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baghe\Desktop\Excel\E-Commerce Sales Analysis\"/>
    </mc:Choice>
  </mc:AlternateContent>
  <xr:revisionPtr revIDLastSave="0" documentId="8_{80068351-90E7-43CD-A066-470DDCCBDF71}" xr6:coauthVersionLast="47" xr6:coauthVersionMax="47" xr10:uidLastSave="{00000000-0000-0000-0000-000000000000}"/>
  <bookViews>
    <workbookView xWindow="-108" yWindow="-108" windowWidth="23256" windowHeight="12456" firstSheet="1" activeTab="7" xr2:uid="{7EF23A30-9EF1-4658-9889-6E71A9AE1943}"/>
  </bookViews>
  <sheets>
    <sheet name="Combo Chart" sheetId="3" r:id="rId1"/>
    <sheet name="Waterfall" sheetId="4" r:id="rId2"/>
    <sheet name="Pie Chart" sheetId="5" r:id="rId3"/>
    <sheet name="Map Chart" sheetId="7" r:id="rId4"/>
    <sheet name="Top 5" sheetId="8" r:id="rId5"/>
    <sheet name="KPI" sheetId="9" r:id="rId6"/>
    <sheet name="Sheet9" sheetId="10" r:id="rId7"/>
    <sheet name="Sheet11" sheetId="12" r:id="rId8"/>
    <sheet name="Table_1" sheetId="2" r:id="rId9"/>
    <sheet name="Sheet1" sheetId="1" r:id="rId10"/>
  </sheets>
  <definedNames>
    <definedName name="_xlchart.v1.0" hidden="1">Waterfall!$D$4:$D$7</definedName>
    <definedName name="_xlchart.v1.1" hidden="1">Waterfall!$E$3</definedName>
    <definedName name="_xlchart.v1.10" hidden="1">Waterfall!$E$4:$E$7</definedName>
    <definedName name="_xlchart.v1.15" hidden="1">Waterfall!$D$4:$D$7</definedName>
    <definedName name="_xlchart.v1.16" hidden="1">Waterfall!$E$3</definedName>
    <definedName name="_xlchart.v1.17" hidden="1">Waterfall!$E$4:$E$7</definedName>
    <definedName name="_xlchart.v1.2" hidden="1">Waterfall!$E$4:$E$7</definedName>
    <definedName name="_xlchart.v1.8" hidden="1">Waterfall!$D$4:$D$7</definedName>
    <definedName name="_xlchart.v1.9" hidden="1">Waterfall!$E$3</definedName>
    <definedName name="_xlchart.v5.11" hidden="1">'Map Chart'!$D$3</definedName>
    <definedName name="_xlchart.v5.12" hidden="1">'Map Chart'!$D$4:$D$52</definedName>
    <definedName name="_xlchart.v5.13" hidden="1">'Map Chart'!$E$3</definedName>
    <definedName name="_xlchart.v5.14"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ExternalData_1" localSheetId="8" hidden="1">Table_1!$A$1:$V$9995</definedName>
    <definedName name="Slicer_Category">#N/A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4"/>
  <c r="D6" i="4"/>
  <c r="D7" i="4"/>
  <c r="D4" i="4"/>
  <c r="H8" i="10"/>
  <c r="L8" i="10"/>
  <c r="K8" i="10"/>
  <c r="J8" i="10"/>
  <c r="I8" i="10"/>
  <c r="O17" i="9"/>
  <c r="L17" i="9"/>
  <c r="I17" i="9"/>
  <c r="E17" i="9"/>
  <c r="B17" i="9"/>
  <c r="E53" i="7"/>
  <c r="E16" i="7"/>
  <c r="E28" i="7"/>
  <c r="E40" i="7"/>
  <c r="E52" i="7"/>
  <c r="E5" i="7"/>
  <c r="E17" i="7"/>
  <c r="E29" i="7"/>
  <c r="E41" i="7"/>
  <c r="E6" i="7"/>
  <c r="E18" i="7"/>
  <c r="E30" i="7"/>
  <c r="E42" i="7"/>
  <c r="E7" i="7"/>
  <c r="E19" i="7"/>
  <c r="E31" i="7"/>
  <c r="E43" i="7"/>
  <c r="E8" i="7"/>
  <c r="E20" i="7"/>
  <c r="E32" i="7"/>
  <c r="E44" i="7"/>
  <c r="E9" i="7"/>
  <c r="E21" i="7"/>
  <c r="E33" i="7"/>
  <c r="E45" i="7"/>
  <c r="E10" i="7"/>
  <c r="E22" i="7"/>
  <c r="E34" i="7"/>
  <c r="E46" i="7"/>
  <c r="E11" i="7"/>
  <c r="E23" i="7"/>
  <c r="E35" i="7"/>
  <c r="E47" i="7"/>
  <c r="E12" i="7"/>
  <c r="E24" i="7"/>
  <c r="E36" i="7"/>
  <c r="E48" i="7"/>
  <c r="E13" i="7"/>
  <c r="E25" i="7"/>
  <c r="E37" i="7"/>
  <c r="E49" i="7"/>
  <c r="E14" i="7"/>
  <c r="E26" i="7"/>
  <c r="E38" i="7"/>
  <c r="E50" i="7"/>
  <c r="E15" i="7"/>
  <c r="E27" i="7"/>
  <c r="E39" i="7"/>
  <c r="E51" i="7"/>
  <c r="E4" i="7"/>
  <c r="E7" i="4"/>
  <c r="E5" i="4"/>
  <c r="E6"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8B8499-8D52-434F-91E4-5CC9321E3BC4}"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<sst xmlns="http://schemas.openxmlformats.org/spreadsheetml/2006/main" count="130115" uniqueCount="10953">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</sst>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quot;$&quot;0.00,&quot;K&quot;"/>
    <numFmt numFmtId="174" formatCode="&quot;#&quot;\ 0"/>
    <numFmt numFmtId="177" formatCode="[Green]0.00%;[Red]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10" fontId="0" fillId="0" borderId="0" xfId="0" applyNumberFormat="1"/>
    <xf numFmtId="165" fontId="0" fillId="2" borderId="1" xfId="0" applyNumberFormat="1" applyFont="1" applyFill="1" applyBorder="1"/>
    <xf numFmtId="1" fontId="0" fillId="0" borderId="0" xfId="0" applyNumberFormat="1"/>
    <xf numFmtId="174" fontId="0" fillId="0" borderId="0" xfId="0" applyNumberFormat="1"/>
    <xf numFmtId="10" fontId="0" fillId="0" borderId="0" xfId="1" applyNumberFormat="1" applyFont="1"/>
    <xf numFmtId="177" fontId="0" fillId="0" borderId="0" xfId="0" applyNumberFormat="1"/>
    <xf numFmtId="0" fontId="0" fillId="0" borderId="0" xfId="0" applyAlignment="1"/>
  </cellXfs>
  <cellStyles count="2">
    <cellStyle name="Normal" xfId="0" builtinId="0"/>
    <cellStyle name="Percent" xfId="1" builtinId="5"/>
  </cellStyles>
  <dxfs count="69">
    <dxf>
      <numFmt numFmtId="165" formatCode="&quot;$&quot;0.00,&quot;K&quot;"/>
    </dxf>
    <dxf>
      <numFmt numFmtId="0" formatCode="General"/>
    </dxf>
    <dxf>
      <numFmt numFmtId="1" formatCode="0"/>
    </dxf>
    <dxf>
      <numFmt numFmtId="1" formatCode="0"/>
    </dxf>
    <dxf>
      <numFmt numFmtId="165" formatCode="&quot;$&quot;0.00,&quot;K&quot;"/>
    </dxf>
    <dxf>
      <numFmt numFmtId="165" formatCode="&quot;$&quot;0.00,&quot;K&quot;"/>
    </dxf>
    <dxf>
      <numFmt numFmtId="0" formatCode="General"/>
    </dxf>
    <dxf>
      <numFmt numFmtId="164" formatCode="0.00,&quot;K&quot;"/>
    </dxf>
    <dxf>
      <numFmt numFmtId="165" formatCode="&quot;$&quot;0.00,&quot;K&quot;"/>
    </dxf>
    <dxf>
      <numFmt numFmtId="165" formatCode="&quot;$&quot;0.00,&quot;K&quot;"/>
    </dxf>
    <dxf>
      <numFmt numFmtId="0" formatCode="General"/>
    </dxf>
    <dxf>
      <numFmt numFmtId="1" formatCode="0"/>
    </dxf>
    <dxf>
      <numFmt numFmtId="1" formatCode="0"/>
    </dxf>
    <dxf>
      <numFmt numFmtId="165" formatCode="&quot;$&quot;0.00,&quot;K&quot;"/>
    </dxf>
    <dxf>
      <numFmt numFmtId="165" formatCode="&quot;$&quot;0.00,&quot;K&quot;"/>
    </dxf>
    <dxf>
      <numFmt numFmtId="0" formatCode="General"/>
    </dxf>
    <dxf>
      <numFmt numFmtId="164" formatCode="0.00,&quot;K&quot;"/>
    </dxf>
    <dxf>
      <numFmt numFmtId="165" formatCode="&quot;$&quot;0.00,&quot;K&quot;"/>
    </dxf>
    <dxf>
      <numFmt numFmtId="165" formatCode="&quot;$&quot;0.00,&quot;K&quot;"/>
    </dxf>
    <dxf>
      <numFmt numFmtId="0" formatCode="General"/>
    </dxf>
    <dxf>
      <numFmt numFmtId="1" formatCode="0"/>
    </dxf>
    <dxf>
      <numFmt numFmtId="1" formatCode="0"/>
    </dxf>
    <dxf>
      <numFmt numFmtId="165" formatCode="&quot;$&quot;0.00,&quot;K&quot;"/>
    </dxf>
    <dxf>
      <numFmt numFmtId="165" formatCode="&quot;$&quot;0.00,&quot;K&quot;"/>
    </dxf>
    <dxf>
      <numFmt numFmtId="0" formatCode="General"/>
    </dxf>
    <dxf>
      <numFmt numFmtId="164" formatCode="0.00,&quot;K&quot;"/>
    </dxf>
    <dxf>
      <numFmt numFmtId="165" formatCode="&quot;$&quot;0.00,&quot;K&quot;"/>
    </dxf>
    <dxf>
      <numFmt numFmtId="165" formatCode="&quot;$&quot;0.00,&quot;K&quot;"/>
    </dxf>
    <dxf>
      <numFmt numFmtId="0" formatCode="General"/>
    </dxf>
    <dxf>
      <numFmt numFmtId="1" formatCode="0"/>
    </dxf>
    <dxf>
      <numFmt numFmtId="1" formatCode="0"/>
    </dxf>
    <dxf>
      <numFmt numFmtId="165" formatCode="&quot;$&quot;0.00,&quot;K&quot;"/>
    </dxf>
    <dxf>
      <numFmt numFmtId="165" formatCode="&quot;$&quot;0.00,&quot;K&quot;"/>
    </dxf>
    <dxf>
      <numFmt numFmtId="0" formatCode="General"/>
    </dxf>
    <dxf>
      <numFmt numFmtId="164" formatCode="0.00,&quot;K&quot;"/>
    </dxf>
    <dxf>
      <numFmt numFmtId="165" formatCode="&quot;$&quot;0.00,&quot;K&quot;"/>
    </dxf>
    <dxf>
      <numFmt numFmtId="165" formatCode="&quot;$&quot;0.00,&quot;K&quot;"/>
    </dxf>
    <dxf>
      <numFmt numFmtId="0" formatCode="General"/>
    </dxf>
    <dxf>
      <numFmt numFmtId="1" formatCode="0"/>
    </dxf>
    <dxf>
      <numFmt numFmtId="1" formatCode="0"/>
    </dxf>
    <dxf>
      <numFmt numFmtId="165" formatCode="&quot;$&quot;0.00,&quot;K&quot;"/>
    </dxf>
    <dxf>
      <numFmt numFmtId="165" formatCode="&quot;$&quot;0.00,&quot;K&quot;"/>
    </dxf>
    <dxf>
      <numFmt numFmtId="0" formatCode="General"/>
    </dxf>
    <dxf>
      <numFmt numFmtId="164" formatCode="0.00,&quot;K&quot;"/>
    </dxf>
    <dxf>
      <numFmt numFmtId="165" formatCode="&quot;$&quot;0.00,&quot;K&quot;"/>
    </dxf>
    <dxf>
      <numFmt numFmtId="1" formatCode="0"/>
    </dxf>
    <dxf>
      <numFmt numFmtId="1" formatCode="0"/>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4" formatCode="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5500.3800999999985</c:v>
                </c:pt>
                <c:pt idx="1">
                  <c:v>4108.3821999999973</c:v>
                </c:pt>
                <c:pt idx="2">
                  <c:v>9196.3457999999973</c:v>
                </c:pt>
                <c:pt idx="3">
                  <c:v>3653.2415000000019</c:v>
                </c:pt>
                <c:pt idx="4">
                  <c:v>7342.8379999999952</c:v>
                </c:pt>
                <c:pt idx="5">
                  <c:v>7569.4755999999998</c:v>
                </c:pt>
                <c:pt idx="6">
                  <c:v>4715.7448000000004</c:v>
                </c:pt>
                <c:pt idx="7">
                  <c:v>10164.935399999984</c:v>
                </c:pt>
                <c:pt idx="8">
                  <c:v>10754.7394</c:v>
                </c:pt>
                <c:pt idx="9">
                  <c:v>9651.0380999999925</c:v>
                </c:pt>
                <c:pt idx="10">
                  <c:v>11162.39009999999</c:v>
                </c:pt>
                <c:pt idx="11">
                  <c:v>16077.873700000011</c:v>
                </c:pt>
              </c:numCache>
            </c:numRef>
          </c:val>
          <c:extLst>
            <c:ext xmlns:c16="http://schemas.microsoft.com/office/drawing/2014/chart" uri="{C3380CC4-5D6E-409C-BE32-E72D297353CC}">
              <c16:uniqueId val="{00000001-0EB7-4C9E-B4D8-8B9453F91578}"/>
            </c:ext>
          </c:extLst>
        </c:ser>
        <c:dLbls>
          <c:showLegendKey val="0"/>
          <c:showVal val="0"/>
          <c:showCatName val="0"/>
          <c:showSerName val="0"/>
          <c:showPercent val="0"/>
          <c:showBubbleSize val="0"/>
        </c:dLbls>
        <c:axId val="629342240"/>
        <c:axId val="6293412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28812.143000000011</c:v>
                </c:pt>
                <c:pt idx="1">
                  <c:v>19500.185000000005</c:v>
                </c:pt>
                <c:pt idx="2">
                  <c:v>47599.280000000013</c:v>
                </c:pt>
                <c:pt idx="3">
                  <c:v>38120.145999999972</c:v>
                </c:pt>
                <c:pt idx="4">
                  <c:v>36258.423999999992</c:v>
                </c:pt>
                <c:pt idx="5">
                  <c:v>36846.909999999996</c:v>
                </c:pt>
                <c:pt idx="6">
                  <c:v>28096.136999999984</c:v>
                </c:pt>
                <c:pt idx="7">
                  <c:v>50927.193999999981</c:v>
                </c:pt>
                <c:pt idx="8">
                  <c:v>75350.525999999896</c:v>
                </c:pt>
                <c:pt idx="9">
                  <c:v>46875.205999999962</c:v>
                </c:pt>
                <c:pt idx="10">
                  <c:v>72716.133000000089</c:v>
                </c:pt>
                <c:pt idx="11">
                  <c:v>86168.336000000141</c:v>
                </c:pt>
              </c:numCache>
            </c:numRef>
          </c:val>
          <c:extLst>
            <c:ext xmlns:c16="http://schemas.microsoft.com/office/drawing/2014/chart" uri="{C3380CC4-5D6E-409C-BE32-E72D297353CC}">
              <c16:uniqueId val="{00000000-0EB7-4C9E-B4D8-8B9453F91578}"/>
            </c:ext>
          </c:extLst>
        </c:ser>
        <c:dLbls>
          <c:showLegendKey val="0"/>
          <c:showVal val="0"/>
          <c:showCatName val="0"/>
          <c:showSerName val="0"/>
          <c:showPercent val="0"/>
          <c:showBubbleSize val="0"/>
        </c:dLbls>
        <c:gapWidth val="219"/>
        <c:overlap val="-27"/>
        <c:axId val="629338880"/>
        <c:axId val="629336000"/>
      </c:barChart>
      <c:catAx>
        <c:axId val="62934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1280"/>
        <c:crosses val="autoZero"/>
        <c:auto val="1"/>
        <c:lblAlgn val="ctr"/>
        <c:lblOffset val="100"/>
        <c:noMultiLvlLbl val="0"/>
      </c:catAx>
      <c:valAx>
        <c:axId val="629341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42240"/>
        <c:crosses val="autoZero"/>
        <c:crossBetween val="between"/>
      </c:valAx>
      <c:valAx>
        <c:axId val="629336000"/>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38880"/>
        <c:crosses val="max"/>
        <c:crossBetween val="between"/>
      </c:valAx>
      <c:catAx>
        <c:axId val="629338880"/>
        <c:scaling>
          <c:orientation val="minMax"/>
        </c:scaling>
        <c:delete val="1"/>
        <c:axPos val="b"/>
        <c:numFmt formatCode="General" sourceLinked="1"/>
        <c:majorTickMark val="out"/>
        <c:minorTickMark val="none"/>
        <c:tickLblPos val="nextTo"/>
        <c:crossAx val="6293360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Chart'!$A$4:$A$5</c:f>
              <c:strCache>
                <c:ptCount val="1"/>
                <c:pt idx="0">
                  <c:v>Office Supplies</c:v>
                </c:pt>
              </c:strCache>
            </c:strRef>
          </c:cat>
          <c:val>
            <c:numRef>
              <c:f>'Pie Chart'!$B$4:$B$5</c:f>
              <c:numCache>
                <c:formatCode>0.00%</c:formatCode>
                <c:ptCount val="1"/>
                <c:pt idx="0">
                  <c:v>1</c:v>
                </c:pt>
              </c:numCache>
            </c:numRef>
          </c:val>
          <c:extLst>
            <c:ext xmlns:c16="http://schemas.microsoft.com/office/drawing/2014/chart" uri="{C3380CC4-5D6E-409C-BE32-E72D297353CC}">
              <c16:uniqueId val="{00000000-8DA8-4FD8-98C7-36CD3401D3B1}"/>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Supplies</c:v>
                </c:pt>
                <c:pt idx="1">
                  <c:v>Paper</c:v>
                </c:pt>
                <c:pt idx="2">
                  <c:v>Appliances</c:v>
                </c:pt>
                <c:pt idx="3">
                  <c:v>Binders</c:v>
                </c:pt>
                <c:pt idx="4">
                  <c:v>Storage</c:v>
                </c:pt>
              </c:strCache>
            </c:strRef>
          </c:cat>
          <c:val>
            <c:numRef>
              <c:f>'Top 5'!$B$4:$B$9</c:f>
              <c:numCache>
                <c:formatCode>"$"0.00,"K"</c:formatCode>
                <c:ptCount val="5"/>
                <c:pt idx="0">
                  <c:v>32279.468000000001</c:v>
                </c:pt>
                <c:pt idx="1">
                  <c:v>63644.250000000036</c:v>
                </c:pt>
                <c:pt idx="2">
                  <c:v>92218.536000000051</c:v>
                </c:pt>
                <c:pt idx="3">
                  <c:v>159924.46799999999</c:v>
                </c:pt>
                <c:pt idx="4">
                  <c:v>173514.5660000002</c:v>
                </c:pt>
              </c:numCache>
            </c:numRef>
          </c:val>
          <c:extLst>
            <c:ext xmlns:c16="http://schemas.microsoft.com/office/drawing/2014/chart" uri="{C3380CC4-5D6E-409C-BE32-E72D297353CC}">
              <c16:uniqueId val="{00000000-63C0-4176-8D77-78DEE5475C13}"/>
            </c:ext>
          </c:extLst>
        </c:ser>
        <c:dLbls>
          <c:showLegendKey val="0"/>
          <c:showVal val="0"/>
          <c:showCatName val="0"/>
          <c:showSerName val="0"/>
          <c:showPercent val="0"/>
          <c:showBubbleSize val="0"/>
        </c:dLbls>
        <c:gapWidth val="182"/>
        <c:axId val="765287680"/>
        <c:axId val="765286720"/>
      </c:barChart>
      <c:catAx>
        <c:axId val="7652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286720"/>
        <c:crosses val="autoZero"/>
        <c:auto val="1"/>
        <c:lblAlgn val="ctr"/>
        <c:lblOffset val="100"/>
        <c:noMultiLvlLbl val="0"/>
      </c:catAx>
      <c:valAx>
        <c:axId val="765286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28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28812.143000000011</c:v>
                </c:pt>
                <c:pt idx="1">
                  <c:v>19500.185000000005</c:v>
                </c:pt>
                <c:pt idx="2">
                  <c:v>47599.280000000013</c:v>
                </c:pt>
                <c:pt idx="3">
                  <c:v>38120.145999999972</c:v>
                </c:pt>
                <c:pt idx="4">
                  <c:v>36258.423999999992</c:v>
                </c:pt>
                <c:pt idx="5">
                  <c:v>36846.909999999996</c:v>
                </c:pt>
                <c:pt idx="6">
                  <c:v>28096.136999999984</c:v>
                </c:pt>
                <c:pt idx="7">
                  <c:v>50927.193999999981</c:v>
                </c:pt>
                <c:pt idx="8">
                  <c:v>75350.525999999896</c:v>
                </c:pt>
                <c:pt idx="9">
                  <c:v>46875.205999999962</c:v>
                </c:pt>
                <c:pt idx="10">
                  <c:v>72716.133000000089</c:v>
                </c:pt>
                <c:pt idx="11">
                  <c:v>86168.336000000141</c:v>
                </c:pt>
              </c:numCache>
            </c:numRef>
          </c:val>
          <c:smooth val="0"/>
          <c:extLst>
            <c:ext xmlns:c16="http://schemas.microsoft.com/office/drawing/2014/chart" uri="{C3380CC4-5D6E-409C-BE32-E72D297353CC}">
              <c16:uniqueId val="{00000000-AAA9-4138-8F40-664C91E71AFA}"/>
            </c:ext>
          </c:extLst>
        </c:ser>
        <c:dLbls>
          <c:showLegendKey val="0"/>
          <c:showVal val="0"/>
          <c:showCatName val="0"/>
          <c:showSerName val="0"/>
          <c:showPercent val="0"/>
          <c:showBubbleSize val="0"/>
        </c:dLbls>
        <c:smooth val="0"/>
        <c:axId val="767334656"/>
        <c:axId val="767349536"/>
      </c:lineChart>
      <c:catAx>
        <c:axId val="767334656"/>
        <c:scaling>
          <c:orientation val="minMax"/>
        </c:scaling>
        <c:delete val="1"/>
        <c:axPos val="b"/>
        <c:numFmt formatCode="General" sourceLinked="1"/>
        <c:majorTickMark val="none"/>
        <c:minorTickMark val="none"/>
        <c:tickLblPos val="nextTo"/>
        <c:crossAx val="767349536"/>
        <c:crosses val="autoZero"/>
        <c:auto val="1"/>
        <c:lblAlgn val="ctr"/>
        <c:lblOffset val="100"/>
        <c:noMultiLvlLbl val="0"/>
      </c:catAx>
      <c:valAx>
        <c:axId val="76734953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76733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5500.3800999999985</c:v>
                </c:pt>
                <c:pt idx="1">
                  <c:v>4108.3821999999973</c:v>
                </c:pt>
                <c:pt idx="2">
                  <c:v>9196.3457999999973</c:v>
                </c:pt>
                <c:pt idx="3">
                  <c:v>3653.2415000000019</c:v>
                </c:pt>
                <c:pt idx="4">
                  <c:v>7342.8379999999952</c:v>
                </c:pt>
                <c:pt idx="5">
                  <c:v>7569.4755999999998</c:v>
                </c:pt>
                <c:pt idx="6">
                  <c:v>4715.7448000000004</c:v>
                </c:pt>
                <c:pt idx="7">
                  <c:v>10164.935399999984</c:v>
                </c:pt>
                <c:pt idx="8">
                  <c:v>10754.7394</c:v>
                </c:pt>
                <c:pt idx="9">
                  <c:v>9651.0380999999925</c:v>
                </c:pt>
                <c:pt idx="10">
                  <c:v>11162.39009999999</c:v>
                </c:pt>
                <c:pt idx="11">
                  <c:v>16077.873700000011</c:v>
                </c:pt>
              </c:numCache>
            </c:numRef>
          </c:val>
          <c:smooth val="0"/>
          <c:extLst>
            <c:ext xmlns:c16="http://schemas.microsoft.com/office/drawing/2014/chart" uri="{C3380CC4-5D6E-409C-BE32-E72D297353CC}">
              <c16:uniqueId val="{00000000-4E70-4049-AA9F-D4CF8C78593A}"/>
            </c:ext>
          </c:extLst>
        </c:ser>
        <c:dLbls>
          <c:showLegendKey val="0"/>
          <c:showVal val="0"/>
          <c:showCatName val="0"/>
          <c:showSerName val="0"/>
          <c:showPercent val="0"/>
          <c:showBubbleSize val="0"/>
        </c:dLbls>
        <c:smooth val="0"/>
        <c:axId val="765285280"/>
        <c:axId val="765274720"/>
      </c:lineChart>
      <c:catAx>
        <c:axId val="765285280"/>
        <c:scaling>
          <c:orientation val="minMax"/>
        </c:scaling>
        <c:delete val="1"/>
        <c:axPos val="b"/>
        <c:numFmt formatCode="General" sourceLinked="1"/>
        <c:majorTickMark val="none"/>
        <c:minorTickMark val="none"/>
        <c:tickLblPos val="nextTo"/>
        <c:crossAx val="765274720"/>
        <c:crosses val="autoZero"/>
        <c:auto val="1"/>
        <c:lblAlgn val="ctr"/>
        <c:lblOffset val="100"/>
        <c:noMultiLvlLbl val="0"/>
      </c:catAx>
      <c:valAx>
        <c:axId val="76527472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76528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c:formatCode>
                <c:ptCount val="12"/>
                <c:pt idx="0">
                  <c:v>714</c:v>
                </c:pt>
                <c:pt idx="1">
                  <c:v>549</c:v>
                </c:pt>
                <c:pt idx="2">
                  <c:v>1130</c:v>
                </c:pt>
                <c:pt idx="3">
                  <c:v>1162</c:v>
                </c:pt>
                <c:pt idx="4">
                  <c:v>1464</c:v>
                </c:pt>
                <c:pt idx="5">
                  <c:v>1336</c:v>
                </c:pt>
                <c:pt idx="6">
                  <c:v>1222</c:v>
                </c:pt>
                <c:pt idx="7">
                  <c:v>1417</c:v>
                </c:pt>
                <c:pt idx="8">
                  <c:v>2575</c:v>
                </c:pt>
                <c:pt idx="9">
                  <c:v>1473</c:v>
                </c:pt>
                <c:pt idx="10">
                  <c:v>2697</c:v>
                </c:pt>
                <c:pt idx="11">
                  <c:v>2598</c:v>
                </c:pt>
              </c:numCache>
            </c:numRef>
          </c:val>
          <c:smooth val="0"/>
          <c:extLst>
            <c:ext xmlns:c16="http://schemas.microsoft.com/office/drawing/2014/chart" uri="{C3380CC4-5D6E-409C-BE32-E72D297353CC}">
              <c16:uniqueId val="{00000000-AA30-4209-AB36-3C415147E933}"/>
            </c:ext>
          </c:extLst>
        </c:ser>
        <c:dLbls>
          <c:showLegendKey val="0"/>
          <c:showVal val="0"/>
          <c:showCatName val="0"/>
          <c:showSerName val="0"/>
          <c:showPercent val="0"/>
          <c:showBubbleSize val="0"/>
        </c:dLbls>
        <c:smooth val="0"/>
        <c:axId val="765279520"/>
        <c:axId val="765278560"/>
      </c:lineChart>
      <c:catAx>
        <c:axId val="765279520"/>
        <c:scaling>
          <c:orientation val="minMax"/>
        </c:scaling>
        <c:delete val="1"/>
        <c:axPos val="b"/>
        <c:numFmt formatCode="General" sourceLinked="1"/>
        <c:majorTickMark val="none"/>
        <c:minorTickMark val="none"/>
        <c:tickLblPos val="nextTo"/>
        <c:crossAx val="765278560"/>
        <c:crosses val="autoZero"/>
        <c:auto val="1"/>
        <c:lblAlgn val="ctr"/>
        <c:lblOffset val="100"/>
        <c:noMultiLvlLbl val="0"/>
      </c:catAx>
      <c:valAx>
        <c:axId val="7652785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6527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183</c:v>
                </c:pt>
                <c:pt idx="1">
                  <c:v>144</c:v>
                </c:pt>
                <c:pt idx="2">
                  <c:v>308</c:v>
                </c:pt>
                <c:pt idx="3">
                  <c:v>328</c:v>
                </c:pt>
                <c:pt idx="4">
                  <c:v>391</c:v>
                </c:pt>
                <c:pt idx="5">
                  <c:v>357</c:v>
                </c:pt>
                <c:pt idx="6">
                  <c:v>328</c:v>
                </c:pt>
                <c:pt idx="7">
                  <c:v>348</c:v>
                </c:pt>
                <c:pt idx="8">
                  <c:v>701</c:v>
                </c:pt>
                <c:pt idx="9">
                  <c:v>378</c:v>
                </c:pt>
                <c:pt idx="10">
                  <c:v>666</c:v>
                </c:pt>
                <c:pt idx="11">
                  <c:v>677</c:v>
                </c:pt>
              </c:numCache>
            </c:numRef>
          </c:val>
          <c:smooth val="0"/>
          <c:extLst>
            <c:ext xmlns:c16="http://schemas.microsoft.com/office/drawing/2014/chart" uri="{C3380CC4-5D6E-409C-BE32-E72D297353CC}">
              <c16:uniqueId val="{00000000-03C9-4FC9-BCA2-ACFC0AD4B874}"/>
            </c:ext>
          </c:extLst>
        </c:ser>
        <c:dLbls>
          <c:showLegendKey val="0"/>
          <c:showVal val="0"/>
          <c:showCatName val="0"/>
          <c:showSerName val="0"/>
          <c:showPercent val="0"/>
          <c:showBubbleSize val="0"/>
        </c:dLbls>
        <c:smooth val="0"/>
        <c:axId val="765281920"/>
        <c:axId val="765282400"/>
      </c:lineChart>
      <c:catAx>
        <c:axId val="765281920"/>
        <c:scaling>
          <c:orientation val="minMax"/>
        </c:scaling>
        <c:delete val="1"/>
        <c:axPos val="b"/>
        <c:numFmt formatCode="General" sourceLinked="1"/>
        <c:majorTickMark val="none"/>
        <c:minorTickMark val="none"/>
        <c:tickLblPos val="nextTo"/>
        <c:crossAx val="765282400"/>
        <c:crosses val="autoZero"/>
        <c:auto val="1"/>
        <c:lblAlgn val="ctr"/>
        <c:lblOffset val="100"/>
        <c:noMultiLvlLbl val="0"/>
      </c:catAx>
      <c:valAx>
        <c:axId val="765282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528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0.19090492852267171</c:v>
                </c:pt>
                <c:pt idx="1">
                  <c:v>0.2106842678672021</c:v>
                </c:pt>
                <c:pt idx="2">
                  <c:v>0.19320346442215081</c:v>
                </c:pt>
                <c:pt idx="3">
                  <c:v>9.5834929383533968E-2</c:v>
                </c:pt>
                <c:pt idx="4">
                  <c:v>0.20251398681862171</c:v>
                </c:pt>
                <c:pt idx="5">
                  <c:v>0.20543040379776759</c:v>
                </c:pt>
                <c:pt idx="6">
                  <c:v>0.16784317360069831</c:v>
                </c:pt>
                <c:pt idx="7">
                  <c:v>0.19959739780675895</c:v>
                </c:pt>
                <c:pt idx="8">
                  <c:v>0.14272945354090846</c:v>
                </c:pt>
                <c:pt idx="9">
                  <c:v>0.20588790799127368</c:v>
                </c:pt>
                <c:pt idx="10">
                  <c:v>0.15350637663859237</c:v>
                </c:pt>
                <c:pt idx="11">
                  <c:v>0.18658679564149858</c:v>
                </c:pt>
              </c:numCache>
            </c:numRef>
          </c:val>
          <c:smooth val="0"/>
          <c:extLst>
            <c:ext xmlns:c16="http://schemas.microsoft.com/office/drawing/2014/chart" uri="{C3380CC4-5D6E-409C-BE32-E72D297353CC}">
              <c16:uniqueId val="{00000000-376F-45C4-AD03-429E1116765B}"/>
            </c:ext>
          </c:extLst>
        </c:ser>
        <c:dLbls>
          <c:showLegendKey val="0"/>
          <c:showVal val="0"/>
          <c:showCatName val="0"/>
          <c:showSerName val="0"/>
          <c:showPercent val="0"/>
          <c:showBubbleSize val="0"/>
        </c:dLbls>
        <c:smooth val="0"/>
        <c:axId val="767355296"/>
        <c:axId val="767356256"/>
      </c:lineChart>
      <c:catAx>
        <c:axId val="767355296"/>
        <c:scaling>
          <c:orientation val="minMax"/>
        </c:scaling>
        <c:delete val="1"/>
        <c:axPos val="b"/>
        <c:numFmt formatCode="General" sourceLinked="1"/>
        <c:majorTickMark val="none"/>
        <c:minorTickMark val="none"/>
        <c:tickLblPos val="nextTo"/>
        <c:crossAx val="767356256"/>
        <c:crosses val="autoZero"/>
        <c:auto val="1"/>
        <c:lblAlgn val="ctr"/>
        <c:lblOffset val="100"/>
        <c:noMultiLvlLbl val="0"/>
      </c:catAx>
      <c:valAx>
        <c:axId val="7673562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735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alpha val="75000"/>
                    <a:lumMod val="98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gradFill>
                <a:gsLst>
                  <a:gs pos="0">
                    <a:schemeClr val="bg1">
                      <a:alpha val="75000"/>
                      <a:lumMod val="98000"/>
                    </a:schemeClr>
                  </a:gs>
                  <a:gs pos="100000">
                    <a:schemeClr val="bg1"/>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28812.143000000011</c:v>
                </c:pt>
                <c:pt idx="1">
                  <c:v>19500.185000000005</c:v>
                </c:pt>
                <c:pt idx="2">
                  <c:v>47599.280000000013</c:v>
                </c:pt>
                <c:pt idx="3">
                  <c:v>38120.145999999972</c:v>
                </c:pt>
                <c:pt idx="4">
                  <c:v>36258.423999999992</c:v>
                </c:pt>
                <c:pt idx="5">
                  <c:v>36846.909999999996</c:v>
                </c:pt>
                <c:pt idx="6">
                  <c:v>28096.136999999984</c:v>
                </c:pt>
                <c:pt idx="7">
                  <c:v>50927.193999999981</c:v>
                </c:pt>
                <c:pt idx="8">
                  <c:v>75350.525999999896</c:v>
                </c:pt>
                <c:pt idx="9">
                  <c:v>46875.205999999962</c:v>
                </c:pt>
                <c:pt idx="10">
                  <c:v>72716.133000000089</c:v>
                </c:pt>
                <c:pt idx="11">
                  <c:v>86168.336000000141</c:v>
                </c:pt>
              </c:numCache>
            </c:numRef>
          </c:val>
          <c:smooth val="0"/>
          <c:extLst>
            <c:ext xmlns:c16="http://schemas.microsoft.com/office/drawing/2014/chart" uri="{C3380CC4-5D6E-409C-BE32-E72D297353CC}">
              <c16:uniqueId val="{00000000-96EF-446D-9D59-2CB41AA6E664}"/>
            </c:ext>
          </c:extLst>
        </c:ser>
        <c:dLbls>
          <c:showLegendKey val="0"/>
          <c:showVal val="0"/>
          <c:showCatName val="0"/>
          <c:showSerName val="0"/>
          <c:showPercent val="0"/>
          <c:showBubbleSize val="0"/>
        </c:dLbls>
        <c:smooth val="0"/>
        <c:axId val="767334656"/>
        <c:axId val="767349536"/>
      </c:lineChart>
      <c:catAx>
        <c:axId val="767334656"/>
        <c:scaling>
          <c:orientation val="minMax"/>
        </c:scaling>
        <c:delete val="1"/>
        <c:axPos val="b"/>
        <c:numFmt formatCode="General" sourceLinked="1"/>
        <c:majorTickMark val="none"/>
        <c:minorTickMark val="none"/>
        <c:tickLblPos val="nextTo"/>
        <c:crossAx val="767349536"/>
        <c:crosses val="autoZero"/>
        <c:auto val="1"/>
        <c:lblAlgn val="ctr"/>
        <c:lblOffset val="100"/>
        <c:noMultiLvlLbl val="0"/>
      </c:catAx>
      <c:valAx>
        <c:axId val="767349536"/>
        <c:scaling>
          <c:orientation val="minMax"/>
        </c:scaling>
        <c:delete val="1"/>
        <c:axPos val="l"/>
        <c:numFmt formatCode="&quot;$&quot;0.00,&quot;K&quot;" sourceLinked="1"/>
        <c:majorTickMark val="none"/>
        <c:minorTickMark val="none"/>
        <c:tickLblPos val="nextTo"/>
        <c:crossAx val="767334656"/>
        <c:crosses val="autoZero"/>
        <c:crossBetween val="between"/>
      </c:valAx>
      <c:spPr>
        <a:noFill/>
        <a:ln>
          <a:solidFill>
            <a:schemeClr val="accent1">
              <a:shade val="15000"/>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65000"/>
            <a:lumOff val="35000"/>
            <a:alpha val="75000"/>
          </a:schemeClr>
        </a:gs>
      </a:gsLst>
      <a:lin ang="5400000" scaled="1"/>
    </a:grad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5500.3800999999985</c:v>
                </c:pt>
                <c:pt idx="1">
                  <c:v>4108.3821999999973</c:v>
                </c:pt>
                <c:pt idx="2">
                  <c:v>9196.3457999999973</c:v>
                </c:pt>
                <c:pt idx="3">
                  <c:v>3653.2415000000019</c:v>
                </c:pt>
                <c:pt idx="4">
                  <c:v>7342.8379999999952</c:v>
                </c:pt>
                <c:pt idx="5">
                  <c:v>7569.4755999999998</c:v>
                </c:pt>
                <c:pt idx="6">
                  <c:v>4715.7448000000004</c:v>
                </c:pt>
                <c:pt idx="7">
                  <c:v>10164.935399999984</c:v>
                </c:pt>
                <c:pt idx="8">
                  <c:v>10754.7394</c:v>
                </c:pt>
                <c:pt idx="9">
                  <c:v>9651.0380999999925</c:v>
                </c:pt>
                <c:pt idx="10">
                  <c:v>11162.39009999999</c:v>
                </c:pt>
                <c:pt idx="11">
                  <c:v>16077.873700000011</c:v>
                </c:pt>
              </c:numCache>
            </c:numRef>
          </c:val>
          <c:smooth val="0"/>
          <c:extLst>
            <c:ext xmlns:c16="http://schemas.microsoft.com/office/drawing/2014/chart" uri="{C3380CC4-5D6E-409C-BE32-E72D297353CC}">
              <c16:uniqueId val="{00000000-F6A3-44D2-9B1A-139AEC019FDA}"/>
            </c:ext>
          </c:extLst>
        </c:ser>
        <c:dLbls>
          <c:showLegendKey val="0"/>
          <c:showVal val="0"/>
          <c:showCatName val="0"/>
          <c:showSerName val="0"/>
          <c:showPercent val="0"/>
          <c:showBubbleSize val="0"/>
        </c:dLbls>
        <c:smooth val="0"/>
        <c:axId val="765285280"/>
        <c:axId val="765274720"/>
      </c:lineChart>
      <c:catAx>
        <c:axId val="765285280"/>
        <c:scaling>
          <c:orientation val="minMax"/>
        </c:scaling>
        <c:delete val="1"/>
        <c:axPos val="b"/>
        <c:numFmt formatCode="General" sourceLinked="1"/>
        <c:majorTickMark val="none"/>
        <c:minorTickMark val="none"/>
        <c:tickLblPos val="nextTo"/>
        <c:crossAx val="765274720"/>
        <c:crosses val="autoZero"/>
        <c:auto val="1"/>
        <c:lblAlgn val="ctr"/>
        <c:lblOffset val="100"/>
        <c:noMultiLvlLbl val="0"/>
      </c:catAx>
      <c:valAx>
        <c:axId val="765274720"/>
        <c:scaling>
          <c:orientation val="minMax"/>
        </c:scaling>
        <c:delete val="1"/>
        <c:axPos val="l"/>
        <c:numFmt formatCode="&quot;$&quot;0.00,&quot;K&quot;" sourceLinked="1"/>
        <c:majorTickMark val="none"/>
        <c:minorTickMark val="none"/>
        <c:tickLblPos val="nextTo"/>
        <c:crossAx val="76528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bg1">
                  <a:lumMod val="8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0</c:formatCode>
                <c:ptCount val="12"/>
                <c:pt idx="0">
                  <c:v>714</c:v>
                </c:pt>
                <c:pt idx="1">
                  <c:v>549</c:v>
                </c:pt>
                <c:pt idx="2">
                  <c:v>1130</c:v>
                </c:pt>
                <c:pt idx="3">
                  <c:v>1162</c:v>
                </c:pt>
                <c:pt idx="4">
                  <c:v>1464</c:v>
                </c:pt>
                <c:pt idx="5">
                  <c:v>1336</c:v>
                </c:pt>
                <c:pt idx="6">
                  <c:v>1222</c:v>
                </c:pt>
                <c:pt idx="7">
                  <c:v>1417</c:v>
                </c:pt>
                <c:pt idx="8">
                  <c:v>2575</c:v>
                </c:pt>
                <c:pt idx="9">
                  <c:v>1473</c:v>
                </c:pt>
                <c:pt idx="10">
                  <c:v>2697</c:v>
                </c:pt>
                <c:pt idx="11">
                  <c:v>2598</c:v>
                </c:pt>
              </c:numCache>
            </c:numRef>
          </c:val>
          <c:smooth val="0"/>
          <c:extLst>
            <c:ext xmlns:c16="http://schemas.microsoft.com/office/drawing/2014/chart" uri="{C3380CC4-5D6E-409C-BE32-E72D297353CC}">
              <c16:uniqueId val="{00000000-D2E6-480F-9415-FABDF809B159}"/>
            </c:ext>
          </c:extLst>
        </c:ser>
        <c:dLbls>
          <c:showLegendKey val="0"/>
          <c:showVal val="0"/>
          <c:showCatName val="0"/>
          <c:showSerName val="0"/>
          <c:showPercent val="0"/>
          <c:showBubbleSize val="0"/>
        </c:dLbls>
        <c:smooth val="0"/>
        <c:axId val="765279520"/>
        <c:axId val="765278560"/>
      </c:lineChart>
      <c:catAx>
        <c:axId val="765279520"/>
        <c:scaling>
          <c:orientation val="minMax"/>
        </c:scaling>
        <c:delete val="1"/>
        <c:axPos val="b"/>
        <c:numFmt formatCode="General" sourceLinked="1"/>
        <c:majorTickMark val="none"/>
        <c:minorTickMark val="none"/>
        <c:tickLblPos val="nextTo"/>
        <c:crossAx val="765278560"/>
        <c:crosses val="autoZero"/>
        <c:auto val="1"/>
        <c:lblAlgn val="ctr"/>
        <c:lblOffset val="100"/>
        <c:noMultiLvlLbl val="0"/>
      </c:catAx>
      <c:valAx>
        <c:axId val="765278560"/>
        <c:scaling>
          <c:orientation val="minMax"/>
        </c:scaling>
        <c:delete val="1"/>
        <c:axPos val="l"/>
        <c:numFmt formatCode="0" sourceLinked="1"/>
        <c:majorTickMark val="none"/>
        <c:minorTickMark val="none"/>
        <c:tickLblPos val="nextTo"/>
        <c:crossAx val="76527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bg1">
                  <a:lumMod val="8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183</c:v>
                </c:pt>
                <c:pt idx="1">
                  <c:v>144</c:v>
                </c:pt>
                <c:pt idx="2">
                  <c:v>308</c:v>
                </c:pt>
                <c:pt idx="3">
                  <c:v>328</c:v>
                </c:pt>
                <c:pt idx="4">
                  <c:v>391</c:v>
                </c:pt>
                <c:pt idx="5">
                  <c:v>357</c:v>
                </c:pt>
                <c:pt idx="6">
                  <c:v>328</c:v>
                </c:pt>
                <c:pt idx="7">
                  <c:v>348</c:v>
                </c:pt>
                <c:pt idx="8">
                  <c:v>701</c:v>
                </c:pt>
                <c:pt idx="9">
                  <c:v>378</c:v>
                </c:pt>
                <c:pt idx="10">
                  <c:v>666</c:v>
                </c:pt>
                <c:pt idx="11">
                  <c:v>677</c:v>
                </c:pt>
              </c:numCache>
            </c:numRef>
          </c:val>
          <c:smooth val="0"/>
          <c:extLst>
            <c:ext xmlns:c16="http://schemas.microsoft.com/office/drawing/2014/chart" uri="{C3380CC4-5D6E-409C-BE32-E72D297353CC}">
              <c16:uniqueId val="{00000000-AD2F-48FC-9513-AF3748A20A0E}"/>
            </c:ext>
          </c:extLst>
        </c:ser>
        <c:dLbls>
          <c:showLegendKey val="0"/>
          <c:showVal val="0"/>
          <c:showCatName val="0"/>
          <c:showSerName val="0"/>
          <c:showPercent val="0"/>
          <c:showBubbleSize val="0"/>
        </c:dLbls>
        <c:smooth val="0"/>
        <c:axId val="765281920"/>
        <c:axId val="765282400"/>
      </c:lineChart>
      <c:catAx>
        <c:axId val="765281920"/>
        <c:scaling>
          <c:orientation val="minMax"/>
        </c:scaling>
        <c:delete val="1"/>
        <c:axPos val="b"/>
        <c:numFmt formatCode="General" sourceLinked="1"/>
        <c:majorTickMark val="none"/>
        <c:minorTickMark val="none"/>
        <c:tickLblPos val="nextTo"/>
        <c:crossAx val="765282400"/>
        <c:crosses val="autoZero"/>
        <c:auto val="1"/>
        <c:lblAlgn val="ctr"/>
        <c:lblOffset val="100"/>
        <c:noMultiLvlLbl val="0"/>
      </c:catAx>
      <c:valAx>
        <c:axId val="765282400"/>
        <c:scaling>
          <c:orientation val="minMax"/>
        </c:scaling>
        <c:delete val="1"/>
        <c:axPos val="l"/>
        <c:numFmt formatCode="General" sourceLinked="1"/>
        <c:majorTickMark val="none"/>
        <c:minorTickMark val="none"/>
        <c:tickLblPos val="nextTo"/>
        <c:crossAx val="76528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bg1">
                  <a:lumMod val="8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0.19090492852267171</c:v>
                </c:pt>
                <c:pt idx="1">
                  <c:v>0.2106842678672021</c:v>
                </c:pt>
                <c:pt idx="2">
                  <c:v>0.19320346442215081</c:v>
                </c:pt>
                <c:pt idx="3">
                  <c:v>9.5834929383533968E-2</c:v>
                </c:pt>
                <c:pt idx="4">
                  <c:v>0.20251398681862171</c:v>
                </c:pt>
                <c:pt idx="5">
                  <c:v>0.20543040379776759</c:v>
                </c:pt>
                <c:pt idx="6">
                  <c:v>0.16784317360069831</c:v>
                </c:pt>
                <c:pt idx="7">
                  <c:v>0.19959739780675895</c:v>
                </c:pt>
                <c:pt idx="8">
                  <c:v>0.14272945354090846</c:v>
                </c:pt>
                <c:pt idx="9">
                  <c:v>0.20588790799127368</c:v>
                </c:pt>
                <c:pt idx="10">
                  <c:v>0.15350637663859237</c:v>
                </c:pt>
                <c:pt idx="11">
                  <c:v>0.18658679564149858</c:v>
                </c:pt>
              </c:numCache>
            </c:numRef>
          </c:val>
          <c:smooth val="0"/>
          <c:extLst>
            <c:ext xmlns:c16="http://schemas.microsoft.com/office/drawing/2014/chart" uri="{C3380CC4-5D6E-409C-BE32-E72D297353CC}">
              <c16:uniqueId val="{00000000-47D0-4423-AD8C-B147A76138C0}"/>
            </c:ext>
          </c:extLst>
        </c:ser>
        <c:dLbls>
          <c:showLegendKey val="0"/>
          <c:showVal val="0"/>
          <c:showCatName val="0"/>
          <c:showSerName val="0"/>
          <c:showPercent val="0"/>
          <c:showBubbleSize val="0"/>
        </c:dLbls>
        <c:smooth val="0"/>
        <c:axId val="767355296"/>
        <c:axId val="767356256"/>
      </c:lineChart>
      <c:catAx>
        <c:axId val="767355296"/>
        <c:scaling>
          <c:orientation val="minMax"/>
        </c:scaling>
        <c:delete val="1"/>
        <c:axPos val="b"/>
        <c:numFmt formatCode="General" sourceLinked="1"/>
        <c:majorTickMark val="none"/>
        <c:minorTickMark val="none"/>
        <c:tickLblPos val="nextTo"/>
        <c:crossAx val="767356256"/>
        <c:crosses val="autoZero"/>
        <c:auto val="1"/>
        <c:lblAlgn val="ctr"/>
        <c:lblOffset val="100"/>
        <c:noMultiLvlLbl val="0"/>
      </c:catAx>
      <c:valAx>
        <c:axId val="767356256"/>
        <c:scaling>
          <c:orientation val="minMax"/>
        </c:scaling>
        <c:delete val="1"/>
        <c:axPos val="l"/>
        <c:numFmt formatCode="General" sourceLinked="1"/>
        <c:majorTickMark val="none"/>
        <c:minorTickMark val="none"/>
        <c:tickLblPos val="nextTo"/>
        <c:crossAx val="76735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18611553012579"/>
          <c:y val="0.2832190331047329"/>
          <c:w val="0.73472454313329683"/>
          <c:h val="0.56164834234430372"/>
        </c:manualLayout>
      </c:layout>
      <c:areaChart>
        <c:grouping val="stacked"/>
        <c:varyColors val="0"/>
        <c:ser>
          <c:idx val="1"/>
          <c:order val="1"/>
          <c:tx>
            <c:strRef>
              <c:f>'Combo Chart'!$C$3</c:f>
              <c:strCache>
                <c:ptCount val="1"/>
                <c:pt idx="0">
                  <c:v>Sum of Profit</c:v>
                </c:pt>
              </c:strCache>
            </c:strRef>
          </c:tx>
          <c:spPr>
            <a:solidFill>
              <a:schemeClr val="accent1">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5500.3800999999985</c:v>
                </c:pt>
                <c:pt idx="1">
                  <c:v>4108.3821999999973</c:v>
                </c:pt>
                <c:pt idx="2">
                  <c:v>9196.3457999999973</c:v>
                </c:pt>
                <c:pt idx="3">
                  <c:v>3653.2415000000019</c:v>
                </c:pt>
                <c:pt idx="4">
                  <c:v>7342.8379999999952</c:v>
                </c:pt>
                <c:pt idx="5">
                  <c:v>7569.4755999999998</c:v>
                </c:pt>
                <c:pt idx="6">
                  <c:v>4715.7448000000004</c:v>
                </c:pt>
                <c:pt idx="7">
                  <c:v>10164.935399999984</c:v>
                </c:pt>
                <c:pt idx="8">
                  <c:v>10754.7394</c:v>
                </c:pt>
                <c:pt idx="9">
                  <c:v>9651.0380999999925</c:v>
                </c:pt>
                <c:pt idx="10">
                  <c:v>11162.39009999999</c:v>
                </c:pt>
                <c:pt idx="11">
                  <c:v>16077.873700000011</c:v>
                </c:pt>
              </c:numCache>
            </c:numRef>
          </c:val>
          <c:extLst>
            <c:ext xmlns:c16="http://schemas.microsoft.com/office/drawing/2014/chart" uri="{C3380CC4-5D6E-409C-BE32-E72D297353CC}">
              <c16:uniqueId val="{00000000-77D6-4152-B8C5-25EDC28479D9}"/>
            </c:ext>
          </c:extLst>
        </c:ser>
        <c:dLbls>
          <c:showLegendKey val="0"/>
          <c:showVal val="0"/>
          <c:showCatName val="0"/>
          <c:showSerName val="0"/>
          <c:showPercent val="0"/>
          <c:showBubbleSize val="0"/>
        </c:dLbls>
        <c:axId val="629342240"/>
        <c:axId val="62934128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28812.143000000011</c:v>
                </c:pt>
                <c:pt idx="1">
                  <c:v>19500.185000000005</c:v>
                </c:pt>
                <c:pt idx="2">
                  <c:v>47599.280000000013</c:v>
                </c:pt>
                <c:pt idx="3">
                  <c:v>38120.145999999972</c:v>
                </c:pt>
                <c:pt idx="4">
                  <c:v>36258.423999999992</c:v>
                </c:pt>
                <c:pt idx="5">
                  <c:v>36846.909999999996</c:v>
                </c:pt>
                <c:pt idx="6">
                  <c:v>28096.136999999984</c:v>
                </c:pt>
                <c:pt idx="7">
                  <c:v>50927.193999999981</c:v>
                </c:pt>
                <c:pt idx="8">
                  <c:v>75350.525999999896</c:v>
                </c:pt>
                <c:pt idx="9">
                  <c:v>46875.205999999962</c:v>
                </c:pt>
                <c:pt idx="10">
                  <c:v>72716.133000000089</c:v>
                </c:pt>
                <c:pt idx="11">
                  <c:v>86168.336000000141</c:v>
                </c:pt>
              </c:numCache>
            </c:numRef>
          </c:val>
          <c:extLst>
            <c:ext xmlns:c16="http://schemas.microsoft.com/office/drawing/2014/chart" uri="{C3380CC4-5D6E-409C-BE32-E72D297353CC}">
              <c16:uniqueId val="{00000001-77D6-4152-B8C5-25EDC28479D9}"/>
            </c:ext>
          </c:extLst>
        </c:ser>
        <c:dLbls>
          <c:showLegendKey val="0"/>
          <c:showVal val="0"/>
          <c:showCatName val="0"/>
          <c:showSerName val="0"/>
          <c:showPercent val="0"/>
          <c:showBubbleSize val="0"/>
        </c:dLbls>
        <c:gapWidth val="219"/>
        <c:overlap val="-27"/>
        <c:axId val="629338880"/>
        <c:axId val="629336000"/>
      </c:barChart>
      <c:catAx>
        <c:axId val="62934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9341280"/>
        <c:crosses val="autoZero"/>
        <c:auto val="1"/>
        <c:lblAlgn val="ctr"/>
        <c:lblOffset val="100"/>
        <c:noMultiLvlLbl val="0"/>
      </c:catAx>
      <c:valAx>
        <c:axId val="629341280"/>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9342240"/>
        <c:crosses val="autoZero"/>
        <c:crossBetween val="between"/>
      </c:valAx>
      <c:valAx>
        <c:axId val="629336000"/>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9338880"/>
        <c:crosses val="max"/>
        <c:crossBetween val="between"/>
      </c:valAx>
      <c:catAx>
        <c:axId val="629338880"/>
        <c:scaling>
          <c:orientation val="minMax"/>
        </c:scaling>
        <c:delete val="1"/>
        <c:axPos val="b"/>
        <c:numFmt formatCode="General" sourceLinked="1"/>
        <c:majorTickMark val="out"/>
        <c:minorTickMark val="none"/>
        <c:tickLblPos val="nextTo"/>
        <c:crossAx val="6293360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dLbl>
          <c:idx val="0"/>
          <c:layout>
            <c:manualLayout>
              <c:x val="0.12181616832779624"/>
              <c:y val="-7.0754716981132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solidFill>
              <a:schemeClr val="lt1"/>
            </a:solidFill>
          </a:ln>
          <a:effectLst/>
        </c:spPr>
        <c:dLbl>
          <c:idx val="0"/>
          <c:layout>
            <c:manualLayout>
              <c:x val="-1.6611295681063124E-2"/>
              <c:y val="0.1257861635220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20000"/>
              <a:lumOff val="80000"/>
            </a:schemeClr>
          </a:solidFill>
          <a:ln w="19050">
            <a:solidFill>
              <a:schemeClr val="lt1"/>
            </a:solidFill>
          </a:ln>
          <a:effectLst/>
        </c:spPr>
        <c:dLbl>
          <c:idx val="0"/>
          <c:layout>
            <c:manualLayout>
              <c:x val="-0.10520487264673314"/>
              <c:y val="-9.4339622641509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D3F6-400E-973A-03BE6BC4F0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F6-400E-973A-03BE6BC4F0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F6-400E-973A-03BE6BC4F068}"/>
              </c:ext>
            </c:extLst>
          </c:dPt>
          <c:dLbls>
            <c:dLbl>
              <c:idx val="0"/>
              <c:layout>
                <c:manualLayout>
                  <c:x val="-1.6611295681063124E-2"/>
                  <c:y val="0.125786163522012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F6-400E-973A-03BE6BC4F0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Chart'!$A$4:$A$5</c:f>
              <c:strCache>
                <c:ptCount val="1"/>
                <c:pt idx="0">
                  <c:v>Office Supplies</c:v>
                </c:pt>
              </c:strCache>
            </c:strRef>
          </c:cat>
          <c:val>
            <c:numRef>
              <c:f>'Pie Chart'!$B$4:$B$5</c:f>
              <c:numCache>
                <c:formatCode>0.00%</c:formatCode>
                <c:ptCount val="1"/>
                <c:pt idx="0">
                  <c:v>1</c:v>
                </c:pt>
              </c:numCache>
            </c:numRef>
          </c:val>
          <c:extLst>
            <c:ext xmlns:c16="http://schemas.microsoft.com/office/drawing/2014/chart" uri="{C3380CC4-5D6E-409C-BE32-E72D297353CC}">
              <c16:uniqueId val="{00000006-D3F6-400E-973A-03BE6BC4F068}"/>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cat>
            <c:strRef>
              <c:f>'Top 5'!$A$4:$A$9</c:f>
              <c:strCache>
                <c:ptCount val="5"/>
                <c:pt idx="0">
                  <c:v>Supplies</c:v>
                </c:pt>
                <c:pt idx="1">
                  <c:v>Paper</c:v>
                </c:pt>
                <c:pt idx="2">
                  <c:v>Appliances</c:v>
                </c:pt>
                <c:pt idx="3">
                  <c:v>Binders</c:v>
                </c:pt>
                <c:pt idx="4">
                  <c:v>Storage</c:v>
                </c:pt>
              </c:strCache>
            </c:strRef>
          </c:cat>
          <c:val>
            <c:numRef>
              <c:f>'Top 5'!$B$4:$B$9</c:f>
              <c:numCache>
                <c:formatCode>"$"0.00,"K"</c:formatCode>
                <c:ptCount val="5"/>
                <c:pt idx="0">
                  <c:v>32279.468000000001</c:v>
                </c:pt>
                <c:pt idx="1">
                  <c:v>63644.250000000036</c:v>
                </c:pt>
                <c:pt idx="2">
                  <c:v>92218.536000000051</c:v>
                </c:pt>
                <c:pt idx="3">
                  <c:v>159924.46799999999</c:v>
                </c:pt>
                <c:pt idx="4">
                  <c:v>173514.5660000002</c:v>
                </c:pt>
              </c:numCache>
            </c:numRef>
          </c:val>
          <c:extLst>
            <c:ext xmlns:c16="http://schemas.microsoft.com/office/drawing/2014/chart" uri="{C3380CC4-5D6E-409C-BE32-E72D297353CC}">
              <c16:uniqueId val="{00000000-4F3C-4B75-AD68-39D077CF6F6B}"/>
            </c:ext>
          </c:extLst>
        </c:ser>
        <c:dLbls>
          <c:showLegendKey val="0"/>
          <c:showVal val="0"/>
          <c:showCatName val="0"/>
          <c:showSerName val="0"/>
          <c:showPercent val="0"/>
          <c:showBubbleSize val="0"/>
        </c:dLbls>
        <c:gapWidth val="182"/>
        <c:axId val="765287680"/>
        <c:axId val="765286720"/>
      </c:barChart>
      <c:catAx>
        <c:axId val="7652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5286720"/>
        <c:crosses val="autoZero"/>
        <c:auto val="1"/>
        <c:lblAlgn val="ctr"/>
        <c:lblOffset val="100"/>
        <c:noMultiLvlLbl val="0"/>
      </c:catAx>
      <c:valAx>
        <c:axId val="765286720"/>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52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DC76633-EC77-4DCB-9DE9-A08A989F2A75}">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F1F502D1-F171-4AA1-AE7B-265E135E961E}">
          <cx:tx>
            <cx:txData>
              <cx:f>_xlchart.v5.6</cx:f>
              <cx:v>Sales</cx:v>
            </cx:txData>
          </cx:tx>
          <cx:dataId val="0"/>
          <cx:layoutPr>
            <cx:geography cultureLanguage="en-US" cultureRegion="IN" attribution="Powered by Bing">
              <cx:geoCache provider="{E9337A44-BEBE-4D9F-B70C-5C5E7DAFC167}">
                <cx:binary>1H1pc9w4su1fcfjzo5ogsd64fSOaZFWptG+WbH9hlKUSCW4gCXD99TfLkmyJLluaGd14UZqZHrcl
FJaDzDx5EoD++7b/r9tsvao/9HlW6P+67f/+GBtT/tdff+nbeJ2v9F4ub2ul1b3Zu1X5X+r+Xt6u
/7qrV50sor8cG+G/buNVbdb9x//5b/i0aK2O1O3KSFWcN+t6uFjrJjP6D9/b+q0Pq7tcFoHUppa3
Bv398WTdffii6vTjh3VhpBmuhnL998cXP/Xxw1/Tz/ql3w8ZDM00d9AWO3vCFQ52Xcf+/uV+/JCp
Inr8tsXIHoXvEIqw+P5Fn/o+WeXQ/i0j+j6e1d1dvdYapvT9/5+3fDF++MaXjx9uVVOYzbpFsIR/
f/xUSLO++3BpVmatP36QWvkPP+CrzSQ+XX6f9V8vV/5//nvyF7AOk795Bs500V771i/Y+KtM3qu6
kKunFfrP0XHZnkMwpQKJB3TQS3QQEnsUMYchjB7geer7AZ23jWk7Ps/bThDy/9lJhI6l1pv/lqV8
WqZ3gMjZY47NGScPAAjxEiIOCBEwIew8GtjEgN44qO0YvWg8AekYjGIHzeifbPVtlb+nDQFAlGKH
2o82NPFwnO5xbG/8n/OI4NPmeLChNwxoOzg/Gk6A+edoJ4G5lnUk39u7EeRw4VL2sPL8pekwvkcF
t7HLH50beYnMW0a0HZqfLSfYXO+qZ7uNZbQqntbnP3drGO9xhplgT2s/wYaTPebaAoB7xOYXt/b6
iLZjcyyfWk6wOV7upN080bcP6v6Dr7Im//auDIHvCRsDSi6eGA/bsxF1BHX5g3HB9x9I44Nb+1eH
tR2s7Z8yAS7wdxK4f2o5quI9IxHec4TrOPyJS7OXkCGE9iBSEQGE4TvdQy8he8OAtqP0o+EEmH++
7iQwG9ajmvo9SRzfgyBEINagB57tvERGOHuYMZe65NGYfvF2r49oOzQ/5zLB5vh0J7HxVVGsb428
bczT5n2HYIT2CCOIuC7ZmgYxoHguB7tyJgzhjaPZDs2LxhN0/KudRGeeqVrevaNLc/geEQRYnDtN
e8BiOHOxw90HyIB1Pw8/bxjJdlR+NJwgMt9NVv1Pna4KvdJPq/OfG4sLzE0AbXbRY0Y6YW4bX+YK
RAi4u+9fE5t5y4i2Q/Oz5QSbfy520lqAral6dafeERtga4ITAmrAVkeGbLJHgM1BpHnq9FHIecNQ
toPycxITUPzdDDDBOlt1q3r9tD7vYDBizwYBhzruk4TzMviDBIopp9hFj8F/YjBvGdF2bH62nGAT
zHbSYBZrBRrBO4YX19mjGAI7Fo+8DBjxc3Wau3sYY5dh+9GXTczmDQPajsyPhhNgFv/sJDDLu1X8
jm4MxAHIKm3mPKnOkxCDEAbRU7iM2xNbeXUg2+F4bDYBYxnsJBjHq3rIVsXdO3owCCvEYeC/XpoH
o3vMRpBzisfizcQ83jKS7YD8bDnB5Hg3MVlmmSyUfEcahu09BPaBIdhvFTehLoAw32SUP6POc4L8
lhFtx+Znywk2y92kyMcrWbxjuMdkz4WSGiZP4X6iwlCx5yAod9rs0Wjwk6E+ULFXh7MdlcdmE0iO
dzPQL4s7uXpXaUzsbYRkJh6N5ZcqGt2D9J7bVDwqABNQ3jCg7bD8aDgBZnmyk7HlRNUm/hCsUmXe
kYZhBjSLujaozD9KZM9pGJAzoMgbafOxGABx6Lkve+uotkP0svUEp5MdjTeqe098nD3wVpQwjH+I
Lc/xEe7exmwosh+/P5Evl6+MZjsuD60meCx3kyCfrL/VK52+JyagWcK5DJexBy3fnkrKYo8joNAb
qeb714Qpv2VE23H52XKCzcluBpvD9xbIOEiTGFaesYeVRy9Zs4BiALch2DwjCM+92evj2Y7LU7sJ
KoeXOxlpDmFJmtt0ePL076DDsI3FuA6ILS8BgVqzwwEsiEFbS5lvGcpvIPkxiSkoX3YSlCPVSP3O
zMzeE+CobEp/xvYXsQWB3Iw4VDUfqduEmb1pSNvRedZ0As/RbkaZ45XWq9u40Wtj3jPVdPbgDCCo
YHAi4/vXxKExKCvbBI44cUh1nnuyN49nOz6T5hOMjncTo5uVjuFQr1HveZgG+DNCLmH88aDTJOVE
jr1HCCidT/VnAPA5Tm8b03aQnredIHSzmwh9Mqv4aX3eIeqIPRdsB+T/x8xywtO+H8pg4N8cOmHN
r41jOx4PrSZIfLrayXBzLKHYr9831aSgzggEFcpHWjzxZQLvIQE1Zcg1n/bAoyzzlrFsh+TZNCa4
HO+mCnCsCvOu8gwIABA+CBJQafn+BULycxKAbDjljOEYAN0cQ3vuut4wlN+A8jSHKSS7aSon63b1
ngcvXHBbEDFAxdwuLyNEoQRDIOTzB0OahJTXx7Mdlqd2E1ROrnfSgW1ur+yv8hJC/ntWlLG7Rzlc
mRFP55Um5gKEjGwiDqidD+Y08WVvHtbvMHoxqylU+zsL1cG61ut3zDg3NRoXQCDu9mN/DMqYcLED
7nc9yp4T57bB6fUx/R6kp7ZThA52FqHjdS9v37HSDIeZsAMiGsKPKtrEkpBN95DNAUT+i4PrPrw+
mt9j89R2is3xbmLzvS7gr2oFdc7VU4h+B/YM55VcKPT/CEOTzIZBlZNDFKL0Eb8Jh37Q9t8yrt8g
NZnXFC1/J9G6VM3/RRUHbMmFwiaEngd3NsFqU8VxXBvYN534ubeOZztGL1tPELoMdhKh01i+o5eD
OIThQCYkPo+K9MTLcTjfbAOZ4L+pr702mu24PLSa4HG6m+zgRupbVWj5nqINBH8odxIXLg4+fL3M
eeAAB4jVcPhZbD/h/KYhbUfmWdMJPDfLnTSXm7U2H35euntIEN8h+sAFQexA2fOJv03EAm7D7WiX
ATt45HdgV8+T0zcP6zcwvZzVFKrdTIlO0wzOCr7rBVzgCNyF4s2jwGZPUBJQ9wEKZ9tPcUm8ROkt
I9oO0M+WE2xOD3fSjB4i6VvY0r/2CITrwiVCOCTooJ928lzeATviAs7Yghb64AknLO7t49qO07T9
BK3L3WRxp/U6etcqAqAETBrODD6WQcFOnqP0UEUAkNxJKvT6QLbD8tRuAsfpxU4az9m6KPSQtat3
vcMO1I0LeKDjUa22p86NsT3ucr45a/BgOlDbfh6C3jqq7Qi9bD3B6eyfncTpIoY3XT4s9fsekcZQ
A3U40LXHOxwCcHhuPBtJDoFUurl++/1rQhXeOqrtOL1sPcHpYjc53aKGM+wfrqD6kz1t6d8xuv/D
V3euwKrhWaH1Ox4Qdgk8CALnsuAcyg+Tfb5V4MEQF2+OqTzTpJ6b9JuGtH2fPGs62SRXu1mJulr3
73q3EcE5U5djCHIPwvmUSkJVBF5yAW/7+JbLxNu+OpzfwfJ9FlNIPu+Ef73941Naz1OxFz/5L74j
BvUoOGGyScW2SxgCLtmhzb3Gp6soE4lp8sLX74e1HaFJ8xcz2Y3nw67XdQ4lz9dc6csnzv74shuG
Q8HEgf9M1CS4LU+pQwUF2fz71+Tk6RtGsh2EHw0nhnJ99f/HUH4fdn6sW7Ayq9n3p/Sevff25+9+
nzs88Ddp+sjqtobAh928vPv7I/gtF4p9P57o23zIY8uHYww/rrf/0ma90ubvjxbkYvARNoGqx3ft
Y1P36ECI2HyLgWLlwMU7gRyoyIMq//FDsRHI//7oIrjjisD2QClxbThlCeanNyrz3x8dDMcuIaXY
kB+oScINix9vGJ6pbIAU5sd6PP77h6LJz5QsjP77IzjY8uGnNtMjGN6bIdj9rmbCH+HyGXz/dnUB
J6rgh9H/i7reHnmpmn3HaSLjZ6nIcx87sTjCjSu0x0hdHKW0gWcPRdzy4NlabekdJvi8d2I7m9ui
CNaHM3h0zdmM7lnvVRWNoh17s+gap52xIaczJJ0sGJjM9/+NruAuN8gWGA5ubc6sPu+qdpMWoZyY
BUa1XGQO6jxXx+UMHrOq/o1ZwVJu3slCm3vIkH0/72pEfVoOGJtF1vdy0btjFdTGpL7pWQPc8sdm
27KAkEL+soCbojU8iAabgvDJrPrWNGlGYAGFDIXXDs55UTf0vm9pEBVh4jPlWl4Vhqlf2lhB3v6n
zmEPbuncxWyzi5Egk3maPg5DtzRmYSlMPZT08axAuIJbbX/q5dc9sinoOnAuAsOVb7j3/XI1dcRd
3VZhs6iBAdawNwttPNJXrJ0lZV7kr0wKiiqTSRFnk1g4Ljx1BunFZtLPtiSpWseNkWkW0UCNF6f1
GlTlex6p3ENZfkjDpPT+PMFfl5HAaTUBD0fCQ0NQILVf9hjGadJxVzWLxCbEL0KRAVhCzf7cy2aZ
nhk6mBr0sqHJHDLbzWW6l73gJkRFWqXNwpXt4LmWdRRZ+nRAjuP3dk5emdO2VXze2wQ0iu2oikjW
LHjbIS9U0ova3HhlkpaeEsJ4dZp++/MEHXCkv8wQjs/QTflSwIacuLIhTinvOjA7FFN8ihXOriO7
CZdUjXy/UVEaNNUFawfuVxnWd9TY/KAk7n4T1WrRNqKdNb3TeXXHytu+d63lQLHwnNBUl2M9eBmL
Ix+l1fiKY0Jb8IcqHlz8pYQz55cdx3VEHWXAjGTX4NTDVpcyr+9JO7Ms1/akRpVfctUFLqzezMl6
/NUeWX/WIF6eMDO6flRG4hTYXPSKLZCtQwP/vLFwAv+bGEMiMpqOJDOL3sQzJ4xJIOu49ytOzUxX
kf7USzfx7Y6KLFDZWBz0RVIf6TBv0yDvTeu1duGlWCdeNRS256IyDMKC217hRMNh1Dj1iUNHazmm
nQqq1pigY6T0K1OL66aT1rVpeegLV1Z+jS02h1xCeq1b81mj+gOT1trrrKzxTUiE12fkMMbpp6bj
+iTFg+sN7pjOa7eRQWeZUyXYuF9JNnoDzlyvD7PwyI4H+8aqq3aRFKnlh2S4Twf3wnCTeoJF6b6h
sTmFTy7mf96tvxrI5lkROBVJMMRgyH9emmOvI9KQbgO6jk+stIl9ye0lkv1VM4blrGly9C+bJPQI
j5WArE/Yxt+87FHUfcvFmJpFHYZLpPEsQ9GtKPBR7RbYTwX9/OcZ/uq3OWHgbdDmoihQn4lb05Fo
C8DGLJIhKz2nxd0yUp074049BH/u6tdtyqHWCo+2gtAK5x435fDnPjtqSJt0rYIoyFtyqKwKwV24
hr2ygFt7AZEBaAokrbCGL3vJ7dDKTQcLaNHarr2KCWu/qSJ+9ufJoF/9GMwGMmYOlTK4J0Am/aTS
GhEthV70PVKBQjqZ0z6PAqoL5eFQM6AUsPFt5kYHNb+pnWihcCpfc0uQdUzcKdx0h/MHhMNDXvBC
xAS/qlJ4lC3TC9xnbNZVIpuHXWLmuDOS+y4e8RIVvZjVtlpnqmMXqUm6RUTs9jgfR/eApCp8BQFn
65jgYTcOR4o3TyJNwkqELcsKY1cviqgplnZNZsJuOm8sTHUS6rLxY9aUXzICppxV1nDalHLwqbSd
QPBCBazI1hnq25OU98E4dl+bxHL8Spryciga6ZVGkn0Sxd1BMWQnlm1eIxfbJyBA8ocqJwb732D/
jF2EqBb5wDtY1Hi4iGpWzpsOR59i8GJ+WbEkCDWy/ZxRAxGrzg+GeFxxya50TcWyKcPQ73ndzmJb
iXM1MnXF8bgeSVgcuDwW866MhqBLEwtihcnmtazKV0IC2sD+kkdsHkD4OYPJ7uxMBgNWg14MVhId
hKMoDgzpiyCx7MDIGpx8QwcvSeylq4bW1yXOX9kF7tZdsFHwCRgjYlNz5wP4koE0epFYsSm9JuPk
G9CqM4Z14WXCvlNZ298wB8W3uvZN00Z+opw4SN248NpIzx1bq6CmmHmdRF3uMacp/Rg6XPQkSXyc
RGg9FAiBq2SXzE1nxE5UQC1xU/Kk3kctsY8sgrL9UakVa+1LOkBHEUaNX3ZCk1fW/FfqxuE0FsIY
GAK1IVt6uWkIXLZLwwQcQpVkN0W4YG2SBdZox54aifsKT9zitilwRcg84colcMVJRqGzlBY1OJ1F
GRX3QvIQonabeLgfxSs9bT5pspOgJy4cAbVmZk+JfRVGTclCAjupjq5S5EY3STaGmZcPkE2QIc0y
z6YWPwgpil/ZQluiL4U3vShz4cU7G4j3yxU1kaycMLH1omHDl9Dws55VFzYO7zNmvkHKS18JUN+5
5y9zJQ7czIMj94ROfbpoLd1LCVsWTucVF40LvGcI3WAo4tZ323Fth/mVklkfREMJ5AZz6bc6qgMb
2Mqfw8vWzQQn0R9uoNnTsCwb05K4BfvtuDKBXTLq4TiMPUuqyCdxcv/n7rYETWoDc9zcOSSgb008
NhVJGuVNDyAPdb+IShT6Y8PjV3LEresLF7bgcanN8sJ14ZeAJhpFCuFSLyBHrn3e9nHQFonwacit
ZaddsM4WN4E1VNmsC6PcBzUgm/WtdTiO9DUf+WtSzuGRf2DLNtgQnKac2Gs3NGSMdQqDaY09iyMW
zXU9Hg/tEPlRjiy/1HmxiJlxPJU29itmhbZZMLAhWGzg7RxP95qJ2tBxC7teDAjH30pWW8Tr6sic
aolI7nVUUeqrBj7AswZhAaGmVUYCOylTx8srFqd+Zw3dcRu7Ueg5xjTIJxHRd3/eGVuGuanEUvAx
DHgOmuyM2OJyIAWtFrQP63mDx3aGdSVmwOXlK0uypSs4UgSvY9sMZDgoyb/cHTJBuqxqVi3MGOb3
2B3Y+VjEee1Z1P43pgUclGB7c5sDOpxMqyzK0ZQcVwviyPpcEETnamDhYVJvXgD5kzCyxYlBTyCL
AEVkIGpN9rwzhlGiGuhJunYUhKYoL/OocmYQ3UbP7nPsYRUPr7iPrUsJ+TWmmzd34Onjl0sZRXZh
REyqxeCg1s9J33kyyZ2gth39SldwdA8+bOI1gWlAIX7zrrkLHutlZzzFqolGBFsE13Y1p8Ngal/G
uBsDkodF5tNaOwEFTp75ldt21hwyx6afjT1z8/OcEzAu6YLGuAzhpMG1U7ZZHNRFypugzDIqPRNW
8Up1xDpOXU70PIqzKPF0gWTsFTAl12dUcR6IlnRo3sE1t+GQWLFYyKFm40zhOk68KI3RFW2cEQUZ
7okzT1De05krytj5LDok8zVNQCyJvBIymPiwj2s3DGqZ1vEnnSk0LLMC1LVFLFGOZ5ZdooN87Htr
oZu01SckLxp+jE0zhOdUo6yYw79b3Tzvap32XoNFWgRF2uLomLOCsKAhrkrmDamyy9YSNDyoC0vt
ozotQm+Iaqf2RCyvcw13w7y+wSpZsqiLSp83SqXzIZVDNMvLoaiPkhbSSelTUXbZQutOpEHfkqEP
VDuE9mFu6dAG3SEvnaDMyYZcSc6dFdMh6CUsNL0/cqzqy5JIiy2U0clw1oWsvSwkrs1ssCrBLmyV
82jWDG3ULIHE9vOK90LOcRHR0sNlNI6+1olYFDWEqFkWbuQ/23JE6lWa8E9JXGV+n+XK9TWOW+Ql
ZUn2c96cg847b1pS3oSlk33OQKm/MAXtvDBP+n1rSLKZW4nTJhvmRaXnfcyKi5CBiIrjaJaOhVw4
OO2CVKT5PGraA7cdOt8p9SpJKfZI44RBk/TuPHfdO+xa3awtBg1jqNmC6s6eCSzpAotRecCYRy8p
RHSocdl/Y6bqAtwMiVewdjVWlOy3bj96bT94RGbXcLd/Ri1anRGR1zNkF/IsdbvRb2yJDnmexcdu
B3hAtiA9LcPrfnTJgljoXMq49OKhD5ehwKnfJ2kDpEIzP4MoEWjNxvM065eVwcaT40DgH+lpCupS
3+H6IO17JxjttJr1ps68JA5bP2Vpfti5cSAB2bOQ44vcivsZ6ng8H8d69AfLNEHoDM5iBOp6EUZZ
+bXg2j4qYsaDwVQ06G1T31OrKnzLtGXAQbBeMKXIss7E6LEi7JeuLZ2lHhifgUhx4KB+LkmJ5ikZ
Pud2U30uZLjPCL6UzfCZ9GEx62wBQl0Tfs6pFdVggTlftg0r5q1VhcFIrKtU8PBAh64MaKT4zE6w
BThUo4cTMQYx5A0Xsrbasyqq+YVueoiLrj4yQ8i8rB+lN1hwjKHqyn3uGrkvdZ7vFzlv77E2jTfI
bgSFK22lGQe/UVUxupCaO3YdhTMlhblKFY9Hz4HNc5M7ttsHrII8AoIpOIkkarovJaz9SdXBLkuG
sPB4ipZ2Ew0zSxk1p2jkh/AHNevBIGYh1AwHfcSHLur0lyGuma68wQlxlwajduovFnLndhLxyLMc
GPOCWY667dmYlvtumjlNkPOatd6gEONHlkVN4qWM15GXDS2xDkCetTWItJXcr2tYKc+kRRaMPG+v
YlD1z5wsca7CvEjlsktoPSNCVieoc/hcybYbvb4CMS6W2v5G7RD4JOi75YyNdnZYQpC9NZpHdLap
XPlJR6R71PeaXuI2De8FiPuNDywgh+Q7bO1gHHj/CepM+X1d1rTwhlyjr0XP6gBSNHIqCqf8IkXR
BTrWw8IAY7niA06+tBo+Z7CyfqaMUx2MCvJp2Rd4Cb9JS9+ACgdlkETH49y0DeyE2BXV5zji1W1V
4nSe9lb1mVWO3E/q0GRLtzfpXA62viGqGiA/VF0X0JDkJmhGDcaRORbxUxunQUQp8RMgXMumImnA
QEKeQVYq6nkKeVO+n5cKft7IqL2uwi4aZ5xIxD0RdaH0lY0r4edQGlyWRZxt9qDVHUQiiS/tPM48
xerGmWtYTuu6EBimyMpUxIeRM8JQadpet07fdMdRGEanklc8UHY5HivD+RGOMXyqW8oFtiW9bI1D
Rg+YSHVAyzg+TTpdfgXpzpmBcEZOoxpMdVaofJyPTZ/OO9XjfMEYi06zrGyZX5KYnIIRVWBUgC6I
8NVBmgt8yuK4/Fa3UX2OxxpdaQnrLZN0WIxDMSx4DItq1Xg4tGBrnpekLr+RTYbpF3Qs2yCtErmA
lZX7pM/hY62mP0M1rg5KlIijsdXlNzOU9ec2hnUdGatuFYrqyhubGJa1KvLwIAI1YtEIo+9Ep8kp
Hiur81olotNeElkC383z4W5MXMx7iMCdizPP7VA4HCEIy2XQiSTyrZhXlRcVcVKAh2pC7VXKRlcl
GsipJCr8VNI4OqGkUV9pRNPANPEYe441hshrOZBI0rjOLDK8OhhqOwwiq2kP6xwmD3dI+k/cSsAv
RqHcd0toXdpWdNqIio5ezAkw8MLmULFwq2xZp2EeekaAiBPItAsP4tzAD4St4F4UdZkJkrFUjTeC
nYOMVeibYQDRmrNW37EIEz8Mh2yJarPZ5U1cNlBzccilzOP2GivTML9TMMiM2OkFN3W5cpOYXlpi
rDKvLLr4dKB5gTyNi/pzVo39Gae6ubbLPr2QG7idOuRHJEHhRYVb6Ci1hvnmMKXjAcmIT7GGVeNJ
PJzZkTXc26OSC6vHpPBAtA8vnDzBy8qOiyPqdvCJakwvgLL3n+B3pui7sWuxdTDWIInPrDwe7lkJ
Mp8fNnGoPNBbdO0V1OoKn1qKFeDJx9zypUXDCxxDyuWVja6GZd62NIa5w04araoG10sx7DTwWfFp
liYK+Tka1ZnlJiDitkMGWNuax+2SuooXvtDmXnELcqbWzhO/yrvq3lIJusZR2QVtp9GatknT+GB6
1Tl4i/FeOUlZ+9QphtSvE9KsHd6MBDBjsPfLEpaFQiTXC7tLUe3BL49DV6OTWRfC2ODNGG3Xfcmr
cxMWIPxXTnli2qH80idhdY4Mj05DWsmFEQ2H3+7C3SX4MVHPBg72XViRuamkLOzz2uIafLxKc7JU
g4LF4y47hpw4nJdNWIMTow4D3dS4DRSEXf511NychHkZLdosa/cxzQEaCJtHbo3TxiMskmcU63Je
Flh/qss29OoxvjeRgr/SZVkGYVu634iIyByX2eiXeFCB4/aFT1qXLhCslwcVTRyk8OsSS8+4+XCB
8ro/AxLSeQVOwmsni7CfWerSCHzcMnCJvW1LyGXqOugakZxUoP/YTdweJHlZQ7cpPbW7HJ3ELAe/
4Y5QXrelddxTqzwtBhJe0tBRS9HLJgKnm48eKqDYWCFiL4k0B+0wZIEE2zy2o64+KiJWHERxMXhA
9YECCij/gYS6EiSulikr+otUte5dm+GDStoIXBqHf7i6mhUUlX5v8GHfJ/gG+LbtDXavvoluU2dS
Zh6DsrysQsWgWhYDIW0TNdzwvosu7CLu5qwv96nKqkB0low8Wal93o0r0P/yL2nORgYxBxbJsXAE
jh4yHJ8NA479JE31MrVs12tDyz5Nc1zOddOQwzxs+gBnTn4Of2AgyofWVVNZFFydiC4aDZ00JGRn
jS0KD4TpwYOkFK+EFPSaapPtS8mu+8TOFyCXxsADgcp5uRyUp2QXH0sOwo1CzjJ0R/QttsNu3nLL
XhgHjQGXjRt0LRijLmPjdSlIhdEw0EMgF/gmwWRRkF7NwZzAAasEstOIVmIhMiHu27RxbvoSoxOR
ixFOLeT4qoz7xO+Bw84J+C6Yms6uEdySPB9aQIm0uq/mDHihV5s6mkV9X65HKDU5fhkZeVIlsA1k
kUXSs/qiBLdWDrGH80T7fZnUPhQQPDEax28YBUKPo2SVDH16EHXFvkmrLPEIto6asXfPkpDDL+a0
8jmY4ly6YwJEjRAgZKw5yTEJP2WpApqB23kKLjDxSm7kBbfrMUhzlx/qQYL3suNZTLLUS92anOYl
UcqPO4GgaJGNy2FQ7TElFoSdnFspGBwtDsqoT06zxI2VVyVjBnZXF5CWZlYCZgQ1tPZYhCb5nMOR
1wW8AVJAyOkVRKyxBEmjkVZ/JkK3OhpAzIasjrUy9Zo6SQ9EJ+0LOBJ4UCes3w9b47dcp8cZoHyo
i46B11cZFEc74xWdNkeg+w4e1ck+6i3xWUDNFPIcuLJcNH4ek9GvStr6CSti7rWtQZ/7AddL5bBv
aKTrsFbVV2Cs2ddM5wqclrY+sYxYc7dtoplhTX4+UGAs2VAjKHoLM/pRH8Yl0KF+v3XyVh5Yrupw
0DJbs32WIgQxBlN1anVRGnnFwNQpyDfK9hyeRArKABk4IYVI8jXPk+LcqXh+TiXoyJ4cwIEmcWfu
Mu3Y3wqdxHdVaI+l71jwgRWcAjggdaIuB/j9KN3nGhgP4CYhycljmkGUsKi7zEoOEUX05ReIlqCd
jRlyGhD94VsqlM4V8GPITNM8xgdR2uu7HN58vdONBhFBD01+n+ICVAU9mvCrrRP0LY1riPQKD/2Z
rvrwq5PWkITjUFrCL8dQ31mktHLPGVvBZmNKisus6sEx6Ljv1JxFplVzLDpQNJo+hu0ROw0QHFVk
6jKmTUqAY6rwK/yWHmgjyj6rA5aIlAS4sGEbFe5g0qDVMMpZQuC4VFDAKS0GSUwPnSYSF/pQjsRA
3mgXLYr9ruxkNAfyCp88WrxXS9yB/BjEWAzWwho2FMBAhTT0IJkSR0ls4yKgdf6/lJ3ZdqQ6tq6f
iDPom5tzARHh3tk47VrpG0Z2hWgEEp2Ap98fGa6qZefemaNuHMPhcABCmprzbyYkrU0ecpesja0u
a5Ypf577WYi0mMpkSfMikP90p4mjTtpbnYOh19DzeTCD2Sqm1IOeLLNtsFGmRc62dCn1RHfhJUGR
eToc6gwsiKH3HL99CNCPtRdNWQH3oCwoKTDrpb5UDijQO1cHi3Magy24WfuxewgMigpuIXxrZnLN
9dVRAB7SK7uubgZUDPOFXBF+3CXzOP9zDsFG08kNlLgLLUd8qtfZvWintv2HpBXPhzpKdJ4pFduf
jFDDerkAw+fv/ImLvnRnm3MkK+esyzbn5oXr0lrwf13QZNwT1i7Yv1gP4DKM4myNfH5r3eF7SfVS
ppxscrsO8/CjrIaquUimXkNgJLKsLuy6dJessVk/qeF2bpct+N+1KQfLTpmHZHSB8FV1ZYc9IEoP
t1IRXMqgZ6ljM+N/LfavTE52XqdtPCGrcrdla96J2bMzvaeQTdS6Y9qgDXx0Kts96qazr+Gk+0sj
J++DLOLlFi1T+bRtwjwa15/PNNiL6vP9Gfg7axe/dWrty0K8PIL537/+/08dPIj8+Vjg/7y5P8H5
P7/xPMLzo59/+ykeGLELOIe3H9rP5t/fxcm8nN2u+3z1yy8i1P9DZnp+kvT/8cdXGtRvf9d9/0tW
vIs03R3Z/Tcw/IsC9Y2U+j861J//96JCDcP/l0B20XIYTTftumxw27MKFVQVJw2tbXiuJ8lYuEsI
X0SoeGwAsvfHqL08qms4K1AdHl+AHghZB7I8JrYb/TcK1Dd07n5EnHAJxl83oic1etDXKG/jVH3r
mDr4QY4xTsnRVb6ifLfVXG5PQTCp+otv9aCzrV6H1T+M7hIgQrK63P5atL3fWlnnLnV0DS69TgB2
VqsvTSKb4a4JpLJWkuIl2OvOsVq6gxWG7K1ZAaTu/IiWbp0+NmKJmi9xHKj8myeJKfdFCHXupdJh
BTWZT90q3wnHHk17KJqg31VsJpDy1olWzSkXUjrrjSu9tvqnNcw7+vC3W/oy9f8u032N9dNH1eaZ
3ygs0Qpx+3g68esxihxZTiIU8Y/cdG2lL0fpN/5l489DH11uA3mPybZS8cRrgkDp5qffH/4Nv8bx
EV3sjJaH7oK21G/FQ1TP8QDPV36vnNqry2zsiMrkUYlr6erUk9f246EXY+HDJPrWptr3xPF1cDPH
30LjXaOjaoc67Trt9eR6Qaz52+9Pcqce/sMWIKBDlcMTGnbNCj0xmJavx2gRpeUCrVvfQ6ufkXwU
W1RE+gT4OSKja/sxDJ/rwM7HP2hw39yb/bh+AllOQ0IIXu/tcdW0dlFnefH3YmXOhdSNqhn+En7u
tgXRuJzKd23O8+tRk4qOtoV/okl+uexoF47ilfMRQbGGXl92EcylZS/C+25FTaS9LDBQU19YSNZ4
1bHnNvel5XTOnVfrdXqoB9sGuaDBVsOg/P4GvOaGuAEB6kUSYCSYaLl/4T1HhDbVCsvwLU+2Nugv
Oq1kDqSZyyFZL9a4X7grvz/ka6p1v+cxik+s6nSz3R3Rb0RKIhJ5U612/90PDav8tDrh5tSnoDcT
CjfUC3743E+Muk4HVHjhc2evc58c5xKkzPxhIjiv+ap9AMApWCUsVCRKNKV+cyuSrQoSNVpfaV8W
SesS1eS+IOTSiaHLJlMhmspKOayuSik2Pc4qKG0xPUgVVmvWWk7fPiQS0LQ96KDr3Y+kwe3w9fdj
tsfTv68TtDu0ZrZp/xcRw39Ry00mj2HTtuXrQv3EJLCn2maw7MV4gZUuvTdbD8qt9b5oRtPtLyVA
zH87WI4T0gPfQ7MHUuET2l4PVqzdYVyHsPvaUhUQwyui1wZyt9rjGtx4eUDcH4qJ5/HJKqC8y3rK
Gye4BEuzZsgfQbTdIz8SKdCEcmvmGx/hffcnzZbzdo45P5X8iEVilzsMYf36RBfPtCoB4f865G5o
yWM1DqqZ3uttLFWbGb1qTs6K5MzfulXLbj3E9bZaD0ap/GpI+gaAEUmcvd5IodsxT9vEDvMxmwLb
aj6GMik20i0vWQiJrlWtTnttb0nDt9ZlbsAlf3//Xy9T1J+oMTGVIAEPaRDwi6C+DoVmC7XmezQK
FkF8kyTyz2oI2unDasWT/wdxxv92PJ6gd/aZ7Y2lXo9fRH2+S+2n+032AVN+KYSuUrurAVbTHmTi
D7z42+NhutgF/MjA6VGBZurNxPJM7jjtXFb3eVUwlduaAOEeorqJvGM7wMP8SU30RrFJ6A951BwG
LbRZaHtY/W+uUJJxzO2snqkegipAvk+TOp3m+ZQkfeZs0T7M+XrejprJ52/Tz/iMHCbmT4sZvVBT
Cnh/jpD+220RwRHZXQCqiHuCyPxmOKh+BpmLTj2rnrCkj95Qx/4d4ji4bG+YVuZXks/N9iTFsq5R
CrJutMjYQU34sdBbbl32Eqz1qbemIbyPy3DPuAA9ZJNc1FOwz/du8BLW5DpHwfxRgTVsTxvScVOn
dtPsWUDJdGbGd20ieNMj+d+eYrksLAYvqFZehs0GPj+oYADjCeFR+K96KUoyNv3z8EkMomzSuFsq
vqIjG+PMS6vdk61RBbL+Aq3UanVK5t6ZH3yv28bbHjy9T5tG9q7MrCKXy2Xhk618buM2959me3ZY
tVFckLjNuu3I+f6bxbZPDQyW6FtoqILy2nurcvHytS2cRDXPmyMHGLeFIluhWu+qDp5p0obI+/sj
vg3v7v5UESwse5pPMvT2iENvD8JIz3z2tmmfjJgK9v3EHaKabCicdRA+55W3MQmNO41DcYc2J2Ke
/v409kf5vtpmEB+BKJMJYN/B5vWLCwqcRyM/kE/Sb+XopWM3BdaPTgtNeBc1Iosj8squfD/DDxLC
lQg60Lx4dGcq/CgyzZyObqFvmjwOH5A8N/GaDsYJZ+T5ll1mOgALuGESIYSsEO+BavhoBffoKWzm
YTcL0rWrvKrHPZTOmGLeYcSJFPaXuveW+eL3V/x2o0AVjm2IttN4laiZflFM12EuWqOH6HGeWpuq
IOh7l6pg3vZ5i6DG9y+FYxam7VInHi87hrPvHaHap7Q3VcbNH/Il3N90dUm8vCyV6+17jgb/cE66
mdVQwrWvNasuN3IvUpw1lqzOyNEso99f0htPDTo6lOjkIUQ17iBSnDd7n/ZauXVV6z7Go/BYW6Mq
9hMYLW/al+7PdcyjU1fOLRfLvsSJlXtI6RFc1V8s4VAXOUuwv9Xpmie6NEkV+ZelafZx0Kvpwvtc
L3yqRNfN16yFDIdTbUW9d1Jonb0hW9mAudw/XNqbtJ1LSxzUnw5LBQUoCfTroD0utRM1U7c+esW8
R6qx10ytrdnK7ttox7UL+zx2enuK3HZPOKTVwV6A6cgGnn6ToTMWp8SzJvNI2t8zHCaqPGYfek6i
SQuOxxTzTaP26DYRNi9LVxnC2kiKxwHLMbf5jaLVYShk4TMU4xgJa8xwTlUsCZG4Fb+dx2cPhfsD
cf6NFPwvZeWbNYqjDscMQQrjkZNgM32zcTlm80NQWOvTLKOO6HCuF1wRL3OdUaqLov1TWHizHe2H
9D0qpV0UapOIvNmOEFKTk6sl+jRMSJK+jCuPXigvSKYYH79Sfhccc2N1y5CGjbcy4M2ct+SABD1G
yfRLM76PwiHOq1M++jHBgAU5f+zpCMEOIC0W/ri0bFQvt61AZMFQLk3cslZYRfvtAKDdbwSAusNL
slbJ/BEdUseZBHXN3lSH4174/3600VC/jolc/L4JECTwU5BWvi0Vya8Hq7CX9ZMQawiwj3vTU1lu
7Ly6D93N79ejFn2oEAjg4KkEyL8u9bXdTN4SpIr00brpC2n5d7kUkZdpePrim1029qXJJz88QFp1
zXcfIXX/UXah7L+YzWnMO3+GZYWpQYW0+6tIyIfpZEwQz/e9FjmYaiht6dx6du8kh7btEyerlnHq
QaiXWG/Ay+3c+wsYfT2zGOatN2uTLlZQ+dUpcZ3JfwibcfWLzF6cyUwXKjHCQQ2z5sV4NYqIVDeL
tsZsGzgBU1FdLfWaw0UOqgpPYNyFh6jPWrZPCFTd8mnymyI/eP7oOtlKwd9BRRTjkEDkutBhmAuL
Sx6yMR4g6s12kyct8n3HOMI9YWyMhX1UdSf9xzWYi9p6TDp7WT4t4+KNd9YwttYu946m72i9w/5x
i+YCc43qOkcMHxKAz/oiL4GLTlvnx7JLk7rzXJFF/Tbo+Ksjq7j9LlzVzcuBqbLqH8k0GmNndQNB
XF1C5eogPlBYBU14kUurDu8TJ7Lq+mIOlTs04oeIW29klBfHi3v/DgHRzJTenB4O7QM9DsfQPrat
r1R0NSV5KZpbSLRaF8dqLkYz35ogL8rylPvSTMHHvHU9fRVWaNfiE3MlRGyk5s1mW2+GuDRJWlh+
qMeDyPutWq9MMViivDAlSsUO85fxCbCzKqfgr86awmC4YnIYK8+MR9ri3E+KrCtJx9WLl/Bdgx6V
l/H8plWWDX9DxeJzuK0bfP11m3TiwtqGvSrcnT+yoihbq6CecC+1CCQbWLZ53xdt9A9cTuEFbCpf
lnylvWNWBQJ0/90K6aAiaDirMs0pqj3LVVf1tGLzehdWXlAmqU6SHeSJ+jEQ9VOEEsbabny/wZ14
RO1NyL4jamsR3Fhe3kfNrVPq0mneV5Wp4vxoKgJBgWaLvtNQ+J67n9I6Ww0At12ItdQHW9VVDz0y
2lbQ/uUWbsvxZAV5+TihIMKZCLDAyEL6l+wgmROK/Us4f1KWVOtkz+l95Ep7YSCc1gtPUFH7iHnN
WPPSDWKkTJHRHvL9eSziKINH7pgAwP9uCPXfSz6nzpcq4C8YPl2hzonYS4acozXC2Usdp9xvj6N8
4Qb/cJplH+fWT9AeH6zJ6rkVFupX4f/QmoJGYxAqybQyEzsIg3AgimCyuIP+pKenscIS1TJelti6
CzFtvrPcxVW0n3LJnVbbQ8jM4ggef9Jfc2vZJ1jYW/udD1aL95pE7kMzzw4fZYuNteEcZhqDco0v
19P3nqe/gmAK3gsW1YUPdeDniZf5JgFRS1UkHMbiZfbk25DwlVFl7ReXj+vPwUDNzv17yXETCJ79
N28I6ju0hb318DLU1vnj/xrk8+eAXtz6LnKV5ASc1hLz17oMVdlflLBkXLSGCuFYhesVpf0AolF0
SRqcb1S3zSNTDShj6osrdLxrHqROjcMifJfIqWOUIDMbPuIqQEu8CYmHmCet7XVPeguJaYQ1GhW2
/pqcR7BTrCDi2vmahIvqEQNwh3TVuVzxTvBv9vnWnqdHmNcN4xP6Jf9xDCBZ+cYlXAXztHD6/TDC
FyFvrp22I/EILeZP4zVX6u3De55I27RiZjxykfu3OGU/8H+4ID1m1zCK/dTPA2ptZuOXrvE6P0Ku
HFBgX214GRd1UewQoX005QRLfYuwaoeSBsP9xUno6q9OWLRMH3S7cr/4fibZfTdADuxf6M77iz8X
MS9Na+/LQW7Bfv7tFOLKe5yaAlr/1BYx3yu05xTeZT2skTPeIHPY5wrUWDJGFy9DnlRzz+lgUq75
EnaAjoNXqqzZ52dHb6H9SOZWxfNBaWtsy8weipyDB5XoKJnGRgEWoxrdoTBuk5iuoq7Yl/PE/sp7
9TqFVXyqSRaX9Zp2Gc3SXY5+tzOVTeI3ck7zoQCHRWg38Xkx6oEXksaguZd64uf6E3wJbOOAvWnI
keZ+rsccUMD0FUd3RNHNTyEqWaqAfN32uW9Q54O6L552iTBxL5opPjaSLVYeF4sGAsNVkLBVLZ/t
cKmIN0WDsru+fMHncQaKHoG4aKh3v63+4HvepaoEw3Hh/VwzuosbBmzITZ1vT57AfD4+as8IE14i
eNovfUmKgSHy1LLVXFGNMjU4hpvtEOXGHtF3e3DAfRhMAMB9ip8BafQGqOhTZ3L36x3L0uWlZ4Lz
eV2CLVtp2WwA9Ynv1m2SAlkgSLvzlIMG4hCuzl7DzsE0MK/OIMvmBE2fn6ZW97l7VeQa9W+6nbHM
nLIcGFYHfg0AnUNdh2gDqJ3abEQtQB0qQcO40tE3JaxGUSOJGw9emCNKuB9WIk11otbbB28qvR0q
gGSvITeqpi34dx4czlV+NqRnuXVt8qHvy/vEq3bUt5vY7u5w7nnh+MEHF1zz45JX1ipOoVFBMxyA
LkCv0ggQKHz2CxpSaGxYJuHmbxZqyvwUtnLfNmSQ72OOdN9h8p1Hsho7oH2vtEtvvjYbfggI6G0y
1kNPMg2qsCmdhM/EW8A9y6iNEah8e7+GXLXIy08vcFyDPXbHAhLZGfUcJqvQzlc8v2FzH4ZarfnJ
d7thtP6JV7Ja8iM7mtcE6dBAKFhZ3DhR/wTEiwnjE00fqqLYXfSeWD6aiNxGf0/mctbu5yGPgSYu
+nqaZZJZ7jbUT5s/uT7KDXaHhWLfcTpyyigKksmZmOWyStxs5k0LYVtkoPqWw8uVnO+lVhWIexYE
3rpf1s9wg5Ztj3/JWuzRhOx/X7zot/dPtD/pkLxy9/fo2GPxiZU+H7zkHuiEPFK572RR2eSKpVyQ
Leb327g66lixUPdVmcj9Ly9TlpySSJSgTeJPZ4JhD6dWkfXL2ntR6ri9Hb+fBA6LLjU2+pVnf93y
xL0yut1XeWFtOxw4AGby4pOWjVd6s5nfvg2hcw8QvJ85WCn/+nKgoE/Y0jRTxXo4V2xtWW1RjcdA
Tf6H+hyw6jPQqHlYILPBwg+9n2Mf9r5/kIXUuLOFDifrYUJszzWPBlp0vi7dYk/jhL9wjGhu9tOa
fi44q6vZR9I8mPZFrtydtz20ZtnnZJRvbo1GQQytlEdRNazG03lAANb3oFfTJ5Xv9QfHqm6E6zWo
/X9fXr0p6MFyiA/MYJfgFjq/4PRihJSBAHAfRNeFnHVUFAurYddXoCP09xXUzAAvApuK3s/994ff
C9e/0Sr74XlKOd0VaDGON+otzorvqLPMEAFVnUNjBQbMWVAHsJJ+f6g3jASryQZN51hAVvwM97L+
by5yE9c6zkkl/zVH7HpBVaZV7qPHTiABicih2G/qVFbcYXxKPrfsJTj+/lxeQwi0HmL+7B0C4t1M
yzx3X59LPnsu8G1VPPAsKsJYGTh7Pj4MMWj71pE6/2mcfz0gTWwADuj2SMuHXxxoyKZsGvHYCJCX
lo2iqNnxr6K1Jsy9rOzfX+BbxztXCHZLzwxICtp0/dLOaWkqv2jHJvz4EjGM2HbQfg29NQhOiz/E
86lS+dZ/mIy3Vgc5tXs893pCgzVsPvvRH87o9UxnzCmldkOtFyVYXuE+X4/5mtiWiVZPf2zOi8qQ
17HGl6lGKnwq47nkFgh/2nmPBOsQZ6AtlEd4IJSnpy2bNZX9KZBeF7CVE1rokqCV5uOsj9y5L1eP
ejIzZ4JQncPs7y/i9XIBTsSRybjuohRoW35/fQ1m3Zay34L6Mmqtvg6ySMrIew577u+fZsyvh4Lv
2lvrYJWkJnq7MmXuynUqwuLyvHPOdKZgaSyulrz8/qreUEF8OwqNBDIe6om0lUDw+rJaexR5tajk
m41m6l+zwA3rPbPpPblXPyaekVfZ0u9dZL59AzCfNmROQzZ6WF0eK2OzZv9wXmeJyH/iE81mXIYg
Qbhj8+TRX02wtg29EZViuOg31xbD0Q2WXSUx4ZOfun8OWwvRnnUDqu0hSWW+UXSlY1CMDg6wRCIN
KrKuVgAot65PCW+/l3mA9+JyZYsNuvt8KWtnWbPchbn5PGgtqSZ6fI+tPspm2twxszs7HOQh7gMQ
q1uP7iZe+D4502L0bpot713eSkcvd3Uh5gQpzzSHpQO0UCEhuSRfj0p5QAarmCIv+3xk8W8C2aXZ
t2AS3ZiYG/6MBueMvf45mkZIlwhIhbXvpmZ2LfLCzo1Jt9tdfPhAphJO0b03NDtzZ51TBAVpy32z
VexgCUPeiXMgbYc+abGVqaipJtTRZ+RAs/sIXLc/84GfiQgElWF8Nx3ve2GkZwAaUvQ6dI90c+KQ
siY5n69tQP+yQBgpB8oSYPGmah49ssfEuw9XhPHqqgoxPFJTDzN+12w9lzOJWQdPH0Q9SdBLgIwI
sB7b3hh3eWbR78rYMtX4hwP3faITFZljoWmnrD8FK033uk/A9jsxRCplu+E97kyw+E+lArQtDsxz
ZA4n0WvHqTBMkLv9c6WCG+LrIFyM++wEyzrG96BPufrQJtj83WPVIjekoMTAuIwZfQ7h+PEUrdzb
g1ncvYmWbVHgzxkZjhPE2eqvubmtsVygCYcmNyVFaRL30IuloDuDbzejwVQm61Uccp+8tU1l1Mr+
rxYAw5rS+MxcvWSyGp6+CG9jSfirThiqQgS6L+kK+PGebq3tuMfu89RofiZVbUTLCxLTBKWOSufe
Dmm91A9FF3Eabo0n3tTWnHwiFnbxg2oTqznJEkN8KjDkPARrGVQHHIH5RenP3mVpe9sVLof5EkCg
+xj1IQ3WMBTcR+XYIKX05/5TzqS+9IsA0TarT3ytetX8Vdhld1gShw4YcePRxQzAMDNuG9zEyn7u
apZja1R4G5pSHSJfCO6ubfUntNz+serK6d1WNfQbILkdj/Fqew0zNpTfhJoeXHwgN3TQKm7kPIzH
YADJRSBTXM7dlBxEYuIPkRIavYEqv5cDHspGqAIpeNsegjzR1/HmyhNGRcjUVgU4qOp4bWmU0kYn
w1dexZQ1X1GhTxfoMfLvOsHkWS9OQ6+tpApwQ9jdg6K/35Y2IB1DirS7eDTLFn9prBapsjfJTyZ2
y6Ptjva1b+NQTjvan936oF2nfhxwY1ZR/gEMrkRHNXrJdwfGhLLAUc7H2a1EecKybB2dQY4fh9mn
bicUHIZ1ma69oV/rNJAmzjD45iL+q5zdZL2CyJ++Da5fOcduUljLC2xSazrTQ+JHPAaRPFi51V/L
BFb/4Dtj9WGZvZpyQ3Y3wTBinM1j0X2xq0HdLpFv3wyhs89Q7GxQkcVsrheywjs7qucrQGTruqQD
jXuIiX7fHWO8Nt22mN4mI3rHz0Zp80Nb1pK5pbN9wfLcuRDzClnjtg3MXNHgZUDJ1WNe30y9XIcT
PfZS21Hl/epEBGIqk2w2XuNd0wCzUdf9ovuTqyb3JmjkkgKYPgVm/UZPvPzed1g+8zCNBxA6m/Z8
i5yjQ7B23tGPxvZeCb//vKqF1MaGJS6GdKqREuBDKYtApdbk+V8geLvUc5v2Aq+Kl7q2HD8sdBn8
MAjE5Vk9jsWjFqv+q1+UdFO9TEtGByRVpRXnB3EZA12x8BaxZf4Sm/eJOwi00NuMJUOqLYUrkU9t
V2o8HLPzIQGLv1JuH2cT/pZrv2z9L0McLrcVsPkMeu9PHDQf03yyNIXdVNyGsUXvwcapky+9RU59
iElzcHhUg34fmrA+EejphpGUW3Q5Op14j34IiYQR/aPbtYq2gItzUak5/IJn/9FQbj5uWm7xBb5R
uhxpWfxYGZALgaFhOpJNrQ/0rguwbPga4rMu8KqLGW9ZUqsLTTrnpEU0JI8JXRS+eovyPuE47b7O
Gz1gJiY4bofOvfPh59F0h+5BL3p8IE2zkH+3862F5f95s7v2wmtwMGYtqOw9Lex89rKFiGRXZQys
gsPyMoLfyNTQVhd1MPWPaM48zn92rzGUe6cq9IbPwFv6fdIKOhqtTfIgZb/dFEOFATwi5FJNyvK+
9e3xup98877F1f+ppx3FN6+eCQ6uXud7f5UsHqChd443TjdLH5mr0iy4obspbi9yTGUHqkyUn6AH
ydVm9fltnov+w+bG4jFGEPRZbzF+6UIUlyy26G5zrBFtVViemiQPbiGKHS8bJQ0GYxylHvO9b09b
YXXva5Ds98XSKZ0hsLBPvan0ZzVOfkGNum239AudbhBQ1RTZsvtUeFsiidlyOXpRHV86UGfZrDb/
XTwXHgB3b323chdt3O0a0PosyVa5UBPg6QUZjm/rwJuj8Wh3qOfRwScqvzWWKt4DVtArzF/bp2bs
v/A/BXhp6TwNkgymmqLqfkkqZKE42svrpFPu82Tlk8kaYWx6wkTTY+nOs74QbuP5WSKc6MbPuz4+
JbZsk2spYnWADqWFwAxtfKCHn4zSahuTOZVe3t53FrT5Db0UIsY6tM3Y3+pkhi9xlt4xV62v5Ttv
8a0PUZuUKguXXnRHkaj+Y1WUszzCnK7iRpZ1Vx6svg1Qaua5Y13gKB22j2tMQ1lxsace9iHRS9d0
NaPW4cG5rilt+yZzIjKXLJBTPt8BOuCz8ian+GSirVuxODfhLTLCHGOHQ4p4M1LPjk9BSRHVE0d6
NQbYNe0CK2N+OY9hdB24i91WnzZvzV1M64u2k+ma7sTavorp8LBe6IbmFAcxD8H0kFhFXSFkKZqk
T3sL11qdWX6yPJQe4pPUFX7zoVsda7sw1Gv0qsTmbd/i+cWm6PbA4XdRQzg9INzbDh0A0XXljrS8
cKL6erTWZcCJtVphsuG4ky1dVQ7AHbLexU7KDeS7cfSreDysYRU2+JOmoWM9xLCE2eSsrjz6ztSI
21pAcqayBS3NtnHR2GHlCn8STVV9STOMoDsWJjB3dQnaeKiWcrn0aCcWH8LYFlh+wqp3ruqiV7B6
UxCtqWsgkcPRHe+tIFmiTFa5T7NmH5NZtgJ9PTnK6r/PCamJ1yvaM3Rd7njHYhbu5GakcMLqMihu
FF0mjUT4cbX8LiIxm+K1bDIi6cgHOtsqeX4oQYiOn0eh6OMYFNqh6R8eRScSR+UuXRDcOdYcTo9w
ojK/rHTsfynm+RkbSPFYCPVcJCqoUsoE+WCQSBzzOO8vbDYPmyAR9rBI0XbTrG5z33vldJpFjwFK
q02lEfJRlUoZyIe+bcJD39NabopLn/g6j/LbWOTbKepoFKbxjt1B1MV25iyD0YeNzcZ/nwzCe6Cf
V9/TwQLIhPnAhEGBWJrvTqfqD0q3Q3wc8LnfDl3bPUx6GGlGstBD6QrwtaBFklySK9lV+uC2ujnV
Og+QFNrOMRlFd1Pn9I5x68W/cRXcX1cMcMAJZdHBdXMebTNF08W2uC6tzCI24YOdzHo4Kifs7pHh
mfFK9SZPE/qF4BOtC3rPhcOs0sSROdpWdIXT1RBycccVrPhhy/vyew59rPfWd/OhZ1HS/XCt+3t2
eTb/Mqzxt1bkF5xC/pFdhxYoURJmU6vEU1UWzjMA1nJC+5JcdHYiT5GKqvcWVuhslqH4y27lY1Mh
qCoo3E4RTdI+d8Ydu5SeMt1nz87768n1cmxb/VLFWQnGeE17FS66sAGKy2XOKMK9dxVlyfVM75tv
tfCi5zovnL9o8WZuZwjQQ6B0d+WBvD6BYbv1HtMWlWLI1nchLaXJWwmO+yT0v/k4KfHWtnLftRd3
+NrhOy2PNO+BTwST7cKrNmjLLhv6chmhbLYOzC0ylZN5DXEkDa2yCu4aNbhfBW0/6MHRcA5phasr
zmq+l04ENBGhb4oKriRtfKIDJfyM689i+76mf8P4D0XVJrJaeZ79zMZr6KBjxWa+tMY6PIyqsi5L
HbiPO/1+cugMMuE4xJCMVbT6Os106SUiWcupm3JERV0eeLcwYP2NWtFmpLj+3P52GSb1tXbHpdxb
yJDYlnOzfBtpSNJfsCip0yZciv73GfJnTiG25mNbzd41WC9Nuky5bCTzqC9/4J6b85OMxHjj0yqE
WpZ0ZDw0ubaCo6UlWmR7m4OncWiaz5Gal6wevOHQ2Ja27ycTOQ+QVHGCuIYcLg1HI5oLQ1J1TfRr
zXHRgpZHeklIPRFDWN29JwwtzSYcpzQlkXagjnjFcT4g7GASZb6QovLr+VSgfNCJrHcP85hjYKeM
xWaJNdMlp/bafPurHaa2fud2jhkOVBV5TUhLaN+sst6Zima9sGy3av134f+wdybLcSNZl36Vtt5D
BsABOLDoRSNmMjgFKYrUBkaJSsyjY3I8fX+QKv9KqaoyLa0Xbdb2b6g0KYMRgcFx/d5zvjOIyA9z
q03FW4H60qg2I5bELNozd8pn8yZPaq8ONuy2ZwdA5JKUCnYGD1xXbxPGQH4RDqjMHb2tIBmV+bX2
QXiYGzWwAWvui5GuFYRg5OfBsO+Gpk1f4hgaVbyduFWYRuASEhXGUNAnXr+PqdWq05AMRvmbatU8
ursEGVFZ7dyWkdVjZNqMMA4NeqO+2nbaMczsPhuanPPgGKiOhgxBMK30Efk9X/9baQTS5DiqrNJb
OFKz++J2rp08/uh5Gs3at+8LsIKPhm1Fc3NNcMQ6AWfsvo4TuA8X+R47kTl7B5wIC/dba6kgfR2a
KTGAW/k04Ax2tlE2eTwiWI775yGhoeCfewrK+dbMAlM7myFWQ5sfFoZEnC0eeVmdfREYBMdyCxh6
0NW1GPh6S5jWiBXUBu2IKKNH0btNCscIvWcqrsxhaHWNnCftqXHYO8TtHp9kxnps9PU2R8xzY6OJ
onRvAlZMHYA26n3nkPay1LqhmTnSkEw3KJMGcEq7uJqdtNg18L5rKEJdVfvnhdLP30VG4UUMk8Yo
AH5hOW3g7KRehHNgfFY+N/5QfDQQqfShXWOKC52Be2eHaKN8N6ucKgtVftLlu9pTARDBDrnHHC52
ywxv8Qb9Xf1/FcBzuUdpPx5pp6bn2ozEJre94SaztC53jSjRPI0B89TGKB6zYJ7kqaWEk6GoGg12
q5ry6tD1JmLA2W8myFnmmL832O5zltbV/4k3GmBhLxZ9UakxzRQIRrGjAmWHCIPedQ8ATPtyG5X+
/AUOyayb0Iqn1rr4eYrNd0qr6mtnMgcOVTayNagWY2Q30mVWsqOc6NRxSNx8fI8NkLLGhorarjZL
nsR7/GPQBfblYPloXOw2WF3sDjQiByTO0VK1fC1gItCwlJEN1YeGYuqyQ5Va3ZagTIetbbpD/4KC
APUBUlDEahukEe1IgWTZyHNobt3G7LzL0Gmpw29m5lYz9Jtc7mTuFVdGrGoU4YOL6QOJWlOigLD1
oLZ+5QZMdow+OeCn4MTIOTZCgUTt2DZFm20GGmZfFub+XBtR8DAYZs33XBqYSs18rznZWyeI/GCX
IVH4ZqABonmYNfHZYBlWn9lcTsmDzMpurbqgjR+pYLyrzpFu+oUlUuiDGJ3sAsg6ukFtGL/HncWR
B94wo/qKBjojy5LCOUjN6aM/u8P91BUJXwF7HUNWWdasprJE85+7wcWifSi3QVZPELlHB045EpNP
k3DwN7q5co5QMmCQTJ37CC613vd2Zb54nbKAkyPng4GzIHRXiw7xZelbvJ52urUHBUk9LCp05kE6
BuMp9jpEXqpaUFXG0TTzcYNiVRiwG940ldT2nkEL40qAxanaxqMYWXrxctOF6WG04sGOVUtRAOHs
RgzNcI6h//lb040buUdP0DxNs+wR7/YV35KhuvwMGg8eVUkBftcaa8WriImqQmpqnYZeHgWoOvI2
TWDJ+RkCJtol90tJByBcvKbxdvmITm0rzDLdLe3Ma2IXVRrqi7LZjqL5bVJJBZJezZupd/WrZLUY
r+e+6ppt0Y4wvfA2D7yd67ZsCFK6QKVd34gisq/9pMglapsItFNnRQFsosT+oos0v5qNRt0jecs2
SKnsN9w6Q4VpRAZ6k7oKeoScnFRvh0lnKiw6v492Q5L6BetvJ4rrzLK1u++9yX0GM9HMt3SuckEz
oC4JEGhKa4VXxTos0TPc1gg1zJ2cXM2mILAxB8AkcMtdaWVYy925mzY8N6nqqM+3iehafz1u3t0k
JtrQwq6jW78oxUuLWCEOx6F4FZAWXjq4YWGSVvQeESaiN4pHLvmie42NyYyprWZjY1B53HQDtiNF
3wUy0WCcuoybesUSyrt+6Our3m2xTHQyP9MXkEcjMv1nOsap5DKIvS+NvYjd7JjqMnbaPuUK8BZU
VX9aqzWzRIFS0eKRSvlHBXfZ2y6BQeFU4vkHB2KPxQUXb7rtaG5tOy51B4KjO+woX6zrStegF7LJ
ekkiPb9Au7DCRg0mlk4335V+Ef2GOtfcOq7Tf/Qp9w+WE1lfaoTcLyYvcSF/cOBQzr9gXfFvZmbl
h2bsuev84Q2db3/fDKaOQr+H8sR9sNwHsQFUorOgXvE86Cq2GUpsfYnGg1efp9buPmU0O7b+zEal
JW0H7lli1c+GXziPWYJnfwOt0jg1TWXha0KwmAvxVQ90/7td3tAP6r7wgMpLUEQ+thD5wo62LptL
56jace96QIas8opsSiQ+XYsvm1n7rLOyZdbA3K6+czSKFH2YbCwP9lbU5twnUOOSMltO6KF1/zFK
58n96lZOnR+z2i97ZxOBzuyNrT+6ztSxeOWIQpi1ITPIAiv1zC36NWuhbPRNnW663OvM+TTomS5m
6NkzbB+nmvzPXlX1LCptA7ynYB1zE9PdUucx7t8a2otjdCFwwUdUvZTxiJM0Hm1uGtTgjouiMmnq
byZIdqm2zHbRu+1UM+kcDMSSxjmimyaOVi0212DLGCTO4sVsH0bh92xhUjF7Xfdc+1M0ZlvmmT77
Ppw36ZzdZlmthnqrJoJYrZ3ZCCBQX4Z8GS0d8ltWAPxUO5Rk4dIkrAzHCPsmZGA61us3cbzYDIpD
Es+jbD8NRrzYcBEjP+ffkJRLb74GxMCG+TrTKio8AEVkHoz7Px/P/TzTZmooGSvjnQWBypCOmczP
U8PU1Thp4lS+53WzWnEgT6w6hTKHkUPVWzOW+otB5c8j5PUdsXEzrFy9w/jkfoXH0pzzexN5/7fy
xzuOP0Qgwq06JslKJs6AZms0ZwD5SZoxFPzxlf8WzeE/QRj+yGD4v0I+/L+jOfwUqfYTzUF469D4
v1wa/8JzuF0TwP7HBo5OkVb4Of4AdPjx0n8gHaT7wXERz6CqIIuCGDFGzb8HizkfhG1xH5lYwDDx
CK6n34PFPMK9fQupjG+SPmJ7vIrZ7ffMMUGOpqCmw2rqmhBnxd/BOqCQ4KL9w8AZDz47fRGsFjA0
ItQ3P1/UMp/bkul2dpx7Hy6JFeSJhFeJJGtr48Ged/3YmFi9kKR6JxiisXOq7CrwN97CPnBjTx76
e4H0lmIca1h7NIDl8ghh1SlxLWMXemcO5591lDgntunWLUof59Q71JihtmkGFw1wnjFdR2pThp82
/E4eKxcgZwFMuVd6P81rY9JW2Y2ZYmgzVZZ/xkLgvFXdaN2WAR0YTIux54WYyP3mYNM26Hb4ZteX
iAidZ56l+p7tQfA8YKBiWAjcj6pJ+fMlnt3guUyt+cIcHCNaXlLXo5iU3R0q8ry+ql1GilfAF9S7
8k3rqahKHkJWgr/SquIi3TBkoGgtZiA6OS4AZquB09HVtOPuiLzCesL/6r5JHgj3Nbr9o4DZ/XGZ
ABVVou548JqMGD0YmrexjUsZKXUcPdOp5Fe3bUp9KGlNg/oPFvWeIQaHC+TU9lOqiuZVRK3JfpT2
oQodZvXXJa2+Nx3zunCI+QAu0A4ABwXvZorYfspwmZZs7lBUArmb+dZOznv6WFxe6Snx3YPCXcZw
mEwm205aXgOJTW5FbmRnfwSk2NHGuMmidCQ6IshPVSp5jTTW4wkjPKOapOL2tlzX/M2PE1qYPDy2
MeFnz/awnuFRw/3jlCr14kHBm89TEwEVmnM7o/tGukH6YIBlhN+hM35LMyb89OmFLKvpiuMyZQaf
ES8b9pyJnTrKFAMU3qHtS7Z7DXwn81PnoZndF+Vi1OE4Lb8l0cCRMMcqeNbFdOkX5e5B+3uw7SIA
vYutsgc5ApGALYtmsrFK+6miyf860zvhqgWMBoOUiK69bla21RLZ/IRtwGdj7x889yBk7xMPVlwo
+5Grwe4UZzYQPSqrQLuCzjgWnJtCAhcGg6a4+AwbNFQ02tx6cmr6dx4GU7wz+wZ6Hl2jaStxJgAM
BFdkh1SJjCjYCFX6Cm4+WlgePQV6SC5Rot24Lc91gyrrKLNInAzmSAJbnuBzp8uQLjypovkChhzE
dDWVXDGRNaj3eXZ4SzaenLtxvU70is9CaA5WUvTiVAJ3efV57DPhYQh5CFw72Ek4WQc9jsEOKlzz
yrgwev5+CcOQ5vhSaF7X682erRdp5I0ITcXAIWEGoO9naHD35WLX1w4oz5wiwQme8Udz4HrMvWLT
FD4XzCDN+roAJskVsN4SQwEnFVYYB08nAyfbZOFIsYq8LrLrEBBjvdp6g2c9OVMdPdMvHQ0qUmTi
zABJEyg6yc3p1TrYMdhCxZG400hXruTrmKlzStXMCW0pObkfAHCMDMC5yVU+cnzY71tPI1OHgzYX
VhAHBc9JJnVwnuoCCGqLlA+ptOY31GBRGaEb/joDlTS377N2jCVzGwbduz5egi2DX3n03M7cmwXA
KLedCYOh59OF2Af5vmLu4mm/gCRLdtgLucNoi/CBFsSTF7ZIU3LRam5u4gwH63dwmtDcyzS1nZNP
RlbA/qTg93znReY5u0CUyDZiksh6ouczcARLZ740a81NeydvX3Mzao+BpeJD1Cf2k2T7ckufeor2
fpJ1y6MKAtc5zvSVT2LhCzNl5orCRcKJArRrPUFqW5orBBmg99C4FMlVGYGNzUzwj5jpc/RsE2ep
SAEaKpoXQLMjxp1M5x0ucO0tnNYOYc+bybYXxCTJLk/toK2nzNWT3uYdJImwZKqa7y3VB7u64iqd
gpE7ovRa1HB1YD1B+OHzMJYG8TwG65UjLSZnVw7mGpoTMcC2mBHaIU1cru6V8Ql5I3juEERm104z
dMfBkkDsv1/ziGt4kdnznTeIavgJjBCXFbt1iEeW5Hua67JHB53GE5Zt0CbmiiIKO9piiDPEej0G
WvlMSvzg2RALJ/LHkkYWBiop5D5cSi6oj+GU+apFATiyAWD0YFj3jsfdVZD1Sb9k4vDSKd9/v+PK
0Xeep6qf8aW1bpfsv6+sNWZ77zAh53m2UlFVz1Mc6/yTS78m3RTOukpZ4wRoOOndtwBnE82Vtnyw
EkZNOOvfq4QRStfQCgv9Fv1uiCeQFTgoFuuWYp6FrKB+GDZ+7TcWu6qkspI7dCQaeYorymlrxQMl
BOjDCnor/eDgugT4xjRHRkxbQUgExQPil28Zygrpb4reiJ95lHbHqndLTtHqJQlzRvm3Nfcko0OW
GIiyE93MjWg7772uyucar8xVEM0DIxUimmbqENE94Ww/ERzH0QUuUDylOm6uecb491YlzYh7dxT7
rhUpjFGrvwWsCUoRmwpkxTj5iA7JBahYRZ8hbuwMu27PmF1oavWSQWTGPRAOpVUa05FG/0klQ3MN
ow8s4L2ZkNYJR/tT1Q77plHt3vBkcN/Q+89KeYlswqU+YSFtmFzIuvRIdLPqklUVJjySYXbbwhyg
8ptNuUVFu1QbqRDz0VV0MrxEdnm0rDZOMHI1Pu2RXOzzysaWJNNlbw7zdIUFBrGHISc9hjbDI73X
HiS8I9LTFKGMGtyZw58E1zR0lzt/7uUVkH4ec+ncHlPaKH1YTtZHxxrrG8P0qjt45/4VAyWuXotR
JSwrZp5+1jD7bWY7zHI5sNUezRtizUwRKsOd3wrCCT5qWX50MtkWZ3aGzkOb0/dhS4aYB4tEsPdp
Vv2mdBd8Sfy+ABAQ2OHCRbZrXZmiNdTdnqSq4GiO7bjVc09/xW/mZOM4GSw/obIbDDSZxic2eO9Z
7yMugJDDczw1d4wJPyJta/Z5KruDjKbPGJY2bprJLzE9qQvWbWwuRWvv6VzSzO7d7kFhG6T8qbwd
ROv5azbYTwbCjpCZhrrxGXs/lKD3N7Ucyj3OBucQBaM8N0FKU7tVT20wGFnYeVRGO4VI/4bIEpao
vKQ+mYirjakbrgZAOFe26oyjG9TwYAOYLbVYzA0HrdqNees+Yuusw3Vuu4NWyaSMFSvkCsnvnTbb
SqpOY8mtOx4CmpJvrPaxb3inohP6ISZJQVSiOtqG6g7++oQQGoDyHAfD0c05YYrpFn6Oud2ixAxu
sGA8DCkZIH1VmZccP9UZH0f/0Z5t44woqWAG5SMvC0kZ8L70Y0FfPbLt5QqfNoPMtK9fMsp3yrsB
3BHXt50/rZjpo5yEcWt6rbnhySu3YEsYZrp6nwE5Pk3Mfd6MvHyB3Q7iEy9/uRm7Tu1xTeAp0XJt
RC39cKClnmxcJPMbFv+YcICCB1Gc9Kexct8bAE07u7emjdWYxbpaWSeddeIt6sym3Ua1ml+oiHdU
1x2VYGpWW52b+a5vHe9p9eXfsvJ35S6tLXCzqS2PpprFAXi73ipba04a88IzkyFJCwvCQzCwkEDC
are9a17GKS+sHV7mTlOLw2TKLmlkzcwtMgBvR7moMX5n8Y9R0NkMtX0L6rIxVkArEwTnYR2L6ABa
zWBh6lLv6OfD9GzkyvZ57EErCtPBIvGk6dmBJO1O0ge+IRAi3aain54bzy9OC0bBMEAgR6BDv9DN
ZPgLoiHde3Zhfpzi2ecSF2UNmTuFUzvaLKQ08b6iNI7PcVveJmOvPpGJMlyXnX/j5RX6D6qBx3Kw
TeJPlAeTlr1Lf5W3rU4/KY/W24kWcdBfEdS42MORVSvYCzSA7bTLLIPKKWbjFt1FYNCpZseabYib
1v5r1BYs6hHeXRgexqTNIMLG0y3iIGkDLe7GLhithZhozImoJdccxKuflDx17SHT3sZHXhHv5QTJ
/7o1O/4+rym56GOXvc/Vgyx05w7UoEmXUG0BwaUQ8UaHZxM4wEJfmdYyX7Q9WU/UosWmpGN3j6KA
+uwPO/5/w2VY+z2/bJ1dNvY2G2hbso3+pR8E8LxICSPMjlFN53Zb1rWYPy3OMqgX7ENLu3fKgGqk
rgALe0zxePj++Qf4BfhH/BtADIGt3iLBSvApVk39Hy0miWfVaLZjuPyAd0IAq3G6HVCn2reWoUhI
QXvRkDyUJvF1j/mh2jWeim4xSlhPsJ6sW1qQVJV//qn+zWEJMEK5JmW7h3fA/vlDVWKIaobJ8bEC
JnsAmjvHmDtratKRzfGmT20qn6FcKI6MMW5e//zdv2v3fzkrvD1MHd+jBLd+hc1BHM6ZezJod3XB
ViizWo0kEyBAmXFCEo1UfBGTL55yGRknay2/KzCN2fXotI19h8tizElmyvs4OfbrDrppV+6Qilz2
MBVT0784XP/mJOI8s1wpAhgsCHJ+OV5jEKeGoEF9hDcLXjZADKs2iZej3uvAWCF9IEB7582qha+R
60vb06toE/byaT13l7Jq/4KAYf0MwFgvK/QlAEBo+0ph8Rj++QwabmssSCySY5cZlI3E3MyXnpbU
s6LFo0IfNRctBdtW7wTYkV8xsr+oJiI0DhZeS7QRqln3YBzZPz+34t99MG/Ns/J8zOT/4tuQQBu7
lRNwbLyYChXKdl0MYTBNHeNfmQpVPdI+9p2TJueYfoKoVX41OvZ4GZwxUGGCMOMZRT27Zed7XWzh
Jz4YKZso+MKU72msqLkj0D5ht/Z6YMBxZ68zNkpT2c3DjaYx+P5jU5qW03zBM7EuQohwLwkOgSwc
M/IY1jruLa1yrq1F+Tm6ZjJBlr84TxBcf12APAlICq4ZZJzV0PLzeUoso03RJhoHkbisgXZNXtqV
P6xbnWrm07PwAyO2fQQIlQ0zZzNDBH9LdTosj3MAFfgxFha7E3cB+5ERt83y6tj8BLRKvNT39pCw
m/Vkd9DXzxBD4vRYx3TANqlsRozoY9sdF+ZNS+jaOc0bD9oyVwgbgvfv5/5vdaL/P+YK/8dOtGWa
3AX/uRH9v4u3L2/lTx3oHy/5RwPadz74wffrw4K4R7f5Dw1o/4ODX07APbMpzcDx/bMB7X5gLVqT
oVkHPDYtXHq/N6DND7bNgA/dPak54Dytv9OA/tX1xW9ZjXuWbfL4Mv9lppJZje0o4RjHwDCcDDKA
Xo5D4KinPxyTf/Oo/pcuN28jmY0HvJvp278+qhdSSTTybeOI088i96lkaD2Y/l05wYP8iwWdA/pz
WeACdSM7mLIAiyvmz5/vSs4FeAPazkdt1cGd6XVrdoCF3H8xaXp6JXz5P/9y4tcwSWZhPD08i3kA
gyJQdowu/lgHzLlyWxze0ZECM6IOaOv+jAUB3n6NqNplvLyue9gQbfaNCAcQBQFkPXioBqtD68ak
O400HoDCsxw2Wdodg3pm5ddBB4gfCyBiZRUcUDcEh2np0kPpaXsD7mBNNbDKhyKHMlgYXf/R6olG
gO3X7AHKpreRJuuB8AYXCEFcJQfdMnRmkYWg1KvywcZA/w1Lz/Kc5E73TJLMjTnodDfJotoMyMWP
iy3yG4eQWH+TZGJ4sBWQ/kUs9R0P8eyjbaYEtJlRsXfbpEIOUI6boa6mo1lHIAmX1j74I+OLDobZ
zkrmJix6oa6l1de3iFZgCjAAfjOL2DgW3ipI7djmt2yhY7rpQUQxSj/gq/KBSHtLOWNuWJIhNNuJ
aqtjp2Mqu3tN6bcR8kVioFTIXn4EgNElXePAkqrJ9rKSqHOmiOt8YyYwbUNTlNWXoZPNawae5hO9
XPsSMOOE4G+q4J1eEP4LuAwE6JS2rnO8bum87wgxooONN4pcAvKUQdQ7xZ1ZIF7c4Aerz5IV+lqj
UXv29QJNL0qJ5EKxTv9rwRziILK8g5BwSebU3ERzxuYY/MBOWWb3Clts3NfkwLFZ9wjWmQFTvXdl
mRySKvmqu6zZxgysruPAH5gTLW5S7hQHJ6mi4qalzf4J6K7xIIC8nhnW+CpUs5Wjzx1NY5unWUS4
QI1h3kvdU+RghhinSu2ETvMzqWjDO63t/kturYl/S7x4a/sgDa44BAockve1JT1yYrB0WxW0C3lA
vdNtn9BaONeR0c9hnscfA4WCoI2a4mDA6AfPUM5IJ4giqkmB3cBn8kLZ9NeZ0TnoBvsYP63pZ28M
4SL+Z/lZRESkIErUeCu89hJNhX32EnXvztNkhb5PKEcwcvfMKCMgNTuY6azx21xKY+92Rn8DjW75
0gMr33Bm3S8NPdI7pCT4dZe+v7SwkzY42y6wGdIdUUgvxtCJW3tJSAPVi7o15LLspsCbHqsqILTC
CsY9bdoHevWfpIhq+5iiRh5JfkMhrr9WXortLRoHButEScwZTSy/sbNwQUq2JdA3h/VhD8Qd6YIQ
q7M/FXo+kbwNAXuTINQ3w8hglP6cqwmeC1bbQU2MNYy63RL0qLInhy5BTLsGooQ/Tk9S93SjLSXj
rYtolcZTBPEgdOnDhwE9meowjbg/2es78K0we9todf1JmduU4AJ/r5jetQ40nR7YST4t8WXM3ZWE
1aQjsV0tFoawxuw43cdofX0RNl6rkuuAvTT2IDgn7qvd4AABS1tFRrKbujmwnzNoGu4erasr3+U6
qsF4BqrpKmdKM3SPObETJdKTQOWvhtvkj8FIKFFHXuP6ZpLMH7MvnmWkjRUvYUc6nAaPoJF5JA1j
WsaJkKU1S9TtBTpeO2rP1jy7R7s0yOEAjobOiFGl9WQnNcUfLVz+WkZe9Kj1MH0lbgoNbGVVzZ72
HRkkBZ7JcHAQjOYDY9CG3I4r5CDBri8H+n9lG6EtRLZcX7eOgz9BjtLaWx5J6EWXolRtgn5TKZMM
Ebx8KH+iKPg8d/xX2xvV46Jg1IVuZQzIr8apfJiF03xbp89nPsianAHJA0VzUC5bYD1FsutgO57w
eQV3hZt6b0WJ2Avk1QgpUsnywZgIl9zkgIAIhoS2lHAwepJA/K54FmY/35PV5UGsW8r6MS4T+sWK
MoL2cJ17A/dtsf3vKrDq014/6ebb//qf/7kKxAvOLuw/l4Gn6j19+1mIQC2wvuafdSDGNWAEDpWW
IyQV0u86BP+D6aM89iBD4Pf3bP7pHzoEx/og4XRQCkr3h0jhn2Wg/CD5h/VlAWIEV/p/qwx0ft3L
ULewg8SW7woe5v9SoQ2YCtOFge6aXTVvCdkr3tyMxETgGKZNYOoyrjYjhQpPDcY4YWWwLRbnrrxZ
vAijLETZfEcc0PguB6u8Q2pbfQ4g3ddhDPeI5QPZ93auo35fVkv1GViPOJmeZd916eT1IVpUgaut
8Be0AoBXdiqACZh6/qPESXZh5zfemeNbWXddmCggdqhuulfo2CMotrGolkNOh/xNFT0eTmZAmtkY
4/YIr3Al5pARcJzTfGnzL4mRizgUXclyoemg7oCjpydkGMg+oyIYbmKyYcWejJfF2bqd7Ts7TLJg
JDsRZATn+rgO22ANNpyTKDmLTI4+j1GJ5M/AfoPE2cjrr41qmte6N5fbQWlas6JQPLnV9NUvx+rV
6VPibJh+AHSd8vZBN1n8Zie2TQFu1yHQq/04lBQVdAdxefvT7UI22L0rNEw1hAstKTh4+fHBp/kt
9Kb5wSnEgrcXj5WqT2CBSXZrc+L3qoEsPWeVw6Xy3moVff9MlF9nVVgMOUv/ntK4OUV91j/CMFPb
VCm1cyYtjtHS4LuojLy6cnump+wMhmuy2dLotCirvRqXgpwfMybaLkzdVp59s0Qb3aEYexZlMzwi
4+vCbACfiit2tF5SKE8vvdHMp2ZyCYfDI36eFp6X9AC8sF7Q0U9ztJyX2Bo+FTw+2s2a7Xueoq69
TnxiZYOO7IAw1r2Rb1XhJHejUyFvR3qd0f8IkM9alhxvCmPu0P7yTH5r13KGQX/rHrAt1wRFEen5
OcvgWq1ZRm0T5q2I7ys/qKwjXa70kjS5+GTHZfoQLC7vJkzZPbJLAgXWJs61ZWcjiLKhTo6GWA2/
um62dj+SpaKt8RInJXnbKBVejSrurhDmBt+mbpLdHn9+7ISYe3zKayqQS8DCPW0wUtXGSxbDeEiw
6sIM9SOjwuu05F+dphZBOCR2vovNpdwGbm8RtWhVT5zH/ONkqeRezpm6UZZOrmTHaGpn1VN7TqLK
IcEFSPCWy7V+8kVrruGltdoacCjOVh07N0w6ByyOiCtvMaiTgBxOJXf5C4NfaKVIjQOgCmE+277Z
UHalJn/UlRWjb5yDUWfeRdVoIyBumuZcYRQAyrQcy2kgOxqmZnTR0yj0VeIm2bGdvHvLz8j0dOSy
EYKcPVLQgkeoMXLcqRlVLg9SHVoFniKspE6gMBLZ9aYqlfs4DCggiBO2+k0PImyTVKl56zTlfF5d
kQdmNYC2akW9ndM1AdOe7wjM5VLkfrmgfaYiSMex+DhHk2AfMfT4SmSqmKJvnWYZzEdnURMiLJx0
lXtrW61xnIbu2cFe9WDk/prn3YnpBKrmCgCqd1M3TXco+9zeoo1cDs1Q6gdgcPZpgOgU1r4bn3yt
ioepE92lgDmBQjkDQiqCYicbTiSwF/zvioFwm9yiS2W+yZzW7NPzmF2RIMZvEkZ7GGTU7gC5voLM
pszLjKsss8n/ojCi1aD4NcbEBFo5z4kjHNLb0a9bHJY9bQV1l5rOazA0mHEWwbSejfYNDvDoGK+r
tR7MT5XVNwSLRZxk/d6p8bpfOIZRb15nqd3rDVI05BEq+TijTA6Jwnr2pZZUlM1XlzNGT9m+0MoL
CKIsnmPR3XlTlt33bfXi0KsNbX0tSQfeIxl4HFNRokuSPdsr5OREfI4YBeFMseNtGGHhNtpoJsfh
MKqW0LjEu4E/qq469op9FsX7FWZ6sMXobC2lcxBghFAgzcmTqy6WTsrXa5bXZGZ4GMyTAzrOYu46
ONceZ/tsEucemsZQXUycSAcApcaBAQFXk66XW3bsGXPr2hpDH3nnQ6t1cBELiB0UU33xkBvzdAf8
7F3WiXmV4w68RoHf7gyGqyWJv4B8WWZb2hg+l9+TJN566yJu3rZsU3YLUDXij2N9S2A2yfKjBUc3
Z8NvuI66tYP0gZ1Lyy3B+K0bCbIvu7zcdGVRPo5FFD24BFjjvqHmdgll2QpOUxCZBK7bInkr5ugt
USiAbYQM9/YczNcQKcXFY9PzSGRaCSvHu6KOrDbzwKWTGeYnVyXkqRj8SODUbaDz4MLM5ddpHtXF
x1G1WYZZ7wUQxf1AH+A3BhbV7TLt1LAM56l3IGZ0UDFuWWOMc9anEmZBUrYXt0iKbUuQ3LWQDEfd
yG4OhHUkX52i4N5iBIsTJh8uXITFLaBh6LLuqp6uPLlLETNuAavfSziL297OulO5CHFf+CLYGoPG
JThZn104lbvWMvJH5jrINnppf+prB47WZOcWV0bCiJO6wNswr6n2OrU7iABryGrTpde4bwPgMJM+
Vn46n7yeR+ScL97JKCzP+u86+YfC9i/qZMnS8mdlMjLQ6tvXPv069H/U7P542e+SXYrelXtFb50J
yBqq9l+lshQfJKUuLVlJG49uIsy330tl+4PpMgwk54g2I5U3n+MfHVPH/ECJTPoR0W10OpEV/b1S
2fmlwUixt86KELWQDWSa9i9gMdfWpJwQ6n5E82ptbUKidslSBRu371+0l3/xzZGUU4I1dhVOSepZ
T4XzrPMr3yJI0ez9J3/08ysDsPENC+kZORFzbcO7tdtOhHhMq1BmI2SF1e6FiXDZO6I0t20Mmh15
UbBvUOpx5w7BRgb2w/dIeAwd2HUdP99ZLbOYmC3rCgYheZS97waslbnNcvWCrODp/7B3Zr11I1m2
/iuNfmeC8wD0vcA9PDyTdI4Gy7KcL4QsW5yHIIMMkr/+fpQzu21Vl416L6BQlVmWfAaSETv2Xutb
A1NiLAqNiQsx/0ImsL4tSRPAKbrgzR69joFS92SgRg4XZ7SgKDhaBDjzEWfMfW4ZX8aOl3ed9qls
stcmkfRyYGaFRCejZqLvZBKFvIFeDwaiE08uGeUbuXbSlMbHq3G0MQepsVRo3rHr/CPTUBnFPV8N
80nSwSsA9HnxarLwblxSpNlRu36rC/5Sgh2IV6XTxEfga9D9Y0XBukVfxNxH5z2Mra1FKebvtWxq
DrlNI7SBh7t1hcufFvad8gcZrb+Z23QGsgBT6WK6NVUlX0ELUiiiylrQd5R3wVyOUdnzkiWWmivH
Frx9RYL5IHhD1ppRri/JR9B6OL09gqeDpn6da1KKhdXBD4jnYquK2UwQcSUvcakZfA/BQ6DrEoVe
2Ya9jm9tNabsbMLoQe+OZtjlQf+A+b+g5evCJtFK6vqFrErl8+1ZPS+qHO/oG9rD202Sidnfzrbo
EbON+taYrTv0aXhU9ABWkDGGLI1jiOP4bsx4U0le2EdLQxJk5DgFG0AfJy9AdzW2/LYu+VnckJes
NwqY8b0ZeWOah27srvZObqyh5FhSOc6F+/l1CrBtcZT0N6XKvjBm4Nov/Fu+7v9kxtRbJX1W/bHh
dyq+pd5o/a1JDXQGbxQgN+ye3q43sZiYOxFMhvA1l12Scsvg8ODSCwx1AwoMRAXJKw85d7XLz/op
d6fvcas067OQCDl/LMm62rg+xluDN8KTR+BuW2QXUBBHz/YeOL9ISm+eE85H8YndezmnHk8HyvIn
D/hE6HpcYX/gZkLnc3n7MuqWh0Jp/Cii5i/AX00OuR7R8CYkXzvmpi2LPj7NdWDcY4gjK7dVkDaY
doSWbFvwsaZJkmijbyuE3lvE4ryHJO2v/F6b9onLIdoSJHoLuZhRAdZmFQzDcyFEuR6o13F8o8VU
dXH2TR5UDhTQeca0jKg1ykjnOaH9nN2NqXN5e7ysfFkQvQ8mrrMStn6zpt0OxJjqFZfbTgMinFO9
3k+6VURY/HkMC78J366tVvHxtZjYeQRcLCHcAjWHqxBhbIsxkusHPnXZNciZ9n1iFxEs6WAH0a3c
4rptw7cbYL3DecTvMnuBvzOzjAUjz7e9BBwO1sssByhIsuM2Qm4usRQY8XOLaObgML8NF2QiAHsM
7QDbnNULQymYRS6BUbwmnNVQc/P06BpPc0UyQGjWRnzSu6G+RnY0XZzJ2fsq/6IlGdoXaLjXccHx
Cb1jFg6Lrh0Sh+cUEYxxPaPL26H1YX6BsvVaw/cdLjXLF77WZzA+Pj32Go+4vQ/SEgQZMdnXsaHG
kHmZG3qIzSFtOARKIzE7KrcHgVMzh5+ySmf64VjAZBMWxcRgccPusNW8ItjHg3mX0tDZL0Y971vJ
YoJacQyZnpBwMfIW1GDwFHltc6h8VrDKwx/4tjaZwWRGbw8tAIsx1BLtgb87vSV0U992jn1nzutI
KdZ8KiNs/UWuuJnERPS5C9GmaLACpkKvryfXni6DV7wSlchXM/MEvH3XtIaKbcFJ5BZWT7Cza7eI
7ElyZmScTKStw2yFfKpb0+AIg2W93PuxeBUe/3c15BEPPbnbGeuJrZXZzui6Fx8QWUReH0xE4T2i
jmqiQktvNTVcvEZytmaMc5qziU6MVtKRoI0+g2YrFCecetLoYDI0J41yRYQTPGe7UcC5B/3I0uVf
zLyZtkaboxSlQ/XgJEA9el+1+XlGeHnKiAvxOb1zwOGQY9hDtDruNmmTyVvkbC6dLdcoE2/XQSLI
w7kACjcxb+ujxU5bBLRCaKc2Hp6x3jdfGSi+2JneDJvEmopXX1ja4rJK4MsMeTCQptZds4PbMAUt
gB2BhD4HBVTl9qhtE7airWn48TlQzaLtSgvN1KUgQMY71sxaq4PkNKI94e0Zw5T5YElEcGDJTddR
moaCA092cUbXnAHP03m/r8Frn1LPffihFPtfhrSrXOFH5Q51je2iHGLerLsQ9qm7fpxilgG8aZjk
w4Fz2wwAM33NCjYXq/Yfhq6xuK146uyMO/3Xr/t+YPv2unB6ECxhY7L0d/VUQJ74HMh2OBjqbbHj
GbSy4muttGIztcXrr1/t/Sj67dXQibumTZoPA/afP+WiyPjIlno4lDM3yFoJBEWsRcSh6N8/178l
E785BECl13/ZLEc92a//advsx1PAX7/3d8Pc/8PQ0dUgkCCE0cAf99/HgMD4w7UZ7AOx/u/63+If
/0chwdnAI3kZ+ibeP+dfao3jgH33XICqJsQZAygd+pXC++65yDy4NUXbF8cK+eSZRvKy08weauZS
Uc44MtUPUkB03piEXTE25oG1NyOgiGtWvPnjEg9AX4AeUQgyllnPwgYqJqbD5nTbZVQFHhycz0tb
gIgAQ4E66CrOvHnAUt+akWXI5Uzwj46MOcBuNacEeF5Gkoa+eTl9rlBkyNE7dpWeA4Dl3q/+YcrI
eGInRHn5tme3VjrDKkMV3TirsMCt2c14m069ickNe7aI7tyRHsuOP2jWcR5mWt1uamt1y3PyNsgz
4mXQTv7bhG/WdN/7ChAucXcq8DTzUR9xK0TVkExsqEWqOZ9TPZgZG6J8kOlVI62CgaKqRKtuBa2Z
FPC4r5ILfvfU3zXFbCT3KtFd/DhFxZAySyrd35kwGtg5U91yjoa9/mRipAETTrKl6z2aZxdq3ToD
RZ7LPBRvNLNRQ/nYdEKjcI0kKzGnULC5G1EnX9CUJzejNzcRgtaSmQS51CsPRPhPND2kFpGwPUWq
Ft5+YKqG4JniSR+7FwcD0cXzc522pE6cBm1+427JWNZVHI9PHWcFH390xVZ8RtDFzsjpBLVAHo6l
K64IptkJ1I23IqVp6MjWAyQ/gGPS5iC+G4m4/1i0zurKh8CJ9CINMflDHoNQ8k2rkTv7PRN2EaCH
pmkOcJYIm6NkBf+cOys0kMTkLdr7+kjfR57suDyYhlHep2Ve3I3QHqh4tcQLid3ba4aiI9TUxymY
Hzz8mxCcgqD/4jRGfF+t3tOJ9iwUNbeKdCWrK08ve1zoGPfTJSs/NiNnJaEZ6R6mYPDiUpPRD4q7
/HbUXAHSzHBwxbSzfglmnxmJRKp8wuTHb816rd8R3MQwQhAYBxLzIddauptu0iahaRcvGTKpR9fn
oUIdaO/iMraPCSyAjSum6kgP9lsc9/7zApgrClr6YZsxTeRzt/RRviCaMVJlb4pWISVNnRsK83JH
zBytRzeJSSOgZMWlYrjnuPGMz4zbfVggNWQxE8QYbN7yWNtzEA520z/glk9uLOU0h8KqrCuVztOl
JO+DGrZ17loiii7D2OZPok7zz1zRcj9Ng3U1NEt5GOq6vRSLXb60ieQMF9OjPGWdtdwiQRivKyn8
bZW1NBzj1vfu51xWMEtxJ+00a8rO/txZDB90l3MEj8ShnLoYH52fwf11E+tm8If+mnFZ9mnqdWBI
zG10TidjdpYYyR4G1O0fssxtT1aRoOKYsuBzY8/5Yze68ko6HJhgoHs56bneYu4MgpSB9ATxsSUP
ZC8JGN1CNfLx64zOKy03sSezc/405SDIkkA71kVbHaUTn0u8YNsYKfxGBXjO8OIezaC9mh0dvnWA
eqCwh69oYUyCJOvyoGM63NRO29Do68c903RvZ6b6BITOFV9aCMRX6HoAWtoQFtzaVnd544hLCkP3
QFFi3ZHgND8NTba8OLEx3vGFxDdwLYdPizcbCCcV0Oxeym1TTflBoSjet3buAloZmuIjQUXlnsvO
06IpsQu8ov1qaa7cLwSs0p7B3hVN7mRvcGMTnWeMNaEaFWr43BxTrK+O+bqsWLwNmcQDt/LcbMlz
e0BiMp7TuLqFmxFczMZMnjgOl/sFAM9uInBj3Ohzpp+RiujnQBbBRWsq826eRvoOtLIxjDZGuQ/K
6aYUCK42Bg/qaRgSe7vYAcbpWMnpCDM8ObUkTG4TnxKML6M+D0KCt7FYauqyvtJo5ZxMYRsf3Jmw
JJpMpJL1wp1f0lxNHR/a77LN0Of5oZ9BP8CeiSZOjyf2kiBCr2b+mQ9jdix7p9wLO8sejC7v7xNP
ehdmAagdBrHQnqcU/djXQ3CZHG85j32rPbfNQJCCYaj7MmvgnfH0eNe1UvPXWWvI6y4S4Rzq2lEn
LanGfdwb42WUnXUyS7Pe+ZkQjwpoze3kzDGNjHHZQ6xI79jZ2s9uMDRffFl7r8iUEMK4BLFugiD5
Ctk3jyjjArKt2p1qfGRXU+9sPUOXodasopuAFEHaJByDNjiax2fwpAYzVxP0L955LT+VqS0e46GW
UcNx6+g7VRaHjsuRuiapa0fJLz5hdXHdCKRZ9cVKEn9fI6c/D0TRXI1+rWFUXroj+amHYCigF84m
+xsnJVlepK0HN7lf9WckVTKCk9KcRINGKZaYs0G9cV4vQaRhUxk+kcKJXb3FSxn2NqCpTW+p4Q6D
MrguLZi/6dawyqyJIGEyyHd8VSqpkY7ouJ9F1rD0FFpjb5pey+t10W5dTkhxHJHP2dx4RW1dMj2u
WZZGVC9+OTPEjh1/78nm7Z5QGfbKgCFEZaRNSCvPfy50WFBk5jzboDrPWlI7H/yEYaehA7ZXwKNY
BmfzFhqoTl5GfV4v4EmUlrHHSxSOM+T3IBfmefBlfkxMzg5dWje3TQJe1/PliL4LPrgQjbPXXPJY
GNZake+uE7UCtBIoj/Y4L3p/B+/DfpEQnOSGaRWiGTUGHwwHs1mNIXQHg8x4cOI8tcNKa+3bIhYr
vnKcgrsyqT3cmGyyGOmvgWmqdTBr62e8lWdpu9OJrpdPhJcmvmFmNiWCHhUcYim8g6fRyOnLHnRw
PPe37VK2t+s8+pAzoj9M4D/ojGZaqBRdDRKTOu8TtYD5MKEQAL3pWN6rX2nD54pZ4I4e0ZMjSkLA
8uDOMrs+5/NhMMfr5vcHkyUv2eRwbU6q7TTkemZP18B2yZT0NLG8ZG1XkXwDoRe667R1Gra3ufAT
bk27B/9TOLcxtenOyNisB+R4+Y5OoQfRFGRwTo/FHi5WMohtL7rHWu+qmxEJG0f+Rbf37Hf1jjlw
scUNOu80OFsHsyn9G8/wJnYFL/tMgeb2ZIDSRxJzfBgwmmOrKtAReEaHvhCjGENpBPu3qmlHhlj2
xDgW5zjl64jOFDWEune7DmMbitGjq8/1jSyE4jmx3I6bI4Dnwlkzsu3CRMTBsgL8hWIaZupEt8jU
1YcRgehHnQ7GRzjw/s5OUBHTXhXipi1kcLUULtVK4sRH3WMYu0n03NI3RcMOtgGZcMyGsVtw5ln5
KZcBZLRsNDLok0lAf0WYSf/NqnKPkfqmIMTIh7EJ3y8mAGMLk6M7MdgSd67WW+hgu/kSiM7Y4v1P
Qom98USY8RLRiEmeFte/yjG8JW6mtoMJFRpXM5/SPlWFZ/yZeba5wZ5RhiLG+UjTxH2i424eCW6i
+alSaysGDeyptTx36fwl87Q7vwW1F6Sju8VOgaVQZHrYyFrtdUuzQxoj4cQR4SorjSoqc1rRUEt2
w+xDSO7hKlvYx+msZOgkMuvcO/Zno4cKO40wv5KCfglw6C5sq5IvpiL0raxmIG2WBfcBvgCNQmHt
6DXsIODMJz8bb1KO6o8WlNki9CfGi1hWux2OGpO+HdDeuEC/Cc9YbhoIUR5iEbhFufV51swJCyOE
yorWF8Bq72Zy0yJsXfqaNbffs9Z7EXCf+KGSvXtogY6dHLPXz8gpsu2YKDsEhMw2h0jpmLWev5t7
uYQtpiDiEVAcrM7IS0180y4gyP7G0flwuV9G2SIrzgltJ0OiKPrNr1sJ7xsmiOdNxyJlhpGT63M+
/LmVkMY2bhtIu8ec+E9KuMmLT93is0o7Q+GSO1SLFxpUPlKEQS9+0zV538dYX9wldAzRPjNMI3j3
4ktWw/ld2uxoTE33shAhdN1mZXrjF0Fx/+vPaf/DAZjzDOp0Yz39QvN691JkgeawkCteqjVFHfGM
kEBWz0nz7dev849WLGe1PIH4wI+AWcJdv/Af/HTEdSMLKbzkOMAj2aVEvh7dgbZnWdO1IyobP88Y
pKSaz3b1DJOCEzUy1vQGjNx6uI5T3t2v39I/XmLiYCxmjdgzONN6787+A9O6VHLKOMIUZWpRdaAN
85UwYsOcwhOZpN0L2jSus9HFp7fX/nf/6Df9I24zbvZ/rrX8f122NO+0lm+/8lfnyNCDP3TuVJJ0
PQyIbw6Qv7SWhoEdByWl/n0QjNjyfxpIHpab9f5Go/m3DPPvhpIBKcqn/eFZvuEExr/UTzLNn4PJ
OEv52EWMdUat835oyfx8l1fC6yGduIrU2BbUDX1kDtolQy3HbfQrdlHfrMJceHIZ9oWJFET/JFl8
jKjAidg/mJUtcTXTryJ+t+yIRVE5M7ZatP6HzIVn6cpwyOsMXUqrJgDVtqUwjKG3mw+5ppQGZtQx
zWo8Qomt+hGWJPxG2Z7rcuaIMY4ZDdjAb+trKqvphINl1I955s7n2Y7jh9wSLQE07pPWN+NeMTBe
06xJnKYqu2YhxJyST0iQHacwH1KXVmuYpWjEN0G1kpD8DpWasla0TtktOGTcEnfjAuT3WW9NxNe1
7Mdzxjy7i8xUIv/uxpWdg5FaL/f1NFLujh2jLUz92dGtEuFdQEDQwkdniftA07D0uygh97IrxoHt
D29dinHz0FID7vKl8xYqq5q/GGwooIJqjMcb04nrzxIJ371y6aztmU6QAt1jLMdlPQMN7xMUpX0B
FiN3xPgkO3t+jJfGc8MuEUgaJwZtK5TW4YMCFB7Mp7jMBfnTnO560+1A3BdjRKdDGExBETVy7lsD
asgbgqKDNTorlHN04957pIacrk2pgn6f5baQu7TvCAwaudW3msWE5E4wmTHRm1d7S5YxrA9nIvcg
l+jcOOFpoTMSU7JBKdE1W32ALAh1vTqQZZhSBY1s6KZSKlIyb0KytkbkVabU+aKTtnVCoy/Vqxdn
+jNTMhTrDk/jbnWyRAQzzs/V2nbdgd9w9kMztR+MukuvCleWTw0BVJtYH8EEANyQh5JlU9+anXdD
mig0ITONI1IViFDGI8pMSDcmY4yShE17HpMpSr0uuJkcQQRI3A3hIOzklIIa8TaNVRUEp1sMmJx0
wHmSa82ROD3zKCvyZyC/xX/yNHSQc3Mj+BJX1HdoleVY7BMpzAd84sNRdRUNhxJO6Cao4/4DJNQX
XTnadqRRtQUBgzCNJyA7chq0KoJRJmaXCUbY68ot7VOROv7n1cG1H/vUxVHfL4axdUb2nR4zgrXt
Y/FA5k93Eb6+fEGHHG+JCp4fh6ytENPiggg1TQ9QhmgwQcdW62/mZqovwsGpD3cpB0pijusRtC/8
rQF57aPLXJuje1AzJsqSTxKXD4IQGZf3hd2aIRpRslcocGRDKBlwJRuvhF3od04qhnCWHEd2TW2b
ipUlNuKrN5b0QLPqBnhKwFhQL7/VRjEfMZdx8EsZj42MwDZ1LF+AxNhbOksqdEgSOKxB3mFjm8+T
mj8BYnDCukiCaRuMJvrsLVBSriNlGGPMwb1VPRETvCxJssPcfS+6/r0r/mZXXIcQv9oVw+cStU1X
Zz95Ub//1t8bI7sfUEOoN65pOo7v8Bf+vTGa9h9sfjq5ZfgQARpgYfxBWWUQa+czjeHZfrOp/r0x
mn9Q//rQD/Tv2+a/pKwyVpvkDwNIHWO5AZFxDcnE9gqd5+eNUS4WMTXDMF1Q2UArUMCBefYJUw8L
T42cwZz5lE8jRgMdPsBntH/jx8JG3b3pg1p8+uHb+1+mocY7R8T6bmjSrFmIuOFWh+7P7waPUFsE
6TAiy6pBAxYL2LbBa8g44ACFDn9U9vDZ40HONl3l4/kmLpUNjuh1z8bx6dVfAyn1G/6OFNZ3WRof
EVL5xn52nfibQfL7tPv1O37DTbz7/myXk0hgYrbCZvtutGlnpDXAu5IXa+J53LrTUn4cbUC6O8nQ
wwH7Nxk5kwLmngs9XdbIQgfDMnZUst3YyK+rgtYIM611tr3MIIrIKsXt53VOgde8ydNbAIunCuZ7
v13NKY+ISa8ANNH+xXPhnrMuHav9rz/VP14Gz0Zkz4VADMP6uh5OfjgTMBuD6d6W/aWW8AubBL0g
ErAV2Ncir7uluxl8aGOjfPr1y6732o/fJR0OSn5svSb3Iv+1vq0fXpb8j8Ru+6S+1D4ALrLqhwuZ
hmEGCv3x16/07oixIie8ABXhyig1As9/d5+17KqLYGO8kGBnP4s3jkMs/RmGTJtGuiBGPbT0GZVO
bjmq+t1Ns94UP39QbhTTwVKO0ZzV4d3Le95KJ1lDrDxROM9VPjjPRbmyJJyl6iNYOGCCdC79XpWC
Xr4oGu8boQr9kSx5GzGJ1ekohKANhblHLorVtSYmTn+ev7Xa2G51jSQmjByk6x44xy7D9+0AuG3y
jY4gnIOm/o96qG6BRcv+//zne+81X5/PNN80EM2b0E7stdr+4ULp7uDUjhNrZ2OIq+esW1vEaIRl
bTMZmevkRBOw+JL4AfFziyBWvLGJDzGN0XuVGD4bWIbMxmBojd+Y0TDVdNrU+36S+6dvkrTZ998y
ni9uIhefF7wY6v+f36Xb+ZnepdI6U9G1ceBvJRai/fS2R0sspERhC/2OiYMzbEhgYYBr1BSOXbsv
162+KEV135YO+79XquSTyqvmSIUjNy0F00eiw/xtTFY25uu1jsgkh9RNnPf1Ra2FBjwRYo0Sg+qD
EAQqEYYa1YGIqfLezJPbhMiwaVMOnrhIqhj5Vs+4a2ljZLPJ2mAPC0gW5efXMBshDFFUntK1NFre
qiQFiK0KuZbZkTkDdZRaSypjLa6WfMILJeSHQdeovFQlPZyNYjjawK0eRAoddR97GvXakhbxF9Rd
VHEZcvo/h7W0A+oGNZ2MuaMhgvJrNrYuz/1aDmZvleG4FomMHyl31sIRSFBwIxThZVD8xM54qzBL
zoKg5lTiC9r/FKFVb1GOtsEN6FAqVJhw8sBWY6oQBB6nMemVT1Olp1dmF7QfHEI69kOQayYVU7U8
+24D21afUG0inUt2GpzxZ9KG1CupsNTP8ICopeu3unpaS2xrLbbnt7q7W0twHPDVoeZH6XqvFTq1
OdV6/la5Q0/DvvpWzzNFiNEQrlV+R72f2Gvlr9ZDQPZ2HsjfzgYQqjgnTJY3XbtkKpTx3aCAsFbY
Zdb8r69Y1ICIfe4VzSnyFAIka7jTzLnKpQVySg5Dq19kIVEukdchlj2JsjImmjPDS5qbZfNB9xAE
5LOF0mDgGiBAEPoqBUyJe9vWccx+iIlficgtmFaGtOqN+AahmUvYYjF7KoUnVwby2u1Ru9GviRuj
V4jxHG3namke34wrCScJBXNfbjir6KtdXWYd7UgsSiiCJ/RuGG0DWMwwETmEhE0fMxoDpgUdkykK
BNY+pirYOXUCAc5fHFbM2qTzHVZpB0qGPnTS3/aZRup6k2T+qzaMyAW3emNK8kh9BsEOFWt8qi0G
XuAOa2A/y3zoOZp15HclqVehUB5BSiEQq7MdZKNqBmLWo2JEDg5yx2N8VTLUFIwFuKzmJ62tIOCQ
kFOsUJZK126g+2roUhnHf8pRw1YYigKJkJNI9nukqRZ5g6SLGFepSns6wl7K8XePtLmtP7AZWydg
72axG1reQdRIJMmRb0wLjPZ8btW58okUjTQelY6wWmPAO+M45TaJaf6vykQuZ+b1Kypnya3lG9iF
wN36vAHsSHOViqNBxX+Arl64SIZRWm6zJou3yxAXBAWorg1u81jldmgRCw/KlrRr7Qrwg70z2phQ
RdSUXhthRFuaY5oZEFuLwE45EvBzGyNAmcDtkxCXjYOQHBw5ZdqfHREGs0Y7vvABZi2QC6AMj7Zm
PQAINoeL2yIhQfIg5NkZarakpPcKfiEgV8jaxRnh7p9xkwDdEUhRp12vnCW7ohcvH+zcdJ6dKQYX
5aOJpitOaLQV9e5CL4HMFlA5pSWKPoSWH70xbEulqCzyJB8/9I6rvrRIag6jpyCZ+gWCJ9KAYv4e
p2zg+b6Br4njsuw7SEPGgyEJXdoopgR+KI0ZNOloVnl26CbTJF3QQ/xz80bmrXWx3px5Lvq9V/bA
DaYZ8Xeoi7U5kqqaN9YQQ2lcsYMB5fV17u6KVbLb+kYwceztg9i8zTuCRu9NH/ngcbJzNZzlJNfi
E53CrVMAjMISVfHSTbMAGJvMSi57vQBcuak6mN2K9Yn3RdbGBQ0Qn2IQDl9VWsAjC4OCkRAM4AQM
dN15PPIdFrznhD9jTTVlnd4Iw56Jf7DaVOdyAwIYzhXK3X6T6YMgOU33mKfPozDXRYOHKeQTsYCQ
G7XWyRKQKElSwYkM9sxHzO3AHZwI5Hv+DvhCQzTfW3LS8cxS5ub0xOoi/+CzW+z7WjcuIkjEZxs9
IS4mO83MU+PDXbwCrU2Mx9x5gsED0e972tWqCNFrzy9FyaQMshdJN0IHMfZJ0TvqDyTIVa94ndY1
JBOwoDkH+FaUAVbtd8Bigk+aHle7SrUJOlebZW7ugP9mBEFfIffMna1jdmbCsufYHnIUE5htDlYt
YrjNY7JouP6ONkRW8a1iQWaMYnBLRWpdsaPcIXNqRwrVGLHJKHFldIPpIp4okYmAr8Vp6nUi/7ML
xuBBmynTT0sgO+MrSb9zv6lWtytBoujyo4nhLfmwCqvZseWyqFAjw2K3NOMoz9Pska80Akfxvf5g
V+Q8HBYFmwI1k9HjYCyLpjnXyB+uNamj0qWPXo1XyazaNPSdvkofqET6rzqR3oQ/450c0Xj1ijah
Gn1ESeSTfSgTYWRP8PAsH04yFdj8EX0z1LlUkIlKd4fokJMWt+oLbSFtDEsPLwOKJd24m+gXLPtu
EH3GxGbt9jGPza3bqSgX51K57ZpdiD/BPdsG6rdwprrpI1TpXDXl1wxQu8WrVkJ5X0bGZE3ddixh
JCDuENz9hT3hX57jGfkWs1JXfFLODNcY83rM45AFj9zrVX9bYwJmgWUQn+/8CpD4Zho+J3PnaCZd
SgRVDuGGCvtFIm3SZ0t/vBdxDw1xTrijozazuJocHGjfZZYswMF0LfBpgjpL0P3Ipfhc06Ql56LT
WrWtehLPYAZWgzyXJbSeTYdTftenPtZDNen6cRZYqEnNJNGdpmLqnd8OHv/upPymk8JJ0uUU+c8H
DPdp8/Xbfxz78rn++pNA9fsv/tVN8Yw/DE5OnEmxe+Eq+4HsxR/5gU33YPWoMTD7qZeC9o6T3ncW
2Cpg/auXAuvBoDOzJkqsutb/+18/nS76d//+45Hou2L6hzMd4AnaMTqQMNvmfVnvp1aig7xSBYy3
Na/HFjanzQcckzKDJRyAYTWdJ1WNq1G+hSQ7YORKHO2oK7Q+zcBst6IW37a9Xd0Ba6lvy0F/dGId
iAOU2nzX2MqnLqAq7ODJhjbz6x0ta7qMvXdpV1OvORm3+aS658Cqzq4qz5amwJq38VZCVAwHVTlY
uQb8OV32OuhDdqn4HkPhtSQK1URT6ppPcJBDCzHTlysS6G5do8f70annZkKU6RQ8dDZiyU5mrz0y
x21lJXPkNf7Fs6a9Ao4H379+DQq0KcZ4H5OiBH1p2MFBPw/zcmvn85We8FMs1nAcsue5JWGvQW/h
yOIEfuWF1v6TmHvcYzAzuyq1PsXCPmSdD0lUB1JIDbpAR0BCKK2nYiyfPRipOz1R93pXnNdvAKIM
QsaifM3blWKfyHxnldQzFnMQsiE4DaHEIHBZ3fv1BOnKZOnuyuBFxUWwZ507wA+/KgazOS5rFIWm
WL91XQ9tJzuZKdTwqZge3HS+V639lFoYe6byme3iGXvLxUutzoX8AMyBD0Qc12sj51u75FrNltyJ
oIU3bBenhTwFUEwpvW8T7bLZ8EWZKeKTmGSwDS7INMoKmDcDDCAQphkWBG39LtPqeTBmpFUz3GSp
QC6tr9Xa/ACqFTrA+q001Z5QuSvDh/2vjfpV6zUaHrz01Sr5McfIzoSlX5lcnIPfEEOcZ3xCpIqP
SyzjTSldUloDC3hVzwsxlcq3aWCTWI3UrZmXx84WVCzO9FARsjTNNce3lIikuAHUMkL0Kc3pxW+W
K86xWchin10K4T1lk/7FF9ZNQNR2iE98nX0cFsK/D2IaHxa0apx8iEjtrENCPuhG033AApJQwAFd
NuEFcI8U1zOwDOuEcyyIJuBSuIAwn0ETesQS+hJYCrD3RIEkk/LEJv0AW+nBnsrXCiIKqolGAmCd
HqwYUUeRoWAriVmMFs5DcFQyvJ3r927ULpMt+6kRdb6Dc3dpKTF2cv09PucmnVA1K8uFq9HNB6I/
IJ4Y06U1tfbPPNaC0MvTeUvY83hnEfIBqyCJ8QPZKCYYlx2EN48o0pzx2Feuf5xGTbsp0rmMxNJW
N7XWzqirypFkbdGHplZaL9Lo/5yxYF8bPmxU7hoi5+0tPvk23wZYx7aYw9Rz7DW4rpPWBN/CCbV+
LOr4sfpu5rHxWMFTw9CWxhe7Lv7sMIiFhEhFU+rO4WJl21bOXSRsQsO2HfxDiIQkMZz81S2EO+9S
Yh+qVx+R0uxHwn4TaDSOE42Up1M9dy91bXL21vI0QndNtTMzblmog6qsogdLuOatIR1JNhu3/5Kb
Lw35xshqKgA3o07qt2nscK9z3aACkIjKbShiQ99OeIFvbJ2Y4snkppsL72n16w6Ul8d47F45H13Z
bvGbrtE6B/55FafpGTCm49H3aFKsf/5DZwvRBRGQqmgOmIiKjYXik7CG6QJs5bzEhvubRtq7hid7
Bm1jNjTLod2N2uNd8ziw1VC7s1cfEh71LZUQAk3StVzC0H7zSu96YesrWRY6El5MR9713u+jPG+y
8hiHmymL52CNnl+X49xQc2hBrWuO/JP+mzbnu5n799f02flpcAbr//78XSb/n70zW44bubboF6ED
M5CPt+aBLJHFIkXqBUGRLcxzYvz6u7K6fS2xZSnuu21Hu0MSVQOAzDzn7L22VQisyaggJ+lEa6ft
L+XIg61Z9g58WbZUn5d4m2PTsrp9d3b4SYfSUr29D9cR4wisTjrKxFJ8xMTCbx1IafSLXZs31iop
oe5MtE3UcnEkKDbd0U95G7ChbdKh7w8c1HluwRYhmkS/y6wxLOYjtjB2XcvZCeKWlknHdNwfjoPL
8g2IGX8fwq66TDjFN6Rn9OcxD590GIFMAexT52cays4SjBoCwpfQcdyl7bM8/PqT/uQWQipDMxlg
AjaZj/MHM4tFDuqv2EVmu7FL/U4XMzkzTf2bb/SK8Pz4jdp0fDlaob1CsvHj1RSD4Y/8JveqAOLW
kmYzGUQDUCvj0HZFsoL5eytDRcbspzu8mvl9pJKi7Dn8Vvesy+qokqQcIAxzPGL9InVp6C6acE9W
028jn+WeZN58GYaRC0LbHJ9D+jxbpuUV3JMpPnZ6055JUX4aG7Z91H72QcY+5YgrSdUp4m9BjKa3
SHFvNqNfbkct+RaU85MfdptZKgt8Ze2AYe/I8cC/nMMGIfPqmKKLXZrdfIczRVmr+buFT6PESael
Z3DG+vUF+8kKg96KWZSBtsmEs/jj9zh7sAZptxRUg7g2OE6MrGxOZbp0fKzdr19LzWk+XjMGj7TG
kVFB31S//91q1phT7KHtL0hH6M92Gx/y8ncL5vVJ+vAaahZg40gwTAGa68fXiKMalbiuF7tS9Phe
49Fc2sGMOM58i2dSaSUaLRB8wG7NE8G30doriNEdg880X7/6bl8skMU0Cz9LaP0kbOIRYNFFNeW3
Bvbz2R2sNcqIdId0dV4kjgWxlRCtm4wMZxigj77kl3ECh3s8DNMyIzhnAalWLmtRVxv6BKD9BEhU
oDdkDJvxN6fgFqzj9LYf0wMsxmnpuwkHVIPSEy4Xmp0IaoEuz6RGo5C15uNvrslPnliuBeRqtE3E
G360thVmpXCZebEzMgoFhgLxMpYdJ3gyI26x08hFzHFrlU3+KXdcVMO0ninu808y4V4OUvwlbtFt
hmBGwgAMf4Ud5HlIKkJBUfIu0t49BYT2EHzunCKClACqsRJVcMNXXjI96ebwBjORzmT8ACycUxVB
2CDExm0a6U8TB7FFRWd+i5B1K6rhHCIoWCQN96ddsfC1bj8shGYnqxxy29Z05idRNf1fZfIP5dX3
5dRPHhL2DPUfw2JOZ5g/3lQDCqNMDn0BgaGAJEr54Q28HZsuf1CFv7kixschuNqpGMjR83YIwvP/
8UzWtjUxBO2KXWPS6IXjUa6ILT0AryUeiuszl9ySMwOWRW+yTCUJJ8AwI1KCA2BXBpDUClEtAfHC
joKZu4izViLW9L+2qXGj9f6nTOTw7QWn/bEoLTgW7RsIivOYTcfcU5sxt1lopa9YTzilYiJPZlTz
XbFKRvAEHFfXvUz8jeSSXsvL2R5pFjv8QdGkB1dTCbfV0G8wT5OvPJO+OhJqdi2CgmLEMkdr5FB0
wyWWFJK+giHNNaWeMw+XRoYEktgCuVd/gVxxRz7WAUFyvTC8bgUfbVqpf9FyfiXo1Q1Zdf3GsLFt
q8eoHZ1T6Q0XN1QFBH1QnqdKW2Y1pyXInETcMifzKv50oznPcMN4xJh43eBfemuwDg2EdgBij29j
i5pFjBzFiSZ4TqL+jCHNXVolvNIiP2hwuuYcV2dDxNNCyuxAUbzNA3YWMs+5MXk63IG2juF8oU9W
HFLDOfVtv0L/Py1VYYRxJMYH15RH5BqnTNrPZgPK9NePt/uTx5uzDhoQXQlrLf3DPpnRKKuRWeQ7
nI5vRdufW519TzUCA4fHWp2/rqV2KYWxkYKT3vWZLyK5AQY4LOqEH6tza0UzOlmLVMCeYEbKCCsk
zYv281qM3bTLlCm/jzFuLkJgXHUB7oQgRXELKSJazSH7opwjWPys5cvZg7mrscYkcnrqLY5bemPB
3tBj+sOhTBeZz8k6pDBkP4yskgsScsz2ku4iGd8tGpOcFgYXS9Flt0xOz7ZDFl2JinAdNyki+mE+
5tFA0GKOzc5g1uCU05vb4mhpiHjxqA52aeyeejYRiszuYrnjnTrNS+9f++t/O2y/6bDRxEJG8J8b
bP/TpCA0Xtvvm2t//czfvTVf4PB2XJ15uf2htybsPzDvC9dl2n/VMLHJfxfbyo+YiAB0k/tdNd7+
pVSy/kBsi+KJ2uNvPNSHjtqvOmyOArl+f5qBRcb/LCUjNhyHd/rhpFHHPFeV2dn4X3xSBh2tPzWF
7LdzEI0HWuE02K/ut3LACEdoh3fjpDbuOF8Z5UplmetazHMML/XblESQE+oi6+IyvIdLgS9iFba2
d6IAb/GH9vEFDmK2TZVFLw9d40tZBT6OD1yc1I5rqSx9AKMJkb36/OJEef7arprf9IpFMA5C14Q3
npoPxMClB0LHi2OgzIMdBZc1yuK2dCjLme6SU53k0cHoW8ZDcc6YlTBRa2UqW2J+dSgGeBXLCo8j
IZHiZmpDcDkelfP9qOEL9GKMjoayPE5X92NfWuQKEQK4NZQ5Ug0CicZJ74zR7W4DHJSzslIaylRZ
1LbyV9aV9Q3hhtIKqDCiqxOzyTFlorcHoJkwxbNsB89mg6pz62R69T6gJ95YjaXOUkwJAeekj0S4
0QEYrzZQZQgVyho6KJOoruyi0jC7z6WykMoOzKNUtlKhDKaFspqGynRqEXF1cknvvMeJES9104w3
9dWmqgyruYUbqy8AiFR91m9xlvIxQiyutjK79sr2WisDrIYTljMUpS3eWBOPLEmA47qLMxxKykDb
4qTNlaVW87V9Bu15ReD5/NlWxttaWXBDAb2nBbR3lC6bjKusuqYy7RpX/67QcHFGpG5ra2tOumOl
rL7hhOnXq3FFoduuDkEF07zqh/oiAju+xVqs39KhwzvcKRtxIO32Jun07MEu7WpLFrwJZRbM5M4Z
Mw87f2ZZ9zOE29uQlJbN5HnMYyC8e2fGQbiYC2Vojlurv3GHWL8Tyu4MFgznc6JM0N04VqfAdbMd
yTrW0VVm6bxy45fO9+LnWlmpC2WqJrF+3o3KaM14yDqaynzdKBu2xFJ6SaBYwg1rsz3Oun1VBFib
ROH4qPPwkINfAhmpDN6xkVU7AK82wEllAB+uVnBMc6Yyh/cleSkaBKFOGcejzsdDPo3Yyc0q8F5r
HOaOspqHRLktcpy0+7IO7I2nLOm0RvA+4VIH0IRfXQtt88Xzi0vZW/NT22Jrn5XBvbx63WlwaQdH
a1VMGDNc4r+UL35QFnmGYeBHr755m7bBGzHq0bZQtvpQGezRCRHRZmnIrfs0PybKiD8oS77bZQzs
bcCQntXKr5YvqFRkalwkbn6mue4B9Ou2KJACA4HPOYko+7+lQAAORAB3GuTBJYJqb6c5SfAVO3Cn
EAJIGeO9x/QXYKJVr7wW1ADntORMe8L+c4aYubTSJFrOCk6QKEyBBwvpEXCWdl+ZebnkgsIzIAvM
XNWuUd1pzYgqA+xBfSUgCLFxZJJj/MWmzuEXf3F23ytsghZQBqQKpZAoqEKBA6ddZoPenwod6IKl
fMckFawGffS2pTEwVM+MDr6bZ/nPKBprpEBXjsOgkA6FgjvMbZlutVEiJJgmBxVVP7oqxX4AQx1M
a1h6LXaHsqMzL0T/GAIdBnWbigozQlizzLUQIzLCsY6lNta3hFLqa8MA0EvMqr8IQ2RUcSa8BSsA
gQZN4S6Bln1O/UHfZ3qrw5VIahjDafk1I+D5SBCXuHdy3923rTPmiznU5H2s8MWeVywdvBqvbuLh
jcOWcqcjL5K48Sz91PulvvSDHMu16WfuOifq+Umwa5yAE0WfSb6Ib4ij/SJm6e7YEefllLT9CShX
zK00JDdt4hZLOWniJu/s5g6Gan2b6EP9pAVxdsLHUK2R4YQbQ5SE/SGmpCVWW59TNAM7Fx3ummTB
chNh+v9z9sIOg6+oXm1SQNGWdTPjBnx5jxIRHZ5s5gMbsunCbcfYaF1OIbNnI4ju6GSziGPcWfQY
JR/0jq++iJx5NU2yWrej6XP2xTWyGrMy+mR5ycCNhnmAgg7UVKV383YKrW5bxKPcp2KuHrMu2MYg
n4CfBfNdinBoTfYVcR4ToG1SWjU0f044bty67E9GH5oHYYTpl6EGXTCYLvMmg+2W/ul4bMGT7pAW
jiUE6Ea8YCGNV3kx6M9ZQI4LK1MEFdtcTabr3M1dor1VtqcfKulrmzz02k9GXGR7x9YCWvNhe59N
g/8YDn6wMfRaf4jgJfNyJJwtp0lzNxbmhlMz1V+Ldp7e9Llj+e8aOYM0HO0Q/dZg0NyDkAJF+egU
uqrsioaUUEq6wclR0BSdTu88jfV75XRg70+S8NI5HESY4NWcqwtLyPs6rLNdGfFIQ07yyL2a22ZA
SxT49TfRVOm+zyLks+Og3cRmvqYpmd/1SKd20ulenIbsU9ZakHt+N3RfU+m+OHH0qgfdNy+bX/xy
PBfAv5baPFA4WTVMjsKb1k0dX0zolAeEk94F5p75hOu+eKMnOn5uAn6wJ0SaW53oaCpEwrtRiRyq
uq17ueXcXs8uwaKIt/Ctm6nuMKAspb0GsRndjOBAcX2PnX9Xy3pyn1s3+NaBhPPxlwxcOGIYTMJu
0FAsg1LfEptdzds8qsrbuKq18qViAeXsJfqVMQbppoablx98jbl6OyTmikNeejQQQB66JvZeHGSE
X3QvCJO7YIyyoxc5RnNhihUF22xGjlDguB3msl2E0knefQTT2qNTM8Ii3aYHLVhqcVrua7LQVoWm
Q9GCCbnp3fYzZJqBViAoSh2fEoMh+/OomcMONptHGLTsYOIW40aAqlt2hDfHjX3T0eIib0ZDup2G
7DKaR4ISZ5HHYoYAGLmmR20stAfS2cMbIlmMZVgYE2ygsD41XM3DLGnLRPHwaqdiOjQq3rS1tW5r
FCOJpp06bllkSy6YSTfHGOxLsEkRhq96OP07H+vyMq0J6m7pbS+nwCaUFeF3UmvhfrZDue+CAMMr
A52D1MMbcGoZWhujgj/uAqIPvfpLZ7nkhaKN28Z1H28S1EtrNJcYgeKMIU5gVxB2IjjxEmHG0uEy
7zpsYMQCmfnW0QP9G/NJRmZVWsUjMCHSGN/hP7r+51bvCq9962wlW35kNsuJY4mCJ4alci1N/lvE
/aaIo6+uXCD/uYr7/Irdugg5X3xfx/39Y/9nOXH/oG9GVpnDYYJSCR39d5YT72/CL4Xav9wmeDdB
61LB8UNXyNf/1XC28welFk04BBKerdBg/x+VxI+9EZtSEA0GYmydWQXOgo9Tmbmcld2+c8GlEp60
ZJfp7ht6Ze5iHOr2y3dfzE9mQD+OvK4vRvtQzbqoZ5F3fOghhg40Ti+S9n2kTdVLQVjuZZK9eKKb
psb0ps5QBoPAq+iT5jd995++NBIRHDp4Q/hSf2xfxlpqjLI07PtZjLy0aFQQ6DSgGfM617hY/ojs
sdUb01oiacDM8utP/mP3VH1yz7RN5gtU3ly4jy9vwvovRJJZ91kOqYujWP9XpjtZ9TEwRPYpdMS/
yak0lWfh33OAv1+UW8U2mJoSgfnh6y4oD7qwgo2MYsu8FGyslEwu6izM3qi9pOPfQETgxTuja9pt
JDv57lZYVzPN5Xuo2Xq22MuTcddqDQLQeZ7tV1JTEDIGTq8bxx5/urHCpoy6mLBNolTHrLCs5a+/
ux+tL399DJcuBvWlw0ZkfxjP+KSkdiM64HtOvdwrKrBozEia2vjtaFwQUZTHMXXa91+/6o+j0r9f
laGAi6uLF/4IFnA1QtdHp+FUbvQkcF5DZL0i+qYnY30/qWxfx66ME+GFhHJOsFO2v379fz6YuKN9
C1cH+ind//is9EIUaZ2OBn4vnMGxemAmgdOHrEvj9OuX+tBsv35WnNjKegNGwfvHIDGYPFnoemfc
27EYz1oVoSLvYyPIFmh923foKfYrukP1dOr0QipPaYRJKqefDeTuN5f7Zx8c1RarJVxx6x93rWlr
pajZ8+47yVlnaXtBVmIEznXliAB98OvP/rOHxGPZ47nkv94/BnKco3WCb3sTJptEyT9FCJNtqG7H
DnoLMdUJoOi+LY81mnaYhRBITnkvxpBag/hpOjFzCXeqH890u4gYTnXTv5GpyiCRdFSjqEcrWUwJ
T5mDwGk4AG7oss2vP8SHtOHrBfSUdYrkRYe4x48TzCQLg86fhHEfBPBdN7PXNLvrfTPKvHppGmbl
GVDYFwZt1EI+sqAwBv2HWVzUOwZ7aKZjGnMQu4aZpFkj0Nt3v9HH86/f509WQc9CjIe0gjfrfJQ8
aMDmemKSjHuHmStiTvU1G1VTvRh6YFzqrPndnW1+vJkU4uCqetChcfpEkv647OcyNBM9ndr7obLK
oyNz5zUQo/qHlRDqRHjfXWO5LY7tOECeC7I+gtA+TOIh7lJUvlYxyXer7LnTdWKkIS5XLzEolBtb
3RPXr6hl13CxCNHZb3uvPE64y24ILLb3pscHmqeu/M107C+txPcrO5s1djzP4s6l/+t+nPDO0E28
Op7C+1LNEkQ1zTjy4TV9qtHWyV3RR2RTESqDfd90tMxdxj3hwRsRhTGFPn83B9mxghsN122tKzcS
UdWa3EVu2xmoQMJJIbCdYF5xMhYcvqNBe6y0PJT0DcsSklo4Rc4S8gQnYUx9PBlJO3RrtgCcSWmS
lQsbdMI9QIUIxnee3Ji5X576JPDqlV82DA2RRmnPeATST0Y5ZW962hqrjHMAwjtSyyveXx+9Twwt
3IOcomIVI+0vD7pwEDfUVlLd1WRY5mio4MOrck1fOfg+a6pNT6ueuiJLhpUVeN4DqCPgfHUSkn7e
mD00pNwJG1AKeEQb2jam/5UpTeOrlB2Z7maEbDQtOxoGe7OeYqLAQGncmGGnvJY9mG269Q+k+gCW
8Ow+bEinw47EHFwWzhIcFxEmeYQHiu5WnjWI/e0oWPnJIJ7CqGPbBW9+BGvKI4eMTqxrpjThmqOB
WHswTnl3peO8tsLmmHA1XXIEZCHG8jWe23jixyavRaEfWMjv0PJk9gI7a0bwFF3Tjp3ZiIA3wfDu
dA/4IRSo6da1yvpGG8FGb8KpzAmsoo7w93YYR6ceXeObX6QuvSFAhFuiTJsVitXw1Jh2s2moocsa
tcyg6/MzVE9Ul70/rpD2ml8noNBLJ1YmDmEGGxPn8pdctM5zaWnOonar6J0bZfwzpHqReKXCYqV3
XJ5lFMhiC2jBYTTlQfEm6kwnjoyGG9i3SdOmBVq3dxv71HJ04rC6aPjv02MPmDy1D0XB8Pbi9VS6
NEMj1KTeCpsc5exCTgg9XKa3Dv4Q/t8wB5PxZmrHwDoX8aRNLnzE1BDVswZQyuLtpkmBuhzrjL/R
dHX4mYlYL1OSPJHQIffUQ5/DECs4rlR/UO6ZbKimRR4G2eOotVyxKZBsCtOEtaP3BOsK+azxNp64
K0mqIBEOinjN34FOunrBOsWVdY2ZixonDPt1vfFXg0DHr1IhuPRpz5Id2+F95/nE88yTa78GzjCA
Fdc5r8pMzZHzAa1fMIunwSQAvZ0jxQhyWXhs1iHPzsU6b9AsLmqeUJ/YAQXXmIAs8CxbTnnkWBc8
dS5iqnTKy2NapNgQEUrxh8pM3EjZsz6znAUMkCEwgpPF2xPTmx35TLiojBOqNn4BrG6ZbnyHL6cx
2akpWS3+RBMZyamDxQL33uFdhTUR4MKjc2Jit6zxVrOiXtdIznBQxhw2US+hKR2UfvteC/VVisY2
Lm3b8a/Xd5vDgwSWjiryruTYSQSUE0939fUskmau3Xwq8rRBLoyxB82iwWiTk+FkDsalN2axNk3s
NF1MuWFliclgFO5wJEcsCJM6PU4m372RT3woHkleKY369j3GhHhm8N2+982EsSekpb7XFabFz9hF
Ufi171XGbnv14iQpliyS6trpfD0ozGmN14VIVPfVHDnfJ23Gpa15M7T9kndChMCAxOSs0GDX9JMe
8Ui7ZaCf4GhhnOA24tqZ6t0iB2fjactmB+xrPOsweOtlWdYCAXFavQSd0kZPqUnDPDAFp/R2xtXR
EyJLG6ZteOc9P9MvynLAl1FrDe7X6wGnU0eVdE7k+1/Fj6X25CkRyhnmTDbCdi2FiOFVbmfT/5z8
myh37Feaz4yY2HZ4g5WJCxQKfDEka6xUwVfkqbx4cX2EjMDBKNaPjToGsfPIVTPc+/bQvmOe5hox
wVOUl/ZdhAYbcGHDmVuVqlRJIxJSjcngYIABce9ypfGeW96ej1MeLUC75xhCMwEHEH7zFXicZjcM
7LhS3Z5OkRknPUzYmZg/8TcnPcdVG5dgd1sBP492OcMJTmkuwcHEpMzYnZSf4MYMmFMupJ3ynUnD
F08YL71Lkvp1tpY1bB0LSmS8IObJeY1y2vS0GFV42XURYEY0nqe44FsB4Shu3Mmx4IrwhFWuevmc
JJBlop56/KHVS2KU5VGEXFWO+/WuDiyuamyCls/YyPkeBo6guI2CJ42B0N3VG9b4SOtSNH752oxn
KJqhwxPfNC3v5HonQh402uMQswQ4zAlB0jYZi48d1mF7J8bAHPZ+qS5QUiM+3phlUO/yxhBPsZxH
MmooR6H/wxgFxumDbVmYQ5g/THrivFpJYlxMjRzqJWBLTHOjb1wGS5lLLZPgvwXrvAAAGovqBciP
Mrkxr7i7fkJ2Is7IrcsK1JSoPq4F7zwo5Ldh8YiGlKgxSzccXUraS1fziyUzbAuAJ6e0GYdi9teJ
8bptwsXkjqoy/BeWr+gMM6G0N4XpazSCzXyFV49KRn1rTQUIc5UMRjavGvV2IpdPkcaB/Vopvyl6
+VDcZGnBYzVPVrDyrBmjJEEMREi0IctRnPJwoX1mdQRCRAoELumRSW0ajOcoDoB2Dr1X76aYiIa1
gyDDOY/0mxtQ0zZGQq3RnVd7VCsLf1o8FaNO2ZoxNU8hRpZrIchEPuS9y09nBPbUD4hLB26RIOWL
xgVgnGLyuVn7RjPRtmVosMhzFAlVSY4/egbsxD1x/QL+WotU4d4nJuuCWlgZRLLjXO/dIBzZ1kZZ
NbuReIOvDdvQ/fX+tE2mCsRUdlsQWnZ6S5APt4iv4wggH6M/RDjA/L9viHzI/W/k7KQk6oDO3gFc
xWcwVZgjYSug8OeucMeUhyI1A+PkIgTdGooeglaQLyFtNXikbkEe8UI6BSsR7glt6dUmTQh0dsr4
pj6QNoCHVlNjnCcY2dvtxEGoWVF7QqKw+QjccsbFiciPX5FhwZNFUiA7DIFaFvEs3DQkvrDaW7Hx
yfHM+Z5KnZta1xh6L+XAon1dAe1UYk4uA48vWwaa2r5lwrdkeQOPjdqAgHaHQICWVS9ZFMqw6YNN
rflY3opOvdukQzSztmplsA2raTzn8PtcmAQW4ypQQk+hE/K5SbP2ubtNW2qgb5vRWDScheaH3iCJ
bSe7Hkep0SZYSa+O1IbJZ0jRKHmFMC6523Xg882FGQWHEIDv4kkfKiZdFazyDY/KcGd3pvfQ+WP+
iTSBt0gLtGUqknbnZLXyULKyY69NvoVWWy48JeG3XErqJeoEHmCVw57QhselGg/zUtLyFJxQJpcx
Bj5BJ8bDvCidYR63WpdYG73wp37BmB59aM+0mJyD5NayWwN0Sunkeyr7kWlmVSABraoC3LhVfhNM
udKNa6JVtjlk4qltTemvx7GV+gFXBi1/gg5pRIKL4UzV2XhEzIwZk/KEXwq6bJD+s2DQHsLE5PIQ
oMM/a2HwJVnOPN7RAcSCZQ3NzsLUhGGy54yTqyNdHfnjOQ0lJ7yx1pYdiJHjtVBOQXgfQe0ozy+W
zwAlFm8vmD2aTSag2ZUdDLxT8ln4+4KIdXsmeCv9s+SMye4iKrFGjmHtDS0Jnsis4g66FoahjsEC
OX1SseRJ1rTSBY15pJ/WkPVYiptYhPZ+qARYndERT4Ym23dzJmvEtYinogbjuhauyf7ZJGxuXR6y
Ws1ubF6ICMuW13UTYDuLI9N1jMZ1wTORqfOmYmvc5NA28lVQ0b4CgFe9pBnKrlKy7jU1j5DMuHni
QCOCrXQ2bqhWZkAg7EDUdtHOdKL4T7t3cR87VccTd/V2Y1EWN9pfJ4yaHgmqmH2eFr5N2u6se3sK
tlEqnV3H8KxrIMi1HSxz0/SpVSRwu3Q2Lr5v0LJzoMcu6fPwlXiJxrYRBCaVRO6ysbj95F4iOtar
ufasfUW85AlMnloOrkdmR8+/uaE5QsEucp0Y99zz1+4kTfLeu+gSNd34iJlmvomQID9WXUhSLk8I
qzPVDjERmdkBmHBznWwgu9LuGs0tR2DAoiDEuLHGnYkV8K2rLOc9ER2cAE6V30hNbzluDxmMTXcy
6Vy0OvDCttxmNFeebd4uQI0gyKJFjVmpXtflWB8cYPYnnHj+Kkzc+HNeyfABUEk/Ljus0Li6HH07
+c50ElYVPEbkI72VTPiaFfPPuOWkXIjwbi40KtYMX52xRMdPuARmaPfl2p3574TnNxMeph5Kzfyf
Jzy3MXGNbSlfvx/w/P1T/1bq2SCBaVKzbBkQs2h9/T3gEd4fJjIUHaAXpRWtf17r31MesGEWLSrH
hK7kkF7+L6Webf1hMykAs4le1UGt9//ywqKZ/mC/0SkuiRbyMDjwBtFvf+iEWcCqc2kX+rFgkqrI
ePBBtdVoFMEulsZYrVPbkkCOrL5qNqNmGdbaraT154j4CZM9oN1F1U0tLvrAFiQnErH2GbKWbT8Z
IrNQFrQGeCEzfMyJVVjGoet87m1bAhoP5d08CCQCcZkwWi+5x2/Dgd9c9i5BUVt8aumukUnBOjAS
LTE691kjra/aYAf4U9uangDySEkssLCLRytFS3/Tzoq6jhgIsfLCRob2nsxA9uCG8xwDEF0I6Ojz
1A6rOcVIZDW6taRo6V6GxBkiEvz6XLtNrdiZFzVIxIqJr+M8UNPn6JvNoiQmPQviRyOaUPMCpJiX
TZz07t52qRW9pqwfsKWZ+9aT0Zb65z2jaF0j4KenqgMKXvS9aW4TM75MqZXeIW8JyH+mrr2dPCS5
K4hH8U4WlmwWDS3dtTS0V9rscA11Svt903oEuhfCWtfY1cZl70f9ao682uHEp7VnQ8+c2x69Nl3m
zjP2HeUDxtRZBE9z7nsPlYJIN3Iy/X0TgB9YJW3lZMestVnePaJ+n1ENRGvNMr0lIQge30HVL+pu
LA6uKDMsrh7fJbJ3YIwk3yLSm6bhyHwo9JF8wePyyKo9EyZDGtiW/brZpQbdFtlg9aCa203JMBcr
jwNChPUEt7Q/BcHOJvThucKBggSo1eYLU366VzIcvHhnK4fpE8birngMsc54OjIl2xw1AJ1Uiu3W
7BLIBfsodAo0bUnmxMYrBPQGNicjfzirGS2P1l4ihLPJiQ+G9Qjufw1j3NjH/Xz2GcevRURFm6Yl
qNjYaZTMo4ag4wpCxjrZEuA4axZ9D8cc1tkc9EtMS3RlNO+SjrSqHHOPo/yWIpi0zAF+alye7Hqu
Eb6mW3vMgwMxA+zYafuoadH9aBneAgFCuKFtghO2n+hzD/PG8+JgE/TTg54l7R7mWUS5VSc3da7p
bHV2iqmgRrSjESdOV5TcGQBBixxe18HusnIz+GV81LJp3us1j6bpZuajmMwvhYR4XhshFKVIaktb
Jj3gS09K9iAr2bfx8JXKKzuo3tKxdjEQzHOurxs0eyVG2RYzycam85qmWr2Kc60gUFJDHFEZ6N7C
KPrTmetnj2bjQgT4RdF+0US1mxRsi+0PK9FN4U3hQKunTQm9NJkfZAzqxyhjA5OGEyztJjHuePfJ
MXEmrVkEFCJ7A6TSn1VWTSs/IvvF42HbQblYpV6lYlJnuSP9cl8MzgMl8Tn14xviu7ei6XRCSeZL
THhJqbfigLDk3KLhK8iaxHaDQzvh2w/hMsHSeWzreutP421iahwanI4jVZVh4QBTiCTOfnIttHLw
gclfzrM/M1tvyG8diKjIou6BPfjWrznXCknyZi0dFsHYvyV7vVkkOWJXxr4kbfumfa93UbFWnmcy
afuBe6tqqXIS7HNmi99Eg9a085vsDS4LfSZTFweX5RLVjcUBM7AS7EEy2XW+BfvCi4174PP3fdKu
NZ8PBQ76NPp28pqp1SztAg9OfYJUqqpM+xybNeLHSkZLLlizqejvI36NnsEt9Qtc4N8imRs7RFvd
skUhsoDwMi0BPolDh+QRdpQt7qVFIkE4u2KfJt45cJv7geipDcuEfyyhJnvLFsjtZ9YVfMR0B2k5
WDI5Jcx14NmkcqtzoTZ6WXcnh77E2RpHcduM+nluNLmyk/ylDcHkc6b6NI0ArlSu6ZhUZJ0X7bl1
C1aXKFoEnZ5sEislPptEj9fIjk+pFakGYYA9zxAAgeUlo2W9MXEMPgzpcFtpNa12QyaPTEEenZCu
dab1r+0snjkn7s0OG2JldNUmz7JxEZnDph2afekmW+xY1Ln0Qoi8D+stqRFvBfqntUOe0k6X5gVJ
bMoNnJbUESjRj049oGQ1rHMHSw920ZObmvPCzOa1jmufOUi1djXxxRZDSxaos0zVWlpp/p3fWts2
TsbzyKXLVQFPs8ed/S8pyYzPmeO7K1wlPGoaJlbT62/xpq/7Oj14vik3DhihY+MmPiVNFdPnF2W0
TKfMp5zp5n0EvU1WyQF0brrF/YebUmgcl3ttw2ZGsRCg1/QHermwBTr7zda4XjR7QDfQSkGRkdsk
SnpNfZt1wLuYb5TrKnGir9Xo2kswVDdjXLMnDNmjYfe7IihvRT+zsSaC1mojH/qpPdWxl7/1Y7ET
/vQMsDRbwxnGT06PeGk7XnzsJ8qkJjc2zER8YngdZyZDx876BTkW1QrppHF0YgcUs2ZNSPdD6yUo
u+ps6UZaLLRGFhUYKlamnrDSOyza5H6VTeQuJftaFQ8Ym0uklIZhEI3SVR1jG2iAsYnKUSjlYGBp
HLEHtT0P4ap0xULziaDRPfNJww3wSQ9pFq3sKWM0spgQkp+LRPP3ok3nw9hbj/aoV1+1ptfCXZAX
Haw1b1DegcwYmoVNzF2/Y58lRliKt1zr74yINGZpD/LcOsUdwARtWafafY5e4FM6xp/bxmo2/8ve
mezGjaXd9lXqBZggedgcAhd3EGREKBr1jSVNCMmW2Pf9efp/0WlXORO3mhz8gwvUJAGnrVB0PPya
vdceZodUHOV8kZ2VP8w4E0yNuFSDlxeYZY4Sj43qxWQs4VuqjHY72WF7EMjmtmk1xnvI4TB/ZA2w
BPezD5XoxSOlZlvqUruMxil7qj0EcN7YyU8okVEwYG2FIC3yt0q6y72LHnuTDfJFZGxKClm4T/Ry
SaCFju6bbpw+lFGpIwfSu70HZW4jBPa12VovIj6wdSwlUBSi2Oa65ulFbQerK/1Wt9n7Au7wjh5t
/CI6Fo3eEF/lemYHCxJmEmaRjPgSiR+y6rq1ELu2+amjB71IWb9RI5TRpWHmF30WZr5mA1YbBq+6
kwUyS47beLglYlReAHFtvmjKu4DtMT+MyH8R9CYeRg6VJeey77/hd/vK6UzWDku/YGjD4TFJjZOD
WHRfe+0S2GQZbPEHcINIAML1Jlm7sW3qJSlKqXmFpiXxK9NuzoxW6cP6bjkX1uRdTJUxB27cfIWc
ZPjDnCfGTU3Dfc8B2TESGkQuN04/xfneYrmzsyCwc/PqtPKlcT1xihgQ73JqQUY5UCD8SrLcgUiy
iHtYK8Z7mdvOu5WUdJSqj4h5iuGVGDkFw8B7bjIkYe5J1LRVjEd3ADGXDHpQCvMaYxukU58h5BCC
D8+DgsrDj0kviVhPhkYxxad2mNwduXLRvadRiJIHlHt+UY5PracOjjl9w0bp7DujefcsjwCxvsax
gYfmEJaVuVE08OyG9D2f3NFOLTApcCmDvKpwVFrD69hbvW+qmjlpHYoAYBzDnrDhHgjKIbZIO1rC
1dhKHNWF6E1rE7fpeCz1aRu24iqNU/GYkP+zz2tHnpKYEXoKnwUEMstXFe/ysWnv2ni09rrxjlKU
oikNq21ahI9G1BZQE80g1CwROHFdYy/Bzsz2+UhYSLl1m/xClXz3ihYDDUAIw6+IePQTawwkwyGO
FMIUoReNG8S5G6my+JX8xrNDkb/TJW9z4dWPc1VWW1f3oLEnBQgCfIupIYuAdoUde69Z+Qa0DvfF
vII/Z915U2HtSa77mpfDY1Uv9rXmqNu+oFcxe3vZEW9t+S3QldrC9iNqu73EQzDuWkWwZM78k91a
UTzOfQe41Ey53S0aa2cDzoioctAuNvtP4oCrc1aoRyK45h1ZWB7DuDAhW8hA+esq4hr5ps+5A80W
b4gzy/ARW9K5iQfrqrVWxE1TflIAdyvabLuqW/xYy0w+0vF6jrt4p/AFPLZWmgS5NUQ7dgje1rIo
eMxGQqbU0vwyg3uyWaas2OHIbK4cGb7rXRsRFzQ7+5jQsttmcbWd1zmGv+QulY8BhlSv0ysEuQOb
RYD8zDt9VNsZZDt9uTJT76hhjGD6VQnfHUdozJ47nSWk2oqeIze0F1Oqt6h28CB1A+mC3IpxIGDB
UCzwCR1QmrbP409NNsMGOzGTG3LKL5qsvWkScSrnmCMyblAdo1nf1TUt7mi2Yi9ws4EDMjbsPk7S
ENxEU/2oZ/IRuQFJ9Il6m93hK0K796rK+P5UAuHSpVuFj9WowOXMZfSqaeboD1Z+YJar/Ei4Z+XJ
Z0kIYAueap9xg9yYkcQfFJqwaWH7nS2rvk0nKjSNibDfD6pjcC4j/SoLKzbBSrsZnGaUm6yYFbeF
NOTlcjdoGG/X8W6Rsju0fINflzb+EBlxDCKclk0siOlmwQJZbxPbxQsUx6LaJolRXHHbImVpZhRM
kVe1bgD/qLyderhAIyYQHyZsRnqRFhGVZLZ67FdZX7+wXV2D2UebRqduHicQG4cR9cmByjo7IA8p
95ZXWjsUKtFp0gdn15bDw8IsD0yHd+3JIb0p2c1/2kk3nFScOMdayHWMuWRHfNzLzp6s9sECkRnI
1nyjj08vsxL6XRjp10pFo48QJzqL2RX+gOT0kimcBb1nnvcCtkmQjnRMo2tpGHtdGbQYC1FOlGw5
hBVE8Cg2RcNqJen6KGC+oW1KoV9DmZUkJaVia8Z5eO0g5bpw8+VdFoO3KUz3zY1y3jEK28tyyPGo
p8vBbke1aSccFwVmkqoDXlxk3qun60nQSBfiSRETdFeTmmZRWwZTxsN3HgxYrp0IcBFfVwJSLZPw
kR5iQzXP6S6u9PxA7XjAyZT6OQngO44re8uJvvDR2+WWNeM+jetrGip5h0HD2tMOM3VhnP+CtMOj
mrb07JLbNXeiiY7haum8U9mVhD5nqRWYoWtvhmxFU9GCVIbZIE7pdLJC8+QCsYXht23NMryH0kJg
WU9qqvhs1HC5eHm7WfsLUyVXBqc7BKioWJGcJ0W+7yb1MoLa8xwbzKSRokvieICMXjtNVnqD6wKu
d1VcRo77VEnYvdTYwC9rvv5wTHaloe+jiZlHDqfGr+142SHH4qHkYG6SpP9QVX0LP+pyqWEbtUQm
qkhsmTTQa5mixK2J82vq4ViGOSMb0fk6Lh688Hp4EVd5uyUzwqZwWY4TVypcBuie+tBzRmJ0CCgC
30c3fU9c+yCt5gbhEemT4EgD2sgTR/RTDWh3Zw3zlnaLbzIyJr8fcYpzNWBOMgZzT+oXoxTFjdfq
xaGtDQysBDGmw1aNTuY3jVF6NDuq/AJ6hNEJdGQCSXLjgbPzzlyihVc09lvycei+5ORHLS0hI3hG
9DWmWYNGNUymI/ISajmrfC8xsN2mkcYHKe19MzVx4MxCPUrDunHBZQZzbZiB6PRd39nuxmrb1PEp
lrXAyd0FvoSbPiAR+5BGc9Up85RJ5w0B+q7O33qj2A+9/GzHpabVBVqG/YWgmcILmrT0jRTylWrG
zxpbC0aw7DVutHjbsFH0Mff67FAqBiuQGlyFPyooS+YBsUEqLqfWK+SfmxbW4+h3Q+vMPvB3klKG
0Txq1PU1W5ccouxIYz42yLW6gTt5jSVw4+l1QzT0jHgnJvJlapwT4oMTu1bfSWfUDWAzhx2TnOjI
LQvriDLQnqXG0gxnrVLt3urM3GMJgM4ryZvwRnKqEdlGLI1dUB6zLtqsnpz+QbOcgoxB2ZEN2JLj
1/rCiBm3OfQJ6IAac8DSYXlGAxyX98gOa+YOg7bo58GVFsCJ2c36c2h4HVOLzf/KzH7/UV29FR/d
/1mXAV8pLjjn4v7//vGPWL9/7AqCt/7tD3/Yln3SL7fDR7vcfXRDzo/+Dg5Z/+V/+pd/+/j+KP9m
Gg+y8V/aLYKP/G16az9+ncX//jM/RvGuTeyVt2IeLGTvEBNRdv8YxfNXDMAdOunvjgcTtehPz7z3
mxTIvCm6aUR1vtl/n8QL+RsSO+SjmDdMKUxd/BW/heH9aRCPpcN28OCj1UVwzFrgT4P4LB3jFD0S
egHiup9JWCrrwKkFSUyzwkc6u23R7+pmuckrU01+Ho9IxFyPEE693mGCLxk+CmU8h8kAyrxkDOKD
j50+5p55vuTBsUziAWchflNKTWOymb9aGhozgZhjV0YctovQo207ew46O4vha1gw+077qTzPmEav
crSMLFGB+ly4UGstP0yL9ugYhPdxS6Y/cVlxEUfabPC2tae5YR/lFOyQtdlO9xNPjrDj1qkPtJHh
oaJtv2OJZR1x3b+mbqM9J7ggHqKmBGBDoNweg1cEXpx5Xy27+lrNCGCII74dZfSNopYXGfJKDRwA
lrlkO8+DDIuwBqVHVDJyirLPuhUJFEYPemWpq34LtUrtzAakYKP47fFo3jpiXgk7/WVfNWIzmOZt
YsiHcBwujZAcyngu76dGGed54naHGmSkw5zW/xRn0EBn5KzPYQHURRn9fMQ+94ruFFES6SCrLxyI
1mtjrwyAqrqfU02xbS31gMD5mLBZBqsDtGU/SbC7ut7DLMItBy5td+isT6HZODYP7TWz2LvK1a9F
plGwMHO6jzovf6qWgTXLLMq9KPPab8CZ7xjfESTd97CfWYZ2qr6h8FEXoaUdqX2bt8rCskfnT6GX
hOzIRZ1DCTbrG3JKLkKpAE7bfXPNhL59tjL54HRJta9mlDkGnPizE2bulhW4ceE1jtwSNfaYK6Zs
G0tMj5EVRkergOfgw/Qubk0vHL5qerOOPRtd3PYw866KhFwDDKcx6xsWTmqbx+W9AM7IhpW0rMCs
xF2X9yQwybAMhGCKE3LlwL8ckyBmeseQZ268fdsIHJtRbRjIIJaKjseWm16OTsXEbh5OEcJl2Eug
bB5da0pOVuHoTN/6MeiWPvGLhC1MYPNeVjtDEpKw3vb104QYsj9UqW6zOkj75VMrbaXtZVtV4edC
b3GZU/7HQOesbJtjZCRqLo/wJafG/f/KEX6ZfG2rrvrs/3hofz+I/3Gi/3900EMKMtmS/vO16yPo
gV9P+R8/8OOY/x5viKafQELHYH1qwR75aakj4IlzlfgfgzsBgU04in5uXM0VgIKj+VcoiovXTkfz
vhpOCJ7htvDz9vbD0/avoCjftff/0ObzjNgAE5bDCpjwJhKbVxPEL4Q3xNJJXC1yufRKpSkiYlEL
L7vCQQBeFBa6xnlGaYJ6qz51ttV9M5YFNVyCWeS7gAOhZHUy6wqNL9OubZEYiMxw8d8UtdHpYoMK
AVYCIEy6qZFtaeEgT7nT3GUuWUR5I0TmxzicvaJGMEI57bBqZcqu56F27RXWWBwrwhI7tP8kfshP
UbOJGC4mvK3zeIjcweDIDl0aI7CushkBZvAm32tl5ZqAbWPTYrEytfBsXSZMxKySHajza7lSat3Z
RIUZrfgjtYAnKohDGaY8uSKnIt43SLAEEyknfCgLM35QfSUueFEwWcEov0/IPR8kuigGuUWc3hJ8
fNUjGz0gtolohMLhzSOcYcN0MaRfy1pE1CQc+141MkOAUqVcsyQdYkxsFyFLNhGYOiHPbE6mq4rS
8NMSamgcZaN2mCdksMT+atFyry3GoAjBiLI02uHEtU13bxK9jhAu1Ku+uTD0KDTgIRQZs/j5zmG2
3l7Wc1eVfArsBGHlHf57IvwnpR++zH95IJCdU7Vv36pfD4Xff+bvZwKXt4XYAqc2IU7mmuL080xY
01Cx0jrYIdcWeZVa/DwTDM4EBHHErv29LPzJS8K2Cw0W+izbf9w2uvdXjobvTsU/HA0u1EcIeixs
BEKRP5ttdQz5eqiRGEJ6YZN6jKlZlAzP7YiuoT2meuEmDYIyKeN07+LBTeyzIJNh2kYFAAkXGmeF
XIlbr8cJIC5LzRQ6NZxGE6qn7ALzNun2Q5b2c7hnU2onydn+/fJX/N9wuAgJAuB80O2RWodQz6EY
5vhsjIW9Aqwn6WoYFjT67BF7eXEUZJKRjiC4hhcQwOGov5glggK/cnrWxvcpBRM6EWmxwr+FAjDE
3jXdOSt7j2CATSFN+lEyS1BQ5gNzzGVDjhmz/MiuGhbr/71q/pOrxgReww3un99Hrz6mvx0/2u5j
+fXC+fFjP5sm8RuwMLolC9rO73Kjn1cOTZPN/0E4tMaVrHfHXy4cLjOXb7MNbWx19v3aNHk8nK7z
N3g5dRyLf+GeipDqD1ZmrhXd1jGmfo8Ldi0mvX+8qZqUlmh87PbCw5iCZLsVPXkTVZudYiLqT7Pe
cquK7C48VnoSDwfapP42rjVy+DJ6/owpFv52kl1YC7nhINgx07TA1ouA20KDAvHf6QyhwA1HXpP6
atYmwg4N4ujZu4UPs1naz045vuXG4kc81MMIBOsehqO67Vrvoaoj5nNlnVloA/Ow21BrYINBJHU5
oGcHtZtKgw13JTZ93evPXmZQ/uOAMe/KcsqOXcuwByQyN7WaH5wcV9tyxc9XBYabwNAM4y5UpobC
RfM+O7NlaVBXAj3nCFj4AHwMKYI1Z/WbGFkdqon7u7K6lIEEbxSBNUw+3fidzx+CPonFyJCNsT0Q
IKDknorII1WvGA6KiaCPSIof7OypM1k/rvM1h5gm78uYqibyy1zqzy45OpdOTTKsbXrUIDqyLTwc
7WHUBn67ITErsThdYM/2nj8llSDOrfdalipJYnLQdEIxNJVDEZh1pL0Mg7DvJXgkNhKDMM6t7Dx9
v6YGPy0ZKJBgjAbjucXhxRB81nm0vIjna4n8/1PFEyYw0YC0jef4m5Z30N/Zie2/P79ufVZ8s1sW
8/z3YDJQLDcl1CDfddxy2untQAOKNJvdW62QqPEmd3LpASmNQ7xx+8Q8R9IYAFUPfZZNZ8cMUceG
uZGpC6frW7GLbfT1e0wDzLnSkO1QqcH0VVZ1GFsLLyE6nGHXJxHaJ0RODklRi2RtltGtDdianwmZ
zo7p0HVkTa34OSBJyXal/t1XoI+eWk3k93HdLiskrDtLlpZgwEa5Y5jfOkEDc/5Y2kN0gv4RfyEF
S2wIZbdPWs2HDUiXWWzW2wB02U6DIrO1ra1gqsIV8SyyaRtafQRQ8B7SWr2oclr20uo8NK2m+Jwc
BCF+2BZFRSaZmuMAP21CC57qfXxFQCKPhd+hJk6QhSGYYTHyCRNoUbnpto+y7i4svOUyUeQPiSpL
AtXrgN6cIkHTFk1yb6zIzZaQn6d8kNm+kLMGishZN5ZznxRynxl6d99X1rPd56x1bP0LZdyS+qQq
TTHKe0rs7Zjll9jx8Mp1huPsEqnQGrnQwAc9K49RKC2GxoNs2Rfk1Q3hV8VtpwlnNy1LcWMnlnEc
oDPgFWyibcFAcN0o91tEzuoYW02GxtucqFxzWzzOhqNv7GKh9w5bxEDTzNzGIlCMpLUy4UtFbMUO
AuK8XeE9+YpbVdTAnbZvatFdDsJLr2cJbKfUJvumtyO0AvHY8w9dUC6UzznFrdQ865x7TTIEBOC4
z6PSkkvSzKKvS5umTNmqQ7vw0avay4KSomqiKa7YxC+pAHil8zNvCtiyhGLYosaIqqK5bxiYphhV
jBjq24jKTctK9Tjbi75VaYMPVNTtUel19aQ5gGrMxiVXHXgh8n6Mmrq2LRdlEHsEpJXVUNmx3C5Z
i00cFMZmgFcWjI6znCaI9rfxrLovHq9fwPlTc3qoi8rtAkdF7RGLUOxjwxxwh0wyQxdX2lTXOo5b
4GpuhcCZ8DaSpGgRHDfSlT/nzJXNtkhPI8aMxScuhX4mNZE9CHAVPlLoeR8jtvenpSD2Q2/g6izm
AWOTe8XoRHvIMlYnzHxitfOmmaYB4HWPR1aq9qaVGQqbEpcAOGZ1azojp1IHUP7l+8kCSjvEtVDA
xa+4Qk1DGegc1quohjJyPxO89tROMFYdTedYHdclHFUOd5i2csr9HHE81yW7NS6Hybwz7PUXMTub
A6SqPBOCYtTlpE8j3qKJjOsr7vYL/r+sWgJSy/ptB63tspWG/buJ/L9q738zX14F1f+qWgLR2LfJ
1/5v1effaDiG4v2PUdK///zPson+QGfCLFmlru3GWhz9nDW7v1GXAZXXSTf83lf8vW5iogzQldoe
JbZkwOrQ9fxsOORvQMixENJy2K5p8ld/oW5ap9a/EGDWsom6yYI3YyIidhhL/LFsWoySEmaZ9Yts
XkPuP/NIu0bAfUjX0ErUUkWiHzs4VMzvno2Mgarogl/evP8H8uc7J+WXnuf7UxDYvoTgNROtsYJ5
fh2HwESqJYvri6pddCIY7hPEORsF93VjNvoUpJqOry8PL2tKqL1LbsJ2Ml+skUlrHEBXjC71VddS
gdr28K27xN6tYRCWPW5gdwSEzHEY1F+R3/KPuEmjlWEFlXYm+uEYiLZFzbE8dqraJwWxGtp2sT2U
yD0zEYgA50Yfy2Wj9L4a0Jd1QgR6RoyqKJ8W2vuWb8MFGQsbgpU2lolgB80MHhR1a/W8ANQ6mwSV
FRNEuRG96LZddoYsdsuoc9iy+YcgD47O8V4MQVkRcSx3PANmiNAHsGQ67IgbD7oCZ3KVB7iofBIN
72YtfEibqd1mKKnwnL0yINf3ST7cRJ1LQkj5rqCFcxaC6JnyvaPW1S74bWgV5ddiRpOTpRKipz59
La0oiJyhO5ekQmIgIRDK6fhlVDqZuI6KNPqd3vLfY+XfHCsGfnfan3/ehTGZbaM/HiU/fubHWSL1
39alkAdAEW8JthCulB9nibR/gwJk0YCt4w6ml/8YXghOnJ9nh/6bwEriePCgXYbg5l85Ojh1/nx2
rKszHozxqmWZ9neq+i8Xrmcy4MKOjzpLRi8TxfWm77JqS9P3XGrOPSLIi5KYy2dZGM/LRITU4FLw
z+OxXzBjKa0xDwJ4MflyHhFhxmQfvCEjHHbR68DVGsCco9d+LvDrgyqmxsf5r5+1KK9fmePod5q5
mHvFaD8g9kD5tUySXaiVSNAi9441mLyZEClmsi9O5YQ0oB8HLoCpaZDLmxArkY0c9b71m7G4XjrT
3tQI0jZpPq/mCnVLq2gHQPJdn/yu4cFMPMYSyxyS2orN19KM20kJe48s5ItjFdggJq40t8jjy15P
jFMqeE5EbCQ3aInarQ3S9gYx0tZK8qcBquAgZizhjWNfFO74Vg2I5kcxTkEL6u89YRt2yibkNsJT
1Ron5+ztbkKKb7XufiLU0keiM29ZLH3r01mgNDDDIMkcaxO6w5sJt8zXeiJyPCRWrFk4REmN3Sss
m1vPBVocu+Vd0XS7Pl/IvtSuwyXNt4PWzBe18AjVoMq68wCwPPejXX9hbbUrvOmWzVZxl9E6nZNc
sqlOJehMH7TAZVuLaNqaknCopmyy50FVyS2SbNBIndb7QgA22tTR2KLR18J706JasbJFuRutoGcH
gtycCbBIrtoqn55DD2IFWAjvaS4Esl444FPgVC5ogRGLXjdhfiTuXd4SMJFtSsxF0SY3Cevshaxf
3CQlSQO2Tf5UZqV9wjLq7XWUE0Rp4UAklmN1mEZ63Z7dxpQBeZQGb55nDqgOBsIKOrMuWUVCSgKB
q5dHUsFZwDWydBtgwatUyqjIgeeOAAiBZfXOnNz01TUBDgRzGJVbGOHh0/dQaCnCYjsXSXUP99q4
AqFP6s2UemcI2OlrXYf0q/iymF8nyA92RQrz+rubfbHH5Ip+MiLpL7JmQlcBj6gJH43oV5+7nYyE
HzUS5IguaIKTRX9vsf0eNNwSqR9RwlxELSUiCkhwGNVAohyeBPwYuo6XvrLLIzrBhNspJNBAL6Pl
xoz4atpDuGQXdjfy4htEJnduvlI80CBijXUAFXWVjTpFLHwOwM15QLadcbNlsFgSZFssdGUApWKu
v33ieLzd8wxEOAR54ZB93OdPtVEmV0vDXoMY7XFvDKL+sOcWP+1Q1dffn1kaprXcjWwakNKapnsb
KSBi+HGIYxJhLG8xkANY0vrikzYf3IuNZKxLrYmx4+Kw7V5feC+K5W4Z7P7RnQv+IX2TebBHDpFA
impBa9yN+xSt0ev3bxobbX6birwR9d9i2qdkBt/BKqe6nupVRgvxY/Bt1eRPCPfNL0i1k2rbF5Z7
Cw7WOlSr15/kIRR7LZtaaECudVGPa+jRYJVHDR8CkOJwIsOOcPdvvRsn4Jsr55oAzOVEepp5F+qp
vJsardii7A1h0np2+OqZbNFB28YJS27cVyST8BvdBQ9vHsXaPXhGaPpOWt3DtPXId+hZCa2fFh78
6j6JFkgTXRaWvW/0o/QrCrvzgt3wbDQdLgJHIh8InIiHH6Yl8t0cFZSiI6NskS+ytRZkm2RLdKm6
6kqaQGQH4CAZbkXoH+3qtSSYOCpIpfPkpdkP1/oU3cSjjrygh6CRtp/25J089KebHqlpabp3cyd2
Alk6IUBPSMGdgMWSPDsOD1iHNiWNxthtqQh6LKu7nvvYsDFFBYw1MZw7q04fOyNdDcCc4Zkho8Bx
a+EbLtrYpFiuElAOdHBBF1ZHUbprkJ02XxuAEXayiphVTdJBEl9ldNHeaG2XGqmQW0OWGUc2573M
EEZpZAeXEROIxvxoShA/xO3Up5SadFuahXEQpv21NcBoSfsWxBWOsXEQ10wHwheNKU6nya9AvTCx
lYS053TEQNLLcasVAglwp3JkuICmqLSc6n5gauojylDfitFGDw1ezAYfu6v7+b4kdJQtW7YXSJt9
vBB8wIlj7OaGVJ90WrJz5hiPzkI+rus1LA6X4kAQtLiYOIQDXQ6kcAGhQPcARzgi2UOrqpdGRzpP
pI1+XjLdPbZ88feY+MFjjeGLbhQNtCV4ysbyKZb6rk6k+5GYqwFvavRX19Hg92fZQ4869g1ms9hy
rZNnLVDGgprtNmHn9ev+wYK0pfB/zGLMLyKw9Fjw2MSSyxOgBrhviu5bvPThdqUEXM1xO9VbwW6u
J2nGhDZfqnZVwpnluTKcq5wz/5avFQA2JzRuBDxymgAyUP1iWHNKyqwOrE5Djm2Y9Qfq5GyLy+sA
uYg9aF2/4YqDus7QEH3X+KyHTPfw4qzBnY2915zhKzy6lyYWe31pwseJARwmhgzTiWAuVVm2dtla
0HOXkvBDLkMkCGX0DCqm8wHOBD14xvMkh2hLkSC/MZkb71zsh48ZGgJqCDRFmOcctIR9SJE9msQT
MiNOH1MXurxFgOxHh9rjo28x33mYTVfOUxhUo0bUHWEGOwyqRxgrOPgZj13hFK1uhSXmAPMXldWK
0prqVl7VYz29lvqSv07EiF85BAL4NhXWpnUSFTCuqzjJ+wT3bVzaGISyQnoovNPoPJKKbhw7YBx4
nzrlXJleM+wkVCakxTJ66p1ZQ+UKAy0D2tDwIQJeD9tIY7SWDmfXxpwx4BTGvNvYaLstNXEbnIfq
qpKGeyRaBz0L0enbsGvCJwZX/d2UqSTdqq4pgXx4pXaFddQ+UClkewN/2DaZ8xDKvV1ZW4Yhn2yE
zWsDvtzj1CbTBQjt5ovT4EdGnEgKiPJif3KnLtCsGmiAqw4Zi/ET6b3aUa84wBA3NhdVaHd+jZPY
Rw4d7vAdSp5W3uzhGL0DTZObrg2n64xRzWUblu0OVlW7b0wUVsOUhT41w+VcpTsLqXhkRlDtpXpJ
27aqg7Qcc3TOmMyUgRssiclUKCydTVibWXsoupdzEi/7diWhQlIROzvvxhvFjJf0r6rjzkXk1DI1
+X0DKO+CCaD2InpCQMq6+8DpRwECvmDn1U60G3IUhJrA49K2SYJdhVQ8hgzmBnzIHXfQ6rp0wc/U
GC43nT7ZT0Tm7edpjgLG6vcLKNWrOTENNDIy3S+lsSePgkQBrDnVWEUfzbygaueWNzYVBi3QMjhl
5/mYjEbnD2kXHqYmPCdRc2fhIgmApqeHRTnzKUwl7kQa9pikCAyTd17G6WqcXCgQybhN6zg36n1W
TGl0K5y0QfszdFO0kgGtEaqKpkXcEqJGx07s6dFSMC3Nl/kwU/+qs02pkhFyVGT2dunSMcB6i3zB
BvSawt0ch6EKCij7UHqjcU2EJG5gtDaOCCvzgrvhl7mwbjXdG3dF6Q0+Eu7pPnSV2hqL6q6i1K4Q
z9nWZW+r54aM1a2qnbvEq0iRVD0SMa80gxwO/3Xj1vZ7Rx4c/tJSvRud0V9OBX6FxBg/SLpCVmCb
46UcR7JepWsd4cgzArVj6EpTbp4n12nuIkqVrcmiKSAX+hXuKrGUxZC+TT3pdonWWnhboYYXWoJm
IiXOOGs6XG0jc/GwltB9QuJB5t5K9nhLHzytX9OerZNaVz4QRb65Jto0qymIZjEQ3VbW1zg3uyDs
E++4YOAst2y9KPqh9vTvOga0b25mp+dpYnBr4jO7gPxiH9rUu9fHwQOPSC1DxPDYZwelQkk6hLKW
s5W0pFvAhf6C4zS/7OLiKw1oVGwrkxAcZg7KPhEOURFJFn9tVpFHrzXFN3d01jMr7PvdwFB81xp6
+0L54mxBtsx3fUhSAzXQnUhS+1qkKsIkjGLsiJiH5I1FcaUN5fTkDNNwYmxenlVOrqDfLH1+nZWN
azO5FfF72XQ6av40mXeFEXMr0L3WJb4vwWG8mXJPfmPsxMExRrZxlwyR/NK3LvAWUTBAQVnPMJs4
OYhrpeuV7Aqm8oHROisNQ0kyK/pqxwp+3kpDHZIFqH090WSRkJNdJYyBXoA1GoEDniTb2GtAIaN5
8jVMfvl1E1GUpJWEDFwmXv+AqHTlJ6M8LNkSbaiee7XAiZvUmKHJ7odN23TjZ9wVxYUr+uQCEVBN
ilH5kc34krsldGkfu3PWDvhGo1begS4Zb5D4Yo1MPRVkrPORU2PhtKMKtV5IhnDqyfDIE3uk8QNq
5cXVjlAjecgdPBz/3b3/R2JlE83wv5z6XFVtH/8teMv+TA/5/Qd/jH485zfmK7BqDXYGrmUa/5As
I65C0uIgFCaYlHGyzqz4p25lZcTrdFkWWrd1P85U6McoCEY8s2WdjC9ww6tk+S8x4i33j7MgBDMI
PRg9gc5irmShrPnjEBeRXd0BLzLPSretSO2TLqK4CypTp/TtLrXe8kD/YTzhHmWT/cJ0S71ohF8b
vpkYF91Ya+eQ5w6jSCtgkJKm4wI3vKwiUnJbMRxlM7mBlXvOqRpK7b4pu9qvykg79Yk0NrVVOPcc
AfNjSuQdPTNe9L1RN9Wm6NLGd7oOZUlFM2ZCaS65WYRinzZeSNdCskJsR0TdxVBQUTGz1WPT0oSM
d5prRFzQ3gwd/2RtXDQdq1O4phltknM0rDAIB7L+iJH4NtjGFAwpy6ZibFO/BQt8SX0UoXQhFnvU
YW2xjWpyhrshjLzdoiu1R+QCQjQy90hLyy/eMqbbrl53oLm1zef2us0oc7Uo60Fn9mKX/w97Z7Zl
qZFl2x8qapgBhsFjnf54Fx7eRPfCiJYeDKPn62sSUlZJkbekm+/5oMwRkocfDo2xbe+15tIVLEUF
18yrAj6/kqAJ2Ekf+jqMLks3ZE/AEXgJSrleSBdhsN4sMaWhGemw5G/sEtGewal8rFocFgPaxJ0v
DBW8UN4hybYlGbkPUMiyuykyfZ/KKGaqWz1FAolRH+tzVA0X49N0iUsX6FnUWCa6icBFI84Ojtk9
Rpx3qh+ZwfXblzAFEfEDyLxyGZK9pQt2LMPhS0Uh7s1zdWNqmd0ahnEgVeZjs+qTkzEsZptdHwbK
sB1aPdgjKrhEYAj6ZYv7KVxc62vsvFu8rNl5YlDHjqC1nUeA1sn1McEi6liuLvPOFxzE67WT4UiQ
0NTSfJTq5GLTOHSz8A81O382JeTKDHTOWg9fWCRpy8zGvwXfduXNhZNSkfY0dHbCxJ2cUw8uVNSa
9lCWzrHI25emC96F83qX0wXaJWPgn5w6E0cp1vSsTfV5VfmnvO39c97Edj8R+ELrIXduWjf67q9O
fqDLqQ4bNxFhwi6YtvA7m7yNmrw5gaVi/w1zZg+WDMaLhDzeEYkje3Vt3Vx+WvxV7gvb3c5O8YVN
0Xyc09CQZpYvF4JigAOu+LicknsBWwDvzsT4l3T1h6PP1GcPX6RlE20/OF1fAdSY40NA/CX2vqU9
y5Ar2HiRfwoQj5xiL3+1bpDc1yKtTl74BZ+AuJlJL9krEzgvpS/hVyCD8A+6zLKnaoT7UXdMw0HA
L2eTRfZF1BjupI6KpxXjy6Hr1nsaVeUpzAu6h3EanNaC4Sq+an2sZ5nsetcRj1lgQSesRXWELpxu
LBUXR4+X79AQBFfpWjztSTheXDe59mp0bztHkH1KWtProDzOInaHg+vneh8k0YSVm+2tUFtTQ+Xi
FVqRoDchA57cdj31KTkzEL1g761F/VyAGXgkPFXcyH4bkJC3yJt8wnMA/AimCd0uUntBTTAJ74oT
h8puyEEkRIYMOZ5Zecbq9uD4xZdshDSCxBT7Y4v+dAhH56BXzqdZOwXuraTl4okfM/2tA20kdUPB
5e7yoH/GUXUdSD67CVcNE92qpyAGHjYJr8Hnhxt5nYg8830QMm4bfR368ikDaxnL4bEcQMSIPJNn
ONXfK1S3pxJpru31XTbx852uz1MAIrX26xq0imOxPHfmQNMdMrH2wp30s89tk+AoDdfnroHYB9aR
disJ3LRSBtpKIqSQRZhysHXLLZUE9n5x9Qlt8ecIZf4uzJhi489Sz7GbJvtKR8fNRgmPKj/Pfvt9
7MoJ59cS45fM2YGXUt7EYVmccnq6RFhBVFx69vdTVIWXFPNlU7qfgoAovsQHWqPmd+HUAWvLgn5f
Ll5wheNQvxBb9p6IKgigRn8P0mnajzHNhSkpX1w53Gq/tw8mdAnXwAuuoKTfl5ogcmEfyxS3Qeyl
4T5u2x/WYpjPUCvSlRmas+8P2SFWS35swQ7dLdiuAfsAvlReHF3KHLaNl36KFmryxV8uTVnLW7pz
w2l0l/bUh+W2beET63V9aZHCPIJLgRnAS4iZ3ozgIeJ5lkl5soNSO1GpZ3ZQOPX6Nrtd2u6a2Jaq
lNw7gpVwOpYpr5e0aoOPZTF/mOJhuOgFx/Pg4upIyvQ0uD0huvXsnOBcqL0mmeBNX46PItEgA3x/
O3DgKJh49r1CEFPFTw2W7iNudbpMWGZY0MqrTJ33wExoCTvzNy9jg++Vw3ANxxVsbpbZIwq44ML6
m91guJ/OicMqN4WOwrsaVkxBXe9MsLg6JdAwMDHSsIM3KM+Jzt9P6LGvqxMS9NLddgUIEUa6PzzH
6BuwjvEJL9FKjDVdL8UE4Cj9StyEho5XA/aAkraJTzawxCWHy+rV5Ml1df/qZ30M+SMJnTaqLzPw
Bt/s574Nm+ldH48V0JG8DTr2jS13XxWCQ7ARZBtCRIrtIcP1rDrv0roNm969Nmi6Xr1hqj2MmMsC
0zg5qg4Obk6U5mqmjCkEWOAnz0cdZD+SBlCvjBC8scOWRZmP2QC5W5kBIgZ2YFdrf8ve/vdQ9W+G
qmhUt1Lz/x6qbtLW++9z9vVPmvDf/9rvxTVlMHUywm8Sk/Dw/RHN95uHxAtQqCJhxRj4v8W1t5lC
0KGSQi71L9pW+Z8INGTA7Ad1xzar/VcGrYr9wh81GiKigKeqJtOJ8j9S/i8ajTb3y3VK6vzOYiRd
PhM+qkgI9DXZbyIFAhYx1bQTb/wMsnrlXBvefMrCVdf1pSFp9Eyo3PLNeoi5944wag/IdVxv5zrQ
31tb6kNGIJJd20vdJ6DJUAOW04Kjo4N5PSS7cYCOA41b1xYV1pJwMyMYXXOk3CJzev12bIYRkbf5
TfLt/dR/BxsW6mP5mzB89R2svpYdNZJx5BDTft6E5O7vqvJkVQUi8wCusAmfU9wYG35NhB76Mok7
egWiBfC2e+lwaMojFhCvFO+zVvcrqYdmDN0Kpl4FuTCTWUHXWLSU25096dYsjwo6rIaRP+X81WBx
1k+mFjr79wP4/7W/lVho8a/+3w/g9dvn9E/P3u9/4x/PnsRbAWjG8yWGXB6+Pxgy5MbFRJq0maR+
2rH+tK1lUOkGIZSaYBM7/GNbKxFO4dMQ2CcUN/i/ZsVFafXLo7f9BnbQ6LdI6CCW5ZdHr5BxOygd
Bw8q9Z1rQvxEe0uUIy0+J5TL5iOa3arwGKYiAiuf18yo6AupbN/TZlXPvi48tZeN94L8aX5PyZTd
Kk9Td5VuCFDA1AFvx2jtoubgMNPon6jUcUelyTS1r6JuY6TCY1Z61S2y9O7MhCrPH7SbAtuhUxye
si6tr1W8oFck3HJfLRL3fFX68K1CdUoz6YKAioa3BTZPHiIxxXcl45C7jrLgvARjy27XTt+YiH/y
q57JBSX9x3Jq9FmYzHyyVSFgUVTBNfA6yBo5FfkcpgzRtGvT23VJ5wt6UP/EhXIe0HPHsI70eEpF
KCnKLa7d0fL2HCRYCoWVk0leNuVvQLi570diBnyGvweZzQbgXCqelm6b+MGXObB4vAfgGCE/nZc3
1C/e2bjRe8I/guMoln3sjdVbP3faiz9Y9wH5sb3CxKNDTzlyV43NdFUU6veRU36O+pYRogEMxj6l
uG2BbpzLxhnx3ev4usTKOxW1LL8T1Qr2ARX+dzwOYQuO2DaXyM2+D4Nrj9GUzR8UwnXyhzNAyCxV
yb6tyvCT6w7FUekcUF3YvK+y6j10g+yexWzdYnHGj3HvqCODjeZIZItmt7SlDuuppsSG14FE1ssi
0orX2SdlSKTmut2Rr+3YBacQhsOGuyuLC5P6Fj681mSBNqM+1A5l4FmMHjmUBnDzsAsoHJ/8QhaP
y9Ktb+IpFXv2eu1d6hHYu8vErPgUNg2R1v7Zz0s07xU4y+cp6Mo7VZnlLmU4cO9CvDsFaTw9Tra1
p7rr5q+QI8t6x5sU/k/hmB9o0HPUyJMvz5XOpztGENllVnV312Mdbgj+nZJvqVsCqTdGXVKJ9GRH
5qi+heSTNrus1+IBIQscEWBS5c7WG0urDcaIoq0b3mHBHSa25It7Ao/a0gtlzT64STqextSFmedU
kFnAhUa3Y0VuOaYJf6A/3jZ2U/DeZS0HpVtCvTsYr68Jfd8KRJ+b/mjQphzDsIwuZLAHd/QkvgWr
EjuM2DloHfBVWNMdYsk3WsneM5456VxE7xFcFOjW9a2JEfVUYQhiKlHiyxjI8kQPK/hatPF6s84V
SNNgTIPz5jjeMSaePkSN7z06RawJRyL6dgDFgR68mJbbZnKgYIXoqG6INpjMoYpBYyyDuz5q5TdH
VNr1PgjmDfniuVfCg+xTKZQ6ky4yvFOpat7iGU8xL8SoM3WUAP40kPFUFYWg0yK+UtAwXQA/GNGb
ogmyW+24HOU6svvqY5C0U7i+jnNL32dqJV4FER7SaOGS9H58n4a1fQyCFphIaF+ygkyNyBsutvbW
NxMdcSg0+kYNPNYop1wgKHHF8GoKGgJoMErISdLUIBZ8eSZk3NxX3ei+uG6bf8qEbA9wTWJ0B5bA
iSVL42stIo05vsXpzkjMm424Z67CiLiZ3iZ+a+8WUCJ7Fk8CUAYuNzKWlFQm4JSjaKNDguX1urby
G1qy4MH4bX115eheq24IdpkEizXXBncJF/lsaTcc4sy8ONrQJFtcr39miLh8r4RB+I1dFkYtAyPi
sxF3WVJrcaC76V5moFz1MJtDBp10J9y1Bz4GTZzsEv/UmjrZB1jP78VcOwiXWIgigKWHGNPeR68R
6WUxU7l3ZmC0eD+WDbyrgo+8BNcLgmDnuyQ2FpReSqBQ4A8/8tgBIQtN/qlr6ZXS5wTJ2IrPyVol
xxZ6Di75cTyHIwGMexO36Ud3Tfo7W5VPHaofyG7o/T0IPbfuxntYa6Zc0xyuj0Jm0ZsutUW764d4
Pfrs28+VT1eECUx46Ap6ZoNO/e/JplwgBvMrDLUR9KtGxxIXU7q3gXLuUoc5f2PU9N7MuEl8adan
IJwi5DdN8HEIU54NNPgHIHRsI7Nivq/TwWHBoqMw4az4VJQj3ieyyh5kDHVpFY38PFWJT2dlfWU8
Fu/daXEvagxMBboKSxUwqvlAoHl4raLyaRXySvUAztmC3SZdb+EC1xTzB52NbydTJO+BTlT7fEDc
uwR1+piX3QIqsk2mdzQr2pvIa/VNQnYHIL6CTTzrprPvenEHYtl7WtfhcUiynt6tKG8HTthece+9
5Itb3cQM1HkkiFiIZH2HeyG9RqHzVKCOYhZsG5qSXpzsIfuFl2wOhlMS9uWx8yjERRjf5YxHz03Q
DddN+kNPABLUZCr/ygPF1r0ipINdPi40BqBHQGzVXaIsy/cUT5/TTADGJnPxdmWX+VXqsvxC58Z5
UJ1923k0DtYQH+fidw9FFLcM9gjGsb2znsNBD8dW6fG1q9LhRgXVhgfrr2muobUVQB5GBq2XYd0a
IrOTdDcZc0qEi4n/1CV187i2qjiEvLnGXZ6/lfCIPrLfn+4i3spw6WQ8vpdZ5lzKdVR3lcnyGzdT
p8ajEc+Ygum6/w7znA8pqCqPWQ1VSmOYe4nCxJzBCLVvTNjL/Uyz/STa+HuICI7OXZqe0W8wU2Sy
fumackP3+9OtUUXyYYyAn+lubA5mLdsDW731h2rLl7Sqwc5Bqn0uYg6hlwVaRAkJLci9+5FV9WhS
+SnuGItVjZ++yU1zV07Ocj8H890SS/+1bDEItTkJ6hBSxnNm0+iUzUX8yQ7LTOcns5+YwjGijbDi
N6M7XvVEt4cuxKeNx4ncDpYpDttdsU1FCW/57AwKVR6AlZ0O8/UmiphMFEl5O/e3ugkwIgHBHh/8
skmgMQK6S4UuX3MnqJ8pqrAFtSGveiUZ+GVTEeZvmqaXYDcT81DCtawCz4CWEvZ+8vz6UM/KOae5
X51E6iZ3esthsW4+XBKmoihRpjx4RLAxX8FeIysKB4LO8lyhLp0+dajn940G23ZmfL2+Magc9wWB
pzfAkeqTCqf5M63VkGTXFlZTzM4RiFIJtWUXbFMJ1azz17pIzacAX5mgzP1cJVF84EB+VEPVnnLm
8M1+IbngunSCDLK8cC7YYYoASEhR5fQeixojvYvesPADrElVizPIT77FvXUPqDkB6FaBxfUcIXgr
ivwNde++z0R5mtxgPQmsRlgdY3mzsg6g46HaTMFFXGLPET8Ypqldv4CWHXpkeziWk6PMsElSelgy
3Iq3Sq+Ft+vEgrQh7jZpq5tfBZf6UyO75OLOcXzUUGS3MUxXIBkdOjDYTndoJ8J7SFaL9QeiBS0+
7oEOULaKt9rwQtqhtMsf5NTLr7PR5RtYdCwIo1uibizcU1yvtA2fwzkeckZMoN2br6B86MRhhfoZ
bDenBSl38c/Iu34Oo+ZlWkbOGpF485aNF/2MycttIFdsCaUkQY/sLXVQUVbow7LF7Dn9lrg3buF7
5mcMX8QRUiOoD/yd5pOTTPFpcUdzRSgzgzbZIv3EFu43jGF73xp+mslH89HjyfOKhUSAGZ8DPDmG
JUggzplWhsBAM9ffbCzkfbPlCQa4o3iC2cw96CF4WVOU1C2qzm9+abp4t+rV3MYqmjbToH2yGBdp
gDOTcypTvRUTqByCCpctIWAaLjAKcTWksPup+txD41PCuFNX7ZIkKy6BZXqhS+XeirqDLCQsJYAS
eNHLdD6oYKm8nXb4PFGY5nXORv99Jws1wyZnTomOzCHjUZTFHmB1/jR5odpnZb98hK37JslDTqso
o/kZkWhyGPMko38KJQLcXAK9uscIZr0NFNqBmhp2cWLCNyFvYUTeaPeueSepkTtDO2Su8vwlCcv+
Y0/pyZ6pGx+Wek2eK7V2p3A72bCN8jM2EXZfyq3SBycegQk39Tweg8GI65J37XMcV0SnYXDJzwPC
0WvR2foJIqwlgEe272xq5QdpwvZD3STv4kqLO9+lcYlEUTgXzzUGDCsGQGIPxC05KOZ5TOeOPnhs
an0PA8B/W6ftZ72SO7cz64ynxkmx3oWT4LWfrYkPXamMgzdFuZTvc5yEr2E+xeeQPhlJuIN04XqO
/SsChenb6EhvbxjV3XZVYg4cUX3KLeKIA1x0GIlBr9Cskbqwo+29YVpTNX1Zqfqo+B16X7aZl8dW
h1Ce6qjMnmwCn18AckJySLbXsQsdeaSNFF1RimfXlGbVnUrH7Fp5kX4oFTsHPQfcTML5UobN+prC
K1K7QAZ8OUSPzVGoYnlfsFS43PkTVNFcr2+cpUFFN5j43Ltj+VRvdZK3cl/ZFSmhJMfiJnaJrDFU
vpCcouZS5zFYEbZlSFvrrZCVyt4pj+I6q4XaVjD0+AuT7ZTbLq/aD00/hdUbWeSdR15WwGaslbwF
GMl2zCOGNEDOBc0vWL85aBGnRxmhfgyIOeUXjs7yvq9nM7+sk4OwGeoDG97+cRBk4mF2GrQLDj7y
7DzdckpsGJ6aBKvU3utkgw7xP2C/dCnZU/PDmszn2NEtIWTV/O4P7Z//h9/rp5/rD34vEaJEELQz
kT4hO1BbS/WPfi/TzhNhphL3vNOpgxO5kLsYV6DSvjohUvHkk1t5Z9LJbuBNnxwiRlVK605jABtW
Rr04r0fnHK05tMh/LVObrc12bMTIS5xVpLRu0o0/Hlslx7YWBOA9GGMftKFWJPxk/Js0bQw4f+rn
bh+CY8YnbgXzm/71BACTmtn0jtNDhjpi+ydwylOtm9PPE/3vmcDfzAQQxPylf/O/ShJS/5TU89vf
+EdH0o3+M9JuSM9Pe0wFtu7iby4rqV1Af4KZgKvogWB9+h+ljabjT7yP8DVR2z8zfP6nJan4Twpv
FuE/0FBoTPr/yjBgQx3+4ebZDkcisfFlAOLCpwf+y9MT6nGpqkH431l9TY7/YY09cZgmF1z/oe9z
d3lH2HfWn7rFK+mLd4tSX+e4NPWdRBnaAux0fMLKNtIqirg6ikWcMqHDvvVqBU2VhSw9E6y8LeM5
GbGNeGPrj3sGfszXDohBO3S4WhvNm0UYZ3pN2T/aY0kAIfHo/hIRM4F7kxXg7HVJ1qrdjIovsvty
mh2aHzVpFUh0l44x698lw//MKPrftQVn22aNZfDCP8Cl2Fn++fmlIpFN363qu+mmMQIww5iTNR01
pVfcR4lCZ0wIRFZXP9oA1ckLEICIQ3PTwfJ98KAl8+tfL3fu1iL+0yEh75ZotljxAsBDcE7+tKTo
3J3h4Nnkm6RvU9wb9lEb+2Focd9soiDENFB9iMOFp23CgWzsmQRomrWmKT43c7fgSNID76ybUoyd
gOweJyvJLBg1sCP0/Zqu71IbxDiHAuJkg4d1BYmQHgECdardiaQbcHz99Zf680TKZ93e7kEsyAjS
ooBn4c/fKU6JJnDgF34XbJaCZwWguXmCTNCsj3/9Qb/IyvggYDO+HwFlCjl5v/bflxL3K8ri+BsT
BCTtW+RSgVzDFTzhs6dz/w3FpILCtwSqxGhmCLcZn4pM1fmPvz6SPy/a21f2MEwSI6Fw6WF7/OXN
IL1kEdGcB9/GLrTMA8Ce9IAP6J9q74bU0hUp0V9/4j+dZAzZoZIMBKTQnIVfZg8O8Q66KTU4+KHd
DE3tYpyRFiTwimX6m8/absI/3KR8OxYuHxQpN3xIEfTLBXWzuixMptxviG66zP/uQkxL0yvCF+67
BE0/p5h6ZOPN/atfknsIXSMTm1Cx6LLY/vGF69mysyQUdl8ZoAwQgHNdhuNT7DoZZ/evP0r+8yWM
mBYDUMHszuItfjmhgO9lMY1u9a0rGWroSxbF9Wvp9qxR+56468S8maM1FvA8M1sH4qjGtFjf5Z02
6P4YD8QwuAXhXHCU8wDa0T4da7e8K0YEt8sFjI9f2ctfH/Q/XRiQRgrHLxQACSPp1wVN4idxZ1rj
X+sFoBbMCIc48h+jXBwy1JsKXNAhZtzRx393sv757ou4KgxuIJ+hN/112YodKWZDc/wLJAvpEnyJ
oYXtrQ5NasVeeojJywuPSaE/L2lJJvShtdZGKEic2R1fsmqdLNBUlHH9l6SWsMw8kiqXW9AoPvTW
vzlL4a/XlgPUCFx5TJjHh/LXawvEzNhqsM0XEiywKmNNXfr1EUmq5aZaF8wEI6kapkOL5cUZT1NX
+z4vgxrxE4tlRHtm+coNWOU/qLE5M7z+iOZF/yL9Jv/x2wLsx4bVBVtLEnzokiiCc4aUpOBOxeJF
u2pX2x5PCvkacuSKpHAIWaKZo4N7PLjLjGMVk2s/f1wXnvtg185rzLlw89xjkRdrRsgXCsZW8Xy3
KQOnRxMQifSdCDvMbzsPTcv6yOMfqQ81sazrO7si1pk2zEFUY1usB/mhQAuZ18chmMv13dp7enwZ
LXOVpy7n30y7tM5ZQXYpobhcMzfFskJyh5dmKA1zzzg86Kj7CcfdNSLPU4J20jqo1a6bcrSz7JEy
pFE7FANdhSd5nNP+bT/pipfZ0oK1hbBD9EOyHPMk4qOdbIr48dWbtk+DpmiCB3JUs/YjcTBqBEY7
ttl96eMBO2+jgvoWNPgy3AzzQPAfMoF4W/ngvcrllh430RAAc/rtndmGscvTxo6272DhExdSFJff
vwAVdspXrcneCPKDgKjHCVWi5vbr5mRbxEo2wPgskT0F/B/hm0sFrxzevf3H70DiSVS6l8UqIyAM
0f40MyJaFedg8LKFj55NyuK4eA3fCXXGdlZ9+E+cOQXPlx+Y4MsXN3VpB6fcyzTaPtFj3JD/WEwc
cFrMolu+Hgv9drs0CJfzH17R1Nw0eYzo8qnu0Txpkq7YR21xwbnLMzXWUcRdk7hsxdHNzuy1fwBn
oyN46pO+CL0bh77kgt1iHjmHzTwSSwuHi6Fs/ByWzBahsWtyGKZrDLCMDWuyEuVLEgIAYf7bElAt
8iVyvEYzOQGQ7JMjjObtumt3ZBU42pV09c3kQVsMcJjX+vwpCb3WG29oYPj8lmahIdMjifYgTHHl
e2SDOwvziENa+Pb8y2nIt2PxoxSw6z7QmkdwCUFoNmyrkQpcYAx6HF5eZeFWt0EXLLKHDjG6+pAN
hBaAwvIWzWHlfrSd43YkBOHHwCyU07mGervnSkpA/8KWy+f8JCLYbtGttB5fTFjzvy0yVx5gTc8m
eKB0JDP3CCSY53yxC/yf3ZoSTvU5bz27PdL4gfmlFsEOV0J11I2414z0xhemicAMj2mjTbdcxll0
eXU/oorlF7a2IwJ9j48FFR0sMiRzpLgU0SrVZQ5L7M+HXLxEKRPv8QAZXG8rU1piCj3RoziRSZvQ
DO+BSvviwL1N8nsyCrM+qmWZuf3DLnQ38XKFXaqmUJia4CFQII0t7OeebOc9ilEve9NIUM9MnXOI
XKxWjDQFknieZZCnWSc2iONsMdV1IJW6zplui7jDgHuJHeT8X1s/JLf5c01gHV+mjnP4es9R1cZ+
/QCYOJqJxBCZP0ESsA3LzbH3knwhLdgMTRThDwzCedzFboAzGDUxSVNInQuW2eDrOqktspzFduE7
RzkAXObeFl5bmtwVTTpIDesVPj43T5ZvS4rup6UllBPlIX8Sw4zBEllA1hbJbYPdjv/WuuNgJVGP
HkslPkPO0qEquB71bhaOHMgxmAJmkae8bgeuUi0BbKRHYN4TvytqxbYKojaOuHNFZuJ+PIneTPwk
WxhsR7vextu6VAg41G+J5dsqwpTMG5Yn488B569PHVaHkbPIsyDdvuOGGlvrLc2Vq98CYQuXhDs9
LLuVA09nZ+CjfUnrELMuDjje9YvRvOWrWBmePMbw20u2RyXB7TgHTAYJRg/twvqwhEzj3sxiseRJ
s0QpDOhtj1z7GDa2sTscsVuJJZypWL5WIVOc+9/3Iaz628mZAJ830bmwrKrRMUlzrKXXIadXhIqX
luehjac6PvpiiGk4tjNfnoZjyWoPcAKxFYPyCezEqalSzYMNe41y+hJm0H+L3e+3dZVhf2OR8RuP
G3fN5q1wDhpnW+7xTfPSkgQjcI49bdGm7KhEE1IXtIM/od/7Yaw0TLFUavPgZiy7hy4qGGshIJZL
8Mkhfs4+i2pmnOS6EZoMa2kh3gTIxEgVb8bBfAUe3Dpk3leOv7VWtYePhLy8Txlr7kpWaN2U3xBH
rPapamg+f56Qx0xvVqQkQBGdktx546nJbMRGDAS4zhA3kWE9TSocH2wLWrkBiMjc584rea0e47BH
Q9pyjSyL/By2a85beLRE1CRzMW4l/WoneoK+XhDq74x1lv4jmVOD/xzQcvYTtKp+MTu7qHSXmFZi
xPePuU/jpL/2KW+ycq9XGCjrIcrKVaDVJxeAAG0eDlQhfQE+TEhzGpkSkbNFgba+EI6ekusDxk7f
dMsyMKmEREjakmSFYz6W9Fg0nMZl5CM0ah+IrGWCBsXrD20jpvUWJL4QZzkB3T/FhpTgftej1M32
aewp59GQ3eK/Dh3k/wYxkV7I4ojAEswvM0KG/h7DQe08+Y7fre+wrwDCUzYI7OuqR0aMwAMCbbdB
lkrWeSdGFLgHAM5lcUbETdz5iqYB4mBUNNtMXtu1a8MvssrDGtGJQX97IIVyab9HufLAxg3aNBqK
QKd6ce7julUh9hKhyuAcVw4CfRgcTlGcGTJT1qbfUT3gvSX0KywGF7+76vG34mjtPSd5sC5fJoep
8bP6xm0dB/IJd3bTQPtDL/yzA+xVRr1OizLGP5h4sgRhNgKEdHFZRq2oxmIx8cBYSPPc/4zAcioo
683j9lqJWEh4uFvCYHjX8gLncUj9YFvhKiW2CjNzmE7Gpxz9eYKf2OvMFN5C33QoSUkmgfZ5r1Lo
C7SEahCC63lBN9SjPFHNVqcQL77tHHQuCcAj4Hysyug8IHQIPiDhqTkUacgZjxByo7E8mKFVLJOq
66jsSVfkLJ0BAlEFT4LazdlHy0Rc2W0eZttLI3YYUPMOR/IvjqOsg9W7wC4qKYlQ+XisKYz/BF+U
ugQPPVyDym4LYlWSNXSaQs+nNJkWdFvmRNt8e3Pi/po5Upukms8e9IqZ63n0Vct/a+KIsQEbsybm
WepUQ4rEuYvybZ0sfF3yI1hlIo6ojg3hLZ8jG231ahSPrDZuP9jgC3q7ujkFbq7ru6TJR16LvTFb
LVUbvZUs+Jq3c9Q3ddDLHxAwFoxfUyk3phDvQ/oGO21ihBVMfK3i9LOGL1uJ9LPdE4Ak5y31+xvM
lw3nsSC5iRUtQK3E0UsPdJGzN1gayPtasopNRzk4nFiWmXw7gqHDVl1c/nEm1pZHaDcYb6Ui1XXK
b2yqPqh8/Dz1wlCWgmi7FTPEQuxZqjlWH0or6T39dhl5YUr5ju3f0L+EbTzzjb2cyDt7GbpRS/tQ
A0KfUoK5cxFHJEVplReXFPs56dPIlYPxZdXuVsUy0tuaTxglxiy9GoGoS/KizGF67iZ32TbyYdBy
s1T06+S8zyZhNVmvxP5QOLuEFLECNsZahZgw6cbwce1ThPckTGjB8Syrvz0HnmcFX3UsKDKxSvnb
IwLadGt44WziB+LR3wo1WbI1zlocxTWRZgPzIwz8uqTOTn57u6bjmPDSHBrc4Qw/PEMVGHh2qzf7
YLsfY1SWVNZAcdhqx6uu+QP/fvtpqhK7Pk5lqHldypTjcvdpqrfSEDpOshXzntmO9rfHA6wq16Uc
poaLajsWvoogMm9MPo3hlGT2AgS4AFZUMWnkNs0WagLoAlCeuOBl7Ub1fTXJZOwPSdnBmL3hF1Qe
RS3GPq7tgNGNzwKVwVcQZsy2ZoXcSutohCfwlEDztZ9HO2ReteuKweCMZG/pe3f+JHvASrFyuc8q
4W6bwNygCXkREtcxj5EfUV6y8eQ694tal1tvctk/AQhe5vE8u15bfB5TiWZxH/9W+XSJGKk1uia0
fFs4LAWFwe874nCtyds4zUki2H3VSevxp4Q9C9YRx3Hmrx4ZJ4iSELSIvZealO0IuSNJ51xCom+G
FxB2HgwjZ5Kcf0KSt023DsKtCrMzXAqyoyK7FfIJ1OPxJe7izTrXVzR0mSqGhH9CBRpVTY0SIUx4
x1nfVtxVtux5rzj6a7QE7B+4nQLFx9PaAxLCrzWsycGFcffcp0ewCtz6FxnCTPy6FCF11G+PHvCH
rbQqnSpCZ4h7texajH1jt90YNQ5MD9GZt2y3pBZoSN8IfyaOgROybjtuhX+fEzlJvT3i7JYTcx8E
hU/xim49OcdpPQ9v8deu3TUcZgIxw85lT8GLzfGpD7y5H1k6GV82/JoIb9N/s3cmy3ErV7d+lRv/
HCfQJLqI6zsoVM9i34maIChSQt9nonv6/wMlh0UeXyo898QO+VinqtBk5t57rW+xVqWkr3MnzdJk
FQ+Gn1XjmEU4XQ9N2hssUhz4lUNk1sDqvPGjfqkCfxYWeTgvX7qaR7QKAW/ZlNTwInC8HEXvpTzo
FEk6T/8QlyW3NDHU8tUVnC90LoQj4O3faCPZKOcuOdrL/3GeeKJQZy0LluQ2ajFZzR3qReZfSTcz
GYiBfzxb1bhU6NPPlcMfu+WgWxiEu2V/6HH9m56RpwOdtBjouLbxscHqjZU3hH4+fBtDudSZfazl
MRNJwnHI/epUy+/9w0d+7KrRpvIoT8XSzjMJqTfftzunuiw9XTrym+2QIvQj//lo5KQwsXV93hP7
+0eBAeSMay0DI0ZTHzqrWO3qmTTl6lsiwmV9QltkQTIaWaxZuz7/rLdu4O/9Y4PWsWtYtukKzDJ/
m0p1uoGNKs+sb6NVKAoZFRcmT6ItRcxrGLeFwV5INCeLhiqxr9BE6fPGy4NamtTddCGWyYZPybus
PT9X5l+zj7LFH8IRycVwlZxAZwz86fOv/7dLhXKTiSzpINgQYC4u//w3kOHYktsUDa79LJEW8j3Y
oJaykM2VEurzj/rbMwed0fIZBTEJMmHCfrgrHKMSEzhi/ezHnqWmfTghk3gwZnd5RZwwQoz7hx/3
cYRC4qjhOqbJoJ0Ou2l++MS26cAz0r9/JptlWaMkKLb5SiWs7DeR6S97Vuhz3ucwMfHn77np6u0l
q11hHz7/7R8vM1NT215mGYxJbQNf6PvLPJRy7JHLWF/pSVA6TnFMlwqq3lLOf/5JH68ynmydX2uR
R+AyQfrYvM44GHoWlLCvEKLc7FzW+VKaJxiH2ORjczk1fv6B730iDE3wnNB2ZshrM+GjffT+p8kU
zbs3TO3XFpIeT1Brhcsyx6I4cV/DtslH4ILQ2GI/gLMSszN+/gWWJIV3ExyOWnjOdOgQ6Cr46eb7
b0CVuMB13PIrgrMJBiGzrDnb0PWI/XT389jSIwJiz3OEWNbvX01xzZZLy6twZMm+MPy8OEVqLy0e
Wv8Tb3FFnhHVAhDZki2hy4afDD2peQOq6kyyWruDvWyWPdQzRJhxqPPiryxWJ84i0kUQ9mIM6E4A
v2e06DYeh3lTHhJGy968rjJtOVt1fbccu7TWdKliuqRZtnOnTjjbuJ21bPGIMmq+lvuzQd9xtGfV
zDJzOTSlnnw78ZkA4wHSp0XKSqJ3ESEFgReleDGPZj9iXT6L0SRmx88v/98eOFeY+AbRtPgm/O2P
j7aisog1fZ6eyDEDIrGPakhf1dqf5XIC+NWy/vwjl7fl9yV3WWpxBjKj8dAC/E1FwqBskk3nDWS5
kyZobRS55Nk5iBAz0y70TucbQE32FUXUaITLoVDLi+XbfP41Pv5y2NUCqzaUEX42g/cPQ7XSaYCr
mjJ+yghGwN1XtLK4N7PBbE9mJ/+gnPn4kOO2tMFteMKxAGoL+8ND7pC0BHy16772TZ3OD3bqLo9F
mtbLyerz32V+eKX5txMEiTPCcZm8Acb+8MOiYdTzvOzN+xItOLIk2pcy2ka0Ual0k3Rgd1gx8C74
L5eGDc/liMH0gWLNxg5e09alBUPJs8zv6wExIH2EWSwH9SSiQoldFoGXuErjpa01aksbwJOE4MaH
Hskgz3BWMB25W7Ry/Dgts9mLSLJbJkVGDweNqsoAfdUcNNxGEwKiSo/ET1fjz2TOq59P0/8pVXFV
kXbS/eN/PlxvrgEZLdgsYZ64MMo/XgPbjqRfOJgbVJEuO3NYMarAPzEgv374/Hov8OLfn+flnrJ4
OQguHLZF66MqaqhqeqqGCO88gbyTz1Ko1y6WSK1la2KpZwn6OXvPEelwFUpsYTzcv/7U9uS5kl0y
6FxcW7hLP5NasGalM4supKOgQarT5lPHq0pWByrPbCDnUlEwbTJQWxSNQKMoS34N/pgWLUMkLSdH
gIGJR2ok3qOqWG44TA8+RXubjrs/WxO9QQdUrjU7Xu4koesRf9ntWfirNTj5pbH8a4TGG8mzi6R8
KZ7DkC6HtZqMYqAF8vkl9d7fPkzJsCdN/Mc6wGfC6z7evoZfABGuDl/y3nK/pG1pmziVTHvvkDgp
6PHHchuJ0Ydim+QhsfIhwHczyx/6KNH7VemRfOJ3ETALbYL45cSyuQ+pX7urfOxwOcVeb+4TP70u
GLW99LWAeO60WjwFzHKcy94Oq7NYT7pzdqR4plqPoVlphBo8zsyR+yN4hhTsco7/GeCCnT2QfEVc
pczJWg/Iwr0S7ErZVuSade5Obb+W9dRsmInnD5gAxJEEEqYEaS1p51XZwAhP4mRENQF0bIzA1qq5
0Y21Vbfuncn+/FzHlWEvuRwxLYyo63ZkaZd3g2uph4R8SXRQuoZqXqNv95QpH9OzVre3jug6jkWk
Y6WjSomeFlMNpZLhMiYPP9FWShQ9sAJwsAOyvhXhXOmj8hzCiT0AQWuJE+RuTsHTcfzUCCvVNBEQ
T3iN/0f/ZsI9+Gq4M6F8ylZBPDq4Pd2OgJdkSn5GOvx/3+f3izUPBGNlFjObo4Igj+mjnKai/eM2
dlS+cr/GK98M4ZY4eSUxibW6c/+Hx+/dC/3zw1yEcss2zxnu44kknAVHu9YvXx3dLdAIjfodMEOz
WxVFdt4LS1H/ETxyzYjQzf5wHvvbk//2M9HqMLJhEf8om1A2ltpMtMUrdEkKVwsQEQw4y0D49vmP
fPs3/WsbfvuVAgQx5z4iHIDhfNgmFvuv2aOVwXNW8c5YJtvFCqaIkazHOHdv4MWGN0kXaiRj57Zf
r62+hgoD9AJYdC6RfSHWcy5bFKHHUmvce/ZbJPX0FSVpkBxeTFkWJCFIQ1zrfVpinbC8E7EH+O7N
yXz0U+pUgNQG5P4oiy6tYoEVa27h0L3JmMUZg09jrfWn17QCIpQ2qt0aka0/66O0gpn794ez0AcR
HpdkOQZwDOK6WOzRH48EhuZ2o4DG8Yojk4sfJ1a8s6o034/z+Fwafv5kaf64VmbE0KNpNWcvysku
15/fGXu58u/ujLuINRc9CKFgbOOLtOa3qs7IwoLxQey+RliZQCCWbYZDl3TddceURK57UQCzKSSk
zESrC6Y9VbHHpuCf97XT49EGh3M5GxEoxBnDmN2G/tcioZ8etJl2nkyle5qsaVdahXVHDzS/rDRu
2sphMDYFsxwZu6QVXBW39t0bjo09zjuR/JicNLmw3DrZZXSK90kE9bogu0iuq7BT36Y8Vvc6ANtr
rYRhCJ7VWALeJaYfi8zuO7CFBDjHDWJ/FPqGv+plxAjATRtSc1z2xFtotQDa40k8GnS1Q0IsFlvD
5xf3vSyJW8y1FXQXCBOgmnU/6qQVLWHuuxu+NomwL7TGSh/AqE9EZqKfxtlCLfGHTzTeC1/fPpKz
ASWOYVpI8D5GIxoQ3DGE1Ol3LKDiSNtMKzgjTNoZjcp0yyBCstLbUftaW3r+kESjPKHB16+13re2
f/j1f3+0OGqyfJqeSYK48VEM2A7QYbyoLL9HIwMG6vYq/Fq1Mx7RpphsfCMmtkr8e1glpU2vcJ3G
gP5j5LBr+iS+HzDwhOrTVo77JQHHs7R+aaGXWhefZ07S7RvLGi8cFUeHCMgAkXGubw6rbjIQy0e1
XsCDNDwQ2cWMOwtcM7nfmdTOCbDEgUcrQzs5XTxdTePAdpbaxHpHA7t3UGHBPBWMeTlRWgXM1bzJ
4e/iA2OGy9DzwcYRtOEs0t1KcywPcZGTa9y6yGUWUDD8MYeu35XlJ7hbXRR1IxNN5krSyck+7tA+
nA813vBVldQOulrPrKBley6UJN2JTPiaVfIFdKf8IRITak7X41v+05Py97sDnxDRHNI1h/vzcUm2
TCah2Thk3wnt1KG1DX76DZXHknTALaOmcl/nTpHNXWrfYO7h6AeFgLv084fk3z2w3iJBZuvzfPAW
H9odKKW6opvd/HsIHl2t326IM6s4Jz3BkVudoM07UgvVdsJrv6n9cHyKvbaveU5m4+4PX+bfvLAg
Fekts3Sgtfyo2J0LNfTVmKXfI1d3brESdzeY8yGQ0dg9Y19UFypv5LEWZXHIR8s4l6XLRgawcbxK
3NhDkFwO/SnRlPUD5Xxjr7wmyW7/8C3f1wDLO+6gd8UdYaKZpqj8cMl6UBaF3wj1na53E91zsoDX
TCeRuIxO7y+I3sqYKXWz46291q5+xLPuwskPcTLtLLfqHmw/j066O2T3ZgupK1DsAlvSjHMudwQA
DiCu9ut5+6/P4m6qv//jf55fi6T8Z+bV7/mgPNHLDfoE/ZLnCYi77t/8pV9eC8/9aylRaFHTNiNN
5l9eC803/rKplN5U3/gt3CWp95/8F5N/RDVKD53inGYbpTuWQRn/438s5y8foZiHe4O+CCzU/yji
hk7GuzMEfXqeRMuncqIARojtL02C384QiZOwKBpdfBwbUjpWQ12RBp9OzlnduCA1ptEQa6GAJNdZ
07DYoxaEQdJ7Nmz2DqP+vuXIGQZeBS90nl0RbvK+ojCUuj5eQ/4vxM5Iiby9zphXPzYlzuWgr5FN
oZHLqR96s+txJCPWWeUhrnA2FX0m5KVSzslHg4yJkKjtw2zMUkAYq/wNrm2rZeqejnGA6jI8dhS8
kKAhoX3z08l9wf9IIeX50SaadfaBeBnPBBO9YxslIpOgk087B1lN4ZwPgvWz6NVNl5va1qVUBuKR
9zoqEpa32zpNp+uRbu5FG5kcoEgvKTfuWDHZSb0xgnlm6xGu+rS+ye2arI9ooHybq2kfDY5/NAF/
nmFvI9vcbMkVrpJqa5dkfJhdTKaiHMzMWI922GyFdM3H3AftnaAYvzXM0WFYIL5G/VRf2tXkr8Em
W1fKTEkYJQF5HRvmVezM3doGcrXRJiDaI63DK8vV8gurHG5snXmfnecgrerRjV8c1pCdoMcQQArJ
zoyiyMFijc1N32KeWyl6t+fYe8UF8y6L76ZmddKHDYC46iJEevwj7R1/22eChCM78YKodVlhHf/F
DqFfG4g1AkeL0c92/Edsz48+CULLxloGdW4f+6ECdp745W3adtaNNfrjmVW7wxWqvOa6zuJvqUkL
366cYY057wwrybS2FQm1kOkEjslaA8M1FrckIRaQRfLuwrSyOJBckSD0s+uWDviFNpJclvDG3kON
pjvYmePFxC61rkcb1Bbl+lpjfrfW+zC6Qz/JCSv3GtBdaVlBNCjTlPyFujbOLM6fx0lX1MfjcBkp
kV+7fYkqkXwk/8ZN7PraM0UPaiRMwRxF83whNNAxaY1zL9PHajdrqrzRTZ5o11HyZGZCnKF+WtWt
JbZYpCH/jhCC4a0QdapJGR9FGhu0KLK8AarQi3WD1naHQTraao0645jaHfXYOWfm2pDx45SUFpWX
Mrgf8beWaCGQhtTQF/WJoMdwUV7M8kHDecd2e+ORn7MN3TPR+ziAm5JUBZVexVZ7qcn8wZhaf+3n
4gaPZ74pvfqlq133UKQVDFryOtDCfy1cNpmlqz0FRWKe2cggAyJEzvLpVYvA9VeGrBdb1KNQPsEi
kx/u66HXzgeyyjehqiMUoOIJC0x3adbFuIVfVgV5FtkHsI/iQaAmhNvmdggBW53Dm8lrpR1drLGr
MDGfejdsNsot2l1OqBEG4+Msk5MsJJRHSdAUmTtlSF2JhYoUO1GsYeYUm2Gok202pGMgsJzewEnN
r2vPjg59ymUm8ds6+L4zXqOnm3elhLta04PfcbpyzkXbH6fWGkgaFWG2Rr09XA9CPii8CXsNaeMF
cKB4YcZVnRh0skw02tHrxoA/cDWFg1WcoJxeFK33rWoqe+M4M7G1uG+3wiwznANJeDVZXnIJN/+5
FDVUDOQeqzkxngnutVFatrr82rX85CU2fd3WuXkW5SWoA9PmkdajHHW+yPHRxvnVxLK7ikfWOxLk
K+DS5fR1VuQM9iHrc694BmGmTpA7xyRakXrY3DYtASyorQASlcUlmkZBseXnqr6K7JBTbY33fIeL
GVNtbvf6qoNFeaizHoUe3dZ8XdWlfyNT90eNYC6IzNHYDrGXA2/wDOIcNAf7eu2UVAmBSOAuAyhQ
NlClOnG0rYGta+uZskB/34y84iXYmFE9xPnUGQIRWSmPEO9ixd6iNS+ZxkgH7WmqdIbvg4kPu/Uq
ErrQG+4zBWjiNIrWuR7ZsG+tltxTUKM8ehBBevtLZyTtMZ4Bda8klM5vkqc/CRDIRvButNAVxE3X
7k2Tax5mbJQ1R7je3rGZQm0r/bSMiI2Xhymxoss4V/mtp9HSWbW95u7iDDVY4M9D/FR7otv0pij2
RhLFzx7uan9VeFDxA1jh4hRZrQHFQ9RgR+aB83lfe7wfVt/TVhlncgZY2n+U+L9AMQtzOJd911Hi
mI2+HGOBFMz0l0iTsMlWW4lxVo96aDXPTasnT+zJRGkNhTonAqO4JBLc/6EjU5jXcR5aN3S1+0cc
bfNFobsHaj5wYIXlvNooPBPCPKxGoQTuiUvwMZQjojsUrLYBmhxzWk/5Ajn1Q64is4jYe1D9ZJ9A
gOSvWopf6Fgok7aXUyfDNRHMzgP7CDR0+FJbBUpOA7KBdiwgNoR6r03G8SWjchUsRhFZKVnZX40u
5nJA6rF2laQOXVaTIdNTOoXZBa0tZNR9KIUbmH4xk6HXZK9CNtlNPZS3OfWmiT+/DA+AwQqie2Je
1pp0y8u5IRM76AbCrFdmB7gJzYWvn9fM4J/sYRq+h17cfPUYWWwTRo/tKvThdyBLnLRja6T9VWmz
3qwspO0vQp+6S4YwUbiyNK/bKwSf7d7VhvqrH42lF0xzqA61IS2i6JK0AVHhFukjJhAhVl5lyZtU
QDlbaaPVkFtT5wfeuQSUganXEwJFSAp8c3+DKFh/Cn0Zig2Q7WxcG71m71QukpvQr/UdwDA3KEFD
gar1BOEmVgxYx2ZgAkLEpGEzyOZoxNJZOzVS+qlXHbk4PHBuXpMjTN7VptGJxnFSU27suCQA2+jq
a0N1ct1BHDwxciRhwQ0ruR6Bix86VzCdKWguPWVtKoGyREwUAtR11ZdsMutyIwUO/1WdNvN3hwPU
OcJPmoCm842JrX/vxiWJxFFXba2YPsCaJT5EQNRnKNQGP2NFBICnHxIK2XN/Fu7X3m7zfR3XqHLM
yJ6pXa3J+kaBHZ/J0LAefIJbkpVXWCMAkrYHFFqZ1T5Ced+tslllHgaXeLpBd9/0wWjGxnPvE6Va
l3b9FQqCvLZ90niCdDT1J4WKONxE+qB4lvROrRjWG69+gzhiQ1EbaUeyLMIvBFiU9yQTOR0er3g8
U52a8O8zl1rPbQeWkASMQxplV/qski9N6V7gxiLSseiD3tM2UKSBeE3Spx/uEwBLfsg68vHEgiup
zUsn52zo4evcNQ4HC/pwvfjmu7MJvL6qo4dSTC74MzT75PJpljEFRgfzlEIwuuikOW8Gcw4PZpoT
kyZsuZ5rK98qXVcnevEANNrie5yaqg1QRECKTkH8rHqizhYFcXtP+yX85gggw32lE+TB3ZyXCCGh
zmNzzA4Rxywyr0IbdEbSRqmg3SbS15qYmXKFyZ9QEKC/LC3WcE7cdAyTGm06IJJ4pye2Rn0QqlML
OwvaTeZ4Z1lb+EGkc0ZEunbEj6Z127JtFCp6n0BatFzZlw6zD8aOcKDXEyc2GVp1bTob6HPzWaYZ
9XEAs3niF+Ynk7D1l3DGDk7nUu6LukF251vlocmRgqPFeqzpEakACVH7HAHCumK+CIRMT9qfw6j/
Vsl/qJIxG5rWZ1Xy1fey7Ciansv32a+//uKvStkVfzk+ChN66xCHF4vjP6kEmqf/hQsbBZaJXdO3
rSXj+V+VMv8TepSlHU8fykYc9M9K2f/LNegFIRIzLJ8ZyX+EJaCH9LFSpiMM4IA2LERYJDDLROa3
SjkvrI5ZuD7toQ5n01oZhGut7XywLkwMEf4GpiTQl6JI2mI74JL02XPa9iA8JhfbuWESGMRETfoE
VMjchkBok/7QZZFat/5LjT/ucljS40Gc6muRoIHEzoJ7GoBlh1vOoOabnZxkCM0C3bMBJ19Dw4+J
Vdy0aTzv8LBWD203tccpJcveIGh3A/4HxJwJAROhhItoB/5NioGraG6jrB3Lvd74DTJf0JPPc2oB
0ssM+Doo6SwH2k3tZ2uObeFaxeU+cefku2YY0cswa8n5yN/5Yk9Vqta+5osTfVQCNQ2UK2pFw6FD
no0sH1fdYF/BPcvPestPLzHTyPN+6IguCdM5gMyAL6KS/bhBqAgP343SHvocKKuRl5ZzvLMQRAtK
Fr8OgcTktnXvtVxmRjAU0EDk9GPpRArdKupm02yijelz5UUijOMw+8WV1CyH5u0MXWnOYTYqr72M
Qw8KGV678kgAeU0pP4cBwD93S1uRQDMOO+fsA5G+mVxnwGGT0YAPKPUfwULIk6rElw7hwK3RdaW3
8xibACnU0qheFcrLdmWrrIcxh3OVMsnaFYR6Uw/NYXiOfDtZA0bLgqIi0h7denfjOhRx1AahfbSY
7f/oAKFtRGHcuP0V+L9yTXRYsxORfiWUSipa0KZ1YWidejJAMd237IOX6IrsgHbGBuEj9ohiAWXG
stgRSkvcXt6GJ9D25bWNaOk8E+Zjgv1rjTw/wwqppm1JrOPtpOxmQ2hVsR90WF1Uc6AQ0/QmVI1+
iR3AJeJUDIfIqYjWtrxNIUgciJVercOZsFgSZ6pwn/qhvVVOkf3wh+HFCH1tWwlBvUAuqnHDQx6t
uhFFB/1fsiNz39qA8R3WRO4Jcjns64qnLaCPdlYtzA6aQs5ai7svcwHKbR4JIItNh5yxyeNbdrEd
RIrzmIF3+Jijbf0imMofON41NzZQ1vMJ9ccRnUSzJrBt2rTG2Ae5aOMLVFk8Nzy2BAE7oLzqKYbS
SVDUUqKGWVA7RK7Q0htvOE4BkYsSUUU7RxRTZNx7YT4m2843BqIfbBQvjlqnQxzF3s2AJ9nBwKf5
nro1zcwebu0ONoBY2U0WGw+G4FnY6HaanDGOdq+lF4fx4yjmAgGIATNoCy+OqX7uJBOfT0Cu7y0T
UIsCC0+j0fbBYlJtNxgskGeM7HPpYVho6BR9c8qvSWmelbsWM2t/2ydYFW9llqAzARlGyXKRWUxY
n7JMtnO5JnmrdKkZbWawU+2QodXTL2FlU0kUPTHfpb6kJZFwf7Sq4PFEk0/xNTExxBORjPx8FIFu
tCYUwvM2TWGR5rufpCeeVMUE5AV/DVv+E9fIV/0qBwp7ZLpoMasrw0xSwpROyLlJr2yNLp2Op/Wu
zBRJq3rD8ZG5MAhTXixj3LxtP//dqf+wUy+jYvq7n/Szq+H5fS/77S/82qF9/S8wL4ybljkLwotf
yewkdzloEN4mUbS6f08QENbSx0a7JxgQLTswe+av3VmQ1I6VgkBUeuLiLXfg//3fdzKP7sOf38m4
LPb532bhNlQcpMoWJxGAU3S0LU4kv+/OUyFlX7qJd9RxhZ9pEHjWQ2ZmNyOqm9ei7OcDYXxUkADz
qCbxDVJYvpWYb9Vm6HbaFSdwalAKj/5KWDJ8yGY6j2fNUq7GEiL2gaki9WRYKksLIBtQ3LLCbTju
ug+TLYdr1dYW7LaJrfBIVZa/9kuZ3DfKe4jHKqV8f6uj5VtNXS7lNdXiIV4K7n4pvdO3Ktx5q8jL
pTgnOTn/Dsv/EOUU7qk/9o+wPMQNLQfqetXX4Q+5FPto1s4z0JvUSmWSPgFMap5FGPWPY9SQ7wSJ
6Aep2XQOAAShK2tHF+4CQePrcULqlNrReD67rTGs/FZMP9xC066rMh1AlqHDu+g1k1HiW9cioh/A
kKCyxMmM0wzrZDozoWevjp/nmiSz3Am7DTG7MbuTFY2B5RXerlsmDyv2p/x2MuL4EhUQHQZVRftk
IHGKaFPvCNGk3+nVWCPDLYg6K+Joxr2CR9wlj4RKhP6iqVitIJmDgBeV/8pBCa765LUuFPC8p0Xq
tzIww6w5qjBLN2lnOPOK/jUppg0asJYF7222gZXOr70LMVV+sg17V930btHs0S5X+0zTu2+xhqU1
8JMirwIxO/Vtkw/yaLgenQxz5OL4OToIrS5zQFF4uFZeNHO4caaK1E08Rl9yRcCvo4T0aP9XwO/i
eRpHKImuf0TYHWJ3KoZ0k3dlewkumNJsTGgZwBGG7TqM4MMRlcmjTOFWoEoboytP1j+Iq5jUXpdz
k6w1Ir5/DFGWi5U1YI1dJWKWL2VrOdo+BFn6EKoxPfRW2Wxmf0qtAyj+/rlGSIJqBqEZvTt762tW
y9wTqsHWqHxGH2NiYASWXZQ+NDp53/01uTUJGakGujW5c9mSbljy4yuw5JORv3J3zQFKTNHiCl2N
ooQNetJnzI6kxztuEV5EHdjqAj8grFPZA5ccHFDYhnkfeXxGuOzN+XwroFZsBqgicGoMoy/3YWks
Wc50CujJO0GPv+VICy3bdkVW8HpbbTARzVZHjEvdkmJR+LDE0QQXQSMX32icTWiEpEnKro+WILKK
dZ4ZZyam1/NKN9zVWIkb6HX7fNDt04wyMJj0lu0Nd9+esQjXnbQfZua9mMJ16bU8gaJs9AuNaYyz
7jplBbQZYeWmszwC6gCywfDpwGBjOClrhnMMh3/X2DReobjPzZnTNeoImba4mQzCqFZJ5dg7Jy3l
jeZ313PMi5nhVUOieW9ouJpzL3v12kqsUwc1Z5Wk3Z2mzPwCypgbdCW1cjLaxm0rMlYtD27qyqfr
tgIAQYAqHHjisyMvoB0JvEVlV8ByH3zR5rAweLG1ygIZEd048KJJUzdSoqAgCaeoIsGZkRO8b2cH
xHOGVo/O63CHgDhmbDL5B7cS88bMHZjcZmreOPXSYcqR4k8Edx1guhcbh+SKcRVhGj+3/UzfwE2B
Ngzv89FCzPrFLex0HWc0ziGMxEdXSfcOZZ86qwcn56gfdawpTKroOSZ2qL3o81ihssqi+VLPHK5c
GaVXc8/amIEd3VeIjvdK89PTYCC72kRdNC4GcRWABiiCgbN6ADC1uSjwb+7ctliaEOaz7gAmBnyN
aS8sZhxqjdxAbyfYnUIovh7yGGc7gUuoX6Kcq20CdGgDT/P9lySZFrKD1dPlTrB7YwnXylNCH/8y
RbD+2us2udHwa3aFNPWN7tVoVISrtuQqFV+Y2nhXsYzo+0Xc/i8pSRamrQBbZ2N5ieGWGgEkwB3F
SP6jm4R8ohYRt24zltdNE0ebiSnNNq/p0PSz9DhACZKg8kwjpMEzcxbdOFG3ibAg7sed9Wx1PNKW
1QwnOsnluWfU3X7UbOOy6+xsyYxSvFXDdBsZheNRbhrJhex9edLxD586G0CkHttpABIig0HrsWTm
0aXhd+k+CbUE6r9yPSKePZcuNwgFktxNcxUC8TjqeR1viywtAEHm4X0Mz5hTfW13X6c3ccys9cnJ
xBq1J5i7IXHXGL8VUmXBbNXzndVbtO1CJPDk/SaUDm7T3TfRQAQnraETrbtF3uPoVE92E9/YjjJu
yeMwUcGkBLwNDZMqEqXjx7qpUfRAWbuKu4oEbxamZs+OPj7HGQxtKxZut1I4dxkXWfBwTTEHKU/l
0W7ltVREMV9GrWVI+UVvnGVGOzmDkelfJo1pzJ58gDZ5RCYYljKQlaPYiTIdbvVcxZCQS1joG6T1
DYVfPxabWh/nV0/2zibMpjIg35olGD6M0UNyGBCzxZPaUYLdDRRKuyQbog0PaXjgVuZrVZb5tVVP
krGve1SRVq8bMH/Bf8/HpUzk9IfzMb64z8/H58/tlD+Xr7+fkX/9pX92sWzCflwURg7sSqyXS1bt
r3Oy6yMF0XFI2GC8OOJxgv7VxLLoVGFbwzeJ+gEZMZk+/zwmW+5fnudadMVsF0QfGLv/hK35XiNl
8/GctnUkUlAkaaYtx/HfD8mlrtK2gPi2dyPDnlf4yYEBjNF0XyylcRTZ9s8n6d05/d25/P2pfPlA
10JGiG1Sx9Dy0QwokXIC5Hem/Tim7bWu9T1RH8OfmLYfzv7LpxDPy9Ff2PR9zY9yXGl3et/YRPXg
F0p2gzk211lFrZwwatsAg8kZcZCTKJpUu+kG908ATJQ8f/uZxiI5g9vA0J9rS3/y9+uqFPaCfnIl
aYhsYFvCLWaybGN9D8DBY9WN2yM7YNvtSLEuyPINLRhFbZ1oJHQiZr+t6PPB/A696bwbYhTFkUFf
zJuHDEI5hCKqe5ioEEq1uWfPTNkD7RDuaSC9afrBOpeRge1l6xk8wz4Wdh+E2EiPBevil5CD5Y5A
QNoKdWQgDViqGGQa0KNp/43GnWOZ9UU7ZMadOfbjlbRUSH+9q589epk6/aZ++hFz9Nyif+gfyNuc
dl06lqfQwBHUhoQTk8Jrlic8cdVXjDr1E50z/uIwJv6pa0Z0F3S3bnzO2Ch6u1qvDlyqsggi5HFG
QC9OWDvWbX6m7nYmnc3EvJuqyVsjtIkv7WYuTxj0OC3kkYmYxU3a6wq/BzNBd0BxIdl9Oieez0mG
T/bADYc1ALz2CNikue4KGR5n5Y47hyyRA0oBvg4emIdUL/qHJp2dW+6OuZk7otgI1cgDxeHvZcKg
G0Qcd2E5lBMA2LB6UuDrgLmTrbZ3Bp93COYJuILSPzmGluzZmacfeKame1x60z2Hye6R1p53AjIr
Dk0kjTuVz91jKofyNFaVfyoKjyvip41IV6IY0KI48IQIGMjrTVcTiUuAEh3Uhiq2duIFLwU+PTWr
9kWE/DFaQE+cIIhD2Wsj7pVSqOZlhGN172ly2jmJyg+Vx82d3JocV5UiX+mssiWel8ntoe48j2k4
SReu0Eb6x2F2E7GvbR2mohfoouwgxzH/PdPJMCqlzLZFrussGkb1NRmb/iH0q/ncb3r+VQzcdnUR
eitj5Bf7g1ZfhIB/UAQ19qUW6X0gmMFtYP35K+nHRdBnGY9iH5f9d4zvEzwQU1xGgjsR9r7HSbue
1pBH/5e9M9mO20i37qv8LwAv9AFMs2+ZZJKiRE6wRMpC3wT6wNP/G2n7Xomukm/Na+Iql0vODgh8
zTn7IOPIqo7vlULvq8h8kv0G0qVX7agh6SujILi6eiDfiUeYzsUQqU/mkMfbAqzNKqtlutHSov2m
J67xFNsMskgMnTYs/LMlOR/6bqaE4SDlEs1gzf+uaj79xFKT8KuJX8J2S7Xlway+12lfvWShCA5Z
k74MTF8PEXP+S+h9B/eAKyLWcor0JsjNfdQ4rzpZqF9gx3XPIe5vakctjbemXoIPtkkiC0T/O8OI
6q5KHC7K0WRRGfFDuUJrNyzQq0uVW/bFbwfn0sHBeSripnrpHJfYgtbmahXptGE4Vr5auaOOiaU5
j6OnPJYDpIMvvWIov4aeaIolknWoSjWD/NuH8yJugqZstOuIU58NL90LAh3VfK4aLb0qkjY8xp18
PwZd1GHMknzpDnq8a0t0yADqxnjrEAnyXlF38TPl1H5LFXnyC7Jr/5TowOrWDGnkXeuaoWd+9v4Y
Afa3eWBcd/ZLbBQ5Y8Lemgp7F7eTVqyxJg7dGUo8M/AhtDr7St6CWkh7VJ8MMJdLiipmG8xj65WU
k7vhOiTPijLTL2Z1NkdTV9yBYDPZXib+wdbS+1Zv6NP17Ko53R3Z5vnGi4TzMNUOZ6cYrbvaCR8D
J7jL0favdMFNBEUo2uMO+9Q4trHuMiJhOlu9xV5ONkzffUsjE4B7Eb6rzo5g7rtEmxtddSLNZFgj
kBmXMDnab6ii5TqMSaxuZbAhPtc4jBMsHTRWYpkJh91vFcZ39mSrs+ZXJIkTLXZwE++gpbT/cSZJ
CEAsLfe2qc+LhdFeIo5w0OykPXHvWfYd8AHSGosacIvSQsHDKK64NeK1mWv+EaZldW7cZNi4ETes
THLjGJNxse5YxOwnxQ9pGr2+1wlY2+WiVDAKGOgT1EW5PTddPTTTbaSLaonhVT8OQPt2XWg8Wjn9
rkuxfDIK38rWJt89QrFhgIMgfW1a0ObOFWzWElVdxeA6jOG1IBT8BEUGsZipd/uQ/N8VdYHLKCaY
i+KgebfKoduGTsgzjwe4R/4ZjzlGPu06wX17xUlpLKC5NJuw7yLC7NECLXxvfPWcPllQsY/HApD3
jPhOX3wtKInBZqy/9aFqDkvhVt6KOSTekd62qBAt+UB15m1sorPFvuJ8RSbBIYKOLK1QsVTcV2c7
a6rjMBEbhRDI3Jtj1aywz3FXNeswxPtQlFyBqjVIsXbr8dM0WMmyTlj4e02xGzJMUFp5MGp3+loh
ZdybKp+eKtJ3Qpb3Pj4hx4cRFaj7OLWYu7NkOaQ5jkUXiBSXe8q4nOHOusHP/yAaO6U4UAZxdBgz
2Mt5GwkYZ635BAcPpC2s8K8nX4QboovQ1bCxA0Xmi99rGxllJU1u/pAZGs/yWB/2cYzBcWH3/SrU
Qv8580Jjm7Evg/5VRiQej8Gcv2SfIfrYhD8N2hUHkXdnyEkdGLb1YNwcpKlrGo/8dzuUdxEEoZM/
tozs2QnV9GSz0jYHjHGuWPTsqygnQj2O3PqYMZp86dAD2wvhkLazMIesOUYqJEk9MRL99yqfdang
IV3CWBK9J+xM+uRNaPW2MzLnhdiZOF7B9EpOdhs277mVuPrZaOx+CsHDYvt68Xtd3w0R4JWFXhYN
iXcjFksROf1bmRjlss2GuS6o5MM4ImJzZY+v0evz+KiNGSj1QImEjszMoz2e+vrky6a0l/XYsNNE
zxfvUPsEDaOS0rko4E67KSqqNxMpV7OsK5XOvw1aublEAnvLcygzpl3iNAWyYwKqQQy035D+DbjZ
BrNMN3ra8MABb4b0K8u8VaW04Aogfb4HUsoEEWBwXYVOR0EUxcy3yL69TMRPXbWyqvi4uM82XRqn
kG10QlxyirxoZbtj9TaSJ1GtI4cfyZh4OsPCkYc/ii8Zm8YTW+XmW5WIBEQvwwvq5DwgtXOc4z8p
Q93HkcS/hpBCKYu12dspNh8z24MPL06krBPopjfDKi8HDuM6CRN6e1OSf+Q0PNz9vNSuBVlCz7GJ
bi7MqTTQPld34XR7F778YmmAcRaEkM+HMuq872AmvEXsC8oTX0rjnmOw+GZVYA0BrLo9T+2eo5Jh
HsAcBl8r1VRqGzEueyYtjN/OkJpXLGFqqW2IJ+XItovP3/XDKgx5lpcUWy9VQ+pho+by1yfeR7Rj
tjcbPoIV2saTl4/qu6cwryEgLtdFEvvsuoZGLZQTzJnciGv2KUvmhx8WLf/CiP7BTDP3ZrPPioQS
C3U/foEPPURtgvpjSdfuQs2Uh8DnMKQcFkRGJrJ+yOaKZrJY1vf8MK+s+b1VMZCfuupa558amo8B
Jrf3Mr8T1jzAVbAtfOhnSqvM0XO1Ozum8kdH3DkX4TJMDdshOBD7ri+AblTrNsRkK7C4Mmt3rN3U
lq8kyHJhFpY8NFavjuB/5Jeus+1LH5vjp4GKe/MPX9y82flfF+QfXxwKD3NmyQM9//hmYYWkokcU
sdNiIscQNrmP0IedpW4k0YUsMsSARDVRPvRc8SmA0pXOc+qQFmP5Namom4VNEfTrN/UhE2F+U1j9
zdmX69G4/63xDZEomn4cNjtEltJagmgKVo3XSaZWWr+FJBetOJqntWIuh0e+o4JKKppXgTZhAa4w
vZJvIw9W5k67LnDKb1hqxYPnhtUaauAEr7YuJcJnR1v9+p2Dqfnb9ykskoZ0i6aaFd1HixKDSKvK
1FDvGILj0hAxkhGZ+2pTKuKAqrgYVn5kie+Yc/tdDDR1g/Tkq5dUn4citNaxQ7mkOYjsuyovz31t
2i99VRXneLLSo67n1qtpk8VxrsKq6I91FHlQmo10pdvxRPIcN3TOUbIL/di56EZUresxp17Ncv9E
ATltiMpVRzuimkc1NqzK+YQx7U67Aql3HzVHqO+5F+oOXDAbxZzVcMa6tkvdC9Rh3zFC30fB7GSm
WaYvQc2mLdAdcoVATOUkvtXqxNvLhwLvIGeKP5ftKQW9jylyYeux+2hbabUmHa1io254pwS026af
1/NhH/XPIM/YkPuOmb3WVpe6hzaD+nmCLRvyJcXIr7Wxace1E6YE2ILZCDIU/IyX2Wo4Zqs19ooP
VJjPZWAbiPWtKt0L+HDhPqWkQW8x/w8BBX0wB5YZ8OlilrD9wqHiPoIaaL6JjGhRnsbU9LUeJXPK
VcQnDpEXrEcOYbIORkp5MRoo7UkBJQMl1Hd03xyxiJg/6wmtplmwjmkcjT1LjgX1PNY0bl5kV28q
6dJNHbfxlh0k91M6cEVOLQ0FKPXuuY2zV4GvYTmNRvXiDZkVr2pFytDtu/PTgZC1aeLL56GjXWuM
H3uDB8dDykB9G6QRh56HX3gP9aD8Oiqt/GqzbKLezxgsc9umG6v16ns6Ue+kMCwsuoGm382K5nOB
xJsQZcPaY/4uX9u5twMQlLGiavuBZV4GoBmmaIf+PMz3dZPQtRTCggcbi4fcqrtn3SBgyyzM8itB
k/FWt+mwKoPueUV0F0+Almi8z2bCQAlDVHXXCtyDi8DmNIG7Sl4WmB6Pv8fRsyzBCvY7JFGFsQAg
661afZLv5JrxreRkAjd0hwsyQqddEfFMhMjOVM4ceORAguYRCuB02jiK6XSWm/ILmzfvZAyMWZoq
8k+hUdWHWAH0dEO+uJoH6LbAGgDUteifPcQAOIxUvPXmCRCL/uouT5kPEcXChGAopu9Ib8JpHXsT
LAg3v+9HUb21XUu7rTtM+AsbksFAfJYB63FZAGZ5uL3r0fYZYrEW5MIos/k3sAaiT+dbdZzPdx3f
CjGVPKYcOXabsc4TeCH6QEJXHzMZmZvXeNRp4KPRlg96UfPLlAmlyO1ZTMAsnm5mPeqYglbH7VsP
zHUspGAMVvl0mVDHKXTVeeyZrt0uQ6wHFBIh+7nd2JFuaYdMPCySZR5uEx8WiyTlDLORGUo9mA66
YAII4x2y6nyZQWs5dQHGtNt4QGOq/tbaks6WgSNf/TzIm2JPbVKiDcEBRt9h8qjzxO1WLEcVUowQ
/APCNWR6pVdjepWVPeYLCmCfPoWSrCvFeC+7nuEcwPsJ/7Ke7ceJT8QSymSIM3ELlv7ACC5wEfOE
kHuXsFfKNaY5xhkM7oZ1kXPHhGPuXMzUdR4pePSawVfffG6TmongZKfyy2Sx4lsgRpDvSOkIitNb
9akg6gIqeZ3tsYrPfaPNsUZHHxxukxrN43nuUWrUy4KEBsTeJsMeOXHEWQYvf5vf3B6SY8rstigj
e6/p2u86ijrKZaHx82U5xZJsdBa0t0sTluEG7Gi2L0ojuOpGVpyq0kxXEkfiyWsb+aU0mKERMslM
rZtr5YFV96W36bRQB7cc7prZfCszv3wdCR8BSC/90yA4Z8sBdxmqJVm/64XFD5KmnbFuaJ/W5HMy
qki4p+frGfACx3ATlM0RkwATST8W1LxpzR/nIaqOMVuXp2ieelOXzE8BGrRXw+OSsKeu+dbJoPwK
hzq8iK5ibFTP1w9xeztaHYaRLh8HiXm2v5W3ns+ENEyL9JoPgLhRYXEiCcN8uj0bjJYRcOeF0UVw
5DN3Yojaa459gcDg8KgYfO8kfcoQqVLzaaiJE/VzMqnckkrYph1eRm5iPFUu+pK444cE1ZHtVaYX
p8nqipNDgO4+n38DtPHVS4NnEvTyVFKcDwhECSLsn9VAmQzx1zvpZWY+aXnBYcs59qVsvOolchGt
ML9wl7eRIEo9e++ZVXAIC8Kdk5Hys+E0qViANikpvyNXSDlSnLQ0O7fFamtZTEFLGGps0vvyFUMl
A+qBmTEZE7QKLYWz5cphZTJchv0yXzy3Y3bEqrRlcqSObLvDz3T1qloQPjz3E83IFKq2xvuaoc0n
PGnTTmPxp5Y9eJ6L0Dneop77KPUtnlqY3OnxLK41TQ+uIyHdr+xD83gPkVEehipjiDgflRb+7HVN
7Ppl8ghTRm43i/w0ELwSjc0iYmTCPVkznS5aoc5YuY0npOPd76IIxm3LW18UFHjWEhML5WVWVm9N
XlNyyGbK9kDTaWKqOLqY0Or63uFbm0ha3ptexK0C33dgAoL4sugH+YWqBE19NyoEj5le+tQtnRPf
DRp89cUgKSfKMqCCVD0xoB0/uPLS6ZyajNRvf3u7MVUO2XgB8b9+dwh3vlY8VPYFiI770dTUhnjN
eFsCoCLug6oyFA6HDPCi8IKqZ0Ja6cTTmUg0OrJBqM3YpN87eyrdNetjPt88KBZN9WqbdKb4MPKl
GiUtWcWOfcsggU887EWWDLsO7d8Ew3o1zZsYLDrVunMEL5aWnXdog7b8g0HwXynfP6wq6RVNCvd/
L+U7klLxtflxUfnnH/lLzGf/5rA0I1LIm+PHIMj8z6IShftvaFJNdoU2eCHboeP6S26PKP4veT1G
dBzqJInMnReEEOM/2UwSP/lz24GAzwdx5oGydCzPZH/6c88pg9bLknB0IcpV3Hizrp8T1MCmJWcy
eNXKhcDn0g2LFEB0cFcWivK0dnQN6yoxQLbxmJEbD6GvaYBdj2ttGms72AGookLurJ5HuZDZRMke
0a+JTV5jnhzuWlJWGCoqUyBkslFfw8Brmyx3T70tm/c0HB5aOxbIkk2NiiByBUA2Mq03jQznO0A9
at40GSeQ3jFRCb5R4G1BupFMWywnjX4qoBk7y6TRcfkI8JTNDi5sJ+8TLUgfawl6vMkmi7R59EEG
egBGFke3qCFmYPv+gnzdLnkJ5U7rkXiEeMshqENZVgVZO2XsXVJZuC9SiGGl+eXwGkM5uZ+cVmzK
jg0hZh/oSZQCIzIkK9KoCUut2qZTzkFF4P2r27AkNBvLLGEsxf576Xvv2ajuPL1OMI+mudrzl+Dc
d651iZ1Y3/m+MNZtYvnL0dJz/j8W05Au4Tmx1MmaggbGGbvgZPFZNnbEcmR24KrFYBCHVGhTft/h
NnseCY/am7UatmAD1IPfmOqAhkfWC3ZBREEEaEt2UZbE37genIeEdRKxJKWpXcg8x1HvuPWuKUfj
hK6zeIomgVrQ68p71EBi2Y9hhHTPa80z21Dzswau2l640rQuPGKwLHBm49rC4kzw0nTMWge/VtzZ
3dowC9rXWbgxaMG4sQZrokpMRmK8Azm9aiqvNrDktC2hGxOPZnN613NTsPUxqsdJV8Fdp8nyVGph
l2/tSVOXsZvc3iB7vLcZkaKS+/M/MRvbfXTWnDmaGIo9fjA6+p5Zfn1IGFINxSEPmiErV6INJPFi
IASu5P4SSLzoGZsO01rH/qG/346J/56o/3CiQvOa52D//kR9nAEc/2/1NS3brz+eq3/+wb/OVfc3
uFEcYgxPAFb+CPwwdPs3HRU0yDBgG+ZPQmnnN9/GYupZwKb+UFf/pZM2fyNwldPOteDukibj/ifH
rGl9cDGh/MATRRgKTwO8LND3fz5mfb0p2iAgHsZmsfnAswFq9azby2cFn5i1fGB7zCuDJ/R9s9KP
9ae/5zFAIFOKDlDNikCrMfOlIVuc1zfBICvZYkmln7BtQU+YIiwkzmlnpy1pSLPm0EZ8OCBCHGY1
IpImb6nNCkXjplVsUC36s36RPQdSRmln5mM76xsx/QmkYGF+Zw9981RYPuW8aO0V8fXZNx2RpEIs
mSCatG6Ph6B7UL7CaTsrK6FoI7JkqJJfWXJ2h7Ly5BHpKtyzcVZmsoDE7sHeF8usC+qAzmqdzFpO
e1Z1trO+M0nLySWGTNfvaldDADrMWtD+JgsVN4momtWi06wb1WcFaeVI56TX3g5u47WaVabWrDcl
kulI4ZhTRqNFDTmV1gB6WXAS8bZpZ80qFww7iFnHKmdFa8wzL0yZBvFj5UfIJ+wvHE0cSFJn2DOr
Yju2x5vRxHnMOmKWzTqzghZ79yOzdLkaVPSMQNf8BMfL3Y+26F+KWYMbNahxdZjpwV1VK6SJWcke
G0uaFhn6sS8Ca3pEQ0xHtY6BIGvvKVhnPCIlSR0Txp4GETvE6WZa6k4J/kLDhk0sDsCYq7QK784P
yYDD7yoxd9DEyGGbY4LbmcIZt5BAAHHFhi0uYz6rXkVL7JFicx5Bep0YFy/aMHZOIiV+MSGkIV1r
6QTMCDFini2Szk7v4JxYlbbS8nEMpy2RGlNdnwHvxVhQqTGRUpHjZ/WNYGfUM8Mr4EcUrVu/0Ow6
13oiDz5FJlvGWkJWW1sSyf4QtGm+LRBlCtiCbF36YeMzLesmju+qbq9MYkzlfhr0rtEftV65Xsjm
LWEeiT8Ze5y50R3PG2PegMtScDwPcaEquSF6r8B3munG59KrxodhlBPGZ6K4ZkapkZTLVAvHVQw5
KFhqXdOQMaB67TlKnThdmZPI1YK4k/GcGuifyDGW35wplNCkpRlcYZFo1ZIBvqwWSVpFz4FTpPkd
6camscwrpV+mfnD7TaaJIVh2MiqZgLdFgTvQiHZlkWnreBJWuMScrB7rIBLhwtLq8XMag6HBr+Ra
rzKyzVUW5uEFbYu8uOxm1y2z3KUbGcVAtm+lnye9cdZ5KFFOF9m0AxpY3btNjdZ4ZPhDxWXYpAaq
ZF4u+UaNTTkJ9pHnImiscM8vnKYFcBW2I2wezQDkoRuF4Cef0hzOgdUq5vYR2yi9aa9dL4p76VXh
Vkh7ERm9c/GTPnwizW880tyZNGBaOL3894H4f1FDUtLP+NR//0A8/l603XuqfnwY/vmH/nwYegZB
4z5SR382+MyKxz+1kJ7/m4ORiL5D+LDc56faXy0GYkjmiT7XtG657oz2/bHlYGhJo+DwrP6Pn4XG
rHb8cXEEwxPTEksjHrq0Ux9lgxZ0YgZ5QXjoDdTKSyj74mEwwomir2i3scSr0etviTaM+0raeAWT
0vOvfdm3O7BG/daShtzqLXO45Q9f4/0fb+FH1aRj8hk/vDW+ElozHcezTT/2ARM3No5yUrDoe9E7
VXnxEdFfvMml+aFrcNhJdOUjJ6lmr2Mi19rQgnlT9ZDkeMAE37yiMB4a2LGyXlcKtOHnqSLWC84K
ejmbSvUljyBEEGneM9dCSK95q4zoTf1CoJXXaCyPW83bDWkwrQihLIBlERBHQBvyb07nT5HqQ2TP
GgT6pe9kEqxOkyFCAGKfw/Eu/INXM5IrTZWsxxoGIPyDukNV4Fn3k+F2n/yyYpdey7yfE9+ykAF+
It9yletXOwCkiumirhIkAyU2Gg+4p7HpAzPKDq1VZukGrWU2PxDQRhSyWVFPDCAEgucxCLVtHU/1
QYaJse06q3mP9ai+sLgZV8ThHI2wPFSl2zyJguxZwx/VVjRde2Q90h9GrddW2JxpQTLQY3fSttSp
CKONFnPCLohoLK+a7b/oVtIsCHQpS4QIWTTrvCqx0DtnOGvkLj3AoACAJAhGWA9xP55CMT3qXZhd
atXFi3HyOeCawTXCjZdq9lvd5MhZqqhZjBSUE60qG6ar7qXVtY8LHOWBl987/UTpguPESM9YEhrK
nhCMwzz2vkyTXFOYmBvpZxRouo6xkqCZ/ehWzjbL8mJTiTZKl6hRumVj6e56wt28G62gQmzpsyKb
dInxpSr39tQOFHah+8C3Lo+em9aYsjP9EGKxP8zBEAcKhSxcBYWefalao3kqBfWXHAwm82mnVY+k
vk8AyMzxZPVwKEMRuehRWrnOJZ++Nvt2mam+Xptx2boLvnd7g2oI/EnFU+xrymW/sMx6JK+abM+J
Nuiqi36482mWjs7QdGtm9v7WZnu6RlpczOsSiw/UWlccz/UGlabJxiCOuKTrXAQbprENtFqoNF9g
wdtLRB40l57frR0G7l/NEKpsnij1O+bx4AzB215541jv4DExrGOY7L7Qmk5AxkRk7M3eTepVOVgq
goA7Dy5pSc0ENUvTeAtT5sKkmJOIbhCHKx6eWTiH0QXakzM2oOZs4hX3pLkZQF0dmFAj3+O+F1BE
FiwlolOIv+UI34hvz+6CaWn3s4+tjzaZMp0EYHlgvwMCGUhvRln2NA0VspLM9/n6Jkk4gpMEG6uk
oDAZY3N3Ic0D2EED3m/xy1jIyVp/eBAFaI6tSEt3jxX4kx8N05vop3EdDI29J9ICwJOr8AdWhlbe
cRIOL32E9mdReS67gpw4XWOVxnUKyWMoBgUAqxavRSD8bsVcfoQgYLCQvCMj0N6PBgPbRc4CCj5A
T+rKSZUYsxZMNPt9iZ/cATyT4VNMAi+DdVe69aKPQ/PSZPbw4Na9gTGkiHpmNEWTXWxuDDTeIMhR
4/SlhqfGgHpGKUiwFcfBMWfdBxg9yPJnJgPyGndWy9YzMyHTyEGetDn+dSUsbO0xOU9PgplCtjK6
2F7pJf/c5Rr1MYur6NBPTn0ezCi6j02Im1VuFE9sJg2MLh2AsWrAcUMal08Vk6bvSdjiY0ZnCtxL
s2r3viG1QPsC7HCCbIaO6WparD7XQs8B3oYVROyNref+74QNI8vJjeEl9CKYXsror0bbyx22p9WE
RqZehF0Z7XST3D4kcpF9jPw+2Yihrx8dC+f3IjDc6IHOz/xcomS6CjXmxq6pm/AezHHFsFe1KSmB
ImpeMXGT4GVDknK2tUqydeB26dcIEgTOenwA59Yjbx0J+sBmAj4ZnIUUF81FG1stXYEs4OWysO2/
c777V1+Lho0UbvPqEtyOuwwl7glKl0V0o5Xs69Qc17RioNu0atwnIg2+QKIy+AsXHec8N3lqgZ1R
aLVY5E4RWYsMVLCiOVKc0HP5+H6UGc1RJ4Y8+ESswM3Cs3Rs4c/ffrad5kXHnPEalj2LD9kbYt1E
7nti6cNq8GyCJuRoPcfw6fYJ07N734oMXjV/N2WDZtR3UusyatUpCTj6Jyc7hcoLUFKXe1/AQnId
jSBTI9dWnl5U66qykzvllGJrM0njD0yjeSm40YGIxd5wB8RSX5pmZ67ySAFWpM9axJ6uvZLXIh9q
0xqPbCNsJMhVVLwwK+jfewsVXIqiZFVD3drOdclbpqXlO1epYy3h/8QcHYnovTWkguiEJr+PFjxO
66PlyZHFqBWR8moA47XXEKNhhQx5DRVa1VpMOtzU6c8uAUEFoj2ZvrGaRluo/IIuLbQJKFwljaYI
TsrafFygkx0YLhNUu63QG5Aj2Ov1Swyx8pkpMT9X9FWzk/6i6TaKYd19TEle3CZJTiwa20cxLYsm
ss5NPLhg2ym8LkFa2HtKrPJVlUG7aTstX5Wtzu8V6IkquVmS4tVyZM6/M+6/mQbQfkyyxMeKqM7P
nmyMU8Nxxl3UqInNTG/SK8a6CfbAazF0EUOWfjV88dJohrtylGHZy4F070PiBRpN+OBp2GRBN0ZL
ZL1DsdZKmV+HCK5nORM+bRfW53jDfs4Eq3BRzzRQWrJr6A88rB3POUdOGa3GklvsFOOGd0hrbZpm
CfAc5J6T2+Han7mjZEaL9yEZ5ZvnywpP16TBoLCxdVBgOma9hqlI9tsNZ1rPZFPvBjn1Z95pe0Of
ovQBGjlqk2DinSToRgwY2JBZLaCp9Q2gSnlSI0GYsao9Gnl7C+0JhuENvKpzDaDgnHmsfVLzJACQ
VMgdQj57XKGejwIerTb1V5lZ3iNSCZuGUoB6tWfqq4fSHYUtxAmmP26WnOtIpSNR2CK/g/IwPqNT
k1eDNdGrDLxkW7oh42XEhxDSjGDGZQlZbGWDZmephblu0aaRw7SQIuq2cV4Z92QaR/nBq2IfrKao
vpOya8fLTA/1feUlmc4cqYeLY3WujmdBRlZ7dIFgYOL+b1v3f2rrgCyx0Pn3bd2p7OIm/lr8NORk
WDj/qb/6Ou83Rpymz8zSs2+t3f90dj4zTnt2fAnPRZR30zH+ZXOzfqOTMVFVeriLAN3/L9XY5F/o
027i4oLAR2n0Hy2TrA+dnYHxxcYOBq2CTlGADvh5yBmreuigM9V7hwuXlJxEM656JKez1wOKLyVR
WgunEvpbo4ngSUR+vVd5ERy0OmYJzvMfTIQwTqXuFtvUnoVKvZHlJISn2pNX5VQPaHDjdam3/pKM
1BGtjNb9ntSmcRrRkDzbJl7iKvfiJdd6gN/cjsZVYYp+VUumevij6mHb5tq04xxyH7uiG/8hR+rD
No1vANGhaTt8DbMzbu6vf3SkJbNQu2RUs6fUHO+BMpB0rDomVm07fy7e9w+XyL9qWX9uWG+vx/7O
sskIA872UTRoojAZiWGo9oNWW4sxzN5mm/kyDvgOfv1K84D6h659fiX0iQYOSjp3khI+fLIJn+7E
0z2D50HvxzgJ0qJytK2H6euxNzN7q6IkuP76RZlU/O1F4XgzL+BiQhs5//Mf2F+JjkA4p/rcdy7n
4ULr4BLjGBPOqhudWv2x1P63rsl/9WpYTFi/QulyYX3//Gqh7zFCzBM0VfpAhH1R59NmdOFzXLrM
f/r1J/uQZYL8EyqM4G71hAUD3PgI8ScuNYvyVI/3MhozmAYRvTzKtrwEQG+gs1HReOlo509Dk/Y7
4NtttY4bJBe/fh9//8wOU0xSN3QmQlhdP/ysIMiFIvgl2csuRb7Og75ZuWEQPPnuDD/69Yv9/RqC
wD9Xwx6TWdv+OPmpaZSttnYTeJ3T9ECcb7NqNe5gqJNptFdNDJ9AFH7q/cPr/qsPKciqo1F2GYnp
H86lNEyGOHSrZF8Msqco59ccrG4YFkXcJf/Za9ng48BXzHM0fl5WTx9ey45JEu4jP97H9PMrOSK7
W1R6rY6hGqxPv/4+53/XD/fk7bUcPDNsvgR6yI9plEne0qNQu2EumgaDmBeRH7LY6o3Vr1/n41hs
/kwOagPf5ZDhcjV/vjE6N2tqtxzjfaBj/aGaoZ9guFyAG+itWRIXA9IamevHgLmrJFjTaUX/IO3+
cO3MnxVICgfdLNZ39Y/XDs1ZGkun5T30DQIAo5fMGxD8ngNL5Ycy9GhnXUv9w3l++wo/fMWmsPng
RMPwDP1IH+xxP5RTIGJm54H1uU7c/OBatsJBWETb2qoKyMZaOUIAJhhMLIOhU/1+cIvxGwwhpHIV
S5RDGhTBLpw1EgE03EMwJdrDr3+hf/U+gTFRGgiqA+zvH2QcqWMFA2InbafjEnlTWOXqJRlxtFng
/gcXAQAtGFsQTUCtL4f0rKMjzxYW+XT7jnDno9/6wX5EV37na26Dh6wnQhCrpy/67a/f69+vWg9T
OjJ3Zq30ih/fqu4XDAKyId7nvq7SZTqL2uhdmnb969f5cNdzxZDgwE9GF+Lx14/Pxlgz+VK0Jt6j
wJoe/Bh84qJIiXBDk+A8/vq1Ph7ntxfDQGLydHSYlX8MQCPFzmnsMeE4L+t0FXpBv9Kx0C4zbhWg
KFW4rMZBHY1uFC9IAMMtLU37D1+sod9yKn++XFllgyuA1skPDc3z5zs1I8bU5M4IdqJDzYg4zOQw
bf3RqvYhYsoHZC36mxMF8TKOOxjLqoqSkP+ekizp5rpzvDl9fJz196z/zA4VfFLVS5m1cLvNNJ/O
WdRA2YqleSU4Pfjej1327KkMG3hGDuvCl5gBQKaksHk859jXOgcumBPz6qDIf0Rlq+8wuxqnCLxu
t9Ix4z+xKpseVBhY3SJj4HRB0td+zQKlv00aZRwiJJpkfywCDAaaUx2KXAKOKcBw7abGsBtGpVFH
Kqyo5xqBeDZ809K0v0aQs98JqbQ+DVC45GKc7fhLpI3296xvbUSa7WiRnugl0Tm0uLORHYcro+7j
ty7i8C6b0PnOZNkzl0VO2Ug7pnts7mI/7DZEAtjbgbzIZkV4e/PNE8jXi0SKF08OtXdlK8/1xt0f
phvsZLw8gHuN9IKGsxPksXiZ7MBZjakfnsX8Zxsa3XOoHAuLH8Yn+ErIXZ780lJnnjPZs5RquNy+
3sAdWpTykf5Q4WJJDyVZQNE+wKZuHUyQ9ecUynG3llOEV0jcTqv/z96ZbMeNtEn2iVAHjhnbmAcG
Z1KUNjikRGGeHA7AgafvC2X+1SkqWzrV61qnkogB4XC3z+wa7PyzVDMrVCC0QTg0546sTS3M9Y+c
XJ+SoCNqFaSE6UwzeXR06nzqpVkYTFvN6naBXC8wHf7OmKTJBZR2vOlaP32TZkjRUSTlFO/DeYlG
4mxzH7LYhhlakUNZGRafbWlb6RtDTQtDb+28IjMZOA/crgD/nZbznTsidK1VLvWtObT6JiWNkxCR
F+kXSo1Ymmax9CWYcPft5T4slwqSoM/GeAlCK8KJWrCBEWVNVGUouJfgHsyXeJxI1kUcvZjqdsN8
V7oGg6MFSQ9elRjbOuMNoAJnpE7XHTfY1uyS5jUZCWbAuOfudXMHH2wESu7QJ5wYPLc2Hj2MBHyP
MWHimCbPUx7Qc8/UfIP5TVPYVrQ7CP2CPpJ5MWiTiyJPIe9i3GpHM5DVmeGJs4Z0lm48qyNKaVfz
qW9N78BsOXqMlb+tHfTB1qvyCz1O+RoUtH9Tzv4+T2cMb4sj1kwz+zMz8HHVOCUUtwk4Wt4Tqzb0
jOhoWWuBo20XajpAoInTVcenaj2H6XCTxtV0ykS4SxIoZHDk6hPzOqYtRo9rtBwXtz5vq8gDuU7y
vIBornrIug5jL9f5LJk5XeIyvZGaRDQWMb0ZpsCBXGDZO7dNn7zIA/veNda5AO5g9jnGesXwOg9L
c53PYkGzmR6GMMbUaZjcUyr2BpT7Ffc91F2jtEGk4iOx0JwwvQcvLWI+dWJEpDDBBjzV+sb6Qlj/
NJPpo80mvU68hZjpeI/DEJ3ryo9fFDbBbeJM+pQUJQuws+yRSmu69lLbvqi5a+9EWnQnYyCsNs/e
FR2WS5jfKanDCPNlEYm7d4BszWESEHfBZw4R7RWxnZ1E7dRiFRmxf9W7BS+oLpwlBjdZ85M7OzYw
kiXIrgYrPCsh2hs2Sk6yGb1lcOabxROR1fgJyXJ8mGqX/UPdNQFx1IGEAxlUe8Gg+zucPMG3DLTx
UReePiIWY04Ge2tfZGzekyMZ7/1xmrb23PeEljWlp2jXFKimTVvedgpR0OeXhpedAZq1snIqIeTE
XiQPGFblldetPdNPWYqqEUky4ongx6F/aDKOPtjy4BCzzduFs4nWNQ5IurKxyhvSDc9+MbcbwaDt
2mln6lBiopIAIjDqZztmmuDLGgzrVZa7t2avu53n9zGJiXg8273eKIK4p2zscaJYwRh+sTPdRSu3
oi6AmiJpHKtQJifYWYS2rBHu/zyU3JgZeweOCIVxV5Dq35aTfIE54e5MUkafe6cKvitH4/DxKmE9
WqXrf9LQiOe96abGeupHvRQcsR+j3/fQzHN4rY3Wo8KGSZVd182aklj/wAk6PIRaWGpF/ki+NyCE
tg1FdqdWURdbOuYlpGAWd1UortCRoTfHCxEATsZdEbX4yeHM2Bz+s8RBppDi0UgN1AfS96Bh/PBB
u1AkeQjDMgQF4HzVmDnufGWgGrRVtwkwmmwCj1sASh2O/Ch29xTvFQBC1IDJJ3We8qmrb2PV2asy
EtkxylrrwieYbmyS8O0Qif3gutzYYXWhRc5cR2Vo3cZt4R5Q9+2rMI4XDs7sQmJoxaYMxnpfmDOV
x3MXvPYLpp+FpsXsz5BvHeDXIZAeuQGe/4oIRjUyGooJLTxXJkSH3gzqGxPO8hazce2tms7Iqu0E
vNZZpdlQ7At4t5/d3EPEqdv4DAMtgF4MgvoIsXeCyEGWCSJnf6cAopCTaUJG6syzeaY74Ug6ph7c
a07s2GfxjnIAEPWpEJPi16WoBczK4rbxXHUTwDg+2G2XhAQEgkOpZ3kcA/oEMRoE55q2kwsJkACo
81C+5RXTk23ehO0nJ3bbnedl0JPdkpqtxmckS40QWlJWyOfFgk8gQm9lWzM+CN0ZqEIXzcMr5jPg
v+wxjWMMLiXn4QrGuk0qd0O2tT+LaEpBOjONd/t0m5fW1xHyBIbXhm5C/BHdtorjJefQ12++qIbT
rDOmHSHPQATYeT+5+N4YvKlbYQ7dWyZz1uy24KnBIiBzSlcHx29z90kRdfO7r/BiA2dlOpVOvifG
1K5V2hUEuRxVcUxSxvfWS6qLdhvrOh3d/on+oOHNkWnwOe5D2iaqKmQkp805QPh2p7LwyzWKSHUw
PGc6MW+l26v0hk/wF+BM5mW7MYKhECsqQplcgjJas4vC8GBNPkkL8rc2sXSQo/T+8aqUpo41My/O
mBZAIUeeGYyyJoJgfe8Re8zrpF+JrNUHES3YT1k2/UY5Vs1yNs3xQ2Bn1rSmUAqKaah5jAjUIe5L
VPl13M3GIw4qc0ecm++Nh8LeNht6B+e0/9pwNlqmI8WmMko+BRmkXyIyMNSCsMW5JH5jVbjcpT54
ph09T65lvxpWY3y3sH5cgYeKH90KFLmo+bOaXusnUaXDEhiRX6KG6lVGGAtfPn1iYxxtVeQR1M7b
e89+jpnZ0nfE8krCn5uqfDbdylyZgXHvDzpfZX6Fqc8Hi8HAcSUr2Hm4McuVZnOy8an/ha4A2iHg
jA3SzqnXoU7f8sJKqrXBOZn+MFXzqIwPeLctnILjO0U74Z6zPPQShga7HEwwje/eyepKdy3SAbK9
2++COIzXYAspaoy4nc1Mi/Pklvt+FhBl+cMJyZE9OJ2cVuWp2Dsq1bQ7WsnaIk91yarhOzY0G2BP
Wa28YbBOKcLutkPNOqXQ3A6hiTwA2Qq6aiP7fZMo8y1XACY54/PUYSN0cvra2XZh2u7KUcEvVTq7
yoXe5x75MZsN15pDtYevXYPoNwUtRNo7uLJNIA0MwKfaZlP0AZQftoK3WnTMaIsMm7jq3pUkxNcY
9bwXXsoUvA2/yMkodxLg9lk1aAczg49s7OjKM15Tz9nVEe3iZh9eV2V3Ak7zeSznmz6PTqAFnxoZ
XVhyEYwAIsIQn7/TIvkswvDet6p9w26aDrPiNTRTbPU5IqWvwjfhmt2aVM5C6hfuU12klJzV1psO
BRsrI2aRT6xj4UlgVJYJtL7BgeCPYEO8r+UQ0sVTomqvXHBM23js+0+zPX/VQ3r0sh7TiV9AWcF3
G38yca3PUAyDHBMts68JiA9lbPZezNuhTV/Ai1Gco5Irt30yg6HHGNSGZIzSB4yICUCtMF/Lduhf
DEsGWz1itBo4w1z1vaRHRGfLz3wyT66d+i9eB+c8LVuKMrtklMe09ZBHx2w5Tvhhook70ZJAy0fu
gJX05itqoAy5S0p9j9s6/AadlpYfoykQdEiPdYG5twZrtM9MvzugIQSv9G1hyeXvWW2evQJRphMB
92SkjjFYz5Dxe874F1XTydTKpEVxR5wRdG/Ofujg271vXJOmpeWlM+qMOqwQ0dTrRo6ceZiuZW9F
n4M4j753kccPkKsyYnDxQEi2IhykNtbSHLGOue17yt8juuPiZaYx1X30uY85IEQGcUjab9xzls76
uuUZ9xy0EVghx+WUnPrGVk2tZ15nhpsOWxVOHDt6n2VppKJ+XYnldALIfXjPZmu8ybyJUhVBOlfE
Mj8l+Rh9jksDkTt2fHEvOldtPZf+VvQujHF1PXruRSUweVZ2qMjkJW7TfWqrga1DYXjmvhG2PLK3
509TamBQPMEBnfEsFjtfkIg1mRB/8Yg2b1LJ9o/AbHPrypkSiqE6EnrNsNjUWEbzjgdpZ0NbS1wy
q8RlLkHvoxEsk5of1xsax9hOOEdACdjMbHK6cEzfKV9+/JMwKK170+PYX/tZuPdddz7QatO8Qofj
DKalhUoQ2OPNOLPtMThsMuuZ4UiEOR8mCRp3ZSaq3f0QiptCM0bRMAH6HN24KNPGXKVpEu4NIA+n
Mhnzk0cWfu9BC/hUp4o3kOIWxuqkZ1x5vb5100K8lL3Jt17lJq951PIo6Y+/zTX73dlYAsd5T+K+
maBfaZP35dCy+di4HPvaIWnqtTtl7Z6tGmf7vi98uRnyaMxX6YwqgnjJYtALTicm4SiM2m57zCOz
LLn/zdm4Cmtwaoh/pNvzDEUxmM+hlB2M5iJUSDKEsZJVFc/1TlGi5lxRnGteuxhCznUGq6qbXcSr
aM5PP+47UGzQDwjQsv2nS5DGyfkuUR1B4kEby+tL4JTT9c3bNThm3VEEwGdS9EzZMAff8V3p69of
+NgQKdeOADUAeqDa14sU1/UUZfi06d0AuQ42dQ0kwnO4A5Rj8rfDYfmDReY9xFZobMNkAFFR4O9R
PmACXfnmS2nyv+BAkEe/Wv5rrfi0hKe5YYGfTJeBP7TF4BW6m5bU5UsiXCfb5CoP92nHfZ/Q5Hol
fHRW6oQ48Atw6N9n4SAqkTTe2zN/lArG+hUpsaJyqLKGJ2URTKIhIjoNsCZesZNrGgETfjoY7fky
7Z7Z5AiaMGpE/Zr7HaawVhv2auqGwsQ1UETinsMB77DCItpDDicPsA7wLuzDKrWuOLfITypcPt4S
8M2JwoX5MnS1dT/mKmOnxQu3ujz5Vs5l80oLGZfWfTecCjVFR4XkSoaAKO/rTM1WbKLIYeTHhijT
/Mzi+9a7HZljkXL0UM3XClQI6ekIlPsA9NBUfDtKRfzYF3Rd1E8hikUV7pUc1DauiebbSOCXphyi
z3LEy7qevVmcyfSLm8r2opNb2LxyxcnH3VQsh3vTdhE/GIsGG3e5C8YGac5tXCQF4ovDOg8w963G
sOcu8WfzLTazBoJzYFB0mDT8pmvpRpua0ykOQNZHqj2qfUyB1+PMgeC7HzW84VAt96A0SVf7LtFm
TGZk9wN7IlTsL3ilwOfYB3JgeA88zslrDhj6hbSA/qKHgClUx4ZcIqU2MYb0CvuJBSXnSnRDdZ2M
qn8ErxV8awYn+p7WGvewS5khYX+eTMAH293k+hMMfmIexyFso8+Z50Id6aQto41fI3ADO0zr6S/5
+X8DXX8IdJF9spHi/99Gh+v34fXbTy6Hv/+Xv10OTEb/a5loQ/GlbVkw2f5vl4NYxj7/ycSSll0o
t/4ybxfCX5K0/8nIQgNeKp6XPcAybGRa8qHU4nclFwy3f56zmZ4gkuhhkVgc60yXPwxJE0SFoZIN
h/+o8wn0O3Sn2gJ7oDsXQOySsm03uqlPTLAw89WiHba0gmND9oJi31tdewXDqrde3GTOWXILKvVa
jYNobTUtAYxeOtOzPTjDC5EYuVExcnfSTJZeh0MAa7tRGchIjm4DIswk7vFX15+rIRpuWD0jvQ6M
auzp4MMDtmpRJnZp6eQHX5Km7/EVoYRCrt57IS9xhd7PtAUqF2utMRHwdybKlnaJDsb4wJx67pGk
M+z3PaLIqpjy/BsupRa90B3K1TiW+obe4Y64GLRKEy9miQyaERryj/UkHZ6iPGmbPdkd/qtNMa61
8BcmzrNuOx1jo2LEy85KY1niBdZnJ0Ljh40Lr+nOCpr6LnSy+H4mdnpD+cMKSFqhNmMCWWgdYb/b
Z6P0D0s/U7vOnBp6ZAoH/lYGfV5tDAc1srkgVT+ppkH8oosEOK5qD5Fw035fRlZs+/uAxE68Ax5u
zlidslJWKJI8Jq9JIZWVWCvSQEenE3XP5DZuAbFkRDYqzHEp+6tCf+qawunse2p8WNVsT9DHQzs3
T9O8HZww2iLqynAFc5BGsiZYZD0s87bHecvAInET0WOLrx6czbgmhmPDPoJRQsFVB6iZuB8isF8f
THasEc8EWkQ3rdMNy40DhQGFwJ13hsbUiEzrgXk4KdX3jXkNfi5TtlzJrhtGEk/5aI2deImjxLLm
z+Skpkp+A1CiSra7+TwX0V8zyP9d8P6w4DGWdn4b2Lm8ptX7T2mdv/6Pv9c7j0S/7ZFZtS3WLB64
DEz/wy4X/0UYhfnzjwWOFN3/Xf0ouHcDJps+vTvBT+xyB7+XuxAG8M1AnVr8Xv+D1Y9L/OQxYHyK
QsjfYfhOXMdbprn/sOBMIbeumhbLVIR1detOFxD7/1j+b/8aT/6Uu/nlEktw1w04L/OSsY79fAlm
5stpGCzNENksYwForGoVeHyk//2Q+f+4yvJG//FGSJdq7SYLQLr60hlfav2u/oRd//Wz+vmNfHhO
+GntoFVyiX6+8827Kd2089vv34UgjfXx4wow8QO7JznF+Et8dNl1hdFk8dDKA/Vd8muN32XcsgOy
thzk54Mb5cU9fAC2iwVEcbszQUF1tt6S+RX7SQ/jPm2kfLaS2Rb093bZRir/jmbrgXLEQY9XofRS
5BDJ+q30QGd6FD1g+uW46Zd9RhKZ2QGozuwMBIl5Yo06GjQbCJIdsVYxHIDdr8liJCDOMORQYuYn
F2rhplXe9vXKS2WNgtJz/jEL/2wSr2Ig7oNRSdwpuZit4bFhLYiOmEyCEsMdzmqJe67yhRpKxqe/
6sNyfqJ1tNgkTWJRGdF+9azSx1xR2tvAaIdNx0q+d6zuyskt9aSrybkb4VHsDUT6bW3LjHMdhSNF
L5xdlwcYfnUjLgGS5jazHb3SCFf3tk+Vn8MO+Mqfs2lbw6yZGPB04hKR1z3UqKHruO6Tuygbxq+h
Kqe7ASoQ4lakKbwaiEIZ6fw+0rb2kjRY1zY8t+Yn3BiuvRln8S7lgq/CN6C+G62jE2rYC/UcWmmQ
4DtTzt1AkmftLx8wtrVLjS6pVgyiCYJOrsezN1KUQSPsEn7ABE4SFXQwry9Ho1Y+luvMuM5i5111
2LDHSfXfslk/ObP1HtJ19VlbFLQ4vZGy7aCzyATpxvMsacW+Gp33RQIIV8kI9DBriTZluBk0Osms
nnuTv1dqXkem/fxUhm73nBr0Ixe69c9l0CccQcZoa7uSNBgWbEpdrOwYQ43ahLKRO2Ik5p78zowK
7vFcDKMp2gbUEaM8wMU9uUwpD6hHXMCavXXbZmo/lkEOzjUbHkiH9w+KghLEtbDjxghS966IMbSb
RZSf8PE45H3qfjtglbkJQj7OVWsD7SsZXm0s1s5rNYZZdsyYS++aAqIE0fRUENeVHP/I/8S4EVLz
Iav6XK/ILrs3VrGgmePY3Aty6m+R75I+gfETXVtjyFANeJ7fL+EOmtGZbNxMibQ2Uzx5a/rKnNPU
yPaqNRY1B5rY0Qsb7zYybGNPFsG+9UUZX7GpfI7KlgMhYREc9+5gMm5GcT22UpHQ6DUNMyBTojeF
5YLg2lirlW30xr5m/v3dyfLgO3q+WndGN54l2+W3BCjBFiQmMENwaObW6FTIACxcPo+IRp+NmPW3
guF0tu4GXWzhV5sH0YnpUAahdUXPsfOIWDJvo4lSRC7min0ArmzvkoR6CaxoIHvkJndmCf8Nzmjh
bZxeo2P46cBkirHOV5FTp9WWfXnd23p8lbZdXao+Dm9IJ9mPqB7sHklwGRDshHseLXaK9oASRkon
uKUxuXqdEne8k9MEUilL1LXuWu9KaPQDIvXuOW+QnUTrDmu2uN5DQ25mo3DDHZAUAipNTYsLtGJZ
vAorUndyNn2QbWaU+7Qgeu4Gw1PNZowCUCf1FOg/kvkPLTAYQt9edxADi1BulN2eWwO3BjW5u2Zq
ur2qx7jcdE3abXiqkP4wnfZcjB4hnaRuk8eZI268igeiHfxoEm+ThbBs8FDMJ15t/GiJej5N0C3P
DEundeHSF8E+szIzQg0Z5Ad2DDtCEh4WiDg8ul2IKIR4Qo/NErZM8pSKLs/mnmAsgq4XmmprTvTe
/iWjJS3cPDIHFNZGfUTqzyzCNV3ufA66njUAsEDfVqD639gQKpaxIYd16zDhy8xprVgFvtAUD4V7
8P2DIv/0Dvxm3sGWd88/RKKxTotgFeAqe+3yWryRyVvOC4gV37sQS9DUadwqwkThWzQlqwKdR8YP
GVXjASHt4y+yHxbuDtD8dghyzt/cwzOfrgL7KeJlFL1cErMDUjKy87DuJwuxwi6WSQJA2U++Vt2G
wz7/1JE2wXrCc5cf+qUF4fGeMRhnfSepn4e0LPcq7Ks9EmREAB8uXwboC/4ccxtTL+pG3b8SgVbH
gKJkgvF95m6CKIcZB+eOxVMO1yFTNuS5hI4pKcL04uWEtoShqK7HHqAPNcNMaxWgvh5JG3FuQ2sv
T1knED/82lP9MhScD6pqeMGmhjAbpmijgoDiyw9rSuosUvQP/7rbBNXeHz3UmrnpuSyFRBDZZrC5
QqLgEfcwHpvUw8NqaL76wAaFVPvovn1hJ99+SGD5Is+V0nPPES1zqDIdvu0WUiq/fiPYsxuVR6gO
+fMYkuysqhbhtfWMretApggUUmr8QzBfHnZdyMjXyBCPR8oS4BOiFdUh8+cEEf3WlpPzKsq22FYN
NzgRovw0c0evca1S7uWY1XvGM/yI0aV77HJvfuZGim+9xIhvVNaHD9VCcPcc3PKpbCqqfW3vRbEh
pZ41taKrAsLt9JfUZUUGXSkqn+9mwxzeQWcYT6XfREjWKhObwPD+/p5ypaPvk8mL1Y497kynEdcI
wMZjTP/TLdE3RqmFBXPI1ennqu+Cu7Ae9M4gT/zJ7ifn0yAN51PmNtM1TypOyG1ibCbw3xvEVIYm
nIIvc2zIe+rmgXRLsFB0sXMGXD515WJFgu8XwIw0d2ZV1Tz4uuzsSkwjbQ0jqeoJJ9bciDvt1ubZ
Z2i8rcJMHctJ2dsGVCb6uOnwI/bD6dQjHN5EgYiPeJyYM/+4l+dAYGs0nIB9ReCc5yDV13RPLOdP
H9y9Q5JxhdCV35hw9Y4eo7SXMCKQqiK8xHBEeRjSWsvXP5PQyDtKRUSL4h+PoU0R8YSI6c5i0WHx
eOWTvmZRmI6gCasbHwb5Bg57HyOcNtOziZnRXdEylm1naruYMlBKUVB/uOpzP7ux84RUl43a7/Ql
Q5NxJgPujwxSZKNvWr/j0e1D6AQvUaPF6rn0AXEIOm5WAdzQLc+m4RhKfBlQbTom/gqI6Lryq/qx
x3q761lw2AMxAT+DOFA3LXMS5jxwy2NYz5dppLm+xTS3I99ggH/JK+OxM00kRRKX7Jgd6I7FwNjD
jDt+msptMhLQixk9GFpGnM2A7Cqq4tlktrQtG6R4O0zF2w/3l1Pi6IG/b75NYYBirNPaXhnOYpLE
JrMFM2Ix1sfgKHPfP3mjQ8OwmiRljBbasD0NOAPL0CP9pQasi6uqs+c702P+Sz6P/iHKuj396Bg0
2azgowxXvTJoDeSf3mY2ib1VPbfRoROZs09Nez4SvfP2IxTA5R3d+Im21qi9CSD61OrWfVo+WDqX
W8w61XZuEmOv3FrJle1O1pepmgK6Aar2wR5s3MF5apyxCNz20AxWNdlv0n3Ge9ACORNO9WL3zP6L
bIqueBsA901g6cCQO7kLAjlua3TnfRQxKK/Yl6D0uBI/bGv6W3aICZN5lyLWZLqlsgImS+eVX/3K
+MqQ40Zbnb2zNJ0L7NvaI8lIa0U90eNYJ/NaBkZ8YLXa80EMaxz41SbGuMTgP3gBgC7JjuPlWaUd
kHZELUpnbSasZqAwFbmNsy38hvdLChfSe295Dis2nogmujRVEq/zIa62XlpgZa/toQeSliVf4n5w
Dzk8uRmUvx62EKzrh4Yg0EwiFwco5NbknGRec4tK1LwY8EhXPNVLcpEN7oPBxxIr8AVuigCCdD9M
88lKw3zvFEl/MADP4ISIW+fWCeR8CwJaPtBUkm+xPPkYHrQsN97seVvtS2pwIXfvi3DOdkObcyQ3
i/QEdWFioqjat1DO5VnQL8ogq3BDuRnr2B6Zifc6z89d9cb2XnzWXhVcRNgrcy0tt74b2gxInlX3
4200T/VRTYzV6O7udgphbWOVpYkpkMgxCU3Jt7ghefrmJE4LVZNu1BtHqOyuclW968mAffYk+ysY
CYl1PQWh+gyswT8BcK0+0fFgRquWJt9nc3lCeqJsmPEFCTSlqj8naeBckrJTn+AKuPBe2/FUuPFw
Ho0p/6qcDG9VIvhyQYZFt4PflN/KjhbawRPOK9PjmlAxTIiTAPF2JRXzQ4+AFNOdoXI463Zw5iaK
fJ7syi+3GJoEgzsSvde1Mb3ngx+8WLVPS1M4ByikNBbhTs3W2QAQiD3ezOw4KbGo9IaGkDhJVrKs
yA5ZQzVHA9Cdr5en7WniVIFv3qYiRFAN0TXzhhDto1EwiK9Uu4pZ5VcINxQJhAzqc9F8knZmb3KP
QRY2Gb8lzM/OmNYEr3ys87K+UnNhHaXEssJ+vsQQRjY5b4IeenlHf9WB45JnvE+qwCI3AhUTvRc8
K6Ol3bvBxcEpZlxZRho9Mf5RVzwUi1u2itkrvO76KWvz9qXpG+3vG4MM7yqN2hROV+1G7oq6KIvD
lKruHFuM1frHUCaXHkHgXo7ZabD693gMMC0g71zpMKjONjvbr1VjepD7fMJERn491wNkhs42ir3C
Y7lmDF5fUe00guBtG3WNbSm+ztgMrTKnyLot7OYWh6OHIRdK+T2//29UihIz55kWrnpSx9hD1HwK
666/zUmPbRzSVM9adjYPLiiJdB1Fd11j12+2AT8168Yv2EAfZrR4Z+czaNogmYt9RsfZXjWGvean
VjzA7QTUgiFW3rtm0ZXryMO3mPTmDjpVz0Ascci8184+gUZ5BQ2aqVIueyCEZcjZNLPiN2ZuFIKx
Eq5c2wA0Emv/kaMOzxMs2V+i0jc3TRx+crQzns1GWHv+ikVKqFUPTurAjw/kzVCriRhfNOyGBdnO
5zZllzCcx/0gfT4xcFt7QCtaoq/wodiR/8kfEucxHWqoIf0CsZIQ28aKPdWUeOHONdy9shPrljPI
MwtyfqOb2Tu1eGpXalTetimq6LUO83ldMAk80MyUXXs6wrnkGpxiLMnuFjYOcLRhrO4r6CDscI07
OmPUkSq88i5KDe/Wpy0J2otnXYtksL+LmGLbOhspEqDY/hTRt3xTuTq5KtzcfXAavJxYt2cqtT9n
FWgQmmP2Jcvtdmhs8AtKm3cUeXkUBROjqFVe7yfy+g+KFXfVa4AAIY0ze1n0j3E/U57im97JXtpG
1Ci/JGHlH7I44YnFRvDEQmocSjscrtjK+afRwaXWxW3O/reuvvcqA+9fqObNJu3wuQsUNRIrlP/8
rTazzDyLpo/OAQ1oG9QSCg0Bjj/2lqGntRFabnidFjK21nXVtnply7pxd22lZ45micRPNMnisSqp
zCrdKdwn6RJfQsJ6xPf9rjWuahNQJQYcW57MefzqM2hhUAvpj00Vh6QWC9Us8AuUaSiWcu2DgRPv
xO/fpdHXey6xEK6diFZvdoXFBrnja2elWFfMKcLXxfN1GiEEa+/V5wiis/nKleYdeyjmGj4ykdEH
4qsTFuPZqV1axFobISWnIDuOxGGg1+l74tnuLcBX667T4fdWO8ZzzE/vybJ8mWzcrm4xBEi9NG0I
f8WIp96boe5BzbTVBq4rFVGkMP6QzPpVBSWxzCiO+HIoAutjcNEDLFINRiAPo4N+NxiIcSnjo7Js
95zHyz9Ea35RdoPlaqEgtQRR65cGT1+7mn2SLw9TTSOYSTBklZa+3hZxU2x+r/D+26UYQfph4FqA
hz5GeMzOa5AfBW8sCeJHnTk8MrJBXExF1ffvL/UxUxfwroRFThkiWMgVP+jVInfNqYA1f6CcsL/K
C5UfPJmx5eTmZcCnyz1Vv9MfgsT/9v4sYQsbHQ4C18eLMimD6Fun3WHK+RRBpPOUlkh2nEmdP7y/
j7nF5f3xg2aE4TNFdj7WoOYs/nPTGPJQTolNt0FkZCxuQUaREIpmgfxx20wCBbGYk0tfaP2H6y+D
i3+msX5c37aZ38AjZUbzYbAxxU6TmHncHYLSQICveINeOz79/ktcIl0fL0ILjxksQV6TscDPcw0t
eFyo0JIHpZBu/TFhFxH7dnRdWCbzQsbIq6GnnruWbJJ/f+l/u39sgKqwBRjeMKn/+dKh62gRW7Zc
RJIJ061LWXS2CMG+YRYtxU7swCZKPLe/v+y//fRtx2RvzjcL82MZ1/9jkmN39Ef5KZf126w4iXJ4
olJ8PsQed23oc//+/nL/dsNCRiBM6CxgbvvDBxzL1hQYILlcp9zH1mr3HP6h60S++YdV5pcU4XLD
gNmzHE7gLDTmxw90nv/+Lql+Gr92P+7NKeq/MePWK6MrBAExDH5eMJuv1L8hJo1I8b9/u/9200LD
9XzPsQnd//Kj8W01E36SBJFi584FgERlEEvs76/ybx8qX+EyvjIZfH7ECTiE8HqnZOn5sQoMWcQo
Ipz0SjhZ84fv79/ekINTKnBsVHlS2T/fLrnuK8B1FCuNYwuIa6y/eEH95fdv50/X+LCSpi6IaR7U
8kBq5DJ7cu8E5Z8ivsuX//GHzv0H8Y1b0fV/uTnCLBilpeShYe96iXvTOlnQ2NfzMKYvicEKgyfT
XCrTwXLRK3QksfynFe3Xnx6loC4jFH5/IdLFhxXNcRv80nXYHmJB34kCJbceRd5eFUaG1bEJq83/
9HPlen4QUpvtAp/4+Ntrl56siZTjoaw0GxRvuoMG5/9hK/HrvWgzQ4eGibRrkQz48AMPY/inMi9a
alFjSH1Nna4JUV352Fr+cCv+y5V4E0s1GaQi+xfaQtil6TxNQX1YDCVsWrqzPfmPjcyef/+x/cvX
JHzHMkkIL7sjZ1m4/7FCek2Z26HERTKn5lYWr0ZQQFWmlraNTr+/0q/IzAA+5z8u9SFxjEblLVE1
spF03GycyomXxh8FDyAcyKAO1fw0QbvewyqNqJF1UPfN/8PemTTHjWRb+q+09R5pABxwAIvexERw
HkVS3MCoTBHzPDnw698HZr5qMRiP0are1qKyyspSQmByXL/3nO80iPAkW9YtsdCEjTL9PUEk1TKg
EzTAcwuFq02w2VknFM4aUr0vg4x9oFUXAnU80yL2Vd02M9FFnTlDpq7GsqeDTcwiydh0HFejjOcj
J0quwv7rxxecuZ7OC2Bg1ttbm7Ns1oRX9FzTNuqeAGcjuRncu0nK+DWfe+esX1IsUZB+b4B77JyU
NJVUyVOJETK2mcwadZXinviWB2yMOhnha8rvyJ+8nAMaS3mZ1qTpjPQbY+Hgp00EwvOxRJQ6mM6Z
lmj9Wlml5TPbJsekw5TMcZINLTznIrXQMiQp1CnFer3xwnE9O0COLRYYj6tlwvzy5lb/4SxK1q+f
gAPPmokwDAUH3yxK/r1nLciHmupj4rokWnsxGJ445a4rP0zQd+G5FqP/9QE/FzxCwGSwbCyLIIv2
Cx5MWLCiq7z0PbcDcxgTg1hDw7qQoupOAjfsLiJarw/gKsPzr4984PWlmtMXPC7xhp/2HE2IMizq
ZeHT5pqeBzkaL2CRjQcEiMnPrw914CQReLAa0evgP/ulI3NR9ptTX/j50DAVwcHW0K4FE4+3rjmV
bRq765YBO/kOJk37rw9+4Dypq4RkFs7O4BOh10lDYDBlUfiEOMUQ3YuHcIFbuMnU/HYZYC2LlAGx
gO2Vva+spAfUhjjlMx+P5dM0Ed5kuuCrm0yI335MKTcQTCGMYvfxCZBRgY3tyTHO0BWQXjhLGq8i
uR5HW+5oPP31uxfQ0gkzor6xQM7Y+5+tMM6qwiLF0EdWI3z4BUXJDJGZTpuJ9BjC5/MLyMEobSgN
bAba+5+vGm1IJPucM9Osh0hoT/hx/0qUeEABfaQGWd7ljyUIh2JbKjk11vx3/MQv3xWiwgCNawgx
8GFvBb1Sr7SzlZMNM6hQ7IuZeawaPXxEgGfI2JaXbv/zYlWOC4Eh9WtjOEu96rWcjAfRpDX2BpkB
BzYvfv/WUXgvmThQfJj2fvx02uClwA04qa/1/dmUDb5lpdex1I8c5nPBaOk2iA5IbhB1zH1M0ODq
Ko75q/1BMxcCBqTGSvFF/PpkPq8iHMVAv8zKrMtPVBIsgapIEiP1G0FHi04PIvr+zSnkbVJ3DNTd
eS2m8sgquQQifXpKloUDQ48NimYf8BLkM5aniGaCZ6NkHjOPNlxRkZ6lPKb0c8EQu50AUK9wCKfk
g8943QoovSedqsPTjDnyjsjFh3my6zucB+BUKmLA38uCenFdIYuT3zwTqg0WaPvIrz94YyAd8cQZ
mCT3bwyShChjspH5dKeLbTJ5yZmm6HN+fWM+r7DcGHSVtJRgsX8qOXOr5jMSlplfdA5IyHLw9dR4
cJ3uWNVy6FZ4ktqWdUiyh917mgkkLaq6YCFSlUDIEkSnSupq9/XZHFqBJCUAvBk25Vy7j0eZ4bSp
sNdSxENY+AaHzxSOZ0xEbfYDg9LvV9HsGW34adxoNP77O1RgHxKMLa/olAZ/LdeuieVt3gRPX5/V
oZdnIcE7SHLZGOw/xqSxFcZc8vJkse3epEsOvBHYfzFsKXdNaLt/jhlIMbqF7ZFP1aE1DyGpRV1N
QNinTQ+tUz0SZBH7ITTmrtCwjIW7KnmskvmeF/HI0Q498Gx7TB72JQRn/2qSko6EFFaDTzBwepJL
27kdTWzoX19MLBefFwUuomPyORLInPfWVa83VU8geuq7/ag/xpFe7jQUx6sgEUPGbM4ZvyWGW5LZ
2SH9n4r0ys4ccRK5aDpnXLsMlpNqY9RANTCkocfoia88Uo0YB6+8ww6bNxN44z5krAla3R7znK+N
shgTdPWr0XlEUAm3PY0d96lXdCecKmKIUYj4MSUe5zQgKjNC0THLxW4+5tYpXSRvJSetggPOeXx9
IQ9cR2balKCOI4Cp7H8QM4ffECvKbZJk/6pmo9vpFWLKIEO/Mr1+fawDl8N41xjbS6OWqvvje22C
29EJ86K0D4y/dBoOm9zWX9spK3zHKxJcqbI7UmEceOkMg4kdFQ1frE8l9tBkk2rCktNL7OcoDsEP
odphjtHMK4Ed/VvdjPUGNcbg//65AmUkUpLKxhD7K6VFtEzcuG3ps1e7wtTc0JXObunGh1j5w8fJ
tcMjT9uhO0nJRhvAJGuGpWzv6kqmja1Vl76mh/V6MgZUCYXobkcoL34u2Uh/fYYHvjmcIDWU4MNG
sbj3BuZBQ3p3yaVVQ8jkwiJJWa/LeiNQxP47h/LAfbiSghE+4cdTqxwr7vKCLZrhlcUNlHns6U4n
z+PeMI4sX4eeUcELtfgQlk7/3jM6IIkrZjoDfpv3D2CMftp2/UBKW7OKw/rWheLx25sjFjBMFybk
RcYn+y+goZi1me1c+LM5o/FzxrumbzYVfYAjBzqwMNNSB7wo6Dxj41ju5y/FdjVjT9YDtoBZaD+F
Sp24c/1w5JEQ/B17Bf2HY+w9Ex55TIlF5rmPoN9Ygayuzlq7te/MXkLNykZib0MdL+jYVOAVk/Bb
if8KsRCz2h5mNc2/HjVkETPptQjy0oRhQKgB/xCLrjmbLSu6Nb0QkPWEJTWo9OIkbxFnsbud1shg
iSSyicaedYU721jwbWC8jbvZyxFbFQYAoTJvmxN9IK6RDZQKryFVUx2WCw2DIITrSDnRidG002mG
Q/5qEFF+OWjN4Lup9xCXabvmCqe7nF5Rs4oQCvqIE/GbjXO1DfrIRiycjhelJWKwbkm/+/ryHno2
+Yo7Bs8JPrD99RPWU91NkmcTmfBrrbpXN6quLaHtRF5CESCe4evjHXrDqbkp9mjfMxDaexfsaCpq
EU6FT1bB0nO6Gs30dOyKI8Xr57Hagng2BY0/egQkZX98MCEsRaJRXuEjIr+tqrhBM+j+WaffGEJf
IkhZ97b5EjbFkS2TOHxcurRcUTbX+wWZV8H9q0abnkg5zc+RIo7TbSztFqOLnm3RzLDHqe0cAEs6
1JuMNB6G2wULeW0OpzYqfzsZtVOh99rO6KxiHSAM5YGrTph3MsH2kh+2QQLDqJACwuAKN15nSHov
zrwJjeDeTAGXuLNdr7B6W+SjzfiRE34PrJvqJ54P4yZ5p/crPMc4uvj/85lw87ZLtg6wlsda2Mdu
xaE7LiFug/WmzSAWD+yva0Sst3ZepEPhQ0ycmC6tplE/SQ3y/75+sg6tRb8cZ78wGqohzwhKL3zX
XlDx9BvWZBltvz7IoQ+iBE/KXIF5Gxjmjyej12ZV1nDqfIZO7npaPNo6wRopkSNROx0xnR08GP1K
9izk6X4qe2XDYlTgiUR/J0lPghQD3myHAhQtdRcfuXyHFgJJ25+vBZa9T8VvNk1CJqio/CZpbiFA
yjVoqKcya352MZqFSB65ksah52KZebOBRULg7M9pZiyqXF/qtERl4JNm0zhz52Y8NenFb0qhRb5V
1SAuKk/cxXoQ+VOIqSEs4+LSDd1055XW9M3BEoQ9Iwhh9H19pw/+PBZE2kj0b739hXFUQaulEWXO
WFc/hRc+RuZwnwl0JP/GcRyXnSLb38Uy9/GJagdtiir0eD470YpuTvdaTNq4KfvmyIf0UNm6sLxp
sSz/cPbeQzF6ODjQXvodnpGoReI6FrdNaZOEYVyTj/yQZ96RRsWhB/iXQ+4XrMlsZWj09NwnKO2E
nJqfnpUhbpdnTTkc2XOIQ8/vkjxAL5p8AXpJH69jt6S5zMrJWWbM6aWLqjcgqHIN+8td074N1wsQ
hRQ0vdjG9eI10IxFmdkg+oPl9kSOb/QU1GD8ehPHAq42fEZR19yHswfvvMgy0rZad6ec0X10bVZN
CH4tgimtVWR9La3N0nzTRxM7CwAYVekvSdlfIcWptsSb/IzdYVzlk4i3fT6Z9xWiaz72xBJ+/TQd
ugre4tSlxcFzuz+AzbKqbcEAUPlV8+nczcaq060naBnn9Eyfungajxzw0C1enFkIZRyarfuXvUqM
cKophvy4BrIyVH1T7d5xLALzfbBqF03616f4rp3YKwhRzJicIK8L28y9Ox1qU8aUNMt9mc/eOhp7
eW9FxrAuxGSfR2WWPQKABLxioZx8twu4EeyZvJ+h8SHpO9FGWKJHLsOB606xsVigScNgO7G3UfLk
5AJ+EpkPK9faRs0kL4uIsnFKyvYpgZZPLmD048iFONDERJVA12dZtZ1Pe99Q2XMVDLzR7RwgZRWh
tUOQKnZt0LQnQObFiicF5aQN95VIuPXETAbnhXWMvb6wM/ZL9MUXjhyDkAAGbebHd09HGiHzLs7x
LSeC0cjia4gFrB+01YV9zpVxTrsENTIWK7CMGU1kQ8uZowJQGm5GMeq7aQrg61gU3mY368+UxcVJ
NPJI4ZhKd4j67BMk+T8nxNgs2cPWkkm0RStsbRqt6PxI1s5WRb2zccNzs0zFfSoKdc1riwlt4kV4
itzeO8t057sOBfHIxvzQ+TMBw4PuLBP6/cYR7bYkg5LA+WepuofLjBZVqvgpNrRo9/VNP3QohNdo
DXCj89nYK0AYOhHAsHyWoC5Hm6p2FzefqtIzL8rCp6+P9X7f9t+0pfsr2L3yGdzf/heazPoxj9kc
DNDHVuTuTZi9Zss4CapyACqdGedGqQc3nTLHK9PUwluz0wA1iaw6qQr4Ve8/6D/4hiP4hmXIybb4
XyiBzWv3+r9+vkf6XL3mP//P/77EOvD6Z9RDDezaXzEO//zJ/8Y4eH+wPJEywdhDsEH5FeMg/rBR
OdFFc220o7Zgsfm/FBvKBh4B/hi9NKrRf1FsLOMP+nsUp3Rs/uHg/P9wHDgCrxDLqM3BPmU4eGJC
iV9ple/G2VtUhizVbhmsYpft/S9X5+bvR/hLnANHMmkM0kNF2fVp15sViECAcXMkE8cW1pGXqigJ
8Q6i/kiH5PP7yuaagHYaJJS45LV/XBrDTgvImwDP3I1pDw9Lv24HQj1lPR/5LB44EJonpGrLAqR/
KqcH3kWvbGY40G36lmbpW6DFbwn//dtXjsPY5M+wsaZ9trfUowlBW2Kryqc34G09t65XS+TOOlXx
v3HpeFZZdZi6M3/abwaGlZ5buKkqmBt5c6EAdOMMN92LpkiOnJT89P2iG0GnjD2dYKixv6tzBpjq
hF9WfjTCrJH9dDeF6hEj3mM1gHD7+gp+rsM5mGDUhTxDet6+ngDOZsm7WVa+V7eAxbDz+QloxlWp
xa+6G4KzxSm8MiZ88l8f+NATwswQgeF72bR/62RT9mYWFZVf1XF536PmB/CLtxZdnDjyfi1foY8f
Ds6R/gurAjUob/XHp37uk35C9FIxoQYCAhZ72pIhHNz/Gyf0y1GW+uiX7qNLKTJofcZRPIXnu1GP
Qz4WZ+T9/luX7pcj7T31I7lD5VBwpCjrp41UyesMP3/9//B6vedFfbx0TLhcqGLEpEAG2x/ul0Fu
u3lZ5XxzzXJT6QMx91MFQGq28mnrAYvaGF5j7EAL2L7eqHKTZMLbitoqzoaaUd96LFH9u0w7101Z
YNaI4hzEeiBOF7TNrnfStwkd6mk4G8Nl5cA0B7PdypXplfWqrPhXCJLMtzpwpnXPF8N3VJ3fTo1n
PqWOWZ7aQRK8DPkwbSBt2X7ggMgoJxB/Y8LznDoKWkY7EeS4gmHuboY6tE67jkF1n2bFllKwuMce
ap3hYRv/rANWeaOT/HaMdrcTwKxzWOpDso4cNyq3k5UB+sKcy/iN36NRpLzmASedwtXelV5YXYfm
XG46lF9s9kQQkCRLFBbeANHBGMa+u6t1pNBJDcVPayptneuc3QwPjUAFp1s7XWES4MviEoUxvkrM
VPh2iZVmC1lCr6ZtemblQ3zCeKc8N3RYxm6Od9X1SNsg/9h8CqPBPlehkbyEbpk9yjFFkNSK6nst
c/Mp4NyrlYPB93uVW/3MbxoCVCFO5XXkPk6860pamOhBg2WP7Qi9APhifgu/sXsJuDS4NuvqWvbJ
m25wT3vcS0/kx72pdgzuOzmXp+OyNEZtW55PGbXvrslQ9PNue1kEoEKqO1Si1ikrercmXiQ+GcJM
wAOT8UKc6Atgh4hpV1YfxlehqDxor2HxJiHjXBEpwEXsMxqIpja67ur9sc9aeCEAKtwLAg2KbRpz
EehUAzuxABTndRU+uDNmPjT+cfriYS2GbjzCU7ejJMfERFwRvvJGZidxYerVpdEPlbeRUTA8R0Gl
eVvTGFoX7SExEiupF80FZoz5CYac/aCKNH8zHbIgOMdpi1sxWDi7tW9Bk30skeI/CABHyRoHEaTb
xrKxpKDuGDB+qty7aBAZ0Ec1uQVdoFLCCMwqJGc0TDUmeNJ7bOuG186ChboeLD5xM55prGnV4q7D
5xU9Mu0Oody5RfLqsd3fAW0cLlGXGuEq9kDJt0Og7sbGG57nZk5PkCN3jAO0xox3Cf6DeTsnLtog
AnjHfgXe1/iBuKT9y5x5tywtmIxNNtrtt4E0te9hAkvUmTLWUFXyY5teE2eEe8VEqo/kBRgpd8KO
wvSlDs3ijJTzYtuo1lwDeH4jCNm7IP1XnPFDIBBjy4Sn19bjJspldAU5QW3JHl9stNyhXvDpQzmd
rSO3AbVJMs19MjR4a6NKRT+LyrP9IpWgm2UEM9ky+ueqnYi6z0sM6V7PgzBDsse4FoMtppNda3h3
WyM7wRb/s+sbZxO16p7ACr8rhx99NMVneSHNbR/Au+ZT6NxGPS+lUfCzdCMbLoeu8bZhynvOgDcA
qOmkTy4I2HOcWzvg/yQKz6rq1vmYtpDm4iReiS7joWZVVDdRVk2bok+8a0FRuas13vq0J4t+IJRn
JVpwSXPD6gbXezgxlu9uZXHeZp68xq3mXrtMd18zBXRBDJ1BI2c0HhIi6M9UzxOFgjd46b2AsW82
lZuB8dLWbmdeoxxwNYqIxRuhNQCbcddq6whG060hm3pl6dmrbbNQNg3rB3gJ53aOoW+YhNNsAofM
FGyZvXuLe765MEZcMbiOeAyB39cEIOT9JpkSFjGzLzdy5NBNWTZ+jCFwjZNh/DOif18VWYGHt8V1
jOBw28TZNbrTcheNoGeiNq+u23qpq0uzPM+MiodprCMS2HPDYqjA1YkDj+Qh2RvE+bHqkqbzvUtd
46c+sloNyzNi67NxlQZdfJXYKtwNBCuyxlFJrDSts0E62bsWlMgavyep52JmRexKtR5mWX6LFVdo
doJio3SnWVvAgJB5dazcmd40CKZk8TBUYQButShIIuvz27Zn7dFCVo/R46VPBzIIB4Jxd4LokFVY
DPGVCEz9h2f03fmgEeeSlv21m7aZ30odJGNExy/3Qu2ya+JrQf7cs5Yk7fWkou4ySOYnuATjk5tO
7sad0JNas2H7M3lc2yIiexh/VnCTpd+dGp97LKK3MlzMIF38jff5sRl02PZIAKET5QQa6IIJ2tSC
7i/JG2Jx/6HZJcE0Dh+9pT10qsURWUkFK29TsOLouWvAhzVAN8/c0urvRRbUCJ007sGOvRcZAhJg
F9/tYo1RRPU+rUOrOSkib2UaUTWuutZLoPhnGYtZwiav5hFJvHwJFE2XTEEdqn3lLCNJPFYk5dRz
s8oqQXdEhHWnAwAa6wXsYn5rczM/G2tBYp3T6dW6dPv6jBTqftMbtC6zTVAr5Djn02iCpObjkzWs
f7kzBne1OeI9BRwNs8GKhzw6I2pZwI2ANDS4Z9YAi3hFprggkZpanD7RasYD8NZOSQSpZ0jzn5WN
msGIQ+dUuU5lgNeHSkJ1Y+tEFCnW9clduhDwf7ruppAOdv/Egq6xbt0wob8XNdYGwpkx5Kw97Yub
6mm3Bv57PyZCYYI3ZEiFMAVWvKqcaTgrsiTdwOn+Ybk9mTJJAtlPkIEOB3NnSt4vFo7h1rYTbck/
0oiPcQjC1ixzOuE9NcWqTIAK9YRN+2aNnkzVwWsa2SmkOzOFaUQvGBAOTG+4z1fERgNXUSHcusIy
e/LMMzFf8bqGf4aZg3grNVptlTlgxJNM005jZevuzglz1jdLsnxbIdUJuyVrXI34Ye1NxQn7KU2a
fO1O9rEYvM8NIBJ32fvrOmFtpkAp/LHCbmfIYH2rZz7Me9YbcyQCHlePw1CTOgEMWHw1Makh32Cm
rkg9uHm88PY5vbAwhiBwbKP2qc26/B46BMjOEBN/kqQ6IfQtSJeZ3+QGjDcCw1LW1NEhszjr74KJ
z9zXW4xPO0PGMmh8OBIZ4fQ59vq6rTXYeThWGWkDFGEFoCo+UHyOiyIqzzULEMXXx/s8FVsO6JDP
R+KxwH+6t3MqGgocS6aL2hw+2MKhKDdxS5DcJmnyV3IcvW1K+Ne1tN3x5v2zQ3IgI+DIHI1dZJCF
BlzRfoW4MpwoAFdHNnafW738PlQlKM8cXAafNuUVXgZMsH3qR3lunfVDm7+VAqv/auzGllAQEpoQ
7oBdpy2ZGN3VIKk1jZRfXBkU2jEnQSlTnLlm7W4mk51nG1cFAStTb59bIEcuCgaQF6lsPbJz6rha
dX1g++Gi8hcg8Mqt5eTBPd4v61VI+sUrj3+cuJrh3E6BwQc4mBTKjDhOXt6/ikWBM3Q9zql5rOf/
2Qq5XAsqSvSd0ibKce/hCHvs9ny9Ur9DdgKHoC1X5IOQvies55qIBeT7RF24SWTubBjyaxwgv6ud
xYrJrAsJM7eEx3TvF6DcGCWjpNj32G+f2FpYnlfWeGwZ+NSx4Cg0KrBb4KJC2LC8JL/ss/u4HwJZ
lDGWMIpniYwWrbQkRcj02GfIFJrQlLB5gNY+PH/9PpjL8/5hO+xRooil/4Ps7bMdjUhVC8HdyDC4
HcPAz6zSu9CCwHvJe0pj8k7s6drTbO+RrMbH1JvqN62yxy2AZMiRXVlE8bLeEkRfk8MitmFXUU5a
aeNTf3sXSVm0f9XBEtyhBejo/u64/KdffaxfzWabT8X/3K++bn6GZfGhUf33H/kXX13+YdECoUvL
ak+LlkfyH94w2sc/bKJuMR1Zi8tUMsf+70a1/ON9Lrgweh1dGCYdsH9w6zSqeYSZFy5yP4aGuvc7
wGEM5B8fy6UfzwqIzWR5OJmN7C3Tadsjyuq9+AZHm0i8NTMpxZ4uTOU1eB/LurVkzRCuzNi97nhc
Dc9ejUMs12kwlCNJHe9MbiddxAtdnHbiLvob3G27NHz0taRMWwH1QmA9F/p4Q1SV/hd96pFWOAA1
nFWNEbn6yuyNkiSiMiJEdQDHY5F+FdXJWZ4UxpsI+UqtvLZ2f2hmGq+VBFzqpNAayjKc1wpd/x2f
keCEOI95I7xMv07TuFwmqbLvV7XZ5OlqzqrGXs3C0hBbaD9cIO9IbLWEqCfPuYJTQ4w0SJQLBT3p
1Bns/mVMiAq19MpbwqJkdNc4bhpt2lJNNwMYFG9TmWPebEXFGa9cxrIumUxZtYEUA3Q+SHfhEPPu
Yg36EY9D960dZJRc2abSoBRVznUMdI64nVhF8ToDM7umDqEEAZ7sDchxGHLfOzZswA13YnoOJmpO
TcfpuZrYH99jd0Go15ZTkDIQjYbTWAbR+Twq9Yy20LBPpKX0dxDs1pNMIde6keQU4XS+Q/JORfU0
NQo5WVgnSK1oHZ9pbQFMR7NdIDB5MLN1TEenBwJp8UgkMM3YGqmonTeJ3bbNRmbO9L3rSd+54UxM
nVSxIVcbmjVqE+u92LZ6I9EVJNGb02QMk+Fs+W1s9bsxFHJDciWVeBk5t/VsqRDYYxpuzKkrb1OZ
N2dTSfwltFPjlkVx3BYDsVqBRaDRgsWSf42VZ5CgjjIBxe9MluZU5hEgGZoctBQLrbqwyM+YLvWC
Kq86Q082uhUVZ9ESMMiFIF4xH+gh31hpHZWncxEbpLmJeAoBObmxbFZ93loXY4AxIV5FBWojCPWG
JawNO/ZY3PbkIEXAYgbnPq8KdguOpryKZJjBQfxWtktWgYews9EjEkGFUgufiYzL8iyB9+xdyCok
uaR2JsC7mQMiNQPuo10Mdhy268BV5RWb9/hiKLroXAbF+GoiXcLl2o6AtSg0plMVwmuFEmUiu9My
qSMsSmibkQZmwYrrCO1j1wE2saO7mju7IozjG9TsxryOyNdJVmUTwFotA9ehjVBNcbfBRNqP6ypg
WHAxE+ZW0yyzxLqMuJsbZGmDsdYLDXV4ohVeeANBdYmwhTjrXAISHK+y1oYSlDr9JgrRRvLEWWDj
EoeYmkxz4iutLDNIS0FAUN5ipWo2eeaOz2bcliBDMSSdWXp7N6sumW+9XvtTm72Cd0qT7LhdO5ns
q64U7bxDcpl3u7CfymcVlDpYuakHAzu7ZnliBVVDro5OtMHKY6Le+axE071Vk8x6yvC/q9dxlpmS
HgSl5ul7P1mUVfMG3eGbDczrQsQ0QO6HFGagP6Yw0E4bSrGNW2nGuWjJj52DxLwlxXPZA1peAsf6
Xbfbo5EEMpuczEq4ZwkYixQonqbUhTLG8twRiKc3HCk9cd0AfrcRBnSDuVclCN452ZhEmd7iX9SH
nejJz5NeYp6XsqAn7iY0E7W4gnRpRcp4qGYr3ugiM7nPqRUmP5raSV4TvdO+iSYbvre6GpptU1oW
75qlQHAlxJzmhtS60wbU8JpULNhfMmrD5px/wcJug6woW1E7kZW6AnrBntdqNRs00mQ5NvlPyZRZ
w0b1mKlNehHUibIJxRINPQB6aQQq2y4fISeWNiXNZVmAQwNGFGQPxhSKR3ISniweYeCRLZ5tImJ0
05fu6NxKOzY2YRdMm86M6lPcDoTbFXNnbjPNpj1RqlHdFUFrXRGj1Q+rvHFy43KkX3SJHkImJ25d
iue6U88It2GWdRjSjY0RB5m7Hga9a1f9kKj+kvwM42qejPYuT0q46YR7qfDWUENAbjIwtGkGxgyI
3LETejlBGJzVLavGFaGQ/+zG/lNPHaunMH1QgfzP9dRl/CdGk9ePFdXff+ifiso1/0CXwx6Wqgjp
D8ahf1VUnv4H7BEqEDIc0BJ9qKjcPzBiIP0gghW/y5JS80tFBUkae+gyCmYTArPkN0b/+7YmJoXQ
liyUtShNLAwZe3uMWhGtXWetcV5U1sBiM4R5rPzGZvBCRFaB/rWMJjiDSWpoIy1EzKhEoEWk7LVe
Zb+C8y5MYwOefWk32Ymc8YHjb7aS89BcYry9gEQVttMtVdkvV/qAlmCvFCSulB8MFAc1O6IctmEf
d0du2xOj3MzNOTwTdWdEhba2aXtdTIOjX0GFZNLw9QFpdHysPjkklvSlB4JOQnI390RAWpwBRe7L
8FxK74LQMmir2cBe/QSjRFjrpBhotW80evXdw6lTq3VvDY7le5KN3M4Ol7U5cOIF3DxgpF9B/2cu
ZXZgkt0idsS2LIiiw99nPLBUdjMfh6I8B+uGwZ8ZGXtuIw2oUeqmzue1DbyGmm0suNaaHNQdqcv0
0Y3ZfoUjXbZEr7ocymO8E24bJ1iauDaArRXoaKY8kjtCs7Jr+36H5HYiSTw2HxpD8BCMglZGI2gt
TZifoAt0EJIbl7nQ2gmpObZIPMdwy5BM3eiRlQHviELzwTAINVjFTsu5QWesv2sRbPZQjvwMRXSB
AvtvVt/NYQQnKMlwjK5VlPOLPKLtT2kiRepbUy84TYYYpvFgJpHRoipD4XFF2e9oOxIiZfVsir6I
zrqm5fkLiR5kPAkZ725uCvMB6IipnogqI8pemB1X7u/1m0KND2pTuXTsBoguMwRHjUNn1cCvrXqS
K7awzOmIqLnWByrXJIluyBNmQltCcOZLNgrOH1SK/UqyfPDYT/SQh56s3ZU3kki7qbGaon7nr9bb
motEoDp3QVpIh56jkQ+Pb80E/m25jqJf2/GStxaTBj/iiO3q+X6aS27rsNBuzlG/ZtHZvNwSZ7k4
HtxN7h/YynOv1phVxVmnOWvgk+NlRJD8rebqEUkMipcXPSJ00ZrYAmy2RJtmsNcZWK0aXGXOphzM
bGsFTrjJCHgG6Tuq6UF2ZndF4UqvO08AKQNh78vXMOnsy2kK5aM2OMbVOFTZDXTs8NVk2OQziLfc
dWwWzmsRpsNTJUiK3Rkzj2w0Eq43sIdw11Gy9Ehz0hdICVbSVltYed6jhgGmuzXjWaOyHhwem6Fx
uLxjnMvmWu+UjZzSJhMK+W9fCwO6ruUSS8IUxtLISs4V945NgTW+TcnUV9/5n3nyVi3f3jjXGRlJ
JIjrMuQZacn/69dMIoyHyVzufJYS7b3SgpF7m45zxliaJI3vXBleLlIFeSnTqhyDHalLVfvcBra6
ozvKi6BRSys/NisKshSU57ltzkyZA9UyPxkSZsBJYBKcJeza78HfqgtBUAT7l7LnKAwdkxmjcEt1
pEiXQh7gCeLuetjf5+wnzOaB8CVNeySLZK4vOrPRmptJefySjHbv+I2idfK+xZaep3fBkDS+yrWm
ZrgsxOlM7OKwmqeca0mPftl26iNtPM8LuRBoehqfCiNTdGHgbZ5VNS6e9fuDnCqNGweinvdYDstL
0TUWf4saBWtoYZXmQ9xrBlmHhhvJZ5W5vXmdBB4LhRsaafmnI0bjKpIuJSzyYI6ppWGi4KCHTfLS
GM0YEhndh91fInC79KlhhTBINAlmu7ku86KQLr0iLfC2TgY1fWumyMbZ3OjJWVuTd4+HpjGuEsKL
1ZPbB3X603YK02SmN5E0ts31wTSvc74/c82+HEbyaVCY5Iuy25a6fhqZgpkLnBH0EhqWtZdYzXjX
4tC9KlCWPttDHyy49XsH7+O4NvKy/zaVk7YlRyAiBLBq16IPo1ORecEGoUNMMGyMqNwQxkQsjpPb
PpM0uVjFEtIhkSXQut9ZDFQKNi3VFBQsMuVpVbn64xJ6tha5/qIxOlt1BVSgdCqoMaNRuT5s4vBH
1gbOTxXCJCSUsLiGxXnRj009bdOsUbfQ7cIXWwzFNucjtaGNJu4QMRUvhhXlO7PQGd8RcAOHkkjN
Gy8ECO9UKd1eAlWyy7gKs29m0jorT2+73ax1jFQGhQcPgjpM6bG6HrI5v7CZGG370cluWdarl8Tr
o/vBym5GR1fJSUOduasngKY6fbyTgTzh+7CV2TcMzm24a7qiuADhwDw9rWfSjL10BzMsXg3QYqCp
O0zDCAEpH/joVM+FnVfRJpnbYufGevkUSblcWoCmxDzZfbGWTq+uKqkEUbtDDs/bad/ihrzQrLcs
31z870TImFfAxR1rExGhDZJ5ohzYLEGzDLjz8sTN6mlRDYny9L/YO5PluI20Xd/KiX8PBxIzFmdT
qJnFUZQoaoOgNWBITJmYcfXnAdV/t0U5pPBZd3ijsC2ChQIyv3zHNfV8n7jiPo/r5mAiXd4S0Np8
zKWGzaM70ztV4NnDbi79/kZ1TvwubFLvYLSLJC0XZwNxS0uAbtrzboy0U1cs2PMRw9B8Gg0RIv6X
425uNWHjltNHqp/zY1q13uOQDcsX0yzyqzAIlytd6fB3+aBvaBrmE4A2/nnlTHDsv4GlVV1y9Cqo
0aTrDnqKw0xkjjabkGNAsefmUF/FvOXHX89Fb0Rnr1ddVdHkO5AYSi7Bj4MYNX2pn45ueFYFq2iG
v1dFTWcxY/z6Om90dK/XISSAFAmmvVVF+uN1hrT2+jbknOOgO2BNNTVrdjU1z+4Us2D884vBv1E3
y4CMoO3NrRS8w0bCEHgOClQAdZ06p1e9pZH14e7Xl/p5kIVzwojELG7iJ3grTFRJ6Dc0dRBRTNvz
TdUzeruYhmBWu/qqXV0t//h6gnOI4DEh+RQU9cf7SJICr21RuudlSuMP37egijDSLAJuYhppM4IX
f3M719v1FzqB744PtxqgCJTly3s7rM9l4nSh7pyzBoUZNoSAMvywoLIDV9Na+bpW4NmRUQ782UQj
MP3jhxRhlct9NrF6AR+/+dB15ShzKqR37vtsjXs07NMrzPHrW/vzq8BV8CKEBKq4FieTH29tEVtj
FWetd6bDnvzKrMoOfvBb78/fXYUDZUAmFvTQT/yX19mWcg0+y6uS1ctQ5JDh8v/xmNA3SGMrgH/A
cfPNHZMKtR31C+7ZinVG+Qp4JxVnIxpHJLLipmumYfnNke7n9Ys1nTWMj4Vjn8v+ePuqbIjnsfCc
s1HH3kfRA5sv5sAo0uMw3VU0zVvU/Sw8Ir/+2n5eWTB2IEEm/IvgjJ/eCPKCKPxsaOOQPW93XLNO
dh4C5CUHX/v1pf7mI/JwIBVnBocPebtY+oSNcqnSOk86BasqRX21tCjOCmcVFKwnuGl9an590b/7
fHg6A/z87t9kjg0mLdigu+JcwI4cqxIVamEG6YGDzm/f9FdW8sdXPQSdcMkl8EN/TR7+8UusVxmb
yXqC+q0Ng00uSpeUAN8sHpph0Td1jhYaspgxeRqZ69BSze3NoIYp3kPqOhwuagRgidV+wS1pM3Uu
FXrKQHrN7+Jtfl54wZZtqC5WJFwU1psNpcrcMZuNmCe8RBIQZXHWPK+14e2GZCIetTxkrP/1NyF+
fnfXaCLmSqhdBP1vZcZJAV4Ss8edjcBg1p0Cm/MDEb7dl0ALtkyK2dfnPc/EjeoL9TwMLuignYXT
g2otVRDv3y9qz5SUHbpZFOn217/g390T1rDXMFm+u7cEm6nadKFY2z2XS8DQbbr5J5EgfiSdrso2
ozJ/B+P89Gxi0ljfBqAcHlGS4358XFTWrkM/tSd0dNPUYeZoGmZV8ZhOqz7h15/u7y4GbkTGH4ln
P4coo44NCVShNWkCe73LK7qIzDbglOOaDaekX1/sp6+aTwZd6og1sIbl7M1cVEpDNG1szpReuRws
k6zjyeJF5JT46wu9TVXDWsRyuQ4P+EPY0t9ORtR6ZZPX+CMThE7bO5MzXB8ZQduRu4B9vb1qclDj
nZM4SIdpTCbgvKEQDG5+3QZrNT2kmQQnMEYOS+i3luZ58ZEEmoYHlAXqZe9N0gk5nivJ4fi1i6+r
6rAu/+lC/Jrdhc6FfQ0zzdtRKKNkqPHLtj1bC5LAERHOVYkK8pCY9Mv++qb99KBzKZ4BSGn0mdDT
b567LjGtbphSfdbYs06BlfP5ibyBt7AmuqcpiPsdfrjuXn9ZGB22Nawnq1kxEBi63n5L1VLaQmnX
OXtESH0lxmk4aycOP7wCIp5PpDedsIX7vp4m6zcbgPX2EXFW0wvmF5srryIi1/7xNXMKNKNIl/Oz
ECBJy9bMA1jWw0yauI3SdIqDPz0hpbMdavR7N2GCupXGpCQ7Wt2MOJZeifnB7EtQxEWueI0iQ5iD
Ra/58+LzHOnSa/NDz8+/82kFrvhJ1GMeQyTeKP8kZYr3bt4i21wfL4pqmR7mTtO/NWhaEzeW1xL0
Mk5AY22MHu9KAhwhiVVDsppLUfVd0zMh9dYUsrwfQRtutNcZh4lyxjuSH43lQEMPer2hqxayd5Rl
UmeTmxTT+G5PXamjmwvsky9wDxCgs63xT3OAXrIzTSoicobCpTyzF6mij6NX5HaDfZvDWL/YS766
1Oj5BDzqG1GIL6OmlvCSGznvC+XpKxg6JzK9G+aJP9OKjj3AozwLP7CmmutIKh2nokot/NdF+f8a
PgcZg7yExTrXqIZ3La0Kd/4GWp6NkRTJahWC9Q7lKQmM6aGBtUzvEH4XVOQkaujuW/TU5RaFNm93
LcpGPtSLyX6h+06oPZTl9CCJPr0knlfLB3Sd7RcqBfkUIwLe5avtVVBfWokVihppetlMZsZf5KO7
L+7Ir/uuwSiG9M3KncvA3RxANHqwOaQTctpDvnF5cBCQq25JAcKDcvbsHX4QfiLUW4zIfrSrk5ry
3ng3UQy5REou7FqhiRJT0alpt9ZtNQ5u9yAyaqW2ksclveO8SgebmP2xiXBkOKdh0C3Vb303GNHS
VA01S9aaDLQkPEFVNXCQsPwx8y/OEIvxlFKfG7OvChTKtS7AtFAJtMthwoVtbZC7gTIiqJz0o6hc
XRzoieUBwzpORY2RafaG1zkAzJ6nb0k8oIbUQ9V0Fp5vz1fk+0/k3lOINX0LuyW+C5YBp9ArBOcW
Pb+MvfKeTm65L1mcpvGupewW69nra+WtLgjqB+3T6Nt58FIRY0Ydl0t8qZhEiqqMXVFhyEarGmnP
5SlSgbf6BwqX+2q1K2Zu523/J2avcdhPeE2gyldqhsDvl9i110EicZjtgtrHuCPyFYnVwPObhiiz
40T55hK9bn++1wMypmBX/sWlEHTZSDOb8j19bWZ7hXSb17RsDJiGYna4sU48OPY+D60ku28rxS8i
TLCTfVNYLfU/Qk2f+sm3jQGgx5XyIajJLLx2p0I8enleORFFutn8NTBgMnb47yznfhYNKHA6MxuT
4S1Gv2Q/hgZAQ5MCV/CsOLA5OG2czvafGMwlXRKu7mpEcUU2NGhi4hgdbMQS7ubnQreg9XMBKLkH
QVsCIAkMBOfSNCnZooRv6gIAsgWWdfy+4/+XJ/0tT8qW/Zft92efdIbCmq3gB+XZqmflX7y03f/9
HyMI/0DsjFLMWjlS5rZ/yc5C9w+fbIfvROe/BWfmH0hgSQIkHxUkCMXZv+lR2/sDZMgyiQoSJiGR
eEr/AT2KuPnHTZvNGkEOxyZO2UBByL5/3Dc18d2qVwlcjLsqzdD5e0O3oW6Owu/Gc4ZnMyl9qBO3
fsjIcr5ZyE7YqAAKIqrCPt8JP6MtmlLSeadpV7xNgy7H6mqADYe+PkxhZp9xrYgNVrdGbd2AE8Gm
jkMHYRWUF55AN70airG+mAmyvU1tFRe05/LOr+3gUJpheoj92KeMvHAo6y0NqpZ66R2WLNUnydh4
3bdzvF1wDxvg2Oy4ZPAH1upY856y3qr7yMexEE2g9ZGd9ng2DKs7DlUdP5C4hOArI0Tm1K+9ukv9
4suCUHppx/ZGT0G343+ADRy8aS/jybsd4ylgK/SQtEUpUpfTqvg/ShrBPo+1Vt/8JsMXlFfBCb8l
WsXJilWUlo24y9Kmx+5l6wcHFcM5lwgNN7PMZ8RIufU1N2szouJ72TS4J3C7wErdJGaVXFGiZ3yu
PDS+G5wcrN6Lqk5zpj4OKHQe8nFlatJgeJ82XfcuDLup3BTGov9cKbCP2pAyJJPMmTeUjec9UdUh
p6+g4nzMlLOxzEyTQxdKP2Lk0i+K7b2PLGd8Ih7E4k5XxZ8FdfPHcMk6ii+z7PNi9sUlM/WtsSTu
WequOWvqWK6auEDg5/pUoE5Ba221l81Ypube0nypifxI065CUahVz08j3mZvtXZxNQu6oXVdenzQ
KcwJdon7i8hcg8JzMz1geygeAbfSJ9llKaF7VUM3wDzV9Y64VlpvOd5S0MhYT7Z4xgNIZbjTX/cO
kf/kqZo2JlcBOZ0uKx6XzGZLA1+VbovFxlcHITh+y3Kr11Ezree/qmAPbfK0usug8jaOmv1LohEx
ugstk5YOyusGk+nFIu1vjmQ5OgbloLM/IzFrkg94Vi0Pz1ri/Kmm0UEeBkty8AsaJjHAlmt4Dtst
lHmyrYMK9UvphvdJPFPVRrNDk9Jal87D1tMuvWrh8LnybXkyVx57zA0j3Q5tPx+cKp2uaMuhoC8P
u+p9WOfxR6P0EuMc09CT7xDsiC9qNNt+k5pj/zAsYx3vhlmK5y4s4ipKKtXfi75SnzSTWRQ2o3iR
2tYDHqBufmghRoKjY0siEHUQEgtqze0mLO2JpqouRfncx8L+YA8mskro8T97T6G1Qlw2JxH9uORH
J1XwKUdMe02/52yemPDCx2WQtRHNuR9jg0mLoaAOsK33QVqVL8wh4Xud4Wgyx2brNdrGvOnNX91G
zwQBCFFXuziIq4950reCqr68o8S8qPRz55Oatpn9vKHzpe62pTH0JT22bnhJranbNp2+B3cIHbol
eJ8xb5I3GmhnFzAk42XysQoNa2iz02SIucIet2GnzvR6+2fXbKGg7TQPuA9Ofqj7nmVN01tC+R3J
s0PhZA/WQMVgnZly2hphFzv4CLT5bBHxtUNHST0bTtQ5Cqsyyw9YL4tTMtvqRjrx2mRf292DDjKH
G+uX+RNeQ0VJr+hsYvqXuD/FyVQFUWCMzacBaaI+Opx6j5iuEux85tzeOq02Pteuj1WSHtzhblYz
j0ESUsxNiUaIgdJxBtKGKTXHAjZ+VUU6Ps9OJa7tNsO5iLkimDe2O1OvGsa2uk3nMEYnZzUUr6Yj
IZX4c61ImM27RLbNlmzJ8Up7msQr2K+tV/lnh9pyjIoVKbxpW2yHJItPuWTZrIWjDpNZPiaV2x9a
PXLaAShBS6shuCBR5yoKu8HbgVwvXxYIznI3CE8R0tbjE6/TAfmCGeS3k4lts7+iVcAj0pTw1iZ7
WoyEiLfZdyppfkTa50lrk2pbdN3Hnh7m/DaeYnpdw9y7FTkE8yIK/eCVhfngCT+5Y1mcgK7lchqS
8YPrVNWDAux46EUbWxszy+MPI1D+R5tBvd/QtzyeUw5AHwKcpSxSJD090CJd3ZmYf++Q8Kh9m5Qo
hjPpcLYs26geFmuXuxoBnmDLi6Zyzm56K+z3KvBVvrXbsrzJqa7/2HuSUMa2SLkxHBt51UOqBIRu
vQv6Be8W/aV1TZl1DO+9dPE7J9DeicbQkfJHgyE9HeL0q70Y8y0G4p6yd0PVnAzn+Casm+bdwjN+
Svjgn5tMYaujvPWAJKrfT7FaPknyybAHKoMOMVHM+9yh9HQSHfU1HXHTsnNZj/pMLFfEJ9H2mZH2
XI75Ha4HOGdl2bdxXbQOi6yMH8YlPtVebl2THpDQ8704q7Wwr+8SZAWH9X4+UqcpLmG+0BblGD4t
pNpAGz4M9s6yRveect/0S9yhvsgmA5uSVhNKLNfs5vO8+PO9JfV4COcwPA2ibz/ouC7vBuEOR94n
b96Ap1Dn3PhhyVeE2psDzGxuu7xKcYLaobofbbOkVTS3aXknc2mXuhk196pwbmn9iK8XP5xOLRsj
5wiCh6ow+GzWWfhZtLZFrWnrqo9ZX6SfTHTIp7Y2mgNwlxFA97LU8PilbNJOYbvR2uy0z4Zc3hGR
PX5qfH/cShI1n606oxh9pjG9S9dFEx7Myg4LXRzLTmvLqt9Vc/gR0QnE/5CSmQrBq/pV5xtYaQSD
HT5nRizfgf206s7TbdYeaTdUxoaWZOmibhHKvFhel7GPhaIy1Wbu0qyJ2Pi58zW40zutki11BMG8
t1PP36On96MUlUIc5cl4vwirzq86TQnsse+M9KPb2G72Ynm84hH6EtPd6XGhoXa1jqrFuxYCmSeV
vQl+/f7MI2tpSTVRhQrrRcXLM7Pv9CSlUX3Oh8n6EHa9/yhUQi+5yh5V5c+70lblyVct+eI9/kq/
nh68YnlmAfzmZOlL3nnPfj/2f8L0MkE4mjjq1u2ffSJ8j54fFHdKFLvRQa7Nl8NJmFycUwUe8c1e
3KHadI2ScoPzlELZrM8w+dVzd2+7o5yjvndStWl0mCSPgdfrXUm08X26MO9Q8TW6pfEdAfzvEeq3
Ryg/wFHzC6lpXRFB+fLjCer17/yvd8d0/gDb86CyVuIaAPXfhyiOSn+YJF0i71xdjsSb/Me7w7kL
mylIPyGkaFBXzQBHtS79v//jOH/g5EO1yhELqhF2/58cpZw1yeqv+CfUE8bFNesY585KCL+hW5ql
llbMMHfrN7x6UWHgtdiAOLuRqzw5H310cdUeuVRKokBmN9eJha2yyDAetDG16hsMuVYTIXRT0yld
VFltavJSPy/aCncl3hxn45TNfKmV1MVTtjjqUreL+SW3kyncCKqu6dNFBzSvQ9BgHygmrt9TR+Zb
p1aFw3Ce7EyP17rxqh0VJRNjk1XQwj178nqFwSLRx93GnY0LUXZNRnxLkEQirxZrq2b9aWCSZ5VO
i5MzTObMJIdzHw6ip+hyjQgMgzi1dpRsuWnkeGl2TUbneOqL3j8axISfhrrMm43Oqul+UMbBws2z
ra3waawmug6MokNGl9TrbzUv+dPkshzYPXXIPSqzNBTAOvkitBDbUeKrw6pS5FO7AeZ32WIri65m
QmXbaGF5XMSGb567bC49Ry8rc8+EBrR3bTPm3tVIHtln7sh8JTG3x/px8Qi1RBPWGs6Vr5NJ7khW
3KC986bmoIMmLXbWZI3XNap0DAKk8c0czqu9twSrB2N00rSzj1QTpFANUSvJ9PCvFoqadbhEgunV
mnZjKvucLZ7AREQ4J1FKEQ5XaC8IUgG04UgZvKKgvt/gY3Kd54F8sYe2RWBakIA5fWGqb/JvYS7a
b0QaWqN9Y1UkICPrKmOxZ8Ff4WqAUv9jMyId2qiSyucxkfIMCAr+7GsZE9VY9Pkpc8LKphtP3jNY
652ZMT3SQT3eUm8wMPxkBEEUk6y3cyPJN4VfOAe5rHdJYi77JaMhXdbprcia6aHzeqwPsVFY2yzU
aRUVqkvOQcBYHjk2dzuy8iBGPmQOtNbZs3siKVXvWV/bl9pqis9Wp4S9D2XrkUKilnTTBXFQbBJi
HTEztKE4t3Y3bhw7Kc45M7Q4OlX/Kc2BwaOldty7tbzA5RDWJORuO+YV0SblngAh4zDYTrX1udx1
4dnNQSxiuq/qTpD/KJkqHRH75McEI/Z4y5RXlkgU9nerHZhyveo0jCbHMOIjGIi6wrmAyC9npjBz
Q+nLvJU9OxPt9fvAxMbVFwmeNZCJbe94FzQaSGInGX9iJggJcl8GTpW2s8OXV5174TfvYQpu3Mp3
79cn+zYWGJRABMgJUuJ6yTlQsml3UWBTqM2gyRnasRvzW00txW3tyuRj0mRorJSDLG/A1d0WmJHm
zEsOeT7IAxoNMuzVGv8ywoI0ng7fJY5Btiyi8Esg/Q+LZd5Wdq7oq429i1wG98J8yKk7b8cnV9X0
0+dyGi9TZlvPtHdTwtoj4E3oNDLtB89yeprmW/ubQZxSGXXcjb1c8u5EKM1neNAw0llMGomBHy3c
yMFz3jX2OOFV8Yf6sxPMyaObYwnbEEfi/tmVuLCrsG35GY1xQsaJihAp+kb1Q0EShFefJWFRUUCO
wg5h6LS3qyQ4Ti6GrrGphmDTk52179xE8KD3XXYlwrR/7MCRooL789hO6p7Hun4IrPkSjkBFrozD
o+GnDaYYW/nnQBtI8sgRDr5MXpXehUWQERBXV18AuMJtYTL6bBowVm+HFc7czKY4xV7+0JU6OM2c
XbaSp/udMIjY2ohxtrBO23E0dsv7wASnmCc38Te+r0g2gSPf1L1pf6qLhAijtDe200j7K7klnvuM
czKEc2iWhxr0LOI4OT7JlEhg187ra6toQDoGf/psTNWwGyy7+5ZIguelq5ZdXaQtjJFlf7Sg424X
ARw1TMFyN9NMvhdF0t1ZWjdXRL+Y73xBjlBELpFU+7pukx1t5uYLPILeOnQpPuBBJ6hqHlMblXNv
bBzRJd+mJTGP1VD5z6jPF2NL4SsHXZacKMUb7W2CJB23FV6eUzACe/jB4F1bakki3kh77yTCeg9B
3VwFo5ue61A3DG/psO2QanBnw3T+ms26e0dBgsojZcUYPCnq5pQj2pJybnTNQgzWadHz3EcwLF/L
MrN3YqpDTrFWfU1LTR4ZttIXhNrjfeEbO3JZw2uFjDHb+HOWxiebOMjr1BRqK8BLPhXtYD3mpGRf
+00wvzNH0SIb9dLwwQknoMKgm071FGcOuKUzRkOambd6aORTSbLZUxJU+q7qi/hDI+Psqp/QjaZj
sLwX2pl3dP3kh1kP8y6eO7UxyXZGac+nrbHJWmZ3qoplaAi06t/jzTDnTea01dbIXIShrlNzNE7N
O9X6ib3zwTfOFbY4konkOF9hwCslwQfCQnHv2NzHbvzoTL67cQcEnfOEoTLKmcDPIhPeZ4ufb0R1
XGV3iLfGyMvN8Gle3PZoOgsbfVAB7G3apM32Hq2AFz9rmsfYH3SCBVV7eDljgAocdNOlV7Xetw3d
Gf/lF76nqf5uOF5J818Nxzdfx/9zfCmbNs301x9G5O9/818jsv/KG5BWjkriLxyDb/3huqgC0Seu
QjdUkf8Zj90/EIsg6GMKFs73eNb/HY+tPzBi8b/T+ymYaE37H43HPw7HhG0itGR4x4bFb/FTcZlj
eFMC8rGg2mU+tBdWbstLPvzlpvyNZeqN/OX7RRA9IBrkc/4kPiP/y2iQJS3HXsK9YvFd0K8PftRQ
EvsbeQVnl78O+6+XogoEOatDJgApNvz3v2RX1IQFqjyxFxqFMvTtRcYAYSFqJ4ATAB4tzJGGb9j7
xXU2IdlPv7n8G+0NQY747cjE9sVao4Tc9cfLW8USuKNnqWNejY9W6T8FWfvPlFLfL+Fy2ELu9jcd
cFobc2/GQh1dMT7iV/nAMEZHGbpbxmrFU/rvs97ffHMow97eUNR7FsUtDpKV19aCHz8RaVGONzEC
HJ3RVudEloKIqNAoz9KNy3MxOO+d1ygpjGgdsVJ2nZfoe0KsD+Vr9FRbx6zvViKQQhCEd0LeT0zV
UA+hiqbX+Kr2NcrKUgIhPFHXBDyF1snKS/tPKx8PydB23ypntZTpzrQ+zPj/ImMO+3ILdmHfpKpn
W06lvSUfaPowc3C4MG+Nyca2fM2iTnXVo+cSlp3NPukIFDrfx0nt3rpdJR+8NdlgcAhfwCeS3PRD
JTZJieFiTcEC4HLVngyD5SSD5LrPDSzHZfnNIUehzpzPnDPuOzgSThpBeW7M6VMyQFyFZe7tWJup
jbbzZSubRR2kWsMJK7F123z8yvCJgTdPbxsSkBnQGfYdq+x3Yz16N9Nkyyg0vPhs4Qf2DRGf8zQj
faX1GxCtAfWEEZKL2GbbWeT5zRKq5LHznCLqAxkRfJBgHgGHnsZ4oGy7iHc5doNrDiVRnyJyjhEG
X7mJ6ckdk0A305QzJ+GpC/J+2meYpB6VjwY1DVwRWQHKhgZLmolPU3CeqSatvfdO5RtPqRz0bVUL
fk6AcuiRWkIOTjrrj6ZN6numNUIWBMPpVVwqfU00hruzKkXz0QgOiMoXtLKuZ7xAlYAF6a39kBXm
B6eWBAUNHNiMNLP65z4zlUgicxYXXFDJY5YyT1UZuVqxV2K8UITcb8ZsdUCQ2naJ41TfNwt7f6nb
SxzO9jPds92j09tU6BmpuBaT7dHdzrMASpbt+66aDlVpP6dMvJy6sz7Z5749EUCThfcm7NyBWB99
TUJAfbfmCVqQPdfJVDcKhqYw93rEcVh7bkIeJGkFwMpudtCh019lMRGLuBS8O5xHpILY6Nbizheb
UCSf8l6moLLuE9VnZ6eMFR0S430zSzoHW/b2ISdTrayGq65lk8/SgemyBwfEPiYOlg0+CvhfHOeS
wmm3adXVTDA78o7ErW/LmX2DJxrsBbtZYt7bsZpfWgMuEw9adRmS3LjqEs8iYilMSagwCPzMae2B
TVX+VpmKqyXSrnlfDINkAwuRbNyk6BeNIH4OZEdTUUCSaxLH49XE9A84SCSCFxopeZhmzLsPQmc5
2N8hVKaodCVzoFeM58VKxWVFOfdxjo+R7recsSmrtp6fvkDvPoUCyjrpOvOBEAbzaA32J5/vlbr4
5J1cQwygCXi3KVPvHEjkIZZ6szhGt43HQW5VgMPLW/Jro1UNjbJxsUVN9AXTVRvAusl5E8TJcIpB
5KkkMO+nud93oOJHusxxTUG5HRaiBCNKS9R7hCs+iDX1UduGlNA9rLX90g6Yp+q08XbttCf61H50
3SaMKiF1dar8ob3rjcYGlzWDU1aO9sEUaRFNAxhMmvar5JPekpu4kB1aGgJL3tciKC4sSMtJYLnb
ADI86xqKzwoDYzMyXEY4a+B8zfTCTHtI2QAg7Tm3b5IEoVpRiuqmLYNTMVjvZZmSERMLuMRAn8m3
5CAA8LKNpRFcJ7GkEioktlW1O7+3nJfedJo/894ebhunLUMCT3n3WBK822zOpwvK7eJEpq0+AtHK
LQ1l40dSBmzOwHq1S4T5PJPIwgu0MappBUGM4kmg1WU+XZx75GveFveaiERR5i2BB4UN6Zp2Ow/d
FO+JN30pyxmiQVVMuESvSO3nH1wiLY9zmNVFpHTRR8KZnAhdtLsrAnTI/eI7l8LORgWjsAy3ZRsY
R1pmvUgp/7MvbJidgaDOrYrd/BTkgU/13iQOiJ1KpBDOHPnDjLpQOtYqGEgpTq9JsZt69+hCT956
GfWqqZEknwJ3R6rdfCjmlNs/YBIWrFxbi5iiPTepeLSxIUauKRoUrJ20CM/wdh7qwSeq0p1PEzE2
N572lqe2srd4mMdskzda3/Si6faypNqtgx89oqAgmhGz8pbN81slWwuEQMu9l8TtiXjH8TTkNmvG
9xTG7nsmo7XmM75u9f9FwH835CNj/iUCfvP1T/3Syh8h8O9/6V/zPWKhdUqn1+o/iQr/0hGJFR3H
ZcBkTWcv/oT/jPg2CDgC7YBkvdWw8NesBfOfjPT0hf04s63lPADKDoFMjIirI+LHmY3UEgOeMR0u
No05Q4pwBgqLXcR2VD6z/PuZMzflCdtL+hWUA7JSrryluzKY7cplFmUArVnx61/rleu0VtZzeiVA
u5ULtV5pUcvWxh4ha/+R1aPEqL8SqMPKpYZdkN1YK78qX6lWRLfWrsFXEbmza990KyeLllHtzSEo
IX3N6q5budvwlcbF6S8/6Hkcz6t/sN9MK+NrqhHvu5kaSFYR9z0U1PA+aKv74K1scYvx/uCvDLKn
3OUBYlo/rGbWvb0yzUvcTTtjtLuzbIB+WcJkRP74tHNSx2dUkap47LN8evH9UhGuW8fsWwviRgVU
d4erJn1SpexJ6qkp/LWTwdqHqQ/E66r0wZ28fDeYzsCmbVbTRaMZvgSqfV+i0GEcwLsISghsHBEU
uzxWXc+UJqY/5TTpdmMPkpO+MWQXlVUotKrGbT+RuQDOp/gO3xcyL2+CcUhZctLlrMtVR5oC7G+L
IfBXLSVJuTndD3dW2OZHo0huR5nnez+f5HZJyWhpcT0dTUbLy5RW/aUyBMl9omQ0IIdmfgf80e8l
SpCog6u/DYiTPs6Wqq59ZY4XUI/5yMHWfskdm0ymUHTvOJQUbOnSkLvKajq50akVnEpwh2t0mOZe
Cd/Y4gGt7kmEtt91s9M9Y38qvs1Waz5aQ59tPVgOVm7XuLEzH1ssdDv3Cj2GmqoQXCUoP9o6G/Yi
aKptBSCzGyuJAcB0jZ1h6wkZTdveiq5BCz11U0ToLAnUOQ8OoQhGGH627RzxkNICYtJYbOz8lM7J
nQOEeF8xoSCFC1WHo6xcNqVZD/sA/8kGOcrLYA3B1asZEjd9c+Nohs++Mkvw9gU3f5tM+0lQQLAb
QLgvJAw5lKE2wRGcrPiaV0l+RxJaxTOVLLfSzZuGeN7Y+Bwgm2P6S1rOQWr0imnDEba/qjLPZ/1K
03MGebTBlZ9vVznpx0yU5pOe2IW9UJq71Gn768xvED8xeA732kiWZ0LUKBQzima6asjDegwd6d4G
ykEV0ySHYfCRS+G3RgrD8CFduyO4dqC7jGey8lFGKVS3KZEHW6/tfILpxspAdhd4IHF5Hp9oENUn
dwaB2wRKULjH0RoqyyMP6wPLSAN4WSzHKlHmDm2Pu8uMxrz2U1GNBwLeIY1R9ux0OqvbMimTW506
1tZTnv2pQESFYN7Q01Mbp36ymYJ+fgdPbicR4bgGiekiPQIil+d+gd4mHI204WgwlDvsK5KfSAHA
VBcxtcryxuBs9sEXlSJ136vjJnKUiv8fe2fWZKeRbtFfhIN5uI+c+dR8qlSl0gtRUknMkECSJPz6
uyjbHbbcbUe/94PDjrAUZ4LkG/Zem5MkF8t2qdv3Cp7nOoiu9Y2zBDWjvNKjmilmZTzTXMIdLZjD
JOwFU43hySrQXRRgy/eaNTpQvlDoB7syrZd+SBoqQ2H3ottXfosw84ZJRKhzfri0HjF4M36ke1w7
KtB7O23C0n1Mhtme/U9pUAt5kavU8diuHsfmvAh7MJYNnVetxdZVdjk99oVOw29uylKoIROhMifv
U41imLirUGC+3BvjKIv3mV2mBSGLn6jnwUXL/7864J/qAKJgWB3/azryFzHxOux7bfvyz3O+j7/0
+5zP+oXnuB3+gZH0u544iH4J0A27a374x8KbkuN3jKX3i8l1gusNC+9aDvA4/33WB6qJGGmP0AlG
MB/lw3+jKv5zWUAYEYa3gExWqgOmcT8H6VnK75Rppu1JIYPPN2WTencOqq3bjwC/P3w1/2Zw9JPN
6eO1uPpwXnNoEvH9k35ZgTDBVGo1pw9Ix6JwmNNoRM8z38B11y3/ZKv6SS+9vh7OJvJTVpkB7eNP
tqreYNoD6YLXq1fmzGQKOpRCQ62XGttpIxP8IY4Oradphdv8/Yf9y4wMYxPKbwp/fj3mZT992M4w
B90O9H9LL+U7QXcYMSpLhddQBPUF4Ej0DK3+nz7yv/mKPb4tB4v6KlNfL5s/jjolIb79FAY1DihL
35c0Vu9whLBFRauR5L+3rsGewsVl8nL4h5nh/DzcLExDc2L1Ee1RAqgvxPo9ZxINROgAPUqU//r3
X+vPkDCGud7HjJMxOF8u2o0/f8J5sMwlTbQ6jq2GnEoAOKad5YOTFE4uLs0ZCdxtSLzXKUBGe+mU
1zw3AkfiJvPLhVCEYAgucrZtQgqVN6oYfvpwTZ+tP892+A9XgRf85ToIPMo5+GhMTCNu9p/eb1NH
QOlrOR69AOXFkwG0P7ka0opCN22xWNddak1nC7JZhVRKetYT9+B8WQk4R9sEQXLOh9A51TOEs9QZ
ej8maotrCe0jhsQFY6zOM4iDyrTB+jS9sm5r2+R76MrVrTvaAyZWo89hbc02sBDKBevW6AMMv2MA
NUgYs7580LOSnBY5XnrVel9D5RCd4feLVjuSSuziqnc8fe9zSvhbckzL6FgQS/SCgTqC+d+DiQX1
SIhUE2MehEEN5CWzrO9cpTqn4GWhq2+kGyn3QTfzdN2YGR5XVOHErCJ7xd+8HgQ9WzKe/Ar3nTFJ
fR+VXR8C5+nE61jYGEF70zn9al/TSonXENLOvYndo95E3fKBGSrWR3fvvYU9ILZf3Va1SmAyUdRc
jM6wnjxJClC+5LjKgHswn5kj/Yo/Dn8TsiOEGR+MpdHt+aQsI5g/k+vIXK/Jk2e7KHH9jSxE36qR
7/HDapX0QNJG+DaXhdyP56mDeuazQ7mAI412nTPhUSNQAttTpA0c1h/hML9eqxlrCQpIJhdUcqUe
3quCCLDY9fiw9qzIOh4mKDgbTMlldo6CJK9PK9itlrHPLGjcSdfOXjI1Rc+h4DzdstwHilDPLtcJ
sj73rR1CrHyp4OZHZXIdkeH0LBi90Mw0OVeGLokmcRldXvW0FhQtotX3I5qiaav8FRjM3S1efyVE
pS1QAGbfH5ixzHJO5P1AWJog4lzyNYuAjTJWzY/v39USaeUYwq4tg2DL3IpGr2si8/bjz8gEbXuN
J5JzY8mOBp/1IQuk2k5pFO3HbuACRqETbn0QNoJc5CJJriyKdLFRYFy3ZafD6IJt10J6IuF9jLGs
WN7fSma/wovDurT1I+opk51owkZY7SuUIHGCSBitSpVb5mmyZAAoEJ8KXroBBLNxmM2xmLYd8bLJ
RYjGI6OpZZQHYHeUybW9RPMrm6zpXc1Gp1D/Dkt+P82GPb0MfP3MOXH/HQY7a6Z4MUuAwCEWwRac
CXtZ5fE9D0/CSbKdXv0WSRPN+8hhpJUhImOT4u5FWDi3XrjOMNV0ZFKtGcm2+smvx/bDjs/Pbsy3
rlf6WEkz6zPJ492WIawfy1lbd2zC5WXKOobFMlHeF+mWaMUyZ5icTRrl+koFhjq6YZuy3DARYcVm
u9yG/Zi+dwPHpl/nwbnJM/+W2PEIGtjiztcU7zUtlF7Z9iCOUH+IRb5HDN3hsxgkRm25uKOzS0MN
b9lVAwK3IEienWYAwGzBhpVZCq61794aKyjQVACgPHboe4EIBivXq/9gP8ylN7xnIAtVzLmsLzzm
uJZtCGFQ542Ep/QC/GMeJJQdS0bP9Zwxnw3S1UHnKaUvHwwZnQEAE64lXglBJO1DldObbmkHCs/n
wGzt8qkAqPdClBc31gftLzEHoCIB4LJQAKAGU0YuDY/Rlh0RPLa8gN/Ex0j3sKBC7+xVC+v4ZRDW
l7o3DDKWM3cMT07dLw7MLsEM2OkthLW+7Thfl1R5/q5vynMVieR6MkR63w9Fho02egJa3T1Xsn+b
azDOXILWMzNX8n1GvifGspzznrDyM+pw+8toJMzTMQWYNyKagkcm+WWwBf91IoXEUFtn6qxNlFnB
lZu0fUgold3c6dHW435x7ec6C8W21QNNG6ks0xb1eIeyv3I9uLBO0tyywHG/VpbDnxc8sfpPXkZG
1tconHLs+Z1I2v0SYpuNcQiNpAQNpXHNPGPkq6sTEmuQ9HyegxAPituEd0HmmNuCj8QIBnAvcuRk
eG11SC0ipBdeO2t2VWkpftYuAmeXI03nsHCrtGdqNMwIdYrw1tAzj4WaBeIWTvPwDrIquvY+GAal
v/Cw6EaulCE1w22qjfVSGgGeb9OstW4dO+Is7XybM71AiP6sbN6NL0nEGiZ+mk1VRZyDNYCLBfEL
aJxcrOjjrFyxQNohG8CvRA7nyy4573sFRSdTmF6JFRgwU5OGfM22x9gUJJRWa+IOhxa7bn0PGpF7
yZsYTX8Ed7U9L+wki/u2zAUH/scRGDD577Fnp3yKmQSdjHFXE2L3FhPw7HE0mYt7YPR6aQzvjUN8
BiwyZm48WTtgkxXPxyH3OKfrD8vu3CEoIliNaNBzPtPXHH59W796irusoJJIjNW0HiD5v+oqmAps
2PS9VNS+NUKmnbVUDWREbGqw0ca5dull/RRXudlH7etkdyK7s72V3pDD7WbFqVb3dNOzRL24nagG
nhY+GxiW6lnalVU8haYKgk2qXVhH5YCCLe+8+REOhPfqZxYH69zj0JpEr/O4RO644u2s9GkKFpaA
rQlvzl2ccOBcZLJWtYZ5FmNm/JB9Fx2ycSIYi/dMlZMbcBxtjW0B6l/Pk7yLpPXk9Gt2SLrGqez7
wMVmnOp8/UY7ouRi3O081kcRwoFkLyibx2T9RQu0f2/kTXHFVST13BpWR9cg7cUksQehq5Gzc/AS
85loUIa/fE+Ulo++kxvjI95DtH2bfMrSLLywOIG2yq43WhzBo7Gb8/1c5kZqfSpCqmVyoSbpxQg6
4KWaLcMS0wVIn4At3Ep4svHkz/ahNiJqkMAGYlO6fXbr1JJgbWimO/5hQYho+lwVi2CZmnWXlqSR
U6ky47M2ovxsSJa+irDWjUs4+ZHln4UhD3gpmc4fuxN/25gJ1r8guiKuKtl0tfOQhhzp4BbGvWWm
+PcXq457Bh+nVjG7TGVlXRrAjexKOSTiQvWk/JRUJNKvyx/441FBqjbBONji35AdoUHcgRO47uZH
g+/SqOa7SLvTieuawmDszLtICvPOq7GvKIZq/jDXR3Yv3Y7aOHnU/ojXhYfotuiyaadd9841pXuj
iS184Nfmudzo6syTr2Y5WqJjMxzUmLW/S6PqZiwhiBJPNN+Zs0g/4e4eWaXZzm1LBG+7gddLAamJ
VYsq9o0KooF1ofJrdnipzB/Mm7yz4yjMlHGNQQkXSBNMbhIeoYJ/RyrOD+KO3MJ7VC4ToQijWbUU
2oZCj8ATeIhnEGqcINm6h+V5xWkoi/Zq7Gzj5DtzJ26GsuIirTNOm9zvuSIXoiERhDKbHO7ncipy
xtL/GEC7dh1/5H/AggloOACE2RYjiJ/b/kXZRcQTjxxYxlwU/ajE7bhf4aJ/3679pfvhhVaUFf5q
NhA0bn/u1sBNyLFopThWeEwwIwaB9dQNPXwTV4Ob8iFFZueP4/DvX/cvrf/6AU1k/mBGXJdO8c+v
S0teocAkolgXlU9kEsTRetAQR6cg4/yC9DlfiPnkLEZsSJX796/+F8ERrx7ZdMXc4LyJDyzVHwRH
WNqYnlh+e/wVcryEvf3EEB1+8gePmKk2Z74petqStfK2wcmK+OMt/G9i908TOwSzzHn+88TuLsvb
P03rfv0Lv03rQvMXlmSrBQXiz+pbYfr329YudH8J4RRayOxIvcaHz7X8+7SOZBmCYACkW4HPv1a7
y2/TOif8ZV25wbqA68VfZ+j1X0zr/hINRv6YtSLG16EgU4Wfpx/JRO5o1njeiRtWJFu7WMpLtlI2
2fipDarm4YUsmmUvQOHsLVA6MCOpl8mB1J+8hlbQ9YvhBfH68JJyy/+D0u3nu453Z5t8fN6gDeBn
RSH8cfoUjWEP8CRyT4Vy2zcvc9mWmVlz3Xh6rcTyaj7gxVWbQbSl++sF/03/X/q9/TfDRbakP59p
q5nHcmE2mAgK3Q98wh/uOhwtlfDHvMOJm3yuu8TZYETLo5sy6lsfo7IXXCNqa3y+Jj+40m6Uf7KK
Pv+il2Z5D8ahU1uxzM45rdJhVwLPPgD7Hcsd5YL/EFA9zxs9Bt4pmWp5bQmHEClTuAxMCIQryJVd
uT1DfZfZM11qQGW7McMOjzAelmA7jgtrhpDqBY2C9DVYN99+RbyBcIRuIF6GkPEZxTnRE9V4gdLa
7NvZbaB/SyeErU6RnGH7JWHXAbr8YiD5YDITPI166auNu3QcKYEvmtueRBhqA2Oi0GkddZyNOtmU
LLzIoZHjHC/BpMjLTAijEFmT4avW8+emWLsoA9ngNeD6hMnPLF+IBVo3oWY1mTGKFa2QbYf+MXTK
eT9llQ8xws435CCiTEHk2l0IHikeaKZya1uwAnqtWtMHaxSY/TbMdLSbRjZ4e8XIlY0LtxJj0DAl
3LTrfJ5BbiafLFJtCPQNpvEEmbZKt/Qw8kKufJhtLGfCKZH7lrlnnpuEcZPIksrK84VlABRbnCuk
aOaEBia3ScvEIB7T5ZG8IQrDPXqgmY24csmnmTzvc1DMIZ5Sv7kvm15jCSbqCPo1Gz+3x4Uapyb5
z6jc+n0vJ+8eRoVxWOyQRjmz1R4wDQttpbbcqdGJAX99WRjYMItox+JMum+xDT0ZvDHTEMelNpdd
VAkJhRNAwV7aMqXjKFgB8fhhUrJRYJYO0Dgs1P6hPhPEQ/sM6+AYTtkkVnxN9t2dTHVntUjJ4rwJ
6u/gb5kw0Aw4MULCpl4VZF0ez2rxCGgLer/Ycu890nozUxjRsFFuF0ntT48A4nMt4i4gJHmToANL
N4VOUDmGbG7fmyJLchbBfXGwzXZ6x/JbW7TREA+yGNqRMm8wZPX5G9I80tCjRrn23TD0yXkZlxXm
6BTq8zr1I/4Alf/bQjk2bpJoJDEpsEgE/kaEYlFt+0h26LJk6+Y7OfaNsSNPZ75hitXMm8EMpLUb
lbHkj7PTzvMR+d8KkksaqvG26esUsBRzrS9uNLEkRcHmNSu7vyGWaSrN4wInhUeBbK77DPQ4+jWn
fRtaaFdWP1dc6tpsTzM97AWH2XoYklMUl0ve3BXLGNwSrdtFrHcjXq1fPxt56N4j8Axr2nXekAxY
ud3hReZ+wWqV4Aljp1MU012rlyMgJPHKFJGeSbGBjyOPoJdtNnEj7wZz1AazFz1+NYt+NG9gIHnm
bZRM1CLCFu1bP1QRoZ5GtTAc4iiP+OS49NZALUnfQKNkSMXQ116eqwFuf7spJ2fBOaQTWE7gL8ix
nN+8cexNcQ5VbvKvkqkaiAu8cKmLpM1aJvW5SXWVD2T1es0bLBZq9bkHz9f2i3/bDRbvGEFua+wn
PDrFupkVkJ/s6m5uMqZmfpvbjEqtQj+MeWrfuQDOe0KDw+qu9yr8P03KNpQkXaWg+gUI21CnZfU1
kPgApyXvgGsXfcCpYVGkbt2OvTYJY14ybsnnCL4Yqplmtvc9TJSK/DML9a0/mzGZ0WEfZ10wvbYY
eEC9z+ivQr9o44RUkVNqa/ba09B+HSz5ydGTf1JRVHgEzEfTw0gSZbU1cKCrQ5ita3ErzGuFHZFl
r+sVyd4aTfwmjkrWFGN0MRmQ1Ce7HDU0/mz0vmFS9lEHO1a2byfMh3bLtraihbt2md1eIbDJriHm
o+KQXViddMeGFi1sT/4RtslTZNsLa/YhMZ5KnjPg6pyISNcIXHVMoxnYzMQHZIljC+QOO3jQzIdm
cqCOsKkreuTN2HO81HNBAnDgD7UzvPyvcGxkLud/KBwd1FoIsf5z4fj0Xb8Nf6wcf/sbv+u9nF9A
OpNYTExPAPp8XfT8S+/l/+I76x6Smo194Jpk+FvlCCKK7oT/BWbVZVe5Wkt+qxxt7xfkYRgH8BKt
G1Pqzf+mcqTe/HN9xBbKc21sCCyjTLoie+1a/lAfmdIwFOpqBt886l6U4QZALOZvobar28Uyul1m
YMnT9Urnm8KbgZH2Z18V3aNojcfO7IczMSNIkHCG3CCzNU5z4vjJQbUw8gDUGG90d4iD/dbsGDEn
AUFlHqlt9zgnZ+fBdfPSrhGFVlZwwhwc2rektprtp6HiYGdFBdLJOQii3sVNKHozKDYADxe8jCSK
yhrqSlIW7p40YjNgZzf1ffepChuJ+iVo6so6Z5H20YHZhEHsgsx0h31WubZAEpzmFQsmVFGmGWt7
Bt+Z1/iTz0E728/unA7sEZfWamGCkFwbHkKbnJMTGlAP1TJB00HxlMyGwarQCkrVbdkJtG9Fk4Tv
KaGvMPnsQQ8dshYQjf4mHFbMFlUZsjDJWxgOpW7tq9B0FjBHqEuvksJa2B6QljXsARkWare0VCNb
YOhHbNWsW5ocnXzVOBINsg53E0KAV9JMSWtz0gwxGiEHPHv5scbiprOb9ljY03PR5s6hkBOES1h5
R7AuFDNdnWYvuc5hvMzENDKdvGndnlSUcXwBg9Jsxmpg6KEJNmxUJGKV+t+kTiYGqdPrUnjDxuZB
WGrnlOryGXgEnu/IKrANu1/THJOCk5Tj4xKO4GQXoz6MfKWG00DgCNBNs6MI9qHdHICswjbKn/3K
/tGigQM03eKKKNPbhbOcXBX52tbDuVZtc4QeJbbkBG41PJR4mIV/JYRp7bEc35Ou3mIBLp8F0Pbt
2BvtrqzVdz9v/JvaB344RS27UZNnbDRSlw9Osi3nsTy4yiV1G22wXRCgqFgXbFKLTAIXGd01fJ/+
JpSTvVstRKegzXNcDYsXM9rJNssanpmPtjrURAx+hc+jzxpP405APr+gUHPjpki/U0i1d56BH1Lm
+pGUweqA4ABOVS7yY1P6foxtARhjO3tGDGVnLzHYnDgXsj00kWiP/tHdeJkRHZQ/fcc4XJ9kJttt
wtkRl+mYo6/X+dfWcVsm0FBJ0pTdVmTWw7ZtiSsfGnwbHiE2WFRUhZJ9yOPQ1k+W15gxBvJnKJSn
ZWE1VQ8CH4s0Xjzc6bFT6uKcdR7ljnDzH87o9V8QVG8KS2IrnlxEYKrz10GnWV7XqhyvfGbo7Aj7
sNs67mL8aKXfOLFiEoS5G3g7pVmhFqgDtTYQVZvjBa4XC4vKLcU90yhgCV3S57cCTuzegbKyW7Fx
A5LwsXga/FpupGkt6QETsH1uxrRnqe9IXo0Lq0RyNslv4KgZSydK3RcgBtiWcVmkkSK8Ed/J/N4J
DtVdGrjzmeqlOdoSoFJ0kFxaeEhm39QbhCje2ntN8ofVdeiw0ykRe1+PY0aMzxBxr00slWPX7MR0
a4fe8Dp4XC0oLd2M3lrV5lXWRPVhyknHzAiJOrBQ45OVJCPOBSixrOWU0BCZWjM1dp5D+ihiz3Xw
0zm7JFpWfjY+KDtcPmtmEs+4OPVtVRhYHsoXe8lN9pQ4+etOnuEEuQCw7XLbV+ziGyN/x7Hdb3Nb
5M91X1A90N/mN3Y/K/B91OFbprbWPaPrT11llyE7LSe6Fm7Vnq1I7p3AUdeILsUFwbDxyIw0eLPZ
I2zTEgvWUkd9gVUk4zaetA0ogmiL/Qwa9sYnSnUnEzmQOiglqZVZi9Avp1dFXXzo17t2xfs84KJ3
9knHaN0AY8UmQ91XGYV+Pg/HySI+EtMLAIEuXMJ4Jlj6gRrnFSSQd3RVHX3r7eEh0G42xUNJC+uE
8rMP3pVe1DR2tqNObkWsVDnC9yCtU8gfCXmNu8KQxtVMD8cAerSYbKMoYp1NYctIe58AEYghaN3m
U1jeLYapbuYcil0zj2zRSH6I9cBEWAX2x1o9PWSRS6zMZLO3L8DxCas/oGzoOYPlDWPrFTc2z3GE
8mhjsvo8AfTFtD+RlIui4zKGix2X5GvtWqbSK+4oOnZaHwxM9id2nOT8WNqkZY/qb7No1c5cx9aj
ZWAsGcB1FaB1kzgK7eEpygvsbGE5bzu3iraoEU4IWgnRMsQP3QWfWNq2uyWaxr05CMDYM3pmw8WR
nDU6249jrc9G2b2rcrmpIEVdWXjs4mWCrlbZQXOHZgUMkeaHbcy52E+5NE8LSp+j4QUIUwUjCgSX
OVsrVjpEc6IYLQu2gHXJedf5X5aFxXrDhoZVv/xit2V55YkEeyVaUBbulPGgea1rrgHkDLkLQK8s
f1CJR3stli/MQmnfloizjJTS5CZpLahequDoL6P0KzzGaWOyIr1PILZsMgUQGmud4uFui5gsTdoA
74eIuu+uzKt95VEwKO2+1HSH6JEH1qtr/NLSu30sRi1/9KNrb4qhKLcuhyhqlSm7x4VSPER2K05m
aC/XQF35GoLyy1gn5pbDtOXUztUL1lAeGNJ5zHO/IZ0Q4WuhQ851P6++MqewmaXM7Wl0a39fwICD
umk0e4bB9bVt2Wsg+eJulDN/HbJkBjbnB/EEbA7uTFnuzKgLn1nnL/elM7R8oQsLxjgLQJPwhQne
vpJl8cptX8qbdVOIJc/j7zomlKgxOSEfnjZGFaUP41BN9x4wjNeg8B8ZkU8b4AW3LluYI4qMFMBZ
VogdTQhfNJQw91PklROmfxq4mSBmd0l8e7UWpqs2eJq34G2Y1/iKCVfa2u9eoxtvO/M7x7aw2jtl
LeTkLjo4BtoLvwCxMF9pcL8VIpF3i+kYSOFVpo6FkA5bHl+xaCxgxzA9kyr2Moh7torQQ3geV4RZ
X7ow8i7TbA7mhlPToMSwiary3KH6MfQOaB1u1JTflAVAC06w9w8IXz1umYZpwpGkB0TZIwPKLeGp
jyIHPhBI8xqnc/EZ4bv5FXnymTj5hDTmNks3Xeq8s1v2HhtUgN8sfHD1ZkHutkZ0jfokVlooAmG4
ClsNXOObCfNiK9pxeFymnmkjh+cNG7fqgFPhfvGbq4R+F3QkjwN9hAUOlIQNTvCeIPfdZPYQsO/y
8hdP9C7kxNzb9vVU7cjgExvRioXJSBfUu1Y67aV3XPB9gNGGW13aIYu6pGVjKMWYbpc+lPVW6QGY
XJhXh9Tqi30STLA/AzgDgvd1kL1vHECVJvWhC6r8hdOsfOERN36uJm0+loWE91IE+cn0JirepPPP
XaOwv+YG4PN49qfqObXzYr5SxsyEaYFRHxk2N0Rm0v0KRNtnuwNGCcffKmPtNhAhVWruFnPoHyQ4
vBczXMZ31tTqGA5tdNUWhbxz06z/1DpeX3L/tYXcOp2/LWuPLQjV1fIcYRNtC9qHAXCexQm7oU/C
0rtEwvGhtolZ7fKC+4H4KndNMUwq/9MEl8n/nJbkPm5VCAOCaasbcSP28N7mHk/7zi1d/9Znlf6q
gskH9BmMj9XSoJsaiOy8qRqdvya11+z7JMRHWi+6OsGRRMdAnlwYuy6WOXruqX4xE508KP7oUdcc
r30dPTIVbijCuvFrUzft1siCYu/LJSVdi5K0alTHipRMoSeL2IMY6ZJ9mJApXReQ0vZYNrNtm3bV
RhhLNcReD0xmQnnzgD6j72GaJjWr1rzcqcIar+tmGWPXLpojcq/03kZUNF/CoOjbO51mqPcjpvuA
rDaEftgUC+SaRfM6VhhtG9AM5WYejmlcBt3kPra4PmH6UOC1YdAPxyLK8P1NiOGXq0q7BgvZwtpV
i2h6UIgZ56gmu4/SyXeOMsOtiiO4Hrfg5EVw7Evuxa9oU5Mt0UlJeo07GRsGl3Bf7Bifrqx0nAAM
pIOJ0wer9LWShjiSpmVddCfpBZgRHhaPiHkFuv/cTb049VyT8Nad/FoUmKYTewx+1H3rfjObEj0L
jEpZHHQtnoYySvJXi8isTc1k8EZyP8bhsCyroSEMv7e4II4+zgQjtiRomQ665fNSTOYu9zmdd9FQ
lfvBHpY3k8L6akJ1GVf0x20AQxRI5ohZtZMPQuQCaJBbX6bJIrxKwMi3CUbfesji0GlktbNLy4FA
Z5M1hNmt07mShUBPTPit63YrqN5yPw1UkTsCVyKQf1axS3nWUZyTr6ftXu7GKjgZEHO2LY37RaZ5
tO8h6L95rnaPGOnJeiw5mQg6C+Mgb7NDnjpq27eruIboSn7eIZu+VpGhDpXt3jk6i97Npr9TvBNU
JdBkhW3PR4B8HaXUmF4T0haiqEBvsOO66fYi0t6uw7cYN1yUZmwVebabkjpjmM1jPNFG+WWgpscj
G9RHI0+crTHxJGkmvwHVU8lhQ7bWzOyS0A54LHXcRIFxJ51lvogpO46aHEBdgibxUvIdqMCNaoez
MvsuwFnfEG+Yc9B26TFpme+XoCv1CDFmrjDPsvTAullKxUNnmh8yaUa3SqdM5LDPHEs/x1hOTHls
Dm17zk3rPgyZ8w0Domw0H+nbEDQF7JsZq5KwuvC2JIcb8KdZ7qwqceOiipzXD8g1SwekLjUa21dD
DK+dgysmU+HBRUcLEkmod1PzYCUwcDnNNaNoi8aTgEFkprFu0mozlw7ThyBlBbVUaE6dbEdMYRaj
WviMOv0qS5FMLx1z9+rzUKj1ehvNdocHnfG+dpydH7KbrxDnnoucCNFy0Hip8epvqJktc7PabCtc
rDzzUiC211A9G66WIThA1ocVTX7mdZWm5T3zB9PcjvCCwp1iDXc7SOptZLww49bxDyhoQbhrV4HV
VTBGi9D8PjW0aIUs1LF25bidjM5+gOfLRED032Sm5TkA9BWbbKLOzLW2WTYD9xU+whrbKM/sRdTD
UmbpPs27r/RrlGJzkzPxXIr6BOtMlRv8NvOLkozUmffcONidnimlnnKjA3jVy+Aq85HVdXqhcGwz
tm9YlWMciv22UeOXyOpuJmvGf1zYz43BkcfuESGlj3AY4W34kmnkKzCGkCaaodrYY+I9Qf9DMriU
9lUzZ9e50bxKEWBxG7LH3rd+AMSg/pupjppUsEFpbeTD2J6JunTfB498BDPtHUb09bNmWfxDiNpY
9mkTQodj6kHxrZEpQfmsL+Es8bu3aYE0V4TJF2WOJdoypTBsR/N06SwLmGAVJgljJ+yOe29w55zi
v7bocbR3KNFFXxoOLBkLx2t9Pl4SjHAzMwmgmXvAN8v+TPBtPC05u7Q5Tbb8VAKcc+ERoem7FNZW
aaybojK3Yt9G5LVTYWUNO5yT4hZ9SHjiP/hfZRP+sFP74haww8owR3EszPI8ezxcWb59S0oxgq0g
UXWHKMeFkIVIyqv0ecmDklvdeu55JDENlyIe7XUWKJp0A5YDmJblr6pOSZWXW97B9qiE08HmSPB1
j9S1aMdjoLovabicNRc8qEVhnsrUuEmigVqHfOBdAfpLWErusWoGu6D0q7PwGP91EaRwPNIdmYHa
3iSwFvtUPaCefDfrnCs+mb1dpJuHzl2dg/UcnBoXBHGAe/JA78IAEcb53WS7L7nlDlcyMcR2gom+
SQmaOmSmID+5rS20JDRnvTcOWEdSk8mFbGOz9N7FlEQP2GsZwyVTjm55/lKmFpMzOTv7oEQfVUjn
a+Ip63EKvXLr63nqN8XYTt+9IVCPnH1kyfke+zGzG899xzDKtIqNlRjuTYVhnzlLntu73ixLAryb
G1dWwyZZHHfc2vkEBztIrTqICzMrzytUxEJ7tS/zWbwNVttCKXOdlYyyLN9KO0v0xppL46316/6O
KDQ4cjzwYPEGgT6GZdFfB/jgN0GElIwAuPTcI33dOfU8f6XO4tZKRf0G3C+8aycHDq/Mxm9G7v9I
e2sm4jczhnPHGPph0W5CsnQwNRuRm9OnUHvjPUxKd7ntddiiGw+IQ2UKWqO4lcAjlyXy91bLYhgv
aK63ws7Z5uXLLPZQ9YDJmolxC4HPUxDhBveYJ+ppTr1PVAjeYwe/hSX5LI/cB/PO7weL5ip8nogW
itlz24+pWYnNkDl3Idzot1qT0V7USbixAtvOt9UqHbuabIqa66phtNpJlV1RQ0i9T/2+3fTAH8ez
23D+xL40RQHoYsKxCRU4iydmYdQ0NfK6huaG8m5qhbfBe9g/98LtrrouDBVicgA+LP+Y8c3/z96Z
bTeOXdn2V+oHkOMc9Hgl2IsiRfXSC0aEFIEeOOibr68J2embGa6bZdez3xzOoY4kgLP3WmsulQT+
xH2B6AHoizP1ROKx5xvYa5cM5kuXthk0XFpQyBEuKN2wmJpbo1PdyeHTU/lCDe1uqIr4NCulqKBl
wYNo24WcmKYBzKbe4smj5pKTEHeZtzy1nXcMhC6Xdpe0e+XSaVJpY8Wh1TXxnYYapQC0L44PVqfA
9hQiVTZeNqy1Ste8Z0pVwk8rChNE+RDYOR7Fabqf0n5M/QXVvJmrcQLr0zB4j6BHMVuKXK17Q/0c
OF5vkAiuk8axfm5sfJyp3a4t1QHziYPqOoa9/pIknMDRL7lhz7Ul75qqlDQBVL1739Cxwom3Dsu7
bNb6F82Mu6MRVexliLO7t1SLty9EGcRZEGDe6colU9v1jXFt4ELde1rA+FLLwLuBza9/n2BAHdvG
7R8AQbEMxUvIVVoW3FZXueUWgImbKFrHkHm4KAeTJ1Y3sBVcGdCHkzMbfpztuJaN7CaR+mRtW3uw
eKdzkIdtHUIHTJu7OWwQW+1J6ZslVfEoQNUcE5NbJSWC089M5fINmCQHtdluCQKxYDpHnkdcJkzi
6qWzwQAOGk/dsDR5mPGRWjPsxBsR0m2lNMy1eFvzmzoYnQWA2W4UVJiTkgXu3dSR4lTO5fCEl6FF
rh1xIeIJMX2bni9uJ612pYtZna1pcPd5JCEK9rPaDY0wfUMRnyUzNLS3dGgbr2xvNR5ig3oUnO9O
dVkNIHI4/bPOdNjSaNH9FCW979LQw9Ieekuomvy2a70PrZdyw80p2NuR1a61aZa3Xs+lgbsh2sSV
cSgj6d4Vo00CYrL6o60587CyYXWY2CH40HiOz765PjbYOW4Rj9MT6IbvhTsCCAomsU3c6Vs45dAq
TXx8AeDPiFrznF1ZPT1rMXF/p5bRRumzsdH4oO8iYjV+X0/6IW1I/fhlWsBRh0S2joxRrrGXOKvW
KjnLirl+izPoIIwK836qRxvXhmy6O9ehn52DXgZJxtL77H60IshLwAbXiZWWFGlToHDSnGo9WMg3
7FglJ40y2lI9RhSPyIWVzvz/Irg2xjhdhpY+C71Pn71GfzVCbtaWVmxi0yCtDIHAK/A1eyGCx4Cz
mMxFJtaY9cutLlNzP5j4XsOE8BGSPZRVy/c6MWOCmS908VFLlFQvqoGsZIfdPtD0PQerdtfji3nX
RmQQ3dBeMXCKrZg5IY/Uhu8UUv2KAPa33Euq69BVV/Ro8MOidHm0y2UQjDLtQuXN5MO3jQ5VIXTa
rrRPQPHdbakXNfx7KiioN6fxwfTMVzw0HVGb8dQrNR7qrPqPbP2v4QiXZOtfydaXNPsWlfmfSSV/
+6LflWvzN5NxEwOjIeH+UXz0B+V6AZLYNl5hXeiEWPlPvyvXzvJfyA7jt9MRzn/3OxrUIVlUFIGV
ZYFpOf+W39Gy8Fv+0agsKSddKpc8bJc6Lfa/ZobrPnW5OcjqaLYaUXwz27YRR0Bc8O7Vwr5WHiyu
DMDxsBqsTVpTIfYUtVbymbH5IPgx4luZiZrlXhzstA5QxCOY2+wGUlWc3CFcAcuuY+fNYlFw5DaY
3SCg6mtvCUpU4JXzI5wrwDuI0Ou2T4pToiqtfCsiVWJV6hSNZJPchQOCbjhHutrm/VB7bz0RDHcP
HpwtfVtN9ms/MHbdTbrlQGKLoxPGkdbcGPZC6vdC5WKnWgD+3RfLv6zLNNyqpTzp1FKt04ZbLcu5
M2NOiaNxlaM5GcMZRYUM8BYC0qzOJTFI5qIR84yPa4SWsT2UMLgYmxxULGy+wjItaM2LQK5bDPyE
ds5su8kUrYKM15Md55R3Q+UHlieGdQcrAkoTtXniYxiyZpg3aURLrVilYONA+RVJSVoh72rqLFZ2
VxD9pPiA3enYeiae8sidKxO4XaLM2U/ZChbKryElRAzQcOXKOfmcg2lqLCgjeThZtJEA0FthX+jD
nZ6OQX128lY7iAFwGxWRwWr2NGM19KzCEw4Uh4i1yC60lP6Q4uqPV0bDba9fdmYyG6yt7anpGxxu
kHZZt4zhEw/0ZdcGXoaHGI+GXdmY+aEs226Xfq3nqq9NXZ91B5cbo9NFgOmWXZ5hR+HF0j2W/lE2
rm1QDDyesNkldljum9kLrvWyFQwKjftjGmTuikOKumSJ/ZSWeXiFmNjcDVHvXEEC929R7o5rtgvB
sVbReOXzUG6nvowxdI3BXaaXExRhpdGF2XU49Bw9WA8yds6elwbPEfVH+zGytYs2Bqw2cdN7296p
jVPAY3OnJcsCVIIQn55V5bItXpajlS2LBwDlKepgEIWjbyWVMfpxXjujX07QDItaR6L22ibfsPJs
DwO37t2QpeEzhxfjxpvhL3Prt4ZH05MNVlZF3nfdQSj5KQcT/6bhzAxjYVkUVDSW82rCj3KHDdk5
1IP1yPC2bpLONFamMTonRgWwLASvMvqX666/dGGoI0yN5R47P2HOZOK9xptQXzGaFs91MxY7Jl/1
fdCjF6pLe5+8p3vknc43kzJMf2qUeztP2XgN7CY6FiZ9iqE05tfOmPN86yFkfiRlLW60ucCBVrHI
OQ7Z6G3NRP0APBnsCbrjgRlRmNPASR681O1ehZ1kLxO+wBdjaOOlHcBNXyqt8CDbc4XZWlvvCKHq
G29ZvMdYFYYSkHq+LOQhjrOa9wrrOIwNFLeCCjGFAcbTqLmJsZxYy6SAmzm+K+jehKOnsEjSzYGW
jgqxiihgy1ac1Jq1qbEULIeOxpmA5TGvC5sGsGl+qAkfOtBwLIVXrPF/Y2gh/3JptfopnuuHRGnO
52jRdrAS3oK4sQbDsXxdzcmjUyfmTU7q9yRazIEYwwNsF+HBWwSNZcbg0lhEjkXusGpRftgd0BT2
G+WdgXz9vfoSRqTGLtjLBwXNPTSfwsi0fBvN2VwNeYV2NHvhLbW33VtrQQBCiPKDNBf+nLL5wHZa
H1GhWcdxVPmRDSyxMBucWNIMG8sexnXUd8YrM2u8NzRHd1fjMExolVAGzNTGdty2usYVZ0biTN2j
tq0xBTJOCre8pknDSkC10tt8ZbX7JqZUNAtiwSBGL86415dMeDmYNFSm4WA8sIRyv6dDTjqlw+9B
3TfM/w30yOne1AIXenthfcMeUd54dsCRbGpxkDDOGYSrZUEEEpcyjL7BBHnjSflIEWxzdkIP03XY
URMlDXZHqyaG8ZhjzEQWle5Jo8PlTDVMykfUKnE+jB8Vz7x7SfrrEGpB4/NNQz9MIL9ZZMl2bWWO
J63Fee25CixMWVs/S838jFWln6QDGtWfFsGOcOOmqqkHiHMQ2vDc3VvPSNMTmGscjMn8EQnAu9US
WDLH8akU9QNwG+G7so78IsD4Gnd2tI1JROxEPHvXStblRrP1yPDNZmj2oRads7QPt2YXB+u6qOUL
8T5zl8Bu2nK9fyRz4d5XOtmvCH/jY+jIZTVeq+OQpCxviRtlt1YJS8lqiv62LES4p9+PGdLO7XYH
QYSW3jLNEfK94S6eyvqzGhsNmCG1txx7TPc5tAPzyG8IgRO2vF9aCpNzllr5XR5o1jZb5Fi5CLNo
ieN6akR80mrY7nZRlLu2G7u1iSb8ptdAYTMX90aP6ts28ntSqdSfv8Rgws8AjhaZ2HQrVthNma7H
PNLxpIzNTwmsa9PJqXtIhG1tenMgXRRi2Cdk7ZKi04KHeNGsbQzNu8EzKn4LSgSgbRpyk3zJ3mBe
XRL+kXYYuhuK1SL2WMP3WpjZO8103TbEr/CZL/r6tCjt3PbeIzf7UadxcyDO7vjCSaFcWvyvYFHs
p0W7h3QsDiLJKFGOpb4l+SpZFGjJh5e4+NyySNu1VgEovgkyNrqZcdSbJN6qNqkOsAzUpgPYu8dr
tHQEcvLShpJlpB71N/GXMSEbaYhsF7eCmObWHxcHg+E0xUdLkb3P7/4INFX63RTZ+6E3SH5at7NJ
lL9Y3BBCefoW4f6jEura0XGIS6pIEAooTq6FRkmJ9ioB0q2iCBxrTGPlys7A+aeiPDuqvjpUv1Oq
tJuHnB4VEOuL1f3ehbh4TMo53BY1mgh7QdZqMcM8pR/HZs4WD0h2a+Sadu8147DL7M7bmxMLjdnI
r1pa3E11HG3bXNBGVWpg3bPp6i1WElB42Y7geblukcHWZli6CNcdBMneIFWqOcZFa3GQcG93HltT
j/dzAqTTs+SPKrAx/3yZV3La7vRYWTzIUqwthdFdB116H3E+VQSB+fiVjba3x7642lqPZ2exyPTW
Uinlqe4w5mBWoIlpqzCe3WPeTtcstt4pj3z6jwX4X7IAS5yxfzVLPSxlRP/lfyOCE/+5/gjz8PKl
f5+oHPc3tlTCIX1I8vFrPPo9RGb8RujS+uPg9Ps8Zf2mExW0XJLntskcgEn495lKpzHJFZbDhSuZ
0rAW/xtOYLDgf56pTLJqwhKmw/e0DcKZv3CRulgn8pLE5X7kiD9sPEDZiHZFTKYaYtrWLmgMwb+f
uFcvNshLs4eNzxTslOsewqK7rglpPyZBbLxw0pruSlsvHvrGDt6hPhF+nw0uc2eYrb2qUXN4Gkvr
JtbIATsp3eX+MKZ2vmacY58WMf0ZJzfjUZLKUkvJ51gGhLcqqzYVqzC03WkapJ/yKBrXMwPYzybn
xLByvMncplpjXiIyCHdpFJi+Vo64RUSlGdScTou5x7ZQ+TQjYkWBUQJ3aznZtzpMaOW3egDAJDeM
4zDD1/HGWBSbkWXjm8j5pdZY59of/BRJjMossL4EHR0qHHurOOIbZ9Pmix1BbsauGW9ajF6001r7
WGDB3hizyH/GvOF7YAVwcwoLA66c4+Bztq0KtqYcmhfaYhmxAn6zF5ND3EsxiPQest94h9Ezugxd
UDwqcmGXtqGV4masxtDigQUViAogx21WGb7nwBeyKim6iZR7RVCdNpWteCETGWAZEEYc0I2ajM51
jmf1LkPXvQuykvQF53sh14Hn0LzjUeq7ddwc4wHn9VHl6pLKyruzKDlgVgVxusfirLY9qZhTZsfc
eaNoOEUdt/Hxi4lAC0b5IGXlXjXAMueEuBBwDdcCrR8inwa1fAwI/R1izvVHjWqmA1m68oKA3WsP
s5mzsncSeeRggdaXwZdg+apbzR5PccvfTO8Qna/V92HOq7eabdSLEpNJ3/1cWfYSiGg+pZaDFsQy
CwMAC9x1VGGE78D0HvQ6Dq+jMeMA8UamJd8CIK0HY9MgUmuWjk1bG765c8o5sJHYJJXhhFv8ruHR
HNGT94FTtTNOkEmfdnHQaSc90PrBH5A3Nwbt60WE0dijUSeyUov82aC6e4d0KYctYNp3ytWkQUuk
bT8VcjJvIw4xAw3Hmclhhp6ccubITMGLsQvBW4Nd0ZJkUNMK62QKc8KKS/eNGP0SBfSYzyNlGwHv
z5LwMz2jqxa53nW3CDAzkTHYHxqOUVt14pCRP4xfsHx47ZGljcXUzsfnlX5l7YETPhJVGtw6ec5T
vW+bl6jKz4FnhKesy6lSTADhs+fUjbw0tWOYC4eOJlT1J8sg/oYwg7w+t/MmgE60FTb/bA2RHWiQ
GZ5jDqiUrEblLenGatOo9j7pJBM4fEqiNIkuXRJ60fBs20Fo77m8tcciNAKe/zXLhc4yckV+Uqo1
nb/VAgdlB9J+SRAFv8N+ohm+W/Wd3q0nHBQ3Gu6uA0U9GNO84r6c3VPLPEMQFR3Oc8vxOMQJOhlc
xo3ZRjhPy3FHP4v2ac3cabIAMGgw72DBUQET61ASVOucGZgf2hn90QkH5NnEepZ1TSqp62hnnrry
wg7+Hg8qBq965m1rAKeHZhWu+oxpABmcE0fR+E1iFTcCUelHMjlnMevBGzDnYT8CCMF01ruXpC8b
NhRYWUwabu4odzO2VckcMsQRLcL2fI4rF+o04AM/orl1S4cndnaNr5LptDTL1KVas1x+KwPGuylz
LrOqsQmmASaPqPfhtte7KijqbWJr4paz93CxG/YUgG2/kz6qdkUs3U0cTMEWWknCAID1v6RzZz+X
Zexnfa8tnV6Ssu6pX3VO+L4EwNahjIAGOlOxBvGLkN2W9Qvs+2Ev8rB9grfa8sEYtF1Yjz+72s52
CAXTpq0H+dhLPXg3UkvLV2MQmQeSdDkxEFcXh84mW7U3ctO6KUB4bFFayL0p9kM7BdDh6FJi5o+a
5lw7jE27eObRlORAfFrL5EDY27NznpoKSiie1zjZuFXccuSrgmevguhjWHlAgVIX0ZPgVt+LclnZ
z2Ocviony4mA9XSsxbq7zZvW25WU/rwh8YoXPKrapu3xq5RDMZ/ZdpU3E+rjPocLdMXfXdw29qhd
GmhDDrgt4UsPkG7YkKirIbCPK4aNVB6tMQlPXpq7HqqehQu3jTvHT3VMpuBq2N6YA/Ob1S5Gf5ai
Z4MRdDXn0Viv8AOBkCAouXOUkx4ZZrALKgaUit3mMxiNhiUUJrR13DGRC6O+t4OkvI5zK85GkhZr
t+WV7jI+BuawFaPe+KOMzL2u1wsoxNSguDnJD4PF2I8ur5diYXjRPpPxQOebaU/HwuGJ7SdThaPK
iuVTCbz0PmJZ8olgEG5w4sJyDPR3zet+xnERvhKYhwU/FcJvTOupMC0NV1aTojvghOgl97l5qoKn
sDZ3o5G8B3b34eqVtZtLs13NAYtVI55ep37y1m1W6mvHofucRuNVb+AQYF+zqaWufoT0H63SRIM2
4hrJvocOUvpUqJob+mvkHci8epM2Q3otpH0uQoKh+Vx3m7zVmal0Cmhbf4jqQW0amc/ncGqDjcqb
T4oAHyeEN7KFPos1oOuD0VMrKGnxgALDBO0tN9fUWkwpRuUSISL7N/KUw30d0MWapo+abrNDHCrx
HulOvCfw4PwAEHXf9fInPRiYOWL4cprzRjZKMMgBCxpT4Ry9KZhPSixOC4M6iXBW29nrjmCPiSVF
Sm16qjPWbthTaDhOOf4UBZuXoSex5VM8TOkp4zPPaGXLrcQWS49jS+hbJLu6z9SxbMcHc46arZyj
YpX1SxdIMn+2nD/91ujKB9xgoGYYnGisyI1pnU20mEHRwk5ZNPmW3jE0Vc39CEL9lZbY4E1UlnEB
h5CxALPYF7R8rqyPXMfMEs9dQ2t6rG5wtH0BUH44+eBzLvjE0VxF7JuR56mpG/auCqhtNpWJPhiR
tXTtaMeJxbmHuBMiPA3JlizbeMH0EtxRK4xBoVzTJ7mL2QJFU0OKxlF8RKUbosmN1NvLBBqUSp5G
FO37YIy6nUJv79g1F+V9F8FWSxq4MbSaWSx0MRqM7GWqxl439vzcJjE1xua2ksUFY29IZMi7Iaj7
E7zyvtJzNt2auARDc5kz1OoI11vdYMZQ+XudQX2em/FxQDRUsmUtV9xyWosBcJOPwYw/Yu6F/R1Q
40FJJ5c5K3oq1iwjtmhrcUzrRDLfPdl5BfkXf7Y+OfSoaGk+3+kwxW7+M/j9S4OfIRYJ66+yn0Xx
o2l+/Phz/vPrq/4+87nyN9tynEUjY4P6DwXNE9QAWAZikwvLjugnAtfvEx+pUJcopmuCipHLoPj/
Jj7zN2+hjHi4bCxkVHS3f2PiM51/QmOgoNkYN4U0bEGr1gLu+EP005lqEEiDVRw00PJS7XpOgMQO
qRbEhMu+w5UraTv6cGp16jsWC+paNlS9OtxV91VuxpjzA5QBxlZ5birTfuQGlW5sZqZ1GOKd94fa
oBnDHl9zSFEsuQzL+OaFhTzoStBC5Fkc66PQ3BD0+uwK1R56owl3Fg+INRi7Cq9TStIOQMVu6olp
8owxoQ16Y7O1OJX6WeESE0mm8tVE1PhW1E1+6MZw3orY3nYNgA3R9sLvkzi8SNzb+2KKs0dWlaxZ
eazBrQLPUr5GEgObDlXgSGXLclhD8/geuI5C7s4V1YV5HYa3ZT21T3jjXeoNZnHfDbW+LjLnyibI
uxUJOzw3pwsEQBOrZp5i+5kubHZE3GuDRNTEoIJiP8Qg8lAArqUqkUDgWGxtja6Zmbv+pXC8Y1ik
a6sc0zvqc7j5BHRWSswYG+gjJQmbCtwAnJbNUJnCF7NpUsU+NoeumTVUfNKrZhppx6wpFHJLNfsR
RCoUFlHeVnbkRJvK1ZZK46F7pPzV3OgIrKcQc/vOVDLf6hXN52Ju5qvq9ebWoagcW5D+aI/5+DEx
bW+aAXEicNIG/yb3Y+jl2daGubtGpWAfHifO947blyqmd8w/zU4qnrpdH9IfpHvBc+/G5RZivP3p
xhQq3zI7Jbehxe4vA56OQ2hs8e3nWb+OWSnseTrXW1B9uCjEUpJIcngVuligaoCl3926GH4CUPe2
M20KLkf1vNhw3ZhXcxqa7DQl6oltXILHrJy+aVg4YHzOlrjVSvqnXI1HYpkL3uTYi9RGhYzOth7Q
Z8XIdwyEXVwM2Ze3MJueIlSYdqUZZrV3uzK9jmWlHd2COhyd9duNWcWcZlRm4guKmTidfad18bSt
GywfRE7NlLVxNw5HjnHbpCDXwsGyNraRqVxf5yG5TB56vp86lzM2ER+qkM1OYJrUKS8zkJF1MGdk
ijmFxNiS5vwOQMPes4goRziobmtb/1ZmlROcKiMboxtW4S82Jvb7nP0s8BCpHZq4MwN9l7Uc+JxV
7w2F9wHHs4o3YTDNl5l9w13T6W7+QbUwJwxKelFu2+7JQlm8o1wj4lyUpc6jGTTJxqs7HDxZ4R2H
0iHA7QWExkGO2upejVqeAHab+nCv8DXVT3pGXhQLl0gL8gyF7ZTOEbXYbTQohQk1ttwoed3zXs3b
wCavsyzLA/FGCHhosbRp4bmaHCryBHuyqt401iSvxeh1wWcSVDSFoEMQ+qI2TpqauREcUvjkkuN0
PaTrlQeJN6VXaSGqidZLvjv4vrS9W/TAPqwyG4h8uB3Fv323MGyXk4B5O0DnhyUKXjldgjNY9qFk
HCSO8n5VVMN4B47G/GTZ0KY7lgY9u60JdMq6p4Q2JX0YBN6msFJ+JBtmVCFKk+WjEc5AidMmQ8cT
g4p33Pv4iW0aoBjBBMlhxYVxgtIXe0V5gT6p4+2duioy2psU+VoQ6u3Z9DqjE25YbtuXEbrglgQq
/xRZn6xqi9eYvUEwPWaDq98Q9cHFmRJWQl3LvWFHO4d9W3hmdUhjj+t+tIK1hWzSYoI2nF0n9WhH
OZW7K+nevSv07DR/Od5raZX0giwlbUo5YC5aM2Iv5zpcVD0q07orOolCa+tH8iI7rErJcq1SVCJD
O97g0TO0rVhC8E6mko1NmkL6xkDkwtaK4gxGg27f3rHPrc22jXCSzgHc8G5wTOBWop9jnY5muGtr
xoTVPHckD/Jmnj6qqfrOM6omwWPa5PMCpC3wJu5KF5V4CGcZbEd8Ak8WmN2riWLHw6HIqEtymkvZ
ukAPtUkce4CHH7Nug/QJyP04doiRIAn2Od/qNXVkvG5Adr/1yIklEF1d7ROrGm+ceaEeWEiQYUWL
isINyGneYJirSvAlNIBwtiOg0Io54fQcIXUlPS3SCWf4O5sAKeFIb9dgLX2anbI9THbf7WRdzDuL
GBE9JZLF19xocAEyCrsdVm7Juh519yY2uMV7ugETpsZjMfDzH0aPqKku2USG1O7eqSmk63ZeykwS
L9zZ/AG4R9KeMMJgRtwaZ/PVwAO/xBI89a139fZWOrP8wf6k3Fot1riUJr+93VTGC13FaqN7ZbhW
sqH3LmbQqIs2O6diqJ47rsNbxvr6Di+Pd0KVKnzGh+TEJBbvKiPqzym9Zb6lZ/aevtz3yiV/MKHA
vASsZ85BID2+SWNzEshn1FOXAroyN8S5GSOS3zFX/p2VOOPO0+36m+sUJBHtdG0wwl7rxhrzlZm7
9iFn7LqmdjTfSOrOvw/wm8gl5WKT0nl3iET4EtSgvmTBFJ4xsy40F2PD5rt2V0KCxywCCmRATN+O
YJiBszSAbXn6Q9Sk2m9tMhQDx5btk6Z3mDO7JmRbaMIj9lDCSMSPtudXFAD4rBBQLItQp40xhxxh
Ywm3JcgJrnt3Nlwu6rpv1zReWt/0kbM8seYEH6FIuBPUdeohKfbszpwHo05c6Jq45OIwIgc/qfj6
n/P9v3S+t4SOCPL/P98//4AhXLR/Ot3/7Wt+V3Tkb5yqodXjhPwC/HGM/7uk4xjY50wHtceUf5N7
/nHCN79aPHSdt/0fc8HfNR1T/82hLIeTPV45KSzT+bdO+H9WdHRKdCXDAr8hw8cCkvnz+d6VFJKy
Jbb2roszJI8i+p/CyvhfEHu/4v3oejD4G6m0MDyUI/HLFBF0ILgMntf7LimgZfXCI+U1BuV70fbj
XW4D18rg0NXrcoY5+If343/A+y3v1x+NgEvRBMqZcGHseADzfiV6UnqQUYLqevvQ9MoUU28DoX5E
b8o5bdzjwi6/hV6uPCKYQAh4XsQ/Rq3FjGTXtrHO2I3DYmWUb8m++EalVRCJudE2brIEAbIAUXyq
2f7gm71loAjuc6op1/+HP4IiCNyMHlqfbv/yCoraVDjtZkgAM5iq0QQGl2s5qogzTE+VARoxkKmD
URkWri/FqN5Id7iMCfjj/Db2FiVJH+9KooykpWYWEx4sip7Z6DB6fQr3gMVqHnftdirmlm1qzrrw
r/8GRtl/eh9I/3lYMV3Mn/ov4mFjGuggzuDtySsP61pwDx9xU7OUTH7+9U9a2LB/YtTyjhPKNkAg
0YTzT0MrcZlmSf97+96gx35qK948262OdWtUV2EhK/31z1sukl9/ngc6Et8qxSLeFz/pD0OyLqH3
4/3h54VxfeWOwumjg2L31z/lf3j9GMNNA4GXdYBh/vL6ebTuYSvS3H2tD/EO5M9PZXjxPm3+t+qR
hSr1699j6VJwY1ruC/90U0hCYFQDn8G9PhNem52GtlGPz8w08cZNubFkFSObDs6yTe+hC7knlfGk
NVEO75k15pvcsqprTR0xjpyetZOSi3eqx1S3DxfmaAkufBfz2XzqQyynNIULkyNrMiDgmCE/ZFRL
oaaLHaLR7eZlsOd4/9ev5t9KfP70rkFtgjCMPdjB+O9ZALT+uNpYmHddNNfjfsBRQy6Sbky2Fs2B
PGe6LdMGCwgVmmNW06W5tGry4U32FGB0W3bPdG6quj6rryLOlkrOyi7Ei4QIfLbY+b07A82dFhWe
tRz0B+nlFc/sISPIi9XyURept41gBuIMjsanKCzYEyztoJh3ZdKH79zO0r3d0iAadrqFJ4dWUZ4u
0T6nvXVjcFreYweEdL70kEZwu3aNUbqPGKOSQ6IRrivoqmtXrFY/ItZHLGbS8EBVbH9RGZ2qq36m
9zR3wcz3AeYjRnnyHaaiyAQFJfNbiTs1xUv83FKkmi2NqqTftAtnwOlzwnqL/Enzapi2xs4KTOT4
xMbXNLMlXRPDMDFYG+JRdU3+4oRR+pOyxhIcl/DYEXk16+3VUDJpl0U0vjqQTNdOTi8sxT3ZIZmS
8TRXnn2xl/7Y1o0Lyn7zeLiQa0VySTLrm6ByVhvpno0oodWWNlrgYBrmmhh+qVMf8xzKRmbLigWH
dxh7rThT5Ras9LEg3xTWRCg1p9gRxTotrycr4ET57NK0FWwpumRz482K7AF3WyQOlJTnJzNQ05P2
VbMrYXKeJZUKYLmXKjzB84U8GN28sADdAydm41uNk/SOPtsGtovoOO85jfGYmlvM33wils7frjKM
b+XSA5xGurY2SMbnqyX+8ERaqyNagsuoDyAbEjsO9wPFwlFkXPWAXm/ubf0BQWNaTdrYuisKEz85
AeZrEqjqOtXZbRxYkY/Iy7gaZh0xRlqNOSJ3fi3IT+k0FYjQJKrsjeEDAKpbdNT3aOlHjpam5EDS
mZzU9gsRZ9g+RbFG7018bWlYbq3A3Rp1DZRl7Aac4TQxl/1MgaMwwlWXVNqKbVrAFo7uZtpIaLXI
v+xZ5SK0ht4uxY7rTyyuyERHE78MXdAR9bk+VhIKomtRgT7nYeSseQyl2zh0bcqkhxhkV0jDdN00
2o2FsHhql/7pGqzGt4ToESjJxoHr+lVVLfREXeavAmvZSLqsJ2keINpke7k0XTsll4utcdpP6cEl
3NptaC6IIKZEFV0UUeAzDBYfdW+Gr0kgu0/baaZXo6+HY04WD0i+RylwqMwThjPQlozmPoJOf+iA
s120iVg7zd4QRFYAMhp5wB7jzNVaVna+yQX9KaM2j09mL4ot2+XoIFJMc/CV6CWeAI+hy8c7aVfF
KSYeTpiOMJ5V8s+k6FJEbXusvtK1a7vspp1ms5KqGpHSgN1PP3sE0vIsJsS9YOElz/0EwovqEpJ4
OeVFIU8OOUPA1UWnNsSm9Q1/cX107FbfDKjxaz0S0w2iX/MCF8i86Fyo54nWdOoIghaIn8Cv9wP6
8YD1Q5BtgnP7EYGS2ML1dJ6/uKkFu95HTXC+gDAQXdJ04HTSc+QrS0IAdujBcA0ylr2rTkKSHoWd
3meo3680KKTrVMwDtQycCzVLoVyn1AUNJk3vCj/sc9k2+ASI133OWiT2WQKkP6n5IynPnm/trAQm
Cx1wP02GOhvRHBydZul+GQwMM7ZBhjYpl6m47vnLiURcwKANa6sz9P9m70yWIzfSbP0qbXcPGeBw
TNesNzEHg2NwyGRuYMwJ8+SY8fT385B0laJUyq5e105VEhkMBMLxD+d8Z4tSQ2wlM4C7xatDnHBy
4WdEkAN5xWO77hU5L2PWByZpmEQphIwLGcygXo/WAHacrR3Ezp3FwQCUgZVyTfQDjBQ3XwdeH15R
qzjrOnQD9lK5uhpc7lfLxs5HDTy8JIPiXK9Ec5XOOe03tY3Ahl80e6wBzgnahXGeeYH4kmbCdtMj
Q8eZY+fTGBKKS3w9+T2mR2I8dM/+rNgvbpTO+TF959RmiBMwSVf7NhWY5KgX7ZMzmSiCORQs1du3
CC0x6MbECZF/5K6HPAVTqgOHqpI5MOav9dh1yQrcj7NlQMP2rAzYmsbRsFe1DjDi8nvZF4XSNb5m
xk7IEVAmuCVTiYi5K4jAUDar4uuASXLNyTqTNMQeXMa3gM6mYjleHu//odj/DEbqoAH8oRL6S+7k
S6IiVHdvf+5YLz/0e8eKnlC6/B6onxo5qmHsf4gQQZSi/0MIqCtrTUr/fScV/EJDyjbKNG3XpXoE
Evq7CtH9hd9GAUY96QvBZuTf6Vg96y87KV4eTzm/kr8CxOn7nnVwq6qaI4ueFVAYOXCVz5MtcPja
zc11MtpbZjSf5tInhav3o/iZs47lKxznUxJH/a1duQkTXzhzjhda4VZ5TI7iOaqZhJb5U1XOFCi0
5ccm7J5CnsJ6FNO8mbhbVbIBGRM9Y50pX0TnIlosRiqBAWngVycsyX6PKfzlPDlvpYm9CkMz5A27
pupb6e7hpXMr41s2edMzD7xi+sYiL/BSovrkeIvLe6sKdPvRlJ7MNKv9vTsg5RttGdGTRUYvb/tO
WBandGU8GdJh48AMbdgS/wXEncJ11RZJIxFb2dOtpSY0Hlnsf8qznDlvSwfLZQEQfLCmMcKQZoH+
yFw84ibt+Tb0R9xPhC6DTG2zz7JYyhMPDDjp/iI3jpLZR5W27E+sUFLmcSTmQNpe4A3PeonA7Fu2
PLsqRID32DxMD7A08hyTAuyVY5tHeDtR7JptzMoLgfmqWYbGe6lbJGRrD/1LsF0UasTVlIaEHIZB
RNIf1WQn7hrkpM3OQOX6pJgLvvU1KEWU3SO5BJFkza1dExNUAa4yhx1RTFVgPQUZo5rVLGhto6Tj
YZrXmhTV2TndiKo6NpJIsDTkq8W3b5MWzGaJ7hETdxzAbjFUQwDQCIHvZKkcW8flH3Mr5XMNAYW4
q6an81vPccHPOPacedd1Se8tApxDa6eDSJJKH3ex0xMQ1A2ShoiEI3KHoskJXmD8we4mTTR4oaBk
1ajIv2EZxDLiibUbb6Poh2Q/elWPwqwL7CNhhM5bjdi03csO9cdKTe1yCgBR8T4LclFEZJFWlMqF
N3SxkrAMkempy5Y8vgLBxx8wMqCOAD+kXN1LwiFOKMS2UTjgmHBY+EKgnzz0/76HQPc2HPIx3LVd
aEbHrh7IP4oAb31FfMgUHZEUyjNEKwlXvFH5PofS1ayRwA/twNQe1uoKRAC/fnL1m/eZLYCuFhlX
UI0622FpGP5Il1HGRLU9IHpgAoThmGxBo+ZNhMgO7/1kcMlX4hVdr8+m3WC4PIpz9pOrX1NY0jEK
X0aoPv7alg5bMDmKYdlTqMo3kzrc/zWp0DVJTmkEddoKwqQ6sEhx5EOU9sE2sxssoYmdqHaLkoiQ
r0Yk/P7IznlbM5XfdYwf7gPm8tl4ufyVfk6Xf8hnCWCVVT5/rFO73GUG0/3bQOXgD/OsZfLeuprR
nhVDszyirGMIVeX6IxVAKbkmqaa0dXOg3UEtwjBV8b+DWYcsYoyHr2VUNN9ZZXBD0Egi4xpzTigv
bdRBFqY17xIytL6DquKOTF1D31OWRq1FjuEX+woUHwkRVjERGFln03rysm7cdAHlCQKz8cy4ebof
0plQGe40qFNVj8Yyj0vo/YEM6uvOpyOpHbIXHGE0wJAE8ZR9gepyPaNY0RaV8HQJSuPDBL9lU2yd
03juyMpSbf3ayb7FTZ8SrDhwF+9T8GU7FFG4a4bIoXbv2i+pgeCcFS9fCxKVpkffNYq1J1BorYQa
FW+GC3DtMifg3QGQtDFaOEgkOyD+9sYJSixbXDLwQxOt/mG0Au9LU6eMxKyy8u2tJAGFw6FFSRxF
qTwiCub6zlMcvijP4wTpWcfwgsV4B5hLbvGSCrrJzh5XomH1wIhf1kd70ubP3I/jteKJgSSsLs/5
UMEKGzIw7iuPdu4Zn763Myinv0mvsK9CQtwO6eBbX3PHW178qJ+8HX7c9LqBFfPNxqvz1DvOfKwL
4LwzI8V1lRjPOLDUC719u0GsBTAmD3wKWYvdvJiMnNxZgLw5dJqd6SOCLiNz+UZkPVJkG9PtyXdG
DwlU6gEZLpbQfsVDCKFmpHCEmuhZNKoquykcHL3OOOoKcuoo/JJw8a6dqLlVriq+OU4QI4PzaVlR
pjVo+LrJv2UIdbYKQ0xbRpU2GnZ/aK3rnD1280D3i2LeDJiWsnRcBrhiQLLrmxFRHfkDfXhfDorT
ZPZQlxl1fwY6AbhgxMvVBS3oXpiw9nVNkJ54DknDeyEuRD2yHL6PnaE5z4Jd6EjuPV2q5T2WHrgB
PHqdf9cgtDsk7A2hXMTmx0iM04m4racFpcaHntT0fYWbkaXjWFYB34+aBAoAf/qLj562DgrgXuK+
bVFxuUDvyDgzY/N6rBYMwGHTmQ8Aa6vtJDxzm6fKWrUpDulVDO+g3hJzAuovDuPxU8gqKV+De3PQ
mhV9z8K+yXPiJyyZbymyq7U/md2TgCn+mgj4QzwKbfOuTyU8EtrJ4+ASsQOzI/008Xg/4UDub1Ea
ftKgmJua6TSAlnGqXazaYXeNGizdDAwlH+fAkKd5Sq2HzHK774SDqE9zQFDwG5vFfHggIiyM6COW
7BjlGWSdRn0U8xI+xLEF6dpFGUgpCGWhs8g3bClpPBeLZWsbd0p1qDqEDdWTFfu3vBun60arY0Nn
BuqVdMMrUo1wExWxex/UgUN25IhXLitjNIq4U+pb1unZjRlCHN/EUGweCCBxNp7sSWUrcqQG0p2u
6rYoPzGBRoVX1c9hX5NbZ6qXjkfiFkaXozUqr5aIjinxqdfG7MiP4wjygu/crJABtRaypDg+tREt
nM3w4ab3FFoMRj6ZJ7pVbKKOXnlVPZGSGHeSd+jT38WSYIeoZlnHw8+4dUm3xLUYXxfEeB5Ebn0I
U3j3Ue4iWRQ06YyQNIgJgodVg8NrBRqZmKUeT4oAMCh9rLtCniCtXSCR+K8EjMUHP5LuvQ+d8rFS
En6iQsrI+4m7dbZMO8PrcDEq0GLgOZ9dswH6gW4Z2+dUr8H3OCTGFMUjVOuhZN+b5jtRsm6eRJ4i
jTR1LEiHOWQFhiy+L7RqJAPu+mQqNZzm1taZP/zggELxhhNoOCQTttFNVwQPdmcO+7rsY/6nkPUJ
yW5zjh3UNWuUmuO2r8h0XcVjZV31BIk8wK+lkQvdI1t7bK0ZE1yzzUPI4UX/EvcxAxMyg9g5YbqP
piF6HpD1QvaZ4LU2rX3l1sV0mEwYrDKIfWRBLp8DgTEj6ofChD7se72rCDuMCaqC552t68lpdjLp
eTqSGE1sp1fkiDCxcAIZNFYDzudHhMrejiy+MGXAYqEDTdtkgwsRdQc0YXNS1jkGFd2uVBrLzQK3
/1RJdBkrM57706QkuBwhJpTznKe4GnC8rj3Om69p07vfGXWO2yRzneUQB13+pfa85hCoINzmurRC
66vQwM7MjuAPVWsmxC6GnqYGKDjAPu79/masLbEJ5xyD7UBYVEb8+ilLi+F2IWTZfub5lt10Zc4O
fF0EU3Gfdom9bjMHjSnxru4ZFCNuQccINMs3pSwoR/k5s4QZ7aB6gXAbTGpBtsfZXcRDNhry6Rqu
WbtFIhpMaFR9eDGUATciR5jBmMyOPgLYA1Cw2AxvQxm8Rr1VnZdwxGgO+H/XZP187bSOc9uUcaMY
lDXGBso27KQq706T1cx7v0yme8vp2qd4LIBHNafaX6ZNE4jmroAp8cXltNwPXaOurMEJ9yryXyjU
xh0jmc3gKfnAyAqgtDNkWbYjCCvKgfUso7VLggXj5igV0EZ2BaCfCuEu5942689TVpB3zpGXE+ZA
fsPKRoWEzgo9UgbWHya2likZAYIlg/E+2qUaxe5n+DMMpOcSYZP6VeZUGBxux3By92hnvHOFHqq+
KKPKi0rKLs23bgzqm8mhkEt87oVjNoKcIsp4zrbwzmLvHAjpmB+Sgn9S40rBwbyvQObsCFZF4Jyv
nXr8sMTI8aWt/Mi7j0Td3PP0O3YFT9DxJzuN93uvwLS15hPaCRtlKd8vCSNA3rOIqGs9peRx1Dm0
ThKLp2X22q+Bsn660Xu/kgpM+C++I9gdm0hYHL16/WHxheB4xrLYVocSids1DirSiziY3wgaQqck
qv5LnJtS3kaD39tHxT41JKEJo31xA1uYUEU4ycGWWadUd4XSAfSGu9RXCm/ryxB3wXbIcJKs5FKG
lG2FjvGNTDugoZfd8ijIdlZbRDXqkPQ9ZSaI17fKGcbuETMWERlLZ+GWW5c66vHTQj+BXtqfaNii
0LGp9SN6EZACLD49m4VpPrdfuWXK74Szl482XmadxaMhniwza9x9uN2vI3ojQ5+dJg0Ww76HxWj7
dhcQONTuL3mUM/+hItaoJklXxZY7YQzwq9dLL1y4jXX7w/jm/teF1X/BabyvkrJr//v/vF8+snh0
XMmkhtAHk+GMXub98BlkVMhsG0AIOkx96TQJnSZ+28pp1/75hfQv+nFfdnkhAjEpA4C5ifd3l6/o
4BriZg9QVPmIax9+MisZPp9LQHGb6CzKqJpoQhAq/WyN/9dXZ6HrI0b2JWSfQEuef3ybtTFbHsRF
KN1pjdp0HJlmN8lM/ZirQwWsxwWu59EEGGNB2/bPb91CpPHuvWPTECbZnJZnox96d5FHDG1hFSqQ
LRYA39UwRuj/vKwRT2Xa0jYjfuDND3KuiF2/ZHSqstdQ58jL0R1M1tPlD/rPePNn402+aVz7f63H
+fCt7f7rb2ecv/7k7zNODxENJuvABkLBLl0PMn+fcQrk+IQtSWTvFlmdgkPvtxmnNEljMrFn+x56
HqJgOe9+n3F6vyDJcfXOnENRBG7w78w4Xf/9yYqG3yP6U/sCSPDgQP/z7R7Nkh4/jeJjW3j9qfJL
mEEldsyTTbo2zEk9zYLwap05TZn8RIjGyOrZ5Lr8yWKysaGP9N5OdYF6JBQQZqydBy8JwmjSKWDy
2ZeKipao2fWXOmvSJVdL96d2fdqHutqQVGW4DMi8k5lD9E3AesjRBVwDOwNZfc8QbSbWIir86BkD
Dv7TwVHhOnDTj8E4vliXyhAt8Py8dMOy5i0xqhgMc9PpWjLSVWV3KTAnXWtCT6XsXIywOTtojhmX
LZg4FaFNe3KkHpKwTttNPKXjQdFH3SzjXMLzp7pddJ2b6oqXLa29YyQR36OUdXFYkU61Ip85a7ei
cJNNomtn2GNUw/E4F49RTHIAo9KaEol/7enKO7CSZ3x9ZHH4VOW+nNHGULgZjVltInoRstMS2T1m
zBbuiZywH8JLmV9dSv5q7jVm3jcW8qnDYOV7Awp63Se49IGQzrmEdkuLIyvke8JAXhhONszOrD4g
yrz2dPdh9fEdOFu0fwSCynzjsWZeS2eEpk3wm2T1qQYCSUq3W/nu0mGx6g5otbtn2bKOW9XJYm2N
QSioGDPtkWpLh8/D6a8XXxw6miiMsQ62KfoqdnovYYm4NRjVM6ArifXaLD8pGO5XVkypWMx+jPxh
BsXYOZs8jaJzKyF2Ub9V+Y2fFs1tfmnzgryIvVVdVC6ShdYli8IINcp+eA1VKB4ImU+3TuRO1/NS
f+suzWQ5L+42bJLofqGju5oCaqbUtdcE2E54xelIc4u2si95ylp29xF7A8DvzsuOGJpoZsdLYztd
mlzcF+0nZKZYB9PBeqCFd05ayPaYuRIjv1P2VLNt4667oeCSjXWhbpgsfhon2d8atSAcZjS/ybJA
uTFijgXQ3xwH3ZXnuj/HF2u1m0LN/isLhf5pMbT1awhzihdkJMimdatvXtr+0K3KHOnoOH5i1FuZ
GxgvCfowfGFoIPTsAE292DoePoakbAfzYdBThkzPG+qG1QfGypmMAMYRo2O9Lm3waqqe1bgdsKow
C5Iz3aQO1pJ9tdrDwKZf1UMOVvNPUVh/M4EgYTXWoxDWcebBwYLr35EnVkMZ8ZN1GrviEHHmnPkN
bA0g8+PMSU6IZMbjhO4VYQ/ZUhNU8HYUN+1lLOOHk4pYgdavxWVso/QER5ntLtUzHQys7O71nGe+
THz07KdnCESPRaj8ZTAkiEAtDn1Iwhg90ZyeaFEhrCUtU/cVkZrOTevY4dazIXXHRWhtm7oD5+nB
ibFq1/8gVTE7q245laZnHCKoffvMpxEIiSnYOSHW4sCcx10pUwKZpjz7ODGP3xQ4ik9+4u1k2RWr
OpwtegXI86tMpc4D9EOiKFzcpO4IdcAf0CGkTcEONgOgWVFT7snqJEbdKqKbcYDEsO7TZXmiCnKO
DvP3G2Y5xsuIt7DPTz2L/E2RtzXoLTAvW+TAxS6tT+48fUT+T56tasVxwpi6dfivTrmD5cbKbaJX
HWlg0W2qRpjsojGFHcHe0R57qnmwgcU+oXNDse9Cr4odUiDWc73MmDbIC1kHeZaRtwb6TE7eeGJF
h3pPDex8fEhgQw/1z/ECtRMsT3SO2W2+RPN3lE/ArAbP28VOJPMVEVI965r2CxlMmOY9fLmr2NXh
mSgFjlBR83VFAXSd5P0nHiyo6Lt8OJRLM2oyFlGWIIfHEaFRkXRfRMnTZutJr72WRQhjLrIeIw89
mW2QfZWwpl6r0k/3uYeFmx7tAIGNkAAesNuSaD2018ZwwKVoHs1Zcy6CLD66o5wgPYC9dztUBDyx
/V1bAw/t4SWcptJLGM7l51DbI7028vZjHZBbQVrY954gFx33Qv5LUXP2jtaQb1DxNccmwLKL4JXU
JFM7WKxKo0DEvHb4it7EdZTcJlg611lew0xfsmDjiMS6QlEY7sa+ORHh0WzNZWq/MlokF66ox21K
vt51ZyOHWXoZH9WCC4nxzTFyoFAFUb/ts/FzUch+a1oznNqexw3grKOv2ujQjwyzYUvfDkjp0F5h
4S4EORT94DwAEy52CjBYNKfn3myNhzFO7yeu61U44XpSZn4becWym2BO8mhMIge1xdC6O2eh4ZaE
IpX02n23VmxsnmVGHtPYc13PTZ9ELtnD3dzfgLqKKlT8i6XAt0xkUnSmPeM+kmM1m1vyGRZzG4dB
vTyCSA+Mj2MrpnmTMENfIG+0eqafld6yghiY59j26MF0VET0mGWVl0JiWShlWtwkt0PGVg0JG3N/
kbLdQV7PzHm+BBWbkFzuRCWMmAxmtXywiWD6UFTmdOXpsOO+Ifa4mQ28P0PhTcj1wUlfISQZOfrz
kmtA+3iYdXyyVXBi+oAe32bCWDbUc+kVA+reZpnhwdlf+uSqMIuWrQXSBi8YdzNpI18b0RuAmwhw
bme/2Y1+YyF80vnORcnxmjU2FwiCwrTDMhC9yDkkejDV4Ow6wxIcFDaccbWQIW0uGIZHdirjiqcb
8osKLe9J1T1xGJ1QeCUw5/bIY3hymTsHQ1u48ucYm1frAadcMjZ3c2vhd1z8duhB7jO0yuPMQKmo
46/NkGiAlWnL4M5yDLdbV93SJLvMaYJt5QcLyF27JyVH52q3Thpbmyk10wc/Vs05DVBPkbw5JyAb
sPq0QF92CvrPYbnEdjfZNBDhPSuPbhdz44c8CIJN2JL2XVyCv3M+/I8LweI7vJx7m5AwaKCYMcE8
kj5Lpl0SrlsdJh7BuIFDkrQQ4SejuJUzCZi6AiK5psADe5Q6nBxegWZAmyGAwt4GhkZGIknmbdaZ
oCq67iOH9wKGoXVPLHg/Yx0ja8hzTHg11FtEmmSayh+w9N6OXZ/OK9U7Yt11TBXW0o2Lu7JpGfq6
WdxvOye+gUoJJGIkln3sPefoxj5Z7aXtOw/tJcG9dcp8L7XbLOBDu/IvWe95KeevBJDHnwJq7mfC
uL1TKHFaaUObd92alGabMLKi4KYwHXstZu9jp/N2Z7Q56J/I4M11Gq+YHPOoGMIrQB+p+2rXEjYM
E0HmGbbHOZCL4CZHRvhNGCH7kSax3jhPk6tkNEC6NRI4LK7cGbdo4YU7A74QgklzwQCJ4AYhd2ef
merZeNNHCGGzl20zCauJCWO/daZhOC3eMMK7iMZziwmPpNORYaED8rHK6vgNQsXUkHBcyZ2VENW4
qq2aeYsYunWhw/HssGvA+sXuTgym91UgML9mmb/c+s1SP9Yj4OA153n6nU07WXSlmX+MLJNodqBm
wRUKjvCKhY15ZdZhs/O4X09mE7kP9tJByEFndhQLXE1j0ZE7nqy3c+lZ1P7Q3BzSntdY6uOMo7ko
d6MLGy3NjfI4mYzca6hETxV7wZ1hqm1XN+ldEgFoT/XINdXDVw6JYcMXkC+Lh3GyBch7Y6PuwAzL
4DbTI9z5Ms3N9GC30iPe7DLsBQu+BajbUEAxCo4vU2FwmgyI9ah46Ig9dy/z41qPkofLVHnUA+b/
9P//Ez8OLnQ9+fnX/f/hbXxLkh/FTb/9yG+NP6vbXxAimXx/HBtomvuHuAkPjhY+MTm9NN6mzRDo
t8ZfiF/Y2WO7wZfFXFX4f4ibLP+XAG2Rj0LG9Cz+jfXvNP7On8dc2iDDGI/plkDh7TPV03OBH6Z5
phvkZOdG4rFt65royKWAmAuauFLrJS90EGcE2DbJFWuITDzFPAbOImAYX0pjrtd5AqMRFjD7aDPE
hYJEkb2qQWbfBIumJfZOrV2DzfYKqlpyn6qpJqyuZhpawUPZ9VKIbW2lwbUwgIkhgkGKmWbzvhJz
dl5S9PsBpkhMtEb/jdRe5PqxRCVqaOrYVOZMvWOemfj3NUEZcSO5oDGXbY1OEKWDytSy4xvfXLFp
qz/3Ik7fumic77G3o2lCCPFKkrxaB3VE/pANHvLboCJrJbBNk89uWg9R7D5YnZEQuZC34rnH3Jdt
frhf/maeenFr/DHnvHwELvRrPlUTH5KluQs/fgTFImUKPdV9XJQdHB1ibbfIlJkvBowZM3AATeet
ElEE95VXi+tyFLw1WhRSoJOMddoSAyryPKc6Bks/3CyIsW9FL6uvVpIZH8rGac8xym1y+9L0pnc6
K0Zu1OUveQ6cJ4JyCpbAru58Xz1D14QDV4/XYKQEUAJBNmzAVsptPv/zmw602eFPb5rZsb6Bsc0w
kEf49+c3Xfuuj52azCJZFeGrpT/9qKqsj5aQCHE9Ux17Ft5HXNvdlkcdaUyF0S271k6Xm6mfzM81
WDFUdc443UWE5FyNpPQ9hjP/1NhCfAN7Yp0iQ4x3ce9a12Ctp3vHD1+YjYp9kCT5S1YiE3aznC1+
ORKeYyhjnw06ixGsFLGAaPpXel15Mhf7a+n218AVrENHKtNhpnbuVjK0N8nEamZykDWbdRCzhnnN
6yC9krIav8DKRmCCoONLrSD4eTODY9VB6Qtj9m71QK5yMk5nvpTZrTcYfJnaDHuNrbOAUkWyhHLZ
1qeLc/IlFqKEVUK/SZK2WVHXBnsyH8RaJJiuvLKczlPJp7QiniG9KcD7XM9+LlDUl/U3P28KcGqI
6lmbOkFzmNAZYw1o20Mw1ckpR4R/Azp4uvdLa7hxsoY3J+wecVoTLylxEnFK7puMxNlIuumupcK+
tkUSAVbzl8Po6O8moegPAOXbDzJum89BlEXXUqpgbUbT9JMFxLszSyswmXdCRkCgQ9ckAq3X/OHM
AoEUhtHgGeeY4uOhC/pybzD7e5knhvTKw//AhJN7R1XLF0Jxl3WL3o5wt3GOv6bkm9zWMBWu0Fg0
H7yGKDz2C+a+8euPmJXB0zKffC4afks2KBSdmKPLfc5nf11pupXZRQtu/2jazkUlzpOpSJ0DWxKg
2TTmGwkBes1xNe8GFlj6QK2yK4Vu0tqSYy22iQmudpVOw3Srsmp5uNy2dUpyOavu+UY1jnVt1VVI
9rhvfvSNov0QpBbERWNpbolTJ+4YtQjLLhtB0WeSb/ZNxRJy3YMeIMyn7929pHH0tpkf+3e+2VTz
9p+/ukL7vv746urLj1LK90wf2S2qXO+dj2lsrNaIFhWe6SVcVlOwCEitbIzHdAl4Bxb0BLjarfGU
zskAJwixC0tNhfdm75sJjxeb72C/EnkTXvnZUL9lgwurLmhGVLM1TJRXJWfejIkYAul9b/xay3yZ
/m/0rfqbA/fv3oDUj1eLEb3tCefd/VMuWUvQSuSdc6aZWyQs0y1q/mjXIJqFel1yzoQap+Cw8MMw
HTvG1vXL+o3GxzlZoxt+57tnczDP1RuIeOsa/nd2FYu6D9no++FT7sHkXMVk6vk/WQy9n9Priy8Z
ZFiWEJ5e9r7728cCOTB0YudcoeDCY9+24XfuZjgyqlX5C+DO5Qb6ynSXe0O57wqfdyDKEgFFnQxX
0LxJXQ6EOubOqI6V1xhPHSb8PdaLLlkr5KV3NH3JNfSC6X4sghzoDgTt7wOPCT6iRH5uw5GWcFl8
UH14Q+97OWYlYn9PrVmH0oYLkh47Eu0/CHinB8M3/Ks2aYjm9pni5K1NXEQeT69In9FLjkMIaDNW
W1D3JUgy6tdvVtRyXhFSCWKgrYW1Xew62NlV9tkqGN3EdtkQBV/Xx1wO4Wvp8VWnJpjuL1+9kGXD
V4UuZ9i6Gf9nD4LsCrCJOJMKNfcM6OwBPVoTfzURN+0IIgtfufOGbxJEKSeIvjSpF171SQlFwVy4
fLLg5KsTZaLsLbInk4Ae9ADg75A0pF8QVVdHaCkTy3oYdUqJgUjrXFzH09huHC+fblNLZ3v+87eQ
IvH91xCwEDUD63DnUg6+Kxs4q4secgLyGWLsvDVjdCZvl7OZxNxmj4gsRlQS8gbihVhDSrH6zRXd
8rAQ5Jdto6IFJ0HWQZyn+VWTkJvBXsdMsjUJpklBKk+564gD5evKIvTzPJr5M8d/91mMcvjWJ540
NoHrFABgYh/cIVHL+c1Qds62YG/KfcDUPl/ldh6SdW2FcF/RKPcHPwLRzUgedqssnidWMjZ/Zcu4
zxDJPmhc4wGJ9Dxu2t7svzakDz1wf8WEhTbVYbIWdMh8aw9EBOuSU3+uANK6D+2UHRyD5gmRUrJs
A3v+YNXwrzEp2iv+nrhAQMcXIogkN2sqQK+5vu99waOOj42u9qqyUvOwBPkM/APt935p0LzfYBeT
wRqUY/zCcyB5aQ3GbaulHm3cRUmRfiCRLEB1mjVudIipW3Cm2ZwGqzau469GgC4V/qoucNRUXZmI
AfZGW7gbRewSS7G477YdNAmTt5tx5OVVy4VqRyLBiZ0Ha7iaY7GEa99tJVu4xSqfIkbRx9AkIHi1
WKn9ObbDZF5HlltnJ6PrdPkTzA9Rl5BEujCC+VxgitLNPHasmZNdx3Au1nXkjOQlciOACRkxexpy
jqs1ozH7o4X6FwcCE7GHtAyIdbO8dDorassD5BAkUS0ptd+Fm/lHv18MMgtIbGMzFOJOMtUyImUd
mLmz4GKEDKRxNSqDuzBBjwXLN1IogZ3MWJG8bm6Q2effPW88d1WjxQSUrXg1M1ga+ZgVtx6Re/ei
8AhWF3nAlUFl83D5Iv1ns/3TzTbKhh/OnL8Ydz4k7ZcK31j5Y3OL1Ub/1G/Nre/S21IEsNKmDvBB
Lfz/rXYgfvF9HrABokPtvtdd9G/NrSSPCT2H9DHNS4Gvhl/421Yb1gSlmUd/i+wD9QOv9W/Q5HiJ
HwoViXjD8QD8ohbit1murf/9j3WiRcpkj7H2xMaO0rsAweBYpTosMzkp605hlPnhAv1NZfF3L8ia
34Qe7lAeWbyxH18w413Xoi6ckw1+Z2MNmB+XoAeFkPsMcJip/qwS/ps36EmX6xVgjYI3++fXC1KX
ZZ3w5MmrYvctDXgBO02tp9bBxfHPb+3dnEBfSz5qXfCBtkB89e6tKZLAoz6z5CkrRuctIcD7AI0H
aYqLA+S2W5bgxcuAV+IIn87//NJ/liZcPkbuJIe7wTdR0b+XJowNx7ppKHlqBTr60kfbuGLBquFc
EVqpf36xd8qby6txBxLVznqKJlTf7T9+hhN9PgP+RBKP4/JCZDiYAxHjJqfT0HmMkEs7reMr4IGY
PGiNhvajtKqcANI8MTimyn8Pw6D/IFQe1NqgDfGzoYb68x+UEmzV51EoT/7Iunh9MWSYRpbs/5ev
pfPVbAiMFjfOuxuKqA+TwMdZnux2tG57abRfva6Yzn0qfqav0tfxjy7i17eFrgsPn2dya72X8iVd
rQwcxfI0hPH3Xw0eojB+8mn+9daBc+Oi3uMaauHNuw/TZKHudSKXJ0r+6pT6A6IpH+j82loyHkk/
uXX+3Bj9+pZswVAOeR+X8D270g9h8y0A1E+pSNBo2QOviZWVtvviSvGbzHkDTMyXFD4KQZSdfaSV
tX8im/ubOxhXCseeqb+qDNDe3TChQKAXUvyeJr8TV3ZWoklpwgBohtFyhzYBOrosEwyY5qVnDnb5
8uImSvacIOrwzxfl7z4BSWwkyYl80p757o7K8gBQY1bz5cXXeDZNc1xdTG2yVsFPGtO/eymUlb5j
oaO3/yIOnWpfVcpr7FPicHmDi5uPyCeOesqn6lcA7b9sIv981HN8gylBoBhIniwsgd/fvnXcwTZs
auOKZE9UnQbhfa8UvPXrcjE3AVXwf3IvW38+gvVLAmJhkoyKTH/Af1EkZosUrgWP02TJvMflhr+o
Ve10Bls+nZM25HO1HVoyVnmkkkd4poqpw4lllBBOcExASG94/F1OkE5mdcsNQLXMPApKJ1olysCf
fPiXR+wf33KHBz/8U50GglQYg6/77uMn/DSVE6vJqzY3C3I78ehXiWvsIqvN+lVlFvMUrXMMLhUe
pLSe3S2Rje6DQst8cSbxNyLw5+wNnaj7SvhN93USmZ6NxgvfK9EYnLymSpmqOdZISc0STL41sT/R
3GNXM1N+TIGIYvzGz2GBEBj5RNq8dgiKTtgkSOBIuYAr7ErzPTA0Q21duKAvJNoYAD+CsLEOFtF/
lL0e1O1NEcREt+cqCW2yshLb3edlw2v4XOlLyEjTMPJcyUGCeECHg+czrrhDamnVrzM7pGVvhORH
X424jbDIRoXazMoq4yv2rt3XLM2bV69GendVWFpuijbp3hCdgVPx/7F3bs1NI1kc/yrUvMul++Vh
pmrj3EhIgBAywIvKxMaSrYutmy1/+v21JIPlBIaZpnZVW6tHHFpSq/t09zn/CzjP8JNWe3wyZ2fY
lCI37sZ/wLGKsVcs7ckS1Thgb6CtJrXm5dMWPGpXlTWJ66X+uNr5+iUU2PVdZhcx1CS4WfiomRin
5F5lYUNtscKAEkBOAcjbtbmFhWj6S2VsbE161A/9hxrPoAvfMPIpOVD3VEl17R4hA/rHg+t1B6Fp
96BX6CWsPJPvFNsbyKbbLJ8uOUYLiRtQ1rvc59jnkjR7KFc1f4X4JcYmfkIr8aLW7lHl0m5RGwVe
26xyGNYLnUA7MjijBtlCQFzRn6sdh5FtBjb+SzHoLucqEBsTBVG+N6jae69UKIB3S6xUttCrFMU+
pbyq3a7DNaMGPJA1cfDvRm5rsVhR2E+hd49RE3Hsq5WIl0rlwHvNzQrZGh1e9XqMuI/wAytYF+00
YP6l6ryen8U7V7sNlDjiU1r4fY791EUuASqcYP82SppaYjCWq4XiPeTwkoBuF2RugezA6NZEkqYA
Z7Y9ryPWZbK4YEjHK6Q5b3YO8JmxFsbWBEsTa2IHOJmQo8o8rO5qLXs3N3b65W4H/+lUn9vmp6Sq
knsXZ/EbHGKiUzBgqXayUCLNpaiqZldhlFYwsmpuk0dbPG6SXVqeqrlv30fRLtycqOS6lieOtahv
XRX4S2wGKRyNpUeK0soBiwHUhKyzq++XSIfB2EHfHeKUkBZkTCL/Tzn6bYEbDNQhv4xnqZUVX1xz
h66p7pS35AywJYA4hiRvuSQyiTpTfEb9FUZJQU3pAzo8WX6OoKr9KDLVpznaaK/SXM1IYhiug3hq
uYKrhK7GRZWW6a0HAA9XoF0efJobCjaSaQEujDLxxTqp/WutLpz1hZtv7I+rMBZ6Y6vdJ5tD75VB
ZqfGqM/cfYKCsaTKq5MrBqyTnbo+3u0IiSSfFuAui9OkgrEEO8yhRAB79sTZrnPk2rNYOVuzBxT2
HvE5ooqFCEwI2SMGc1eCy3iZLNerl4sM7fraKusZ3u+bs0AJlbfQb+MP4bIyx4jVFzBLQpxw1jm2
5Mts4hQ4xrjhTjn1dQyjyyrTzmMK1IvMVW6FShDh3/DRr1lmBvgK24mMFGqXAPNhfgBqaZ6KLy8K
OYCcLkmG4lqahBUSQ77PjczI80/hhYECgj6CvDsU+V1aA0qM0/I9jud4xFdJfl6CxBwngfoYOXn6
wYtCHWFibXueK9Q+yojn8PwifsuqtMOXgvD+yjbXG/wvVL6oM9cXr/CRT96oRbnC1wAU5lix2ZFN
ah8uvIJsTk4ygRPDWYp4yeLa3voCo2FsoXQTbYvpPFMJSOnOw6JQ3TFk1aLy4M+WEMrdEjjDmXCZ
xVMX49jqBFACNG/dwvXW18j9IfmijJuySwGo0AUGaPnw4XUT1YQsEq1p21V+sQwLQhDRWEjvp0Tb
LeeoPMf579QGEnxfrUymfhlY60tzi0HRpaUtVx9XK4atqOYLYHSURB/1dD1nPxeg7qshrJIKzbIc
aX0QMO7qS72qTMQ4HcwaIqfIz5KFuZnF7maNp+BSsf7Ep9F7mQVefonQEuinZDsPwYJqi+BzXhWT
BSXTM8sM55hSktnLP+AtXyrvMEpKjUtXDwBw4ZM1tnGLPws2m/XlAmLLeU3W+v3Om8fOCeZJm/eg
peM7e776oke7D1tUvF4vC724JK5ihKB7iCmbkFKn8yKYT3dhuHk3Lx2+HDMeg0YSVh5iadhlnVRB
iD74OsqdK5w18vR0u4lWMVYBxHEMsMB3XBbeVr02qT7cUE0y7mxMS5STLF6WIJP5CjjokU94gLa/
xctKKyIKBJn5mux19HoNm/UuDt31GI9MAIKVEp0BMTI+p55dXRf2CsCJ5euhfZK7Bp4uAUiLTbnb
QJleR4QLz7fwWHHNq3pTffZXyubdppgv32plqd5kgNQ+LTf2cj7OoPexVkJsPFnDT7v1zDq8yUBx
XinexrNPgmqeT/QQcxLYOggnQ+q6pqSP/LiJ9WyGWE4dQrpOEFTfkq3HhBJ/O9BZUWLc26SnL6vE
2L1bhQGupTW5tCJQ0xOvmm8+llGxBo2X52Z4tQ23W2uMtKxCCs3HP/HW3iLDfOEFZX7JKVd5tXB2
6Xs1zHRvrCwhwQsMk7q8LBk8txtW+C9atc5vytWqukDzoL6GIBJHp1QjfXC1GseLgOB2gQesFo5X
7CyUMbWz6u1cr8BLJQsfdRwk5rOPy21hgK+PrFfbUCeMgm/3UIpdVdTk9TgrfSDGqX5TOPXOOqm9
NSY8buSYBERtM0t1m+KHp6x35/PV3HxpmmT8DZGpzUsnvMtjbf2+1Or8wUW+4Kyiij7GLx4KoWOb
uFjACQYqunDQJds4IdzaHfn5uGAdKlT0JX2lCqNTk656U+04pyQRtAFYu374WldRNlGzjXJjhQUY
yNBYG+euYmSwDleJdb7OHQT9Uz308ouSsfvFp/jw58o1iseNhcL/xi7wbVRXdon7UaRZSKulkYOr
josWH5ZRawRYgl1dXjrF6osVbOdv8kVssMqFeXFFpjdIUZnCxQZN4XV9YkKEQ0s7yV4rmH+c6art
F6cgGNDQ39XbLfzP1KEiVqKlcb0ssXNRTKf6ENh1iijIfLd4jbCBo574YJRfJ14UFSdgnJS3gWLw
1aCLaSaCfHgBlw9bpJN8sz3B/j8X+pe5ULJkB0ebp7nQOo0xeOhnQpv/s4f5qOYIaB2iyeRDSTU4
+tdMqKZp/IQ9hiHcMTgMfUuEWiPIPTrEHkp6ZA0FKWifCFVH5PQc1I1cA46PiybS30iE9nMtpCJV
S0XIExNP3cSU2hAn54NEKMbpGi4t681tGU/neUTJ5/NBbzyT+BQl34Nj3pMbHGVas60RxastN3AX
BE6UBUtvEla3oTcO4umPb9WcrHv3IrFCdgXzSXBLsF2PjpQ1EnuRxTYZRmfE2ZutKfoneLpBHdLx
oviUL7Zz9zHAeapQLyjW5coOTq9Vh8mVagD4i6eUklxnDm0EM2bPufCzuXrBUlnOQja8YfyqzMwc
cQOVleZllHsLP7t3F6jUwUdM/ft6XZyT4LGucoDBbxbwTEIOEP46Qa0+AejkGhk6ZHplKyBdN5Xh
wfOP4nWwfAdReV6BhwJh6rA/S13Qu6Fdo96K191VBtPvfb2NwNr6a1y2kNKLNueIvWN5f+0UiKxb
W+zVXG1pbT4hRmgjb4EA9wlJngxjXcs0XpuKs9pdLwovUN5tkHoxkzOjmlMSxUQSl5Ctf+FwcM3b
1PD/TNToXkRM6rMG8/e2nGX13Sxnnc33s0r82jBe79N/9kc/bujF7GfQhoxTMTd7aMPmoZon/lEb
0aQIi3I6+/03wxO+rUCqDFEV4CKoRCliru3PiqbZ8A0tDkoCesVF3ZgbHnTS97rhx2/Y9ueP/+ZH
b9B20Mvp77+BeeeZpTrB1EaUfnAzMogP3UsedoKDpnljcaS33f2ff/vHtEwKMQrnYdqrsBGhf+7l
j1rojQCLceQIknxzgRE5fHnPY9mB7ymSss3V3vA/3weTKYvqKRulLHwsDtdWhCSEMLzUEDCg1Zqo
CZoei6i4GOeHveAaI9ZC6vssXs1FLw1rHoDrAPYr1wnOCFFFEsYa2FJxHXUCFKcRh3NqFiY1EnEN
rRP4eO2HaTPzX8P034mITHabCjA7rLYTjuaDqGKbpKd1lWp1cw2tEww+j3RINDF/oCRNEaZ9SfZw
h/OBjgZzrjJdOj3PAcUDF1yK7Ewg6KkgzHCf+fqRD1/fsUbol9hCXqT9/b+1MHw/KFJBk+0EcwRa
loogFP/mOh4DHFWYKRY5WGrObbgYVkxEhVLlaCUXFIWhCWMBab/u6s8El5gIIUKUTtt4wWlmWL3g
NFgWuU6ARoKWgiVURprreGVQrRHlO7FNGNrbwwuUjgaQcnh9KDfdGDjaJINe4rhMqRFkQnMNLhog
vCQQoVJjACCWqQlDCsgnz4YDXR1RbYWz38gsD/CogPQUx3+pTjAEn4qBjmFQPww4wNQEgA1EQds7
w9smw4GQDYa6OwI+TGLIYOt3uCC6TAGM8sAbkYAS1/DiADB42b2haY74vKpDraP9yEeBQNNMFgMg
DKTQBhcHmZjSu0J1RE6QXaH1fLaAtRCQlk202S+WQ+sFapca2xipGIDOElQiUKfAn5uLWXU4FxwG
AdsFErvtIPGGFwqEcr5kL5A54pyI/ns3FMRh8LAXOCexcwQFCiu1uQbXC2R7hBub3Fggke8IaUFB
rTl8fXJG4F/BXqF42FwDDAieKz0VdF7fxB8cfFtzHfWCZ4zE14d+1/0+uM0xPOsnjhR/O4nqjFgS
XQ9RtGeXBccd2WwfgbZ3EWFwYwH4si69OKrskkkedXvgJ9kjdkjQx13cHL8tHsy9ASUONCDasrtk
NojAlOHiC/SquI5OSp7LFoKEKinXdqy0U3BQvcBOQTIsGswI3YG1IaQoD8Oii3sLHFAYAXjaiWtw
qwJYfld2KhjUYzE/hQGx3wL0e8HTmCr4A+puNxUG1wtkToSxjtTayFQgInIm7s6DIhVzOBbEsbnx
yYGs0VyDWxxAuwlSg1Qv4JWLbTdpsoMJf9gLtjeCbYSUJ7ZFzTW8saBytJPsBXFuFhHBOtolOvbI
UfHr/FpdaqfegMKhAOy3dY5/XlMQHDaKi9CRnt8mYUdF+YkZBxWk6eghvT8ezrLxEKIeZSOqZ4h4
PLcoOiSSAZ0YlJkH9/rwENpvIvX5We8MKFndWeBoEohiCushqfZvy8WwdkY6pb82Okv0AllURoBH
8qwNdE+3BgwPYSjW/T645UCnsCa7KJo2ywHKzaC7np0KnimUmkF2dEfTIUUCHY1VyXVAQC2oH+OP
15aMnuwJvBEbJ7bP++4Z3lFJjFHZXjBGaGqzOdwDTgiwh3sC4iGFV7LJ+xp0O+qGNBZQ05GdCgY1
Zp2hoIFmbK6jXtBUe6SBaPQInMNbFtizyY4CfcS+B745WILn3p8iM3VFlXHS7QwHFxA7fr/c/phs
KcsiaZh9IrE/F8gpc5Ck6OANtbKgA5SQHQsG9VPkqYQAQbs4EmJ6EYHMOjhWiN3dXBncWNCxFZDd
J4peQLGIhGI7IZ4kT0grtBDnLtHWLkdDiosmqBjZuMBukGIy24TnEXnU2kihUWQZ7nbRJGjJ9oJB
dISoCXihnRHHm+am3OxSkR7e4iAAZLKvz5FIR7lunxs5BuaKLYKQQxT4m+Zq596ApoKAoclOBYNB
oJIb4Pzx7BLpipwzmExYE20vDC4sGkgrtHvYf35yIiwifUOu1O4SZccnJ3GmEMnWg43UsM6PiC/K
w9E0DsloAPGx27HAvD9cIgEqG2ylSLx3wMy22j2kGYE2bztAJcYCb0kmhcNBt0YeJVUFf4jqs974
mIvM5ZDen+1s+1Ek3p9amqkLuPrzo4CIYHOm4NDwLWL8bC/8RFd9ZYCMUTGeNtyPcJY/RxH53h/s
OQ9Pf+/4DoLUIGD9vT8UlLT23t+oIX/0wJ/Nhz74cf/hm/t0/717wae37t1r/1b7f7wMZ9kkewxw
6YU2UnePeTuJ4Y/8K5p8nsSTHhy/Af98e5Lff+s958G6+BcN58ujdkUuXrrdLNylSb/hBior3/By
kuSTfP+I4jO22EPZlseTKPySZknYe+oW7y/dNlbe2WSaHj51ixeVbzlJZo9F+FgWvcYbuo5s46ez
CCX1bHbYcgv7lm65I5i8SL+8gOhXxp/73d5iCGXvck6vh9Pe92RVExkV2ZYvZmk27z9yx4+Rbfn7
2vXfJ6t9zQz8aKq/nE6C3gDUWqie7AO/jKIwScP+jGxRcNJNJ9NwchRFWkyVdMvppj8sUHwnFyDb
7PXT2NSCHaQbpoHycVnvH7EJewIEvP+HZ8nUPzUuXqUlEtXH3dyW52Uf+2YSJr3o0ZV65dtF82CS
TPdv3yzmbf1Uvuk8nzwi5DArit6YRrpNVOik2w8fg3A+6dML27qPfNOsBXla9EZ2V02RbzvHDjwP
V6tw3wdNp7fUj1/Relpmx02LMpB002lSHA3urtYs2/Lt7HM2Odo9gTURxRv5pqtJf93qWMjyDW9e
XE7iVR6E/WWd9kW95Ve0fzXL8lkvUnVw4F/R+M1sGz72ljEa/xUr+u1s8+Jjmi33fdCMbixXtf0/
/PMIe4s3RfBiPMlSVsr+5Gxz2tId09zgdLI8nvttVV22+ddB2O/xNvsq3ewyYkfSP9V06W3pprPZ
/JjB3eRKZRt+M0sSdM+rydExoUN2yjZ/F6TT2YuX+ZO1rU11yjb/Li2/MxC7LOKvucHTgdhxZWWb
v6f3Z3k+620putSffNvb/qmyS6bJtvu+mAT7ECJiCig1kZ2SbfZhlsWsbPuGmpZboL10yyEnm6Ph
3cG3ZZv+c8K6k8yxc+4/d8Oak2589hem35Lnpx9Kr8u2/X0pox+2/Fym6Wsu8mn+aS8H8tx/6yfX
xF88RrNJ9se/AQAA//8=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DDC76633-EC77-4DCB-9DE9-A08A989F2A75}">
          <cx:tx>
            <cx:txData>
              <cx:f>_xlchart.v1.16</cx:f>
              <cx:v>Profit</cx:v>
            </cx:txData>
          </cx:tx>
          <cx:spPr>
            <a:solidFill>
              <a:schemeClr val="bg1">
                <a:lumMod val="85000"/>
              </a:schemeClr>
            </a:solidFill>
          </cx:spPr>
          <cx:dataLabels pos="outEnd">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F1F502D1-F171-4AA1-AE7B-265E135E961E}">
          <cx:tx>
            <cx:txData>
              <cx:f>_xlchart.v5.13</cx:f>
              <cx:v>Sales</cx:v>
            </cx:txData>
          </cx:tx>
          <cx:dataId val="0"/>
          <cx:layoutPr>
            <cx:geography cultureLanguage="en-US" cultureRegion="IN" attribution="Powered by Bing">
              <cx:geoCache provider="{E9337A44-BEBE-4D9F-B70C-5C5E7DAFC167}">
                <cx:binary>1H1pc9w4su1fcfjzo5ogsd64fSOaZFWptG+WbH9hlKUSCW4gCXD99TfLkmyJLluaGd14UZqZHrcl
FJaDzDx5EoD++7b/r9tsvao/9HlW6P+67f/+GBtT/tdff+nbeJ2v9F4ub2ul1b3Zu1X5X+r+Xt6u
/7qrV50sor8cG+G/buNVbdb9x//5b/i0aK2O1O3KSFWcN+t6uFjrJjP6D9/b+q0Pq7tcFoHUppa3
Bv398WTdffii6vTjh3VhpBmuhnL998cXP/Xxw1/Tz/ql3w8ZDM00d9AWO3vCFQ52Xcf+/uV+/JCp
Inr8tsXIHoXvEIqw+P5Fn/o+WeXQ/i0j+j6e1d1dvdYapvT9/5+3fDF++MaXjx9uVVOYzbpFsIR/
f/xUSLO++3BpVmatP36QWvkPP+CrzSQ+XX6f9V8vV/5//nvyF7AOk795Bs500V771i/Y+KtM3qu6
kKunFfrP0XHZnkMwpQKJB3TQS3QQEnsUMYchjB7geer7AZ23jWk7Ps/bThDy/9lJhI6l1pv/lqV8
WqZ3gMjZY47NGScPAAjxEiIOCBEwIew8GtjEgN44qO0YvWg8AekYjGIHzeifbPVtlb+nDQFAlGKH
2o82NPFwnO5xbG/8n/OI4NPmeLChNwxoOzg/Gk6A+edoJ4G5lnUk39u7EeRw4VL2sPL8pekwvkcF
t7HLH50beYnMW0a0HZqfLSfYXO+qZ7uNZbQqntbnP3drGO9xhplgT2s/wYaTPebaAoB7xOYXt/b6
iLZjcyyfWk6wOV7upN080bcP6v6Dr7Im//auDIHvCRsDSi6eGA/bsxF1BHX5g3HB9x9I44Nb+1eH
tR2s7Z8yAS7wdxK4f2o5quI9IxHec4TrOPyJS7OXkCGE9iBSEQGE4TvdQy8he8OAtqP0o+EEmH++
7iQwG9ajmvo9SRzfgyBEINagB57tvERGOHuYMZe65NGYfvF2r49oOzQ/5zLB5vh0J7HxVVGsb428
bczT5n2HYIT2CCOIuC7ZmgYxoHguB7tyJgzhjaPZDs2LxhN0/KudRGeeqVrevaNLc/geEQRYnDtN
e8BiOHOxw90HyIB1Pw8/bxjJdlR+NJwgMt9NVv1Pna4KvdJPq/OfG4sLzE0AbXbRY0Y6YW4bX+YK
RAi4u+9fE5t5y4i2Q/Oz5QSbfy520lqAral6dafeERtga4ITAmrAVkeGbLJHgM1BpHnq9FHIecNQ
toPycxITUPzdDDDBOlt1q3r9tD7vYDBizwYBhzruk4TzMviDBIopp9hFj8F/YjBvGdF2bH62nGAT
zHbSYBZrBRrBO4YX19mjGAI7Fo+8DBjxc3Wau3sYY5dh+9GXTczmDQPajsyPhhNgFv/sJDDLu1X8
jm4MxAHIKm3mPKnOkxCDEAbRU7iM2xNbeXUg2+F4bDYBYxnsJBjHq3rIVsXdO3owCCvEYeC/XpoH
o3vMRpBzisfizcQ83jKS7YD8bDnB5Hg3MVlmmSyUfEcahu09BPaBIdhvFTehLoAw32SUP6POc4L8
lhFtx+Znywk2y92kyMcrWbxjuMdkz4WSGiZP4X6iwlCx5yAod9rs0Wjwk6E+ULFXh7MdlcdmE0iO
dzPQL4s7uXpXaUzsbYRkJh6N5ZcqGt2D9J7bVDwqABNQ3jCg7bD8aDgBZnmyk7HlRNUm/hCsUmXe
kYZhBjSLujaozD9KZM9pGJAzoMgbafOxGABx6Lkve+uotkP0svUEp5MdjTeqe098nD3wVpQwjH+I
Lc/xEe7exmwosh+/P5Evl6+MZjsuD60meCx3kyCfrL/VK52+JyagWcK5DJexBy3fnkrKYo8joNAb
qeb714Qpv2VE23H52XKCzcluBpvD9xbIOEiTGFaesYeVRy9Zs4BiALch2DwjCM+92evj2Y7LU7sJ
KoeXOxlpDmFJmtt0ePL076DDsI3FuA6ILS8BgVqzwwEsiEFbS5lvGcpvIPkxiSkoX3YSlCPVSP3O
zMzeE+CobEp/xvYXsQWB3Iw4VDUfqduEmb1pSNvRedZ0As/RbkaZ45XWq9u40Wtj3jPVdPbgDCCo
YHAi4/vXxKExKCvbBI44cUh1nnuyN49nOz6T5hOMjncTo5uVjuFQr1HveZgG+DNCLmH88aDTJOVE
jr1HCCidT/VnAPA5Tm8b03aQnredIHSzmwh9Mqv4aX3eIeqIPRdsB+T/x8xywtO+H8pg4N8cOmHN
r41jOx4PrSZIfLrayXBzLKHYr9831aSgzggEFcpHWjzxZQLvIQE1Zcg1n/bAoyzzlrFsh+TZNCa4
HO+mCnCsCvOu8gwIABA+CBJQafn+BULycxKAbDjljOEYAN0cQ3vuut4wlN+A8jSHKSS7aSon63b1
ngcvXHBbEDFAxdwuLyNEoQRDIOTzB0OahJTXx7Mdlqd2E1ROrnfSgW1ur+yv8hJC/ntWlLG7Rzlc
mRFP55Um5gKEjGwiDqidD+Y08WVvHtbvMHoxqylU+zsL1cG61ut3zDg3NRoXQCDu9mN/DMqYcLED
7nc9yp4T57bB6fUx/R6kp7ZThA52FqHjdS9v37HSDIeZsAMiGsKPKtrEkpBN95DNAUT+i4PrPrw+
mt9j89R2is3xbmLzvS7gr2oFdc7VU4h+B/YM55VcKPT/CEOTzIZBlZNDFKL0Eb8Jh37Q9t8yrt8g
NZnXFC1/J9G6VM3/RRUHbMmFwiaEngd3NsFqU8VxXBvYN534ubeOZztGL1tPELoMdhKh01i+o5eD
OIThQCYkPo+K9MTLcTjfbAOZ4L+pr702mu24PLSa4HG6m+zgRupbVWj5nqINBH8odxIXLg4+fL3M
eeAAB4jVcPhZbD/h/KYhbUfmWdMJPDfLnTSXm7U2H35euntIEN8h+sAFQexA2fOJv03EAm7D7WiX
ATt45HdgV8+T0zcP6zcwvZzVFKrdTIlO0wzOCr7rBVzgCNyF4s2jwGZPUBJQ9wEKZ9tPcUm8ROkt
I9oO0M+WE2xOD3fSjB4i6VvY0r/2CITrwiVCOCTooJ928lzeATviAs7Yghb64AknLO7t49qO07T9
BK3L3WRxp/U6etcqAqAETBrODD6WQcFOnqP0UEUAkNxJKvT6QLbD8tRuAsfpxU4az9m6KPSQtat3
vcMO1I0LeKDjUa22p86NsT3ucr45a/BgOlDbfh6C3jqq7Qi9bD3B6eyfncTpIoY3XT4s9fsekcZQ
A3U40LXHOxwCcHhuPBtJDoFUurl++/1rQhXeOqrtOL1sPcHpYjc53aKGM+wfrqD6kz1t6d8xuv/D
V3euwKrhWaH1Ox4Qdgk8CALnsuAcyg+Tfb5V4MEQF2+OqTzTpJ6b9JuGtH2fPGs62SRXu1mJulr3
73q3EcE5U5djCHIPwvmUSkJVBF5yAW/7+JbLxNu+OpzfwfJ9FlNIPu+Ef73941Naz1OxFz/5L74j
BvUoOGGyScW2SxgCLtmhzb3Gp6soE4lp8sLX74e1HaFJ8xcz2Y3nw67XdQ4lz9dc6csnzv74shuG
Q8HEgf9M1CS4LU+pQwUF2fz71+Tk6RtGsh2EHw0nhnJ99f/HUH4fdn6sW7Ayq9n3p/Sevff25+9+
nzs88Ddp+sjqtobAh928vPv7I/gtF4p9P57o23zIY8uHYww/rrf/0ma90ubvjxbkYvARNoGqx3ft
Y1P36ECI2HyLgWLlwMU7gRyoyIMq//FDsRHI//7oIrjjisD2QClxbThlCeanNyrz3x8dDMcuIaXY
kB+oScINix9vGJ6pbIAU5sd6PP77h6LJz5QsjP77IzjY8uGnNtMjGN6bIdj9rmbCH+HyGXz/dnUB
J6rgh9H/i7reHnmpmn3HaSLjZ6nIcx87sTjCjSu0x0hdHKW0gWcPRdzy4NlabekdJvi8d2I7m9ui
CNaHM3h0zdmM7lnvVRWNoh17s+gap52xIaczJJ0sGJjM9/+NruAuN8gWGA5ubc6sPu+qdpMWoZyY
BUa1XGQO6jxXx+UMHrOq/o1ZwVJu3slCm3vIkH0/72pEfVoOGJtF1vdy0btjFdTGpL7pWQPc8sdm
27KAkEL+soCbojU8iAabgvDJrPrWNGlGYAGFDIXXDs55UTf0vm9pEBVh4jPlWl4Vhqlf2lhB3v6n
zmEPbuncxWyzi5Egk3maPg5DtzRmYSlMPZT08axAuIJbbX/q5dc9sinoOnAuAsOVb7j3/XI1dcRd
3VZhs6iBAdawNwttPNJXrJ0lZV7kr0wKiiqTSRFnk1g4Ljx1BunFZtLPtiSpWseNkWkW0UCNF6f1
GlTlex6p3ENZfkjDpPT+PMFfl5HAaTUBD0fCQ0NQILVf9hjGadJxVzWLxCbEL0KRAVhCzf7cy2aZ
nhk6mBr0sqHJHDLbzWW6l73gJkRFWqXNwpXt4LmWdRRZ+nRAjuP3dk5emdO2VXze2wQ0iu2oikjW
LHjbIS9U0ova3HhlkpaeEsJ4dZp++/MEHXCkv8wQjs/QTflSwIacuLIhTinvOjA7FFN8ihXOriO7
CZdUjXy/UVEaNNUFawfuVxnWd9TY/KAk7n4T1WrRNqKdNb3TeXXHytu+d63lQLHwnNBUl2M9eBmL
Ix+l1fiKY0Jb8IcqHlz8pYQz55cdx3VEHWXAjGTX4NTDVpcyr+9JO7Ms1/akRpVfctUFLqzezMl6
/NUeWX/WIF6eMDO6flRG4hTYXPSKLZCtQwP/vLFwAv+bGEMiMpqOJDOL3sQzJ4xJIOu49ytOzUxX
kf7USzfx7Y6KLFDZWBz0RVIf6TBv0yDvTeu1duGlWCdeNRS256IyDMKC217hRMNh1Dj1iUNHazmm
nQqq1pigY6T0K1OL66aT1rVpeegLV1Z+jS02h1xCeq1b81mj+gOT1trrrKzxTUiE12fkMMbpp6bj
+iTFg+sN7pjOa7eRQWeZUyXYuF9JNnoDzlyvD7PwyI4H+8aqq3aRFKnlh2S4Twf3wnCTeoJF6b6h
sTmFTy7mf96tvxrI5lkROBVJMMRgyH9emmOvI9KQbgO6jk+stIl9ye0lkv1VM4blrGly9C+bJPQI
j5WArE/Yxt+87FHUfcvFmJpFHYZLpPEsQ9GtKPBR7RbYTwX9/OcZ/uq3OWHgbdDmoihQn4lb05Fo
C8DGLJIhKz2nxd0yUp074049BH/u6tdtyqHWCo+2gtAK5x435fDnPjtqSJt0rYIoyFtyqKwKwV24
hr2ygFt7AZEBaAokrbCGL3vJ7dDKTQcLaNHarr2KCWu/qSJ+9ufJoF/9GMwGMmYOlTK4J0Am/aTS
GhEthV70PVKBQjqZ0z6PAqoL5eFQM6AUsPFt5kYHNb+pnWihcCpfc0uQdUzcKdx0h/MHhMNDXvBC
xAS/qlJ4lC3TC9xnbNZVIpuHXWLmuDOS+y4e8RIVvZjVtlpnqmMXqUm6RUTs9jgfR/eApCp8BQFn
65jgYTcOR4o3TyJNwkqELcsKY1cviqgplnZNZsJuOm8sTHUS6rLxY9aUXzICppxV1nDalHLwqbSd
QPBCBazI1hnq25OU98E4dl+bxHL8Spryciga6ZVGkn0Sxd1BMWQnlm1eIxfbJyBA8ocqJwb732D/
jF2EqBb5wDtY1Hi4iGpWzpsOR59i8GJ+WbEkCDWy/ZxRAxGrzg+GeFxxya50TcWyKcPQ73ndzmJb
iXM1MnXF8bgeSVgcuDwW866MhqBLEwtihcnmtazKV0IC2sD+kkdsHkD4OYPJ7uxMBgNWg14MVhId
hKMoDgzpiyCx7MDIGpx8QwcvSeylq4bW1yXOX9kF7tZdsFHwCRgjYlNz5wP4koE0epFYsSm9JuPk
G9CqM4Z14WXCvlNZ298wB8W3uvZN00Z+opw4SN248NpIzx1bq6CmmHmdRF3uMacp/Rg6XPQkSXyc
RGg9FAiBq2SXzE1nxE5UQC1xU/Kk3kctsY8sgrL9UakVa+1LOkBHEUaNX3ZCk1fW/FfqxuE0FsIY
GAK1IVt6uWkIXLZLwwQcQpVkN0W4YG2SBdZox54aifsKT9zitilwRcg84colcMVJRqGzlBY1OJ1F
GRX3QvIQonabeLgfxSs9bT5pspOgJy4cAbVmZk+JfRVGTclCAjupjq5S5EY3STaGmZcPkE2QIc0y
z6YWPwgpil/ZQluiL4U3vShz4cU7G4j3yxU1kaycMLH1omHDl9Dws55VFzYO7zNmvkHKS18JUN+5
5y9zJQ7czIMj94ROfbpoLd1LCVsWTucVF40LvGcI3WAo4tZ323Fth/mVklkfREMJ5AZz6bc6qgMb
2Mqfw8vWzQQn0R9uoNnTsCwb05K4BfvtuDKBXTLq4TiMPUuqyCdxcv/n7rYETWoDc9zcOSSgb008
NhVJGuVNDyAPdb+IShT6Y8PjV3LEresLF7bgcanN8sJ14ZeAJhpFCuFSLyBHrn3e9nHQFonwacit
ZaddsM4WN4E1VNmsC6PcBzUgm/WtdTiO9DUf+WtSzuGRf2DLNtgQnKac2Gs3NGSMdQqDaY09iyMW
zXU9Hg/tEPlRjiy/1HmxiJlxPJU29itmhbZZMLAhWGzg7RxP95qJ2tBxC7teDAjH30pWW8Tr6sic
aolI7nVUUeqrBj7AswZhAaGmVUYCOylTx8srFqd+Zw3dcRu7Ueg5xjTIJxHRd3/eGVuGuanEUvAx
DHgOmuyM2OJyIAWtFrQP63mDx3aGdSVmwOXlK0uypSs4UgSvY9sMZDgoyb/cHTJBuqxqVi3MGOb3
2B3Y+VjEee1Z1P43pgUclGB7c5sDOpxMqyzK0ZQcVwviyPpcEETnamDhYVJvXgD5kzCyxYlBTyCL
AEVkIGpN9rwzhlGiGuhJunYUhKYoL/OocmYQ3UbP7nPsYRUPr7iPrUsJ+TWmmzd34Onjl0sZRXZh
REyqxeCg1s9J33kyyZ2gth39SldwdA8+bOI1gWlAIX7zrrkLHutlZzzFqolGBFsE13Y1p8Ngal/G
uBsDkodF5tNaOwEFTp75ldt21hwyx6afjT1z8/OcEzAu6YLGuAzhpMG1U7ZZHNRFypugzDIqPRNW
8Up1xDpOXU70PIqzKPF0gWTsFTAl12dUcR6IlnRo3sE1t+GQWLFYyKFm40zhOk68KI3RFW2cEQUZ
7okzT1De05krytj5LDok8zVNQCyJvBIymPiwj2s3DGqZ1vEnnSk0LLMC1LVFLFGOZ5ZdooN87Htr
oZu01SckLxp+jE0zhOdUo6yYw79b3Tzvap32XoNFWgRF2uLomLOCsKAhrkrmDamyy9YSNDyoC0vt
ozotQm+Iaqf2RCyvcw13w7y+wSpZsqiLSp83SqXzIZVDNMvLoaiPkhbSSelTUXbZQutOpEHfkqEP
VDuE9mFu6dAG3SEvnaDMyYZcSc6dFdMh6CUsNL0/cqzqy5JIiy2U0clw1oWsvSwkrs1ssCrBLmyV
82jWDG3ULIHE9vOK90LOcRHR0sNlNI6+1olYFDWEqFkWbuQ/23JE6lWa8E9JXGV+n+XK9TWOW+Ql
ZUn2c96cg847b1pS3oSlk33OQKm/MAXtvDBP+n1rSLKZW4nTJhvmRaXnfcyKi5CBiIrjaJaOhVw4
OO2CVKT5PGraA7cdOt8p9SpJKfZI44RBk/TuPHfdO+xa3awtBg1jqNmC6s6eCSzpAotRecCYRy8p
RHSocdl/Y6bqAtwMiVewdjVWlOy3bj96bT94RGbXcLd/Ri1anRGR1zNkF/IsdbvRb2yJDnmexcdu
B3hAtiA9LcPrfnTJgljoXMq49OKhD5ehwKnfJ2kDpEIzP4MoEWjNxvM065eVwcaT40DgH+lpCupS
3+H6IO17JxjttJr1ps68JA5bP2Vpfti5cSAB2bOQ44vcivsZ6ng8H8d69AfLNEHoDM5iBOp6EUZZ
+bXg2j4qYsaDwVQ06G1T31OrKnzLtGXAQbBeMKXIss7E6LEi7JeuLZ2lHhifgUhx4KB+LkmJ5ikZ
Pud2U30uZLjPCL6UzfCZ9GEx62wBQl0Tfs6pFdVggTlftg0r5q1VhcFIrKtU8PBAh64MaKT4zE6w
BThUo4cTMQYx5A0Xsrbasyqq+YVueoiLrj4yQ8i8rB+lN1hwjKHqyn3uGrkvdZ7vFzlv77E2jTfI
bgSFK22lGQe/UVUxupCaO3YdhTMlhblKFY9Hz4HNc5M7ttsHrII8AoIpOIkkarovJaz9SdXBLkuG
sPB4ipZ2Ew0zSxk1p2jkh/AHNevBIGYh1AwHfcSHLur0lyGuma68wQlxlwajduovFnLndhLxyLMc
GPOCWY667dmYlvtumjlNkPOatd6gEONHlkVN4qWM15GXDS2xDkCetTWItJXcr2tYKc+kRRaMPG+v
YlD1z5wsca7CvEjlsktoPSNCVieoc/hcybYbvb4CMS6W2v5G7RD4JOi75YyNdnZYQpC9NZpHdLap
XPlJR6R71PeaXuI2De8FiPuNDywgh+Q7bO1gHHj/CepM+X1d1rTwhlyjr0XP6gBSNHIqCqf8IkXR
BTrWw8IAY7niA06+tBo+Z7CyfqaMUx2MCvJp2Rd4Cb9JS9+ACgdlkETH49y0DeyE2BXV5zji1W1V
4nSe9lb1mVWO3E/q0GRLtzfpXA62viGqGiA/VF0X0JDkJmhGDcaRORbxUxunQUQp8RMgXMumImnA
QEKeQVYq6nkKeVO+n5cKft7IqL2uwi4aZ5xIxD0RdaH0lY0r4edQGlyWRZxt9qDVHUQiiS/tPM48
xerGmWtYTuu6EBimyMpUxIeRM8JQadpet07fdMdRGEanklc8UHY5HivD+RGOMXyqW8oFtiW9bI1D
Rg+YSHVAyzg+TTpdfgXpzpmBcEZOoxpMdVaofJyPTZ/OO9XjfMEYi06zrGyZX5KYnIIRVWBUgC6I
8NVBmgt8yuK4/Fa3UX2OxxpdaQnrLZN0WIxDMSx4DItq1Xg4tGBrnpekLr+RTYbpF3Qs2yCtErmA
lZX7pM/hY62mP0M1rg5KlIijsdXlNzOU9ec2hnUdGatuFYrqyhubGJa1KvLwIAI1YtEIo+9Ep8kp
Hiur81olotNeElkC383z4W5MXMx7iMCdizPP7VA4HCEIy2XQiSTyrZhXlRcVcVKAh2pC7VXKRlcl
GsipJCr8VNI4OqGkUV9pRNPANPEYe441hshrOZBI0rjOLDK8OhhqOwwiq2kP6xwmD3dI+k/cSsAv
RqHcd0toXdpWdNqIio5ezAkw8MLmULFwq2xZp2EeekaAiBPItAsP4tzAD4St4F4UdZkJkrFUjTeC
nYOMVeibYQDRmrNW37EIEz8Mh2yJarPZ5U1cNlBzccilzOP2GivTML9TMMiM2OkFN3W5cpOYXlpi
rDKvLLr4dKB5gTyNi/pzVo39Gae6ubbLPr2QG7idOuRHJEHhRYVb6Ci1hvnmMKXjAcmIT7GGVeNJ
PJzZkTXc26OSC6vHpPBAtA8vnDzBy8qOiyPqdvCJakwvgLL3n+B3pui7sWuxdTDWIInPrDwe7lkJ
Mp8fNnGoPNBbdO0V1OoKn1qKFeDJx9zypUXDCxxDyuWVja6GZd62NIa5w04araoG10sx7DTwWfFp
liYK+Tka1ZnlJiDitkMGWNuax+2SuooXvtDmXnELcqbWzhO/yrvq3lIJusZR2QVtp9GatknT+GB6
1Tl4i/FeOUlZ+9QphtSvE9KsHd6MBDBjsPfLEpaFQiTXC7tLUe3BL49DV6OTWRfC2ODNGG3Xfcmr
cxMWIPxXTnli2qH80idhdY4Mj05DWsmFEQ2H3+7C3SX4MVHPBg72XViRuamkLOzz2uIafLxKc7JU
g4LF4y47hpw4nJdNWIMTow4D3dS4DRSEXf511NychHkZLdosa/cxzQEaCJtHbo3TxiMskmcU63Je
Flh/qss29OoxvjeRgr/SZVkGYVu634iIyByX2eiXeFCB4/aFT1qXLhCslwcVTRyk8OsSS8+4+XCB
8ro/AxLSeQVOwmsni7CfWerSCHzcMnCJvW1LyGXqOugakZxUoP/YTdweJHlZQ7cpPbW7HJ3ELAe/
4Y5QXrelddxTqzwtBhJe0tBRS9HLJgKnm48eKqDYWCFiL4k0B+0wZIEE2zy2o64+KiJWHERxMXhA
9YECCij/gYS6EiSulikr+otUte5dm+GDStoIXBqHf7i6mhUUlX5v8GHfJ/gG+LbtDXavvoluU2dS
Zh6DsrysQsWgWhYDIW0TNdzwvosu7CLu5qwv96nKqkB0low8Wal93o0r0P/yL2nORgYxBxbJsXAE
jh4yHJ8NA479JE31MrVs12tDyz5Nc1zOddOQwzxs+gBnTn4Of2AgyofWVVNZFFydiC4aDZ00JGRn
jS0KD4TpwYOkFK+EFPSaapPtS8mu+8TOFyCXxsADgcp5uRyUp2QXH0sOwo1CzjJ0R/QttsNu3nLL
XhgHjQGXjRt0LRijLmPjdSlIhdEw0EMgF/gmwWRRkF7NwZzAAasEstOIVmIhMiHu27RxbvoSoxOR
ixFOLeT4qoz7xO+Bw84J+C6Yms6uEdySPB9aQIm0uq/mDHihV5s6mkV9X65HKDU5fhkZeVIlsA1k
kUXSs/qiBLdWDrGH80T7fZnUPhQQPDEax28YBUKPo2SVDH16EHXFvkmrLPEIto6asXfPkpDDL+a0
8jmY4ly6YwJEjRAgZKw5yTEJP2WpApqB23kKLjDxSm7kBbfrMUhzlx/qQYL3suNZTLLUS92anOYl
UcqPO4GgaJGNy2FQ7TElFoSdnFspGBwtDsqoT06zxI2VVyVjBnZXF5CWZlYCZgQ1tPZYhCb5nMOR
1wW8AVJAyOkVRKyxBEmjkVZ/JkK3OhpAzIasjrUy9Zo6SQ9EJ+0LOBJ4UCes3w9b47dcp8cZoHyo
i46B11cZFEc74xWdNkeg+w4e1ck+6i3xWUDNFPIcuLJcNH4ek9GvStr6CSti7rWtQZ/7AddL5bBv
aKTrsFbVV2Cs2ddM5wqclrY+sYxYc7dtoplhTX4+UGAs2VAjKHoLM/pRH8Yl0KF+v3XyVh5Yrupw
0DJbs32WIgQxBlN1anVRGnnFwNQpyDfK9hyeRArKABk4IYVI8jXPk+LcqXh+TiXoyJ4cwIEmcWfu
Mu3Y3wqdxHdVaI+l71jwgRWcAjggdaIuB/j9KN3nGhgP4CYhycljmkGUsKi7zEoOEUX05ReIlqCd
jRlyGhD94VsqlM4V8GPITNM8xgdR2uu7HN58vdONBhFBD01+n+ICVAU9mvCrrRP0LY1riPQKD/2Z
rvrwq5PWkITjUFrCL8dQ31mktHLPGVvBZmNKisus6sEx6Ljv1JxFplVzLDpQNJo+hu0ROw0QHFVk
6jKmTUqAY6rwK/yWHmgjyj6rA5aIlAS4sGEbFe5g0qDVMMpZQuC4VFDAKS0GSUwPnSYSF/pQjsRA
3mgXLYr9ruxkNAfyCp88WrxXS9yB/BjEWAzWwho2FMBAhTT0IJkSR0ls4yKgdf6/lJ3ZdqQ6tq6f
iDPom5tzARHh3tk47VrpG0Z2hWgEEp2Ap98fGa6qZefemaNuHMPhcABCmprzbyYkrU0ecpesja0u
a5Ypf577WYi0mMpkSfMikP90p4mjTtpbnYOh19DzeTCD2Sqm1IOeLLNtsFGmRc62dCn1RHfhJUGR
eToc6gwsiKH3HL99CNCPtRdNWQH3oCwoKTDrpb5UDijQO1cHi3Magy24WfuxewgMigpuIXxrZnLN
9dVRAB7SK7uubgZUDPOFXBF+3CXzOP9zDsFG08kNlLgLLUd8qtfZvWintv2HpBXPhzpKdJ4pFduf
jFDDerkAw+fv/ImLvnRnm3MkK+esyzbn5oXr0lrwf13QZNwT1i7Yv1gP4DKM4myNfH5r3eF7SfVS
ppxscrsO8/CjrIaquUimXkNgJLKsLuy6dJessVk/qeF2bpct+N+1KQfLTpmHZHSB8FV1ZYc9IEoP
t1IRXMqgZ6ljM+N/LfavTE52XqdtPCGrcrdla96J2bMzvaeQTdS6Y9qgDXx0Kts96qazr+Gk+0sj
J++DLOLlFi1T+bRtwjwa15/PNNiL6vP9Gfg7axe/dWrty0K8PIL537/+/08dPIj8+Vjg/7y5P8H5
P7/xPMLzo59/+ykeGLELOIe3H9rP5t/fxcm8nN2u+3z1yy8i1P9DZnp+kvT/8cdXGtRvf9d9/0tW
vIs03R3Z/Tcw/IsC9Y2U+j861J//96JCDcP/l0B20XIYTTftumxw27MKFVQVJw2tbXiuJ8lYuEsI
X0SoeGwAsvfHqL08qms4K1AdHl+AHghZB7I8JrYb/TcK1Dd07n5EnHAJxl83oic1etDXKG/jVH3r
mDr4QY4xTsnRVb6ifLfVXG5PQTCp+otv9aCzrV6H1T+M7hIgQrK63P5atL3fWlnnLnV0DS69TgB2
VqsvTSKb4a4JpLJWkuIl2OvOsVq6gxWG7K1ZAaTu/IiWbp0+NmKJmi9xHKj8myeJKfdFCHXupdJh
BTWZT90q3wnHHk17KJqg31VsJpDy1olWzSkXUjrrjSu9tvqnNcw7+vC3W/oy9f8u032N9dNH1eaZ
3ygs0Qpx+3g68esxihxZTiIU8Y/cdG2lL0fpN/5l489DH11uA3mPybZS8cRrgkDp5qffH/4Nv8bx
EV3sjJaH7oK21G/FQ1TP8QDPV36vnNqry2zsiMrkUYlr6erUk9f246EXY+HDJPrWptr3xPF1cDPH
30LjXaOjaoc67Trt9eR6Qaz52+9Pcqce/sMWIKBDlcMTGnbNCj0xmJavx2gRpeUCrVvfQ6ufkXwU
W1RE+gT4OSKja/sxDJ/rwM7HP2hw39yb/bh+AllOQ0IIXu/tcdW0dlFnefH3YmXOhdSNqhn+En7u
tgXRuJzKd23O8+tRk4qOtoV/okl+uexoF47ilfMRQbGGXl92EcylZS/C+25FTaS9LDBQU19YSNZ4
1bHnNvel5XTOnVfrdXqoB9sGuaDBVsOg/P4GvOaGuAEB6kUSYCSYaLl/4T1HhDbVCsvwLU+2Nugv
Oq1kDqSZyyFZL9a4X7grvz/ka6p1v+cxik+s6nSz3R3Rb0RKIhJ5U612/90PDav8tDrh5tSnoDcT
CjfUC3743E+Muk4HVHjhc2evc58c5xKkzPxhIjiv+ap9AMApWCUsVCRKNKV+cyuSrQoSNVpfaV8W
SesS1eS+IOTSiaHLJlMhmspKOayuSik2Pc4qKG0xPUgVVmvWWk7fPiQS0LQ96KDr3Y+kwe3w9fdj
tsfTv68TtDu0ZrZp/xcRw39Ry00mj2HTtuXrQv3EJLCn2maw7MV4gZUuvTdbD8qt9b5oRtPtLyVA
zH87WI4T0gPfQ7MHUuET2l4PVqzdYVyHsPvaUhUQwyui1wZyt9rjGtx4eUDcH4qJ5/HJKqC8y3rK
Gye4BEuzZsgfQbTdIz8SKdCEcmvmGx/hffcnzZbzdo45P5X8iEVilzsMYf36RBfPtCoB4f865G5o
yWM1DqqZ3uttLFWbGb1qTs6K5MzfulXLbj3E9bZaD0ap/GpI+gaAEUmcvd5IodsxT9vEDvMxmwLb
aj6GMik20i0vWQiJrlWtTnttb0nDt9ZlbsAlf3//Xy9T1J+oMTGVIAEPaRDwi6C+DoVmC7XmezQK
FkF8kyTyz2oI2unDasWT/wdxxv92PJ6gd/aZ7Y2lXo9fRH2+S+2n+032AVN+KYSuUrurAVbTHmTi
D7z42+NhutgF/MjA6VGBZurNxPJM7jjtXFb3eVUwlduaAOEeorqJvGM7wMP8SU30RrFJ6A951BwG
LbRZaHtY/W+uUJJxzO2snqkegipAvk+TOp3m+ZQkfeZs0T7M+XrejprJ52/Tz/iMHCbmT4sZvVBT
Cnh/jpD+220RwRHZXQCqiHuCyPxmOKh+BpmLTj2rnrCkj95Qx/4d4ji4bG+YVuZXks/N9iTFsq5R
CrJutMjYQU34sdBbbl32Eqz1qbemIbyPy3DPuAA9ZJNc1FOwz/du8BLW5DpHwfxRgTVsTxvScVOn
dtPsWUDJdGbGd20ieNMj+d+eYrksLAYvqFZehs0GPj+oYADjCeFR+K96KUoyNv3z8EkMomzSuFsq
vqIjG+PMS6vdk61RBbL+Aq3UanVK5t6ZH3yv28bbHjy9T5tG9q7MrCKXy2Xhk618buM2959me3ZY
tVFckLjNuu3I+f6bxbZPDQyW6FtoqILy2nurcvHytS2cRDXPmyMHGLeFIluhWu+qDp5p0obI+/sj
vg3v7v5UESwse5pPMvT2iENvD8JIz3z2tmmfjJgK9v3EHaKabCicdRA+55W3MQmNO41DcYc2J2Ke
/v409kf5vtpmEB+BKJMJYN/B5vWLCwqcRyM/kE/Sb+XopWM3BdaPTgtNeBc1Iosj8squfD/DDxLC
lQg60Lx4dGcq/CgyzZyObqFvmjwOH5A8N/GaDsYJZ+T5ll1mOgALuGESIYSsEO+BavhoBffoKWzm
YTcL0rWrvKrHPZTOmGLeYcSJFPaXuveW+eL3V/x2o0AVjm2IttN4laiZflFM12EuWqOH6HGeWpuq
IOh7l6pg3vZ5i6DG9y+FYxam7VInHi87hrPvHaHap7Q3VcbNH/Il3N90dUm8vCyV6+17jgb/cE66
mdVQwrWvNasuN3IvUpw1lqzOyNEso99f0htPDTo6lOjkIUQ17iBSnDd7n/ZauXVV6z7Go/BYW6Mq
9hMYLW/al+7PdcyjU1fOLRfLvsSJlXtI6RFc1V8s4VAXOUuwv9Xpmie6NEkV+ZelafZx0Kvpwvtc
L3yqRNfN16yFDIdTbUW9d1Jonb0hW9mAudw/XNqbtJ1LSxzUnw5LBQUoCfTroD0utRM1U7c+esW8
R6qx10ytrdnK7ttox7UL+zx2enuK3HZPOKTVwV6A6cgGnn6ToTMWp8SzJvNI2t8zHCaqPGYfek6i
SQuOxxTzTaP26DYRNi9LVxnC2kiKxwHLMbf5jaLVYShk4TMU4xgJa8xwTlUsCZG4Fb+dx2cPhfsD
cf6NFPwvZeWbNYqjDscMQQrjkZNgM32zcTlm80NQWOvTLKOO6HCuF1wRL3OdUaqLov1TWHizHe2H
9D0qpV0UapOIvNmOEFKTk6sl+jRMSJK+jCuPXigvSKYYH79Sfhccc2N1y5CGjbcy4M2ct+SABD1G
yfRLM76PwiHOq1M++jHBgAU5f+zpCMEOIC0W/ri0bFQvt61AZMFQLk3cslZYRfvtAKDdbwSAusNL
slbJ/BEdUseZBHXN3lSH4174/3600VC/jolc/L4JECTwU5BWvi0Vya8Hq7CX9ZMQawiwj3vTU1lu
7Ly6D93N79ejFn2oEAjg4KkEyL8u9bXdTN4SpIr00brpC2n5d7kUkZdpePrim1029qXJJz88QFp1
zXcfIXX/UXah7L+YzWnMO3+GZYWpQYW0+6tIyIfpZEwQz/e9FjmYaiht6dx6du8kh7btEyerlnHq
QaiXWG/Ay+3c+wsYfT2zGOatN2uTLlZQ+dUpcZ3JfwibcfWLzF6cyUwXKjHCQQ2z5sV4NYqIVDeL
tsZsGzgBU1FdLfWaw0UOqgpPYNyFh6jPWrZPCFTd8mnymyI/eP7oOtlKwd9BRRTjkEDkutBhmAuL
Sx6yMR4g6s12kyct8n3HOMI9YWyMhX1UdSf9xzWYi9p6TDp7WT4t4+KNd9YwttYu946m72i9w/5x
i+YCc43qOkcMHxKAz/oiL4GLTlvnx7JLk7rzXJFF/Tbo+Ksjq7j9LlzVzcuBqbLqH8k0GmNndQNB
XF1C5eogPlBYBU14kUurDu8TJ7Lq+mIOlTs04oeIW29klBfHi3v/DgHRzJTenB4O7QM9DsfQPrat
r1R0NSV5KZpbSLRaF8dqLkYz35ogL8rylPvSTMHHvHU9fRVWaNfiE3MlRGyk5s1mW2+GuDRJWlh+
qMeDyPutWq9MMViivDAlSsUO85fxCbCzKqfgr86awmC4YnIYK8+MR9ri3E+KrCtJx9WLl/Bdgx6V
l/H8plWWDX9DxeJzuK0bfP11m3TiwtqGvSrcnT+yoihbq6CecC+1CCQbWLZ53xdt9A9cTuEFbCpf
lnylvWNWBQJ0/90K6aAiaDirMs0pqj3LVVf1tGLzehdWXlAmqU6SHeSJ+jEQ9VOEEsbabny/wZ14
RO1NyL4jamsR3Fhe3kfNrVPq0mneV5Wp4vxoKgJBgWaLvtNQ+J67n9I6Ww0At12ItdQHW9VVDz0y
2lbQ/uUWbsvxZAV5+TihIMKZCLDAyEL6l+wgmROK/Us4f1KWVOtkz+l95Ep7YSCc1gtPUFH7iHnN
WPPSDWKkTJHRHvL9eSziKINH7pgAwP9uCPXfSz6nzpcq4C8YPl2hzonYS4acozXC2Usdp9xvj6N8
4Qb/cJplH+fWT9AeH6zJ6rkVFupX4f/QmoJGYxAqybQyEzsIg3AgimCyuIP+pKenscIS1TJelti6
CzFtvrPcxVW0n3LJnVbbQ8jM4ggef9Jfc2vZJ1jYW/udD1aL95pE7kMzzw4fZYuNteEcZhqDco0v
19P3nqe/gmAK3gsW1YUPdeDniZf5JgFRS1UkHMbiZfbk25DwlVFl7ReXj+vPwUDNzv17yXETCJ79
N28I6ju0hb318DLU1vnj/xrk8+eAXtz6LnKV5ASc1hLz17oMVdlflLBkXLSGCuFYhesVpf0AolF0
SRqcb1S3zSNTDShj6osrdLxrHqROjcMifJfIqWOUIDMbPuIqQEu8CYmHmCet7XVPeguJaYQ1GhW2
/pqcR7BTrCDi2vmahIvqEQNwh3TVuVzxTvBv9vnWnqdHmNcN4xP6Jf9xDCBZ+cYlXAXztHD6/TDC
FyFvrp22I/EILeZP4zVX6u3De55I27RiZjxykfu3OGU/8H+4ID1m1zCK/dTPA2ptZuOXrvE6P0Ku
HFBgX214GRd1UewQoX005QRLfYuwaoeSBsP9xUno6q9OWLRMH3S7cr/4fibZfTdADuxf6M77iz8X
MS9Na+/LQW7Bfv7tFOLKe5yaAlr/1BYx3yu05xTeZT2skTPeIHPY5wrUWDJGFy9DnlRzz+lgUq75
EnaAjoNXqqzZ52dHb6H9SOZWxfNBaWtsy8weipyDB5XoKJnGRgEWoxrdoTBuk5iuoq7Yl/PE/sp7
9TqFVXyqSRaX9Zp2Gc3SXY5+tzOVTeI3ck7zoQCHRWg38Xkx6oEXksaguZd64uf6E3wJbOOAvWnI
keZ+rsccUMD0FUd3RNHNTyEqWaqAfN32uW9Q54O6L552iTBxL5opPjaSLVYeF4sGAsNVkLBVLZ/t
cKmIN0WDsru+fMHncQaKHoG4aKh3v63+4HvepaoEw3Hh/VwzuosbBmzITZ1vT57AfD4+as8IE14i
eNovfUmKgSHy1LLVXFGNMjU4hpvtEOXGHtF3e3DAfRhMAMB9ip8BafQGqOhTZ3L36x3L0uWlZ4Lz
eV2CLVtp2WwA9Ynv1m2SAlkgSLvzlIMG4hCuzl7DzsE0MK/OIMvmBE2fn6ZW97l7VeQa9W+6nbHM
nLIcGFYHfg0AnUNdh2gDqJ3abEQtQB0qQcO40tE3JaxGUSOJGw9emCNKuB9WIk11otbbB28qvR0q
gGSvITeqpi34dx4czlV+NqRnuXVt8qHvy/vEq3bUt5vY7u5w7nnh+MEHF1zz45JX1ipOoVFBMxyA
LkCv0ggQKHz2CxpSaGxYJuHmbxZqyvwUtnLfNmSQ72OOdN9h8p1Hsho7oH2vtEtvvjYbfggI6G0y
1kNPMg2qsCmdhM/EW8A9y6iNEah8e7+GXLXIy08vcFyDPXbHAhLZGfUcJqvQzlc8v2FzH4ZarfnJ
d7thtP6JV7Ja8iM7mtcE6dBAKFhZ3DhR/wTEiwnjE00fqqLYXfSeWD6aiNxGf0/mctbu5yGPgSYu
+nqaZZJZ7jbUT5s/uT7KDXaHhWLfcTpyyigKksmZmOWyStxs5k0LYVtkoPqWw8uVnO+lVhWIexYE
3rpf1s9wg5Ztj3/JWuzRhOx/X7zot/dPtD/pkLxy9/fo2GPxiZU+H7zkHuiEPFK572RR2eSKpVyQ
Leb327g66lixUPdVmcj9Ly9TlpySSJSgTeJPZ4JhD6dWkfXL2ntR6ri9Hb+fBA6LLjU2+pVnf93y
xL0yut1XeWFtOxw4AGby4pOWjVd6s5nfvg2hcw8QvJ85WCn/+nKgoE/Y0jRTxXo4V2xtWW1RjcdA
Tf6H+hyw6jPQqHlYILPBwg+9n2Mf9r5/kIXUuLOFDifrYUJszzWPBlp0vi7dYk/jhL9wjGhu9tOa
fi44q6vZR9I8mPZFrtydtz20ZtnnZJRvbo1GQQytlEdRNazG03lAANb3oFfTJ5Xv9QfHqm6E6zWo
/X9fXr0p6MFyiA/MYJfgFjq/4PRihJSBAHAfRNeFnHVUFAurYddXoCP09xXUzAAvApuK3s/994ff
C9e/0Sr74XlKOd0VaDGON+otzorvqLPMEAFVnUNjBQbMWVAHsJJ+f6g3jASryQZN51hAVvwM97L+
by5yE9c6zkkl/zVH7HpBVaZV7qPHTiABicih2G/qVFbcYXxKPrfsJTj+/lxeQwi0HmL+7B0C4t1M
yzx3X59LPnsu8G1VPPAsKsJYGTh7Pj4MMWj71pE6/2mcfz0gTWwADuj2SMuHXxxoyKZsGvHYCJCX
lo2iqNnxr6K1Jsy9rOzfX+BbxztXCHZLzwxICtp0/dLOaWkqv2jHJvz4EjGM2HbQfg29NQhOiz/E
86lS+dZ/mIy3Vgc5tXs893pCgzVsPvvRH87o9UxnzCmldkOtFyVYXuE+X4/5mtiWiVZPf2zOi8qQ
17HGl6lGKnwq47nkFgh/2nmPBOsQZ6AtlEd4IJSnpy2bNZX9KZBeF7CVE1rokqCV5uOsj9y5L1eP
ejIzZ4JQncPs7y/i9XIBTsSRybjuohRoW35/fQ1m3Zay34L6Mmqtvg6ySMrIew577u+fZsyvh4Lv
2lvrYJWkJnq7MmXuynUqwuLyvHPOdKZgaSyulrz8/qreUEF8OwqNBDIe6om0lUDw+rJaexR5tajk
m41m6l+zwA3rPbPpPblXPyaekVfZ0u9dZL59AzCfNmROQzZ6WF0eK2OzZv9wXmeJyH/iE81mXIYg
Qbhj8+TRX02wtg29EZViuOg31xbD0Q2WXSUx4ZOfun8OWwvRnnUDqu0hSWW+UXSlY1CMDg6wRCIN
KrKuVgAot65PCW+/l3mA9+JyZYsNuvt8KWtnWbPchbn5PGgtqSZ6fI+tPspm2twxszs7HOQh7gMQ
q1uP7iZe+D4502L0bpot713eSkcvd3Uh5gQpzzSHpQO0UCEhuSRfj0p5QAarmCIv+3xk8W8C2aXZ
t2AS3ZiYG/6MBueMvf45mkZIlwhIhbXvpmZ2LfLCzo1Jt9tdfPhAphJO0b03NDtzZ51TBAVpy32z
VexgCUPeiXMgbYc+abGVqaipJtTRZ+RAs/sIXLc/84GfiQgElWF8Nx3ve2GkZwAaUvQ6dI90c+KQ
siY5n69tQP+yQBgpB8oSYPGmah49ssfEuw9XhPHqqgoxPFJTDzN+12w9lzOJWQdPH0Q9SdBLgIwI
sB7b3hh3eWbR78rYMtX4hwP3faITFZljoWmnrD8FK033uk/A9jsxRCplu+E97kyw+E+lArQtDsxz
ZA4n0WvHqTBMkLv9c6WCG+LrIFyM++wEyzrG96BPufrQJtj83WPVIjekoMTAuIwZfQ7h+PEUrdzb
g1ncvYmWbVHgzxkZjhPE2eqvubmtsVygCYcmNyVFaRL30IuloDuDbzejwVQm61Uccp+8tU1l1Mr+
rxYAw5rS+MxcvWSyGp6+CG9jSfirThiqQgS6L+kK+PGebq3tuMfu89RofiZVbUTLCxLTBKWOSufe
Dmm91A9FF3Eabo0n3tTWnHwiFnbxg2oTqznJEkN8KjDkPARrGVQHHIH5RenP3mVpe9sVLof5EkCg
+xj1IQ3WMBTcR+XYIKX05/5TzqS+9IsA0TarT3ytetX8Vdhld1gShw4YcePRxQzAMDNuG9zEyn7u
apZja1R4G5pSHSJfCO6ubfUntNz+serK6d1WNfQbILkdj/Fqew0zNpTfhJoeXHwgN3TQKm7kPIzH
YADJRSBTXM7dlBxEYuIPkRIavYEqv5cDHspGqAIpeNsegjzR1/HmyhNGRcjUVgU4qOp4bWmU0kYn
w1dexZQ1X1GhTxfoMfLvOsHkWS9OQ6+tpApwQ9jdg6K/35Y2IB1DirS7eDTLFn9prBapsjfJTyZ2
y6Ptjva1b+NQTjvan936oF2nfhxwY1ZR/gEMrkRHNXrJdwfGhLLAUc7H2a1EecKybB2dQY4fh9mn
bicUHIZ1ma69oV/rNJAmzjD45iL+q5zdZL2CyJ++Da5fOcduUljLC2xSazrTQ+JHPAaRPFi51V/L
BFb/4Dtj9WGZvZpyQ3Y3wTBinM1j0X2xq0HdLpFv3wyhs89Q7GxQkcVsrheywjs7qucrQGTruqQD
jXuIiX7fHWO8Nt22mN4mI3rHz0Zp80Nb1pK5pbN9wfLcuRDzClnjtg3MXNHgZUDJ1WNe30y9XIcT
PfZS21Hl/epEBGIqk2w2XuNd0wCzUdf9ovuTqyb3JmjkkgKYPgVm/UZPvPzed1g+8zCNBxA6m/Z8
i5yjQ7B23tGPxvZeCb//vKqF1MaGJS6GdKqREuBDKYtApdbk+V8geLvUc5v2Aq+Kl7q2HD8sdBn8
MAjE5Vk9jsWjFqv+q1+UdFO9TEtGByRVpRXnB3EZA12x8BaxZf4Sm/eJOwi00NuMJUOqLYUrkU9t
V2o8HLPzIQGLv1JuH2cT/pZrv2z9L0McLrcVsPkMeu9PHDQf03yyNIXdVNyGsUXvwcapky+9RU59
iElzcHhUg34fmrA+EejphpGUW3Q5Op14j34IiYQR/aPbtYq2gItzUak5/IJn/9FQbj5uWm7xBb5R
uhxpWfxYGZALgaFhOpJNrQ/0rguwbPga4rMu8KqLGW9ZUqsLTTrnpEU0JI8JXRS+eovyPuE47b7O
Gz1gJiY4bofOvfPh59F0h+5BL3p8IE2zkH+3862F5f95s7v2wmtwMGYtqOw9Lex89rKFiGRXZQys
gsPyMoLfyNTQVhd1MPWPaM48zn92rzGUe6cq9IbPwFv6fdIKOhqtTfIgZb/dFEOFATwi5FJNyvK+
9e3xup98877F1f+ppx3FN6+eCQ6uXud7f5UsHqChd443TjdLH5mr0iy4obspbi9yTGUHqkyUn6AH
ydVm9fltnov+w+bG4jFGEPRZbzF+6UIUlyy26G5zrBFtVViemiQPbiGKHS8bJQ0GYxylHvO9b09b
YXXva5Ds98XSKZ0hsLBPvan0ZzVOfkGNum239AudbhBQ1RTZsvtUeFsiidlyOXpRHV86UGfZrDb/
XTwXHgB3b323chdt3O0a0PosyVa5UBPg6QUZjm/rwJuj8Wh3qOfRwScqvzWWKt4DVtArzF/bp2bs
v/A/BXhp6TwNkgymmqLqfkkqZKE42svrpFPu82Tlk8kaYWx6wkTTY+nOs74QbuP5WSKc6MbPuz4+
JbZsk2spYnWADqWFwAxtfKCHn4zSahuTOZVe3t53FrT5Db0UIsY6tM3Y3+pkhi9xlt4xV62v5Ttv
8a0PUZuUKguXXnRHkaj+Y1WUszzCnK7iRpZ1Vx6svg1Qaua5Y13gKB22j2tMQ1lxsace9iHRS9d0
NaPW4cG5rilt+yZzIjKXLJBTPt8BOuCz8ian+GSirVuxODfhLTLCHGOHQ4p4M1LPjk9BSRHVE0d6
NQbYNe0CK2N+OY9hdB24i91WnzZvzV1M64u2k+ma7sTavorp8LBe6IbmFAcxD8H0kFhFXSFkKZqk
T3sL11qdWX6yPJQe4pPUFX7zoVsda7sw1Gv0qsTmbd/i+cWm6PbA4XdRQzg9INzbDh0A0XXljrS8
cKL6erTWZcCJtVphsuG4ky1dVQ7AHbLexU7KDeS7cfSreDysYRU2+JOmoWM9xLCE2eSsrjz6ztSI
21pAcqayBS3NtnHR2GHlCn8STVV9STOMoDsWJjB3dQnaeKiWcrn0aCcWH8LYFlh+wqp3ruqiV7B6
UxCtqWsgkcPRHe+tIFmiTFa5T7NmH5NZtgJ9PTnK6r/PCamJ1yvaM3Rd7njHYhbu5GakcMLqMihu
FF0mjUT4cbX8LiIxm+K1bDIi6cgHOtsqeX4oQYiOn0eh6OMYFNqh6R8eRScSR+UuXRDcOdYcTo9w
ojK/rHTsfynm+RkbSPFYCPVcJCqoUsoE+WCQSBzzOO8vbDYPmyAR9rBI0XbTrG5z33vldJpFjwFK
q02lEfJRlUoZyIe+bcJD39NabopLn/g6j/LbWOTbKepoFKbxjt1B1MV25iyD0YeNzcZ/nwzCe6Cf
V9/TwQLIhPnAhEGBWJrvTqfqD0q3Q3wc8LnfDl3bPUx6GGlGstBD6QrwtaBFklySK9lV+uC2ujnV
Og+QFNrOMRlFd1Pn9I5x68W/cRXcX1cMcMAJZdHBdXMebTNF08W2uC6tzCI24YOdzHo4Kifs7pHh
mfFK9SZPE/qF4BOtC3rPhcOs0sSROdpWdIXT1RBycccVrPhhy/vyew59rPfWd/OhZ1HS/XCt+3t2
eTb/Mqzxt1bkF5xC/pFdhxYoURJmU6vEU1UWzjMA1nJC+5JcdHYiT5GKqvcWVuhslqH4y27lY1Mh
qCoo3E4RTdI+d8Ydu5SeMt1nz87768n1cmxb/VLFWQnGeE17FS66sAGKy2XOKMK9dxVlyfVM75tv
tfCi5zovnL9o8WZuZwjQQ6B0d+WBvD6BYbv1HtMWlWLI1nchLaXJWwmO+yT0v/k4KfHWtnLftRd3
+NrhOy2PNO+BTwST7cKrNmjLLhv6chmhbLYOzC0ylZN5DXEkDa2yCu4aNbhfBW0/6MHRcA5phasr
zmq+l04ENBGhb4oKriRtfKIDJfyM689i+76mf8P4D0XVJrJaeZ79zMZr6KBjxWa+tMY6PIyqsi5L
HbiPO/1+cugMMuE4xJCMVbT6Os106SUiWcupm3JERV0eeLcwYP2NWtFmpLj+3P52GSb1tXbHpdxb
yJDYlnOzfBtpSNJfsCip0yZciv73GfJnTiG25mNbzd41WC9Nuky5bCTzqC9/4J6b85OMxHjj0yqE
WpZ0ZDw0ubaCo6UlWmR7m4OncWiaz5Gal6wevOHQ2Ja27ycTOQ+QVHGCuIYcLg1HI5oLQ1J1TfRr
zXHRgpZHeklIPRFDWN29JwwtzSYcpzQlkXagjnjFcT4g7GASZb6QovLr+VSgfNCJrHcP85hjYKeM
xWaJNdMlp/bafPurHaa2fud2jhkOVBV5TUhLaN+sst6Zima9sGy3av134f+wdybLcSNZl36Vtt5D
BsABOLDoRSNmMjgFKYrUBkaJSsyjY3I8fX+QKv9KqaoyLa0Xbdb2b6g0KYMRgcFx/d5zvjOIyA9z
q03FW4H60qg2I5bELNozd8pn8yZPaq8ONuy2ZwdA5JKUCnYGD1xXbxPGQH4RDqjMHb2tIBmV+bX2
QXiYGzWwAWvui5GuFYRg5OfBsO+Gpk1f4hgaVbyduFWYRuASEhXGUNAnXr+PqdWq05AMRvmbatU8
ursEGVFZ7dyWkdVjZNqMMA4NeqO+2nbaMczsPhuanPPgGKiOhgxBMK30Efk9X/9baQTS5DiqrNJb
OFKz++J2rp08/uh5Gs3at+8LsIKPhm1Fc3NNcMQ6AWfsvo4TuA8X+R47kTl7B5wIC/dba6kgfR2a
KTGAW/k04Ax2tlE2eTwiWI775yGhoeCfewrK+dbMAlM7myFWQ5sfFoZEnC0eeVmdfREYBMdyCxh6
0NW1GPh6S5jWiBXUBu2IKKNH0btNCscIvWcqrsxhaHWNnCftqXHYO8TtHp9kxnps9PU2R8xzY6OJ
onRvAlZMHYA26n3nkPay1LqhmTnSkEw3KJMGcEq7uJqdtNg18L5rKEJdVfvnhdLP30VG4UUMk8Yo
AH5hOW3g7KRehHNgfFY+N/5QfDQQqfShXWOKC52Be2eHaKN8N6ucKgtVftLlu9pTARDBDrnHHC52
ywxv8Qb9Xf1/FcBzuUdpPx5pp6bn2ozEJre94SaztC53jSjRPI0B89TGKB6zYJ7kqaWEk6GoGg12
q5ry6tD1JmLA2W8myFnmmL832O5zltbV/4k3GmBhLxZ9UakxzRQIRrGjAmWHCIPedQ8ATPtyG5X+
/AUOyayb0Iqn1rr4eYrNd0qr6mtnMgcOVTayNagWY2Q30mVWsqOc6NRxSNx8fI8NkLLGhorarjZL
nsR7/GPQBfblYPloXOw2WF3sDjQiByTO0VK1fC1gItCwlJEN1YeGYuqyQ5Va3ZagTIetbbpD/4KC
APUBUlDEahukEe1IgWTZyHNobt3G7LzL0Gmpw29m5lYz9Jtc7mTuFVdGrGoU4YOL6QOJWlOigLD1
oLZ+5QZMdow+OeCn4MTIOTZCgUTt2DZFm20GGmZfFub+XBtR8DAYZs33XBqYSs18rznZWyeI/GCX
IVH4ZqABonmYNfHZYBlWn9lcTsmDzMpurbqgjR+pYLyrzpFu+oUlUuiDGJ3sAsg6ukFtGL/HncWR
B94wo/qKBjojy5LCOUjN6aM/u8P91BUJXwF7HUNWWdasprJE85+7wcWifSi3QVZPELlHB045EpNP
k3DwN7q5co5QMmCQTJ37CC613vd2Zb54nbKAkyPng4GzIHRXiw7xZelbvJ52urUHBUk9LCp05kE6
BuMp9jpEXqpaUFXG0TTzcYNiVRiwG940ldT2nkEL40qAxanaxqMYWXrxctOF6WG04sGOVUtRAOHs
RgzNcI6h//lb040buUdP0DxNs+wR7/YV35KhuvwMGg8eVUkBftcaa8WriImqQmpqnYZeHgWoOvI2
TWDJ+RkCJtol90tJByBcvKbxdvmITm0rzDLdLe3Ma2IXVRrqi7LZjqL5bVJJBZJezZupd/WrZLUY
r+e+6ppt0Y4wvfA2D7yd67ZsCFK6QKVd34gisq/9pMglapsItFNnRQFsosT+oos0v5qNRt0jecs2
SKnsN9w6Q4VpRAZ6k7oKeoScnFRvh0lnKiw6v492Q5L6BetvJ4rrzLK1u++9yX0GM9HMt3SuckEz
oC4JEGhKa4VXxTos0TPc1gg1zJ2cXM2mILAxB8AkcMtdaWVYy925mzY8N6nqqM+3iehafz1u3t0k
JtrQwq6jW78oxUuLWCEOx6F4FZAWXjq4YWGSVvQeESaiN4pHLvmie42NyYyprWZjY1B53HQDtiNF
3wUy0WCcuoybesUSyrt+6Our3m2xTHQyP9MXkEcjMv1nOsap5DKIvS+NvYjd7JjqMnbaPuUK8BZU
VX9aqzWzRIFS0eKRSvlHBXfZ2y6BQeFU4vkHB2KPxQUXb7rtaG5tOy51B4KjO+woX6zrStegF7LJ
ekkiPb9Au7DCRg0mlk4335V+Ef2GOtfcOq7Tf/Qp9w+WE1lfaoTcLyYvcSF/cOBQzr9gXfFvZmbl
h2bsuev84Q2db3/fDKaOQr+H8sR9sNwHsQFUorOgXvE86Cq2GUpsfYnGg1efp9buPmU0O7b+zEal
JW0H7lli1c+GXziPWYJnfwOt0jg1TWXha0KwmAvxVQ90/7td3tAP6r7wgMpLUEQ+thD5wo62LptL
56jace96QIas8opsSiQ+XYsvm1n7rLOyZdbA3K6+czSKFH2YbCwP9lbU5twnUOOSMltO6KF1/zFK
58n96lZOnR+z2i97ZxOBzuyNrT+6ztSxeOWIQpi1ITPIAiv1zC36NWuhbPRNnW663OvM+TTomS5m
6NkzbB+nmvzPXlX1LCptA7ynYB1zE9PdUucx7t8a2otjdCFwwUdUvZTxiJM0Hm1uGtTgjouiMmnq
byZIdqm2zHbRu+1UM+kcDMSSxjmimyaOVi0212DLGCTO4sVsH0bh92xhUjF7Xfdc+1M0ZlvmmT77
Ppw36ZzdZlmthnqrJoJYrZ3ZCCBQX4Z8GS0d8ltWAPxUO5Rk4dIkrAzHCPsmZGA61us3cbzYDIpD
Es+jbD8NRrzYcBEjP+ffkJRLb74GxMCG+TrTKio8AEVkHoz7Px/P/TzTZmooGSvjnQWBypCOmczP
U8PU1Thp4lS+53WzWnEgT6w6hTKHkUPVWzOW+otB5c8j5PUdsXEzrFy9w/jkfoXH0pzzexN5/7fy
xzuOP0Qgwq06JslKJs6AZms0ZwD5SZoxFPzxlf8WzeE/QRj+yGD4v0I+/L+jOfwUqfYTzUF469D4
v1wa/8JzuF0TwP7HBo5OkVb4Of4AdPjx0n8gHaT7wXERz6CqIIuCGDFGzb8HizkfhG1xH5lYwDDx
CK6n34PFPMK9fQupjG+SPmJ7vIrZ7ffMMUGOpqCmw2rqmhBnxd/BOqCQ4KL9w8AZDz47fRGsFjA0
ItQ3P1/UMp/bkul2dpx7Hy6JFeSJhFeJJGtr48Ged/3YmFi9kKR6JxiisXOq7CrwN97CPnBjTx76
e4H0lmIca1h7NIDl8ghh1SlxLWMXemcO5591lDgntunWLUof59Q71JihtmkGFw1wnjFdR2pThp82
/E4eKxcgZwFMuVd6P81rY9JW2Y2ZYmgzVZZ/xkLgvFXdaN2WAR0YTIux54WYyP3mYNM26Hb4ZteX
iAidZ56l+p7tQfA8YKBiWAjcj6pJ+fMlnt3guUyt+cIcHCNaXlLXo5iU3R0q8ry+ql1GilfAF9S7
8k3rqahKHkJWgr/SquIi3TBkoGgtZiA6OS4AZquB09HVtOPuiLzCesL/6r5JHgj3Nbr9o4DZ/XGZ
ABVVou548JqMGD0YmrexjUsZKXUcPdOp5Fe3bUp9KGlNg/oPFvWeIQaHC+TU9lOqiuZVRK3JfpT2
oQodZvXXJa2+Nx3zunCI+QAu0A4ABwXvZorYfspwmZZs7lBUArmb+dZOznv6WFxe6Snx3YPCXcZw
mEwm205aXgOJTW5FbmRnfwSk2NHGuMmidCQ6IshPVSp5jTTW4wkjPKOapOL2tlzX/M2PE1qYPDy2
MeFnz/awnuFRw/3jlCr14kHBm89TEwEVmnM7o/tGukH6YIBlhN+hM35LMyb89OmFLKvpiuMyZQaf
ES8b9pyJnTrKFAMU3qHtS7Z7DXwn81PnoZndF+Vi1OE4Lb8l0cCRMMcqeNbFdOkX5e5B+3uw7SIA
vYutsgc5ApGALYtmsrFK+6miyf860zvhqgWMBoOUiK69bla21RLZ/IRtwGdj7x889yBk7xMPVlwo
+5Grwe4UZzYQPSqrQLuCzjgWnJtCAhcGg6a4+AwbNFQ02tx6cmr6dx4GU7wz+wZ6Hl2jaStxJgAM
BFdkh1SJjCjYCFX6Cm4+WlgePQV6SC5Rot24Lc91gyrrKLNInAzmSAJbnuBzp8uQLjypovkChhzE
dDWVXDGRNaj3eXZ4SzaenLtxvU70is9CaA5WUvTiVAJ3efV57DPhYQh5CFw72Ek4WQc9jsEOKlzz
yrgwev5+CcOQ5vhSaF7X682erRdp5I0ITcXAIWEGoO9naHD35WLX1w4oz5wiwQme8Udz4HrMvWLT
FD4XzCDN+roAJskVsN4SQwEnFVYYB08nAyfbZOFIsYq8LrLrEBBjvdp6g2c9OVMdPdMvHQ0qUmTi
zABJEyg6yc3p1TrYMdhCxZG400hXruTrmKlzStXMCW0pObkfAHCMDMC5yVU+cnzY71tPI1OHgzYX
VhAHBc9JJnVwnuoCCGqLlA+ptOY31GBRGaEb/joDlTS377N2jCVzGwbduz5egi2DX3n03M7cmwXA
KLedCYOh59OF2Af5vmLu4mm/gCRLdtgLucNoi/CBFsSTF7ZIU3LRam5u4gwH63dwmtDcyzS1nZNP
RlbA/qTg93znReY5u0CUyDZiksh6ouczcARLZ740a81NeydvX3Mzao+BpeJD1Cf2k2T7ckufeor2
fpJ1y6MKAtc5zvSVT2LhCzNl5orCRcKJArRrPUFqW5orBBmg99C4FMlVGYGNzUzwj5jpc/RsE2ep
SAEaKpoXQLMjxp1M5x0ucO0tnNYOYc+bybYXxCTJLk/toK2nzNWT3uYdJImwZKqa7y3VB7u64iqd
gpE7ovRa1HB1YD1B+OHzMJYG8TwG65UjLSZnVw7mGpoTMcC2mBHaIU1cru6V8Ql5I3juEERm104z
dMfBkkDsv1/ziGt4kdnznTeIavgJjBCXFbt1iEeW5Hua67JHB53GE5Zt0CbmiiIKO9piiDPEej0G
WvlMSvzg2RALJ/LHkkYWBiop5D5cSi6oj+GU+apFATiyAWD0YFj3jsfdVZD1Sb9k4vDSKd9/v+PK
0Xeep6qf8aW1bpfsv6+sNWZ77zAh53m2UlFVz1Mc6/yTS78m3RTOukpZ4wRoOOndtwBnE82Vtnyw
EkZNOOvfq4QRStfQCgv9Fv1uiCeQFTgoFuuWYp6FrKB+GDZ+7TcWu6qkspI7dCQaeYorymlrxQMl
BOjDCnor/eDgugT4xjRHRkxbQUgExQPil28Zygrpb4reiJ95lHbHqndLTtHqJQlzRvm3Nfcko0OW
GIiyE93MjWg7772uyucar8xVEM0DIxUimmbqENE94Ww/ERzH0QUuUDylOm6uecb491YlzYh7dxT7
rhUpjFGrvwWsCUoRmwpkxTj5iA7JBahYRZ8hbuwMu27PmF1oavWSQWTGPRAOpVUa05FG/0klQ3MN
ow8s4L2ZkNYJR/tT1Q77plHt3vBkcN/Q+89KeYlswqU+YSFtmFzIuvRIdLPqklUVJjySYXbbwhyg
8ptNuUVFu1QbqRDz0VV0MrxEdnm0rDZOMHI1Pu2RXOzzysaWJNNlbw7zdIUFBrGHISc9hjbDI73X
HiS8I9LTFKGMGtyZw58E1zR0lzt/7uUVkH4ec+ncHlPaKH1YTtZHxxrrG8P0qjt45/4VAyWuXotR
JSwrZp5+1jD7bWY7zHI5sNUezRtizUwRKsOd3wrCCT5qWX50MtkWZ3aGzkOb0/dhS4aYB4tEsPdp
Vv2mdBd8Sfy+ABAQ2OHCRbZrXZmiNdTdnqSq4GiO7bjVc09/xW/mZOM4GSw/obIbDDSZxic2eO9Z
7yMugJDDczw1d4wJPyJta/Z5KruDjKbPGJY2bprJLzE9qQvWbWwuRWvv6VzSzO7d7kFhG6T8qbwd
ROv5azbYTwbCjpCZhrrxGXs/lKD3N7Ucyj3OBucQBaM8N0FKU7tVT20wGFnYeVRGO4VI/4bIEpao
vKQ+mYirjakbrgZAOFe26oyjG9TwYAOYLbVYzA0HrdqNees+Yuusw3Vuu4NWyaSMFSvkCsnvnTbb
SqpOY8mtOx4CmpJvrPaxb3inohP6ISZJQVSiOtqG6g7++oQQGoDyHAfD0c05YYrpFn6Oud2ixAxu
sGA8DCkZIH1VmZccP9UZH0f/0Z5t44woqWAG5SMvC0kZ8L70Y0FfPbLt5QqfNoPMtK9fMsp3yrsB
3BHXt50/rZjpo5yEcWt6rbnhySu3YEsYZrp6nwE5Pk3Mfd6MvHyB3Q7iEy9/uRm7Tu1xTeAp0XJt
RC39cKClnmxcJPMbFv+YcICCB1Gc9Kexct8bAE07u7emjdWYxbpaWSeddeIt6sym3Ua1ml+oiHdU
1x2VYGpWW52b+a5vHe9p9eXfsvJ35S6tLXCzqS2PpprFAXi73ipba04a88IzkyFJCwvCQzCwkEDC
are9a17GKS+sHV7mTlOLw2TKLmlkzcwtMgBvR7moMX5n8Y9R0NkMtX0L6rIxVkArEwTnYR2L6ABa
zWBh6lLv6OfD9GzkyvZ57EErCtPBIvGk6dmBJO1O0ge+IRAi3aain54bzy9OC0bBMEAgR6BDv9DN
ZPgLoiHde3Zhfpzi2ecSF2UNmTuFUzvaLKQ08b6iNI7PcVveJmOvPpGJMlyXnX/j5RX6D6qBx3Kw
TeJPlAeTlr1Lf5W3rU4/KY/W24kWcdBfEdS42MORVSvYCzSA7bTLLIPKKWbjFt1FYNCpZseabYib
1v5r1BYs6hHeXRgexqTNIMLG0y3iIGkDLe7GLhithZhozImoJdccxKuflDx17SHT3sZHXhHv5QTJ
/7o1O/4+rym56GOXvc/Vgyx05w7UoEmXUG0BwaUQ8UaHZxM4wEJfmdYyX7Q9WU/UosWmpGN3j6KA
+uwPO/5/w2VY+z2/bJ1dNvY2G2hbso3+pR8E8LxICSPMjlFN53Zb1rWYPy3OMqgX7ENLu3fKgGqk
rgALe0zxePj++Qf4BfhH/BtADIGt3iLBSvApVk39Hy0miWfVaLZjuPyAd0IAq3G6HVCn2reWoUhI
QXvRkDyUJvF1j/mh2jWeim4xSlhPsJ6sW1qQVJV//qn+zWEJMEK5JmW7h3fA/vlDVWKIaobJ8bEC
JnsAmjvHmDtratKRzfGmT20qn6FcKI6MMW5e//zdv2v3fzkrvD1MHd+jBLd+hc1BHM6ZezJod3XB
ViizWo0kEyBAmXFCEo1UfBGTL55yGRknay2/KzCN2fXotI19h8tizElmyvs4OfbrDrppV+6Qilz2
MBVT0784XP/mJOI8s1wpAhgsCHJ+OV5jEKeGoEF9hDcLXjZADKs2iZej3uvAWCF9IEB7582qha+R
60vb06toE/byaT13l7Jq/4KAYf0MwFgvK/QlAEBo+0ph8Rj++QwabmssSCySY5cZlI3E3MyXnpbU
s6LFo0IfNRctBdtW7wTYkV8xsr+oJiI0DhZeS7QRqln3YBzZPz+34t99MG/Ns/J8zOT/4tuQQBu7
lRNwbLyYChXKdl0MYTBNHeNfmQpVPdI+9p2TJueYfoKoVX41OvZ4GZwxUGGCMOMZRT27Zed7XWzh
Jz4YKZso+MKU72msqLkj0D5ht/Z6YMBxZ68zNkpT2c3DjaYx+P5jU5qW03zBM7EuQohwLwkOgSwc
M/IY1jruLa1yrq1F+Tm6ZjJBlr84TxBcf12APAlICq4ZZJzV0PLzeUoso03RJhoHkbisgXZNXtqV
P6xbnWrm07PwAyO2fQQIlQ0zZzNDBH9LdTosj3MAFfgxFha7E3cB+5ERt83y6tj8BLRKvNT39pCw
m/Vkd9DXzxBD4vRYx3TANqlsRozoY9sdF+ZNS+jaOc0bD9oyVwgbgvfv5/5vdaL/P+YK/8dOtGWa
3AX/uRH9v4u3L2/lTx3oHy/5RwPadz74wffrw4K4R7f5Dw1o/4ODX07APbMpzcDx/bMB7X5gLVqT
oVkHPDYtXHq/N6DND7bNgA/dPak54Dytv9OA/tX1xW9ZjXuWbfL4Mv9lppJZje0o4RjHwDCcDDKA
Xo5D4KinPxyTf/Oo/pcuN28jmY0HvJvp278+qhdSSTTybeOI088i96lkaD2Y/l05wYP8iwWdA/pz
WeACdSM7mLIAiyvmz5/vSs4FeAPazkdt1cGd6XVrdoCF3H8xaXp6JXz5P/9y4tcwSWZhPD08i3kA
gyJQdowu/lgHzLlyWxze0ZECM6IOaOv+jAUB3n6NqNplvLyue9gQbfaNCAcQBQFkPXioBqtD68ak
O400HoDCsxw2Wdodg3pm5ddBB4gfCyBiZRUcUDcEh2np0kPpaXsD7mBNNbDKhyKHMlgYXf/R6olG
gO3X7AHKpreRJuuB8AYXCEFcJQfdMnRmkYWg1KvywcZA/w1Lz/Kc5E73TJLMjTnodDfJotoMyMWP
iy3yG4eQWH+TZGJ4sBWQ/kUs9R0P8eyjbaYEtJlRsXfbpEIOUI6boa6mo1lHIAmX1j74I+OLDobZ
zkrmJix6oa6l1de3iFZgCjAAfjOL2DgW3ipI7djmt2yhY7rpQUQxSj/gq/KBSHtLOWNuWJIhNNuJ
aqtjp2Mqu3tN6bcR8kVioFTIXn4EgNElXePAkqrJ9rKSqHOmiOt8YyYwbUNTlNWXoZPNawae5hO9
XPsSMOOE4G+q4J1eEP4LuAwE6JS2rnO8bum87wgxooONN4pcAvKUQdQ7xZ1ZIF7c4Aerz5IV+lqj
UXv29QJNL0qJ5EKxTv9rwRziILK8g5BwSebU3ERzxuYY/MBOWWb3Clts3NfkwLFZ9wjWmQFTvXdl
mRySKvmqu6zZxgysruPAH5gTLW5S7hQHJ6mi4qalzf4J6K7xIIC8nhnW+CpUs5Wjzx1NY5unWUS4
QI1h3kvdU+RghhinSu2ETvMzqWjDO63t/kturYl/S7x4a/sgDa44BAockve1JT1yYrB0WxW0C3lA
vdNtn9BaONeR0c9hnscfA4WCoI2a4mDA6AfPUM5IJ4giqkmB3cBn8kLZ9NeZ0TnoBvsYP63pZ28M
4SL+Z/lZRESkIErUeCu89hJNhX32EnXvztNkhb5PKEcwcvfMKCMgNTuY6azx21xKY+92Rn8DjW75
0gMr33Bm3S8NPdI7pCT4dZe+v7SwkzY42y6wGdIdUUgvxtCJW3tJSAPVi7o15LLspsCbHqsqILTC
CsY9bdoHevWfpIhq+5iiRh5JfkMhrr9WXortLRoHButEScwZTSy/sbNwQUq2JdA3h/VhD8Qd6YIQ
q7M/FXo+kbwNAXuTINQ3w8hglP6cqwmeC1bbQU2MNYy63RL0qLInhy5BTLsGooQ/Tk9S93SjLSXj
rYtolcZTBPEgdOnDhwE9meowjbg/2es78K0we9todf1JmduU4AJ/r5jetQ40nR7YST4t8WXM3ZWE
1aQjsV0tFoawxuw43cdofX0RNl6rkuuAvTT2IDgn7qvd4AABS1tFRrKbujmwnzNoGu4erasr3+U6
qsF4BqrpKmdKM3SPObETJdKTQOWvhtvkj8FIKFFHXuP6ZpLMH7MvnmWkjRUvYUc6nAaPoJF5JA1j
WsaJkKU1S9TtBTpeO2rP1jy7R7s0yOEAjobOiFGl9WQnNcUfLVz+WkZe9Kj1MH0lbgoNbGVVzZ72
HRkkBZ7JcHAQjOYDY9CG3I4r5CDBri8H+n9lG6EtRLZcX7eOgz9BjtLaWx5J6EWXolRtgn5TKZMM
Ebx8KH+iKPg8d/xX2xvV46Jg1IVuZQzIr8apfJiF03xbp89nPsianAHJA0VzUC5bYD1FsutgO57w
eQV3hZt6b0WJ2Avk1QgpUsnywZgIl9zkgIAIhoS2lHAwepJA/K54FmY/35PV5UGsW8r6MS4T+sWK
MoL2cJ17A/dtsf3vKrDq014/6ebb//qf/7kKxAvOLuw/l4Gn6j19+1mIQC2wvuafdSDGNWAEDpWW
IyQV0u86BP+D6aM89iBD4Pf3bP7pHzoEx/og4XRQCkr3h0jhn2Wg/CD5h/VlAWIEV/p/qwx0ft3L
ULewg8SW7woe5v9SoQ2YCtOFge6aXTVvCdkr3tyMxETgGKZNYOoyrjYjhQpPDcY4YWWwLRbnrrxZ
vAijLETZfEcc0PguB6u8Q2pbfQ4g3ddhDPeI5QPZ93auo35fVkv1GViPOJmeZd916eT1IVpUgaut
8Be0AoBXdiqACZh6/qPESXZh5zfemeNbWXddmCggdqhuulfo2CMotrGolkNOh/xNFT0eTmZAmtkY
4/YIr3Al5pARcJzTfGnzL4mRizgUXclyoemg7oCjpydkGMg+oyIYbmKyYcWejJfF2bqd7Ts7TLJg
JDsRZATn+rgO22ANNpyTKDmLTI4+j1GJ5M/AfoPE2cjrr41qmte6N5fbQWlas6JQPLnV9NUvx+rV
6VPibJh+AHSd8vZBN1n8Zie2TQFu1yHQq/04lBQVdAdxefvT7UI22L0rNEw1hAstKTh4+fHBp/kt
9Kb5wSnEgrcXj5WqT2CBSXZrc+L3qoEsPWeVw6Xy3moVff9MlF9nVVgMOUv/ntK4OUV91j/CMFPb
VCm1cyYtjtHS4LuojLy6cnump+wMhmuy2dLotCirvRqXgpwfMybaLkzdVp59s0Qb3aEYexZlMzwi
4+vCbACfiit2tF5SKE8vvdHMp2ZyCYfDI36eFp6X9AC8sF7Q0U9ztJyX2Bo+FTw+2s2a7Xueoq69
TnxiZYOO7IAw1r2Rb1XhJHejUyFvR3qd0f8IkM9alhxvCmPu0P7yTH5r13KGQX/rHrAt1wRFEen5
OcvgWq1ZRm0T5q2I7ys/qKwjXa70kjS5+GTHZfoQLC7vJkzZPbJLAgXWJs61ZWcjiLKhTo6GWA2/
um62dj+SpaKt8RInJXnbKBVejSrurhDmBt+mbpLdHn9+7ISYe3zKayqQS8DCPW0wUtXGSxbDeEiw
6sIM9SOjwuu05F+dphZBOCR2vovNpdwGbm8RtWhVT5zH/ONkqeRezpm6UZZOrmTHaGpn1VN7TqLK
IcEFSPCWy7V+8kVrruGltdoacCjOVh07N0w6ByyOiCtvMaiTgBxOJXf5C4NfaKVIjQOgCmE+277Z
UHalJn/UlRWjb5yDUWfeRdVoIyBumuZcYRQAyrQcy2kgOxqmZnTR0yj0VeIm2bGdvHvLz8j0dOSy
EYKcPVLQgkeoMXLcqRlVLg9SHVoFniKspE6gMBLZ9aYqlfs4DCggiBO2+k0PImyTVKl56zTlfF5d
kQdmNYC2akW9ndM1AdOe7wjM5VLkfrmgfaYiSMex+DhHk2AfMfT4SmSqmKJvnWYZzEdnURMiLJx0
lXtrW61xnIbu2cFe9WDk/prn3YnpBKrmCgCqd1M3TXco+9zeoo1cDs1Q6gdgcPZpgOgU1r4bn3yt
ioepE92lgDmBQjkDQiqCYicbTiSwF/zvioFwm9yiS2W+yZzW7NPzmF2RIMZvEkZ7GGTU7gC5voLM
pszLjKsss8n/ojCi1aD4NcbEBFo5z4kjHNLb0a9bHJY9bQV1l5rOazA0mHEWwbSejfYNDvDoGK+r
tR7MT5XVNwSLRZxk/d6p8bpfOIZRb15nqd3rDVI05BEq+TijTA6Jwnr2pZZUlM1XlzNGT9m+0MoL
CKIsnmPR3XlTlt33bfXi0KsNbX0tSQfeIxl4HFNRokuSPdsr5OREfI4YBeFMseNtGGHhNtpoJsfh
MKqW0LjEu4E/qq469op9FsX7FWZ6sMXobC2lcxBghFAgzcmTqy6WTsrXa5bXZGZ4GMyTAzrOYu46
ONceZ/tsEucemsZQXUycSAcApcaBAQFXk66XW3bsGXPr2hpDH3nnQ6t1cBELiB0UU33xkBvzdAf8
7F3WiXmV4w68RoHf7gyGqyWJv4B8WWZb2hg+l9+TJN566yJu3rZsU3YLUDXij2N9S2A2yfKjBUc3
Z8NvuI66tYP0gZ1Lyy3B+K0bCbIvu7zcdGVRPo5FFD24BFjjvqHmdgll2QpOUxCZBK7bInkr5ugt
USiAbYQM9/YczNcQKcXFY9PzSGRaCSvHu6KOrDbzwKWTGeYnVyXkqRj8SODUbaDz4MLM5ddpHtXF
x1G1WYZZ7wUQxf1AH+A3BhbV7TLt1LAM56l3IGZ0UDFuWWOMc9anEmZBUrYXt0iKbUuQ3LWQDEfd
yG4OhHUkX52i4N5iBIsTJh8uXITFLaBh6LLuqp6uPLlLETNuAavfSziL297OulO5CHFf+CLYGoPG
JThZn104lbvWMvJH5jrINnppf+prB47WZOcWV0bCiJO6wNswr6n2OrU7iABryGrTpde4bwPgMJM+
Vn46n7yeR+ScL97JKCzP+u86+YfC9i/qZMnS8mdlMjLQ6tvXPv069H/U7P542e+SXYrelXtFb50J
yBqq9l+lshQfJKUuLVlJG49uIsy330tl+4PpMgwk54g2I5U3n+MfHVPH/ECJTPoR0W10OpEV/b1S
2fmlwUixt86KELWQDWSa9i9gMdfWpJwQ6n5E82ptbUKidslSBRu371+0l3/xzZGUU4I1dhVOSepZ
T4XzrPMr3yJI0ez9J3/08ysDsPENC+kZORFzbcO7tdtOhHhMq1BmI2SF1e6FiXDZO6I0t20Mmh15
UbBvUOpx5w7BRgb2w/dIeAwd2HUdP99ZLbOYmC3rCgYheZS97waslbnNcvWCrODp/7B3Zr11I1m2
/iuNfmeC8wD0vcA9PDyTdI4Gy7KcL4QsW5yHIIMMkr/+fpQzu21Vl416L6BQlVmWfAaSETv2Xutb
A1NiLAqNiQsx/0ImsL4tSRPAKbrgzR69joFS92SgRg4XZ7SgKDhaBDjzEWfMfW4ZX8aOl3ed9qls
stcmkfRyYGaFRCejZqLvZBKFvIFeDwaiE08uGeUbuXbSlMbHq3G0MQepsVRo3rHr/CPTUBnFPV8N
80nSwSsA9HnxarLwblxSpNlRu36rC/5Sgh2IV6XTxEfga9D9Y0XBukVfxNxH5z2Mra1FKebvtWxq
DrlNI7SBh7t1hcufFvad8gcZrb+Z23QGsgBT6WK6NVUlX0ELUiiiylrQd5R3wVyOUdnzkiWWmivH
Frx9RYL5IHhD1ppRri/JR9B6OL09gqeDpn6da1KKhdXBD4jnYquK2UwQcSUvcakZfA/BQ6DrEoVe
2Ya9jm9tNabsbMLoQe+OZtjlQf+A+b+g5evCJtFK6vqFrErl8+1ZPS+qHO/oG9rD202Sidnfzrbo
EbON+taYrTv0aXhU9ABWkDGGLI1jiOP4bsx4U0le2EdLQxJk5DgFG0AfJy9AdzW2/LYu+VnckJes
NwqY8b0ZeWOah27srvZObqyh5FhSOc6F+/l1CrBtcZT0N6XKvjBm4Nov/Fu+7v9kxtRbJX1W/bHh
dyq+pd5o/a1JDXQGbxQgN+ye3q43sZiYOxFMhvA1l12Scsvg8ODSCwx1AwoMRAXJKw85d7XLz/op
d6fvcas067OQCDl/LMm62rg+xluDN8KTR+BuW2QXUBBHz/YeOL9ISm+eE85H8YndezmnHk8HyvIn
D/hE6HpcYX/gZkLnc3n7MuqWh0Jp/Cii5i/AX00OuR7R8CYkXzvmpi2LPj7NdWDcY4gjK7dVkDaY
doSWbFvwsaZJkmijbyuE3lvE4ryHJO2v/F6b9onLIdoSJHoLuZhRAdZmFQzDcyFEuR6o13F8o8VU
dXH2TR5UDhTQeca0jKg1ykjnOaH9nN2NqXN5e7ysfFkQvQ8mrrMStn6zpt0OxJjqFZfbTgMinFO9
3k+6VURY/HkMC78J366tVvHxtZjYeQRcLCHcAjWHqxBhbIsxkusHPnXZNciZ9n1iFxEs6WAH0a3c
4rptw7cbYL3DecTvMnuBvzOzjAUjz7e9BBwO1sssByhIsuM2Qm4usRQY8XOLaObgML8NF2QiAHsM
7QDbnNULQymYRS6BUbwmnNVQc/P06BpPc0UyQGjWRnzSu6G+RnY0XZzJ2fsq/6IlGdoXaLjXccHx
Cb1jFg6Lrh0Sh+cUEYxxPaPL26H1YX6BsvVaw/cdLjXLF77WZzA+Pj32Go+4vQ/SEgQZMdnXsaHG
kHmZG3qIzSFtOARKIzE7KrcHgVMzh5+ySmf64VjAZBMWxcRgccPusNW8ItjHg3mX0tDZL0Y971vJ
YoJacQyZnpBwMfIW1GDwFHltc6h8VrDKwx/4tjaZwWRGbw8tAIsx1BLtgb87vSV0U992jn1nzutI
KdZ8KiNs/UWuuJnERPS5C9GmaLACpkKvryfXni6DV7wSlchXM/MEvH3XtIaKbcFJ5BZWT7Cza7eI
7ElyZmScTKStw2yFfKpb0+AIg2W93PuxeBUe/3c15BEPPbnbGeuJrZXZzui6Fx8QWUReH0xE4T2i
jmqiQktvNTVcvEZytmaMc5qziU6MVtKRoI0+g2YrFCecetLoYDI0J41yRYQTPGe7UcC5B/3I0uVf
zLyZtkaboxSlQ/XgJEA9el+1+XlGeHnKiAvxOb1zwOGQY9hDtDruNmmTyVvkbC6dLdcoE2/XQSLI
w7kACjcxb+ujxU5bBLRCaKc2Hp6x3jdfGSi+2JneDJvEmopXX1ja4rJK4MsMeTCQptZds4PbMAUt
gB2BhD4HBVTl9qhtE7airWn48TlQzaLtSgvN1KUgQMY71sxaq4PkNKI94e0Zw5T5YElEcGDJTddR
moaCA092cUbXnAHP03m/r8Frn1LPffihFPtfhrSrXOFH5Q51je2iHGLerLsQ9qm7fpxilgG8aZjk
w4Fz2wwAM33NCjYXq/Yfhq6xuK146uyMO/3Xr/t+YPv2unB6ECxhY7L0d/VUQJ74HMh2OBjqbbHj
GbSy4muttGIztcXrr1/t/Sj67dXQibumTZoPA/afP+WiyPjIlno4lDM3yFoJBEWsRcSh6N8/178l
E785BECl13/ZLEc92a//advsx1PAX7/3d8Pc/8PQ0dUgkCCE0cAf99/HgMD4w7UZ7AOx/u/63+If
/0chwdnAI3kZ+ibeP+dfao3jgH33XICqJsQZAygd+pXC++65yDy4NUXbF8cK+eSZRvKy08weauZS
Uc44MtUPUkB03piEXTE25oG1NyOgiGtWvPnjEg9AX4AeUQgyllnPwgYqJqbD5nTbZVQFHhycz0tb
gIgAQ4E66CrOvHnAUt+akWXI5Uzwj46MOcBuNacEeF5Gkoa+eTl9rlBkyNE7dpWeA4Dl3q/+YcrI
eGInRHn5tme3VjrDKkMV3TirsMCt2c14m069ickNe7aI7tyRHsuOP2jWcR5mWt1uamt1y3PyNsgz
4mXQTv7bhG/WdN/7ChAucXcq8DTzUR9xK0TVkExsqEWqOZ9TPZgZG6J8kOlVI62CgaKqRKtuBa2Z
FPC4r5ILfvfU3zXFbCT3KtFd/DhFxZAySyrd35kwGtg5U91yjoa9/mRipAETTrKl6z2aZxdq3ToD
RZ7LPBRvNLNRQ/nYdEKjcI0kKzGnULC5G1EnX9CUJzejNzcRgtaSmQS51CsPRPhPND2kFpGwPUWq
Ft5+YKqG4JniSR+7FwcD0cXzc522pE6cBm1+427JWNZVHI9PHWcFH390xVZ8RtDFzsjpBLVAHo6l
K64IptkJ1I23IqVp6MjWAyQ/gGPS5iC+G4m4/1i0zurKh8CJ9CINMflDHoNQ8k2rkTv7PRN2EaCH
pmkOcJYIm6NkBf+cOys0kMTkLdr7+kjfR57suDyYhlHep2Ve3I3QHqh4tcQLid3ba4aiI9TUxymY
Hzz8mxCcgqD/4jRGfF+t3tOJ9iwUNbeKdCWrK08ve1zoGPfTJSs/NiNnJaEZ6R6mYPDiUpPRD4q7
/HbUXAHSzHBwxbSzfglmnxmJRKp8wuTHb816rd8R3MQwQhAYBxLzIddauptu0iahaRcvGTKpR9fn
oUIdaO/iMraPCSyAjSum6kgP9lsc9/7zApgrClr6YZsxTeRzt/RRviCaMVJlb4pWISVNnRsK83JH
zBytRzeJSSOgZMWlYrjnuPGMz4zbfVggNWQxE8QYbN7yWNtzEA520z/glk9uLOU0h8KqrCuVztOl
JO+DGrZ17loiii7D2OZPok7zz1zRcj9Ng3U1NEt5GOq6vRSLXb60ieQMF9OjPGWdtdwiQRivKyn8
bZW1NBzj1vfu51xWMEtxJ+00a8rO/txZDB90l3MEj8ShnLoYH52fwf11E+tm8If+mnFZ9mnqdWBI
zG10TidjdpYYyR4G1O0fssxtT1aRoOKYsuBzY8/5Yze68ko6HJhgoHs56bneYu4MgpSB9ATxsSUP
ZC8JGN1CNfLx64zOKy03sSezc/405SDIkkA71kVbHaUTn0u8YNsYKfxGBXjO8OIezaC9mh0dvnWA
eqCwh69oYUyCJOvyoGM63NRO29Do68c903RvZ6b6BITOFV9aCMRX6HoAWtoQFtzaVnd544hLCkP3
QFFi3ZHgND8NTba8OLEx3vGFxDdwLYdPizcbCCcV0Oxeym1TTflBoSjet3buAloZmuIjQUXlnsvO
06IpsQu8ov1qaa7cLwSs0p7B3hVN7mRvcGMTnWeMNaEaFWr43BxTrK+O+bqsWLwNmcQDt/LcbMlz
e0BiMp7TuLqFmxFczMZMnjgOl/sFAM9uInBj3Ohzpp+RiujnQBbBRWsq826eRvoOtLIxjDZGuQ/K
6aYUCK42Bg/qaRgSe7vYAcbpWMnpCDM8ObUkTG4TnxKML6M+D0KCt7FYauqyvtJo5ZxMYRsf3Jmw
JJpMpJL1wp1f0lxNHR/a77LN0Of5oZ9BP8CeiSZOjyf2kiBCr2b+mQ9jdix7p9wLO8sejC7v7xNP
ehdmAagdBrHQnqcU/djXQ3CZHG85j32rPbfNQJCCYaj7MmvgnfH0eNe1UvPXWWvI6y4S4Rzq2lEn
LanGfdwb42WUnXUyS7Pe+ZkQjwpoze3kzDGNjHHZQ6xI79jZ2s9uMDRffFl7r8iUEMK4BLFugiD5
Ctk3jyjjArKt2p1qfGRXU+9sPUOXodasopuAFEHaJByDNjiax2fwpAYzVxP0L955LT+VqS0e46GW
UcNx6+g7VRaHjsuRuiapa0fJLz5hdXHdCKRZ9cVKEn9fI6c/D0TRXI1+rWFUXroj+amHYCigF84m
+xsnJVlepK0HN7lf9WckVTKCk9KcRINGKZaYs0G9cV4vQaRhUxk+kcKJXb3FSxn2NqCpTW+p4Q6D
MrguLZi/6dawyqyJIGEyyHd8VSqpkY7ouJ9F1rD0FFpjb5pey+t10W5dTkhxHJHP2dx4RW1dMj2u
WZZGVC9+OTPEjh1/78nm7Z5QGfbKgCFEZaRNSCvPfy50WFBk5jzboDrPWlI7H/yEYaehA7ZXwKNY
BmfzFhqoTl5GfV4v4EmUlrHHSxSOM+T3IBfmefBlfkxMzg5dWje3TQJe1/PliL4LPrgQjbPXXPJY
GNZake+uE7UCtBIoj/Y4L3p/B+/DfpEQnOSGaRWiGTUGHwwHs1mNIXQHg8x4cOI8tcNKa+3bIhYr
vnKcgrsyqT3cmGyyGOmvgWmqdTBr62e8lWdpu9OJrpdPhJcmvmFmNiWCHhUcYim8g6fRyOnLHnRw
PPe37VK2t+s8+pAzoj9M4D/ojGZaqBRdDRKTOu8TtYD5MKEQAL3pWN6rX2nD54pZ4I4e0ZMjSkLA
8uDOMrs+5/NhMMfr5vcHkyUv2eRwbU6q7TTkemZP18B2yZT0NLG8ZG1XkXwDoRe667R1Gra3ufAT
bk27B/9TOLcxtenOyNisB+R4+Y5OoQfRFGRwTo/FHi5WMohtL7rHWu+qmxEJG0f+Rbf37Hf1jjlw
scUNOu80OFsHsyn9G8/wJnYFL/tMgeb2ZIDSRxJzfBgwmmOrKtAReEaHvhCjGENpBPu3qmlHhlj2
xDgW5zjl64jOFDWEune7DmMbitGjq8/1jSyE4jmx3I6bI4Dnwlkzsu3CRMTBsgL8hWIaZupEt8jU
1YcRgehHnQ7GRzjw/s5OUBHTXhXipi1kcLUULtVK4sRH3WMYu0n03NI3RcMOtgGZcMyGsVtw5ln5
KZcBZLRsNDLok0lAf0WYSf/NqnKPkfqmIMTIh7EJ3y8mAGMLk6M7MdgSd67WW+hgu/kSiM7Y4v1P
Qom98USY8RLRiEmeFte/yjG8JW6mtoMJFRpXM5/SPlWFZ/yZeba5wZ5RhiLG+UjTxH2i424eCW6i
+alSaysGDeyptTx36fwl87Q7vwW1F6Sju8VOgaVQZHrYyFrtdUuzQxoj4cQR4SorjSoqc1rRUEt2
w+xDSO7hKlvYx+msZOgkMuvcO/Zno4cKO40wv5KCfglw6C5sq5IvpiL0raxmIG2WBfcBvgCNQmHt
6DXsIODMJz8bb1KO6o8WlNki9CfGi1hWux2OGpO+HdDeuEC/Cc9YbhoIUR5iEbhFufV51swJCyOE
yorWF8Bq72Zy0yJsXfqaNbffs9Z7EXCf+KGSvXtogY6dHLPXz8gpsu2YKDsEhMw2h0jpmLWev5t7
uYQtpiDiEVAcrM7IS0180y4gyP7G0flwuV9G2SIrzgltJ0OiKPrNr1sJ7xsmiOdNxyJlhpGT63M+
/LmVkMY2bhtIu8ec+E9KuMmLT93is0o7Q+GSO1SLFxpUPlKEQS9+0zV538dYX9wldAzRPjNMI3j3
4ktWw/ld2uxoTE33shAhdN1mZXrjF0Fx/+vPaf/DAZjzDOp0Yz39QvN691JkgeawkCteqjVFHfGM
kEBWz0nz7dev849WLGe1PIH4wI+AWcJdv/Af/HTEdSMLKbzkOMAj2aVEvh7dgbZnWdO1IyobP88Y
pKSaz3b1DJOCEzUy1vQGjNx6uI5T3t2v39I/XmLiYCxmjdgzONN6787+A9O6VHLKOMIUZWpRdaAN
85UwYsOcwhOZpN0L2jSus9HFp7fX/nf/6Df9I24zbvZ/rrX8f122NO+0lm+/8lfnyNCDP3TuVJJ0
PQyIbw6Qv7SWhoEdByWl/n0QjNjyfxpIHpab9f5Go/m3DPPvhpIBKcqn/eFZvuEExr/UTzLNn4PJ
OEv52EWMdUat835oyfx8l1fC6yGduIrU2BbUDX1kDtolQy3HbfQrdlHfrMJceHIZ9oWJFET/JFl8
jKjAidg/mJUtcTXTryJ+t+yIRVE5M7ZatP6HzIVn6cpwyOsMXUqrJgDVtqUwjKG3mw+5ppQGZtQx
zWo8Qomt+hGWJPxG2Z7rcuaIMY4ZDdjAb+trKqvphINl1I955s7n2Y7jh9wSLQE07pPWN+NeMTBe
06xJnKYqu2YhxJyST0iQHacwH1KXVmuYpWjEN0G1kpD8DpWasla0TtktOGTcEnfjAuT3WW9NxNe1
7Mdzxjy7i8xUIv/uxpWdg5FaL/f1NFLujh2jLUz92dGtEuFdQEDQwkdniftA07D0uygh97IrxoHt
D29dinHz0FID7vKl8xYqq5q/GGwooIJqjMcb04nrzxIJ371y6aztmU6QAt1jLMdlPQMN7xMUpX0B
FiN3xPgkO3t+jJfGc8MuEUgaJwZtK5TW4YMCFB7Mp7jMBfnTnO560+1A3BdjRKdDGExBETVy7lsD
asgbgqKDNTorlHN04957pIacrk2pgn6f5baQu7TvCAwaudW3msWE5E4wmTHRm1d7S5YxrA9nIvcg
l+jcOOFpoTMSU7JBKdE1W32ALAh1vTqQZZhSBY1s6KZSKlIyb0KytkbkVabU+aKTtnVCoy/Vqxdn
+jNTMhTrDk/jbnWyRAQzzs/V2nbdgd9w9kMztR+MukuvCleWTw0BVJtYH8EEANyQh5JlU9+anXdD
mig0ITONI1IViFDGI8pMSDcmY4yShE17HpMpSr0uuJkcQQRI3A3hIOzklIIa8TaNVRUEp1sMmJx0
wHmSa82ROD3zKCvyZyC/xX/yNHSQc3Mj+BJX1HdoleVY7BMpzAd84sNRdRUNhxJO6Cao4/4DJNQX
XTnadqRRtQUBgzCNJyA7chq0KoJRJmaXCUbY68ot7VOROv7n1cG1H/vUxVHfL4axdUb2nR4zgrXt
Y/FA5k93Eb6+fEGHHG+JCp4fh6ytENPiggg1TQ9QhmgwQcdW62/mZqovwsGpD3cpB0pijusRtC/8
rQF57aPLXJuje1AzJsqSTxKXD4IQGZf3hd2aIRpRslcocGRDKBlwJRuvhF3od04qhnCWHEd2TW2b
ipUlNuKrN5b0QLPqBnhKwFhQL7/VRjEfMZdx8EsZj42MwDZ1LF+AxNhbOksqdEgSOKxB3mFjm8+T
mj8BYnDCukiCaRuMJvrsLVBSriNlGGPMwb1VPRETvCxJssPcfS+6/r0r/mZXXIcQv9oVw+cStU1X
Zz95Ub//1t8bI7sfUEOoN65pOo7v8Bf+vTGa9h9sfjq5ZfgQARpgYfxBWWUQa+czjeHZfrOp/r0x
mn9Q//rQD/Tv2+a/pKwyVpvkDwNIHWO5AZFxDcnE9gqd5+eNUS4WMTXDMF1Q2UArUMCBefYJUw8L
T42cwZz5lE8jRgMdPsBntH/jx8JG3b3pg1p8+uHb+1+mocY7R8T6bmjSrFmIuOFWh+7P7waPUFsE
6TAiy6pBAxYL2LbBa8g44ACFDn9U9vDZ40HONl3l4/kmLpUNjuh1z8bx6dVfAyn1G/6OFNZ3WRof
EVL5xn52nfibQfL7tPv1O37DTbz7/myXk0hgYrbCZvtutGlnpDXAu5IXa+J53LrTUn4cbUC6O8nQ
wwH7Nxk5kwLmngs9XdbIQgfDMnZUst3YyK+rgtYIM611tr3MIIrIKsXt53VOgde8ydNbAIunCuZ7
v13NKY+ISa8ANNH+xXPhnrMuHav9rz/VP14Gz0Zkz4VADMP6uh5OfjgTMBuD6d6W/aWW8AubBL0g
ErAV2Ncir7uluxl8aGOjfPr1y6732o/fJR0OSn5svSb3Iv+1vq0fXpb8j8Ru+6S+1D4ALrLqhwuZ
hmEGCv3x16/07oixIie8ABXhyig1As9/d5+17KqLYGO8kGBnP4s3jkMs/RmGTJtGuiBGPbT0GZVO
bjmq+t1Ns94UP39QbhTTwVKO0ZzV4d3Le95KJ1lDrDxROM9VPjjPRbmyJJyl6iNYOGCCdC79XpWC
Xr4oGu8boQr9kSx5GzGJ1ekohKANhblHLorVtSYmTn+ev7Xa2G51jSQmjByk6x44xy7D9+0AuG3y
jY4gnIOm/o96qG6BRcv+//zne+81X5/PNN80EM2b0E7stdr+4ULp7uDUjhNrZ2OIq+esW1vEaIRl
bTMZmevkRBOw+JL4AfFziyBWvLGJDzGN0XuVGD4bWIbMxmBojd+Y0TDVdNrU+36S+6dvkrTZ998y
ni9uIhefF7wY6v+f36Xb+ZnepdI6U9G1ceBvJRai/fS2R0sspERhC/2OiYMzbEhgYYBr1BSOXbsv
162+KEV135YO+79XquSTyqvmSIUjNy0F00eiw/xtTFY25uu1jsgkh9RNnPf1Ra2FBjwRYo0Sg+qD
EAQqEYYa1YGIqfLezJPbhMiwaVMOnrhIqhj5Vs+4a2ljZLPJ2mAPC0gW5efXMBshDFFUntK1NFre
qiQFiK0KuZbZkTkDdZRaSypjLa6WfMILJeSHQdeovFQlPZyNYjjawK0eRAoddR97GvXakhbxF9Rd
VHEZcvo/h7W0A+oGNZ2MuaMhgvJrNrYuz/1aDmZvleG4FomMHyl31sIRSFBwIxThZVD8xM54qzBL
zoKg5lTiC9r/FKFVb1GOtsEN6FAqVJhw8sBWY6oQBB6nMemVT1Olp1dmF7QfHEI69kOQayYVU7U8
+24D21afUG0inUt2GpzxZ9KG1CupsNTP8ICopeu3unpaS2xrLbbnt7q7W0twHPDVoeZH6XqvFTq1
OdV6/la5Q0/DvvpWzzNFiNEQrlV+R72f2Gvlr9ZDQPZ2HsjfzgYQqjgnTJY3XbtkKpTx3aCAsFbY
Zdb8r69Y1ICIfe4VzSnyFAIka7jTzLnKpQVySg5Dq19kIVEukdchlj2JsjImmjPDS5qbZfNB9xAE
5LOF0mDgGiBAEPoqBUyJe9vWccx+iIlficgtmFaGtOqN+AahmUvYYjF7KoUnVwby2u1Ru9GviRuj
V4jxHG3namke34wrCScJBXNfbjir6KtdXWYd7UgsSiiCJ/RuGG0DWMwwETmEhE0fMxoDpgUdkykK
BNY+pirYOXUCAc5fHFbM2qTzHVZpB0qGPnTS3/aZRup6k2T+qzaMyAW3emNK8kh9BsEOFWt8qi0G
XuAOa2A/y3zoOZp15HclqVehUB5BSiEQq7MdZKNqBmLWo2JEDg5yx2N8VTLUFIwFuKzmJ62tIOCQ
kFOsUJZK126g+2roUhnHf8pRw1YYigKJkJNI9nukqRZ5g6SLGFepSns6wl7K8XePtLmtP7AZWydg
72axG1reQdRIJMmRb0wLjPZ8btW58okUjTQelY6wWmPAO+M45TaJaf6vykQuZ+b1Kypnya3lG9iF
wN36vAHsSHOViqNBxX+Arl64SIZRWm6zJou3yxAXBAWorg1u81jldmgRCw/KlrRr7Qrwg70z2phQ
RdSUXhthRFuaY5oZEFuLwE45EvBzGyNAmcDtkxCXjYOQHBw5ZdqfHREGs0Y7vvABZi2QC6AMj7Zm
PQAINoeL2yIhQfIg5NkZarakpPcKfiEgV8jaxRnh7p9xkwDdEUhRp12vnCW7ohcvH+zcdJ6dKQYX
5aOJpitOaLQV9e5CL4HMFlA5pSWKPoSWH70xbEulqCzyJB8/9I6rvrRIag6jpyCZ+gWCJ9KAYv4e
p2zg+b6Br4njsuw7SEPGgyEJXdoopgR+KI0ZNOloVnl26CbTJF3QQ/xz80bmrXWx3px5Lvq9V/bA
DaYZ8Xeoi7U5kqqaN9YQQ2lcsYMB5fV17u6KVbLb+kYwceztg9i8zTuCRu9NH/ngcbJzNZzlJNfi
E53CrVMAjMISVfHSTbMAGJvMSi57vQBcuak6mN2K9Yn3RdbGBQ0Qn2IQDl9VWsAjC4OCkRAM4AQM
dN15PPIdFrznhD9jTTVlnd4Iw56Jf7DaVOdyAwIYzhXK3X6T6YMgOU33mKfPozDXRYOHKeQTsYCQ
G7XWyRKQKElSwYkM9sxHzO3AHZwI5Hv+DvhCQzTfW3LS8cxS5ub0xOoi/+CzW+z7WjcuIkjEZxs9
IS4mO83MU+PDXbwCrU2Mx9x5gsED0e972tWqCNFrzy9FyaQMshdJN0IHMfZJ0TvqDyTIVa94ndY1
JBOwoDkH+FaUAVbtd8Bigk+aHle7SrUJOlebZW7ugP9mBEFfIffMna1jdmbCsufYHnIUE5htDlYt
YrjNY7JouP6ONkRW8a1iQWaMYnBLRWpdsaPcIXNqRwrVGLHJKHFldIPpIp4okYmAr8Vp6nUi/7ML
xuBBmynTT0sgO+MrSb9zv6lWtytBoujyo4nhLfmwCqvZseWyqFAjw2K3NOMoz9Pska80Akfxvf5g
V+Q8HBYFmwI1k9HjYCyLpjnXyB+uNamj0qWPXo1XyazaNPSdvkofqET6rzqR3oQ/450c0Xj1ijah
Gn1ESeSTfSgTYWRP8PAsH04yFdj8EX0z1LlUkIlKd4fokJMWt+oLbSFtDEsPLwOKJd24m+gXLPtu
EH3GxGbt9jGPza3bqSgX51K57ZpdiD/BPdsG6rdwprrpI1TpXDXl1wxQu8WrVkJ5X0bGZE3ddixh
JCDuENz9hT3hX57jGfkWs1JXfFLODNcY83rM45AFj9zrVX9bYwJmgWUQn+/8CpD4Zho+J3PnaCZd
SgRVDuGGCvtFIm3SZ0t/vBdxDw1xTrijozazuJocHGjfZZYswMF0LfBpgjpL0P3Ipfhc06Ql56LT
WrWtehLPYAZWgzyXJbSeTYdTftenPtZDNen6cRZYqEnNJNGdpmLqnd8OHv/upPymk8JJ0uUU+c8H
DPdp8/Xbfxz78rn++pNA9fsv/tVN8Yw/DE5OnEmxe+Eq+4HsxR/5gU33YPWoMTD7qZeC9o6T3ncW
2Cpg/auXAuvBoDOzJkqsutb/+18/nS76d//+45Hou2L6hzMd4AnaMTqQMNvmfVnvp1aig7xSBYy3
Na/HFjanzQcckzKDJRyAYTWdJ1WNq1G+hSQ7YORKHO2oK7Q+zcBst6IW37a9Xd0Ba6lvy0F/dGId
iAOU2nzX2MqnLqAq7ODJhjbz6x0ta7qMvXdpV1OvORm3+aS658Cqzq4qz5amwJq38VZCVAwHVTlY
uQb8OV32OuhDdqn4HkPhtSQK1URT6ppPcJBDCzHTlysS6G5do8f70annZkKU6RQ8dDZiyU5mrz0y
x21lJXPkNf7Fs6a9Ao4H379+DQq0KcZ4H5OiBH1p2MFBPw/zcmvn85We8FMs1nAcsue5JWGvQW/h
yOIEfuWF1v6TmHvcYzAzuyq1PsXCPmSdD0lUB1JIDbpAR0BCKK2nYiyfPRipOz1R93pXnNdvAKIM
QsaifM3blWKfyHxnldQzFnMQsiE4DaHEIHBZ3fv1BOnKZOnuyuBFxUWwZ507wA+/KgazOS5rFIWm
WL91XQ9tJzuZKdTwqZge3HS+V639lFoYe6byme3iGXvLxUutzoX8AMyBD0Qc12sj51u75FrNltyJ
oIU3bBenhTwFUEwpvW8T7bLZ8EWZKeKTmGSwDS7INMoKmDcDDCAQphkWBG39LtPqeTBmpFUz3GSp
QC6tr9Xa/ACqFTrA+q001Z5QuSvDh/2vjfpV6zUaHrz01Sr5McfIzoSlX5lcnIPfEEOcZ3xCpIqP
SyzjTSldUloDC3hVzwsxlcq3aWCTWI3UrZmXx84WVCzO9FARsjTNNce3lIikuAHUMkL0Kc3pxW+W
K86xWchin10K4T1lk/7FF9ZNQNR2iE98nX0cFsK/D2IaHxa0apx8iEjtrENCPuhG033AApJQwAFd
NuEFcI8U1zOwDOuEcyyIJuBSuIAwn0ETesQS+hJYCrD3RIEkk/LEJv0AW+nBnsrXCiIKqolGAmCd
HqwYUUeRoWAriVmMFs5DcFQyvJ3r927ULpMt+6kRdb6Dc3dpKTF2cv09PucmnVA1K8uFq9HNB6I/
IJ4Y06U1tfbPPNaC0MvTeUvY83hnEfIBqyCJ8QPZKCYYlx2EN48o0pzx2Feuf5xGTbsp0rmMxNJW
N7XWzqirypFkbdGHplZaL9Lo/5yxYF8bPmxU7hoi5+0tPvk23wZYx7aYw9Rz7DW4rpPWBN/CCbV+
LOr4sfpu5rHxWMFTw9CWxhe7Lv7sMIiFhEhFU+rO4WJl21bOXSRsQsO2HfxDiIQkMZz81S2EO+9S
Yh+qVx+R0uxHwn4TaDSOE42Up1M9dy91bXL21vI0QndNtTMzblmog6qsogdLuOatIR1JNhu3/5Kb
Lw35xshqKgA3o07qt2nscK9z3aACkIjKbShiQ99OeIFvbJ2Y4snkppsL72n16w6Ul8d47F45H13Z
bvGbrtE6B/55FafpGTCm49H3aFKsf/5DZwvRBRGQqmgOmIiKjYXik7CG6QJs5bzEhvubRtq7hid7
Bm1jNjTLod2N2uNd8ziw1VC7s1cfEh71LZUQAk3StVzC0H7zSu96YesrWRY6El5MR9713u+jPG+y
8hiHmymL52CNnl+X49xQc2hBrWuO/JP+mzbnu5n799f02flpcAbr//78XSb/n70zW44bubboF6ED
M5CPt+aBLJHFIkXqBUGRLcxzYvz6u7K6fS2xZSnuu21Hu0MSVQOAzDzn7L22VQisyaggJ+lEa6ft
L+XIg61Z9g58WbZUn5d4m2PTsrp9d3b4SYfSUr29D9cR4wisTjrKxFJ8xMTCbx1IafSLXZs31iop
oe5MtE3UcnEkKDbd0U95G7ChbdKh7w8c1HluwRYhmkS/y6wxLOYjtjB2XcvZCeKWlknHdNwfjoPL
8g2IGX8fwq66TDjFN6Rn9OcxD590GIFMAexT52cays4SjBoCwpfQcdyl7bM8/PqT/uQWQipDMxlg
AjaZj/MHM4tFDuqv2EVmu7FL/U4XMzkzTf2bb/SK8Pz4jdp0fDlaob1CsvHj1RSD4Y/8JveqAOLW
kmYzGUQDUCvj0HZFsoL5eytDRcbspzu8mvl9pJKi7Dn8Vvesy+qokqQcIAxzPGL9InVp6C6acE9W
028jn+WeZN58GYaRC0LbHJ9D+jxbpuUV3JMpPnZ6055JUX4aG7Z91H72QcY+5YgrSdUp4m9BjKa3
SHFvNqNfbkct+RaU85MfdptZKgt8Ze2AYe/I8cC/nMMGIfPqmKKLXZrdfIczRVmr+buFT6PESael
Z3DG+vUF+8kKg96KWZSBtsmEs/jj9zh7sAZptxRUg7g2OE6MrGxOZbp0fKzdr19LzWk+XjMGj7TG
kVFB31S//91q1phT7KHtL0hH6M92Gx/y8ncL5vVJ+vAaahZg40gwTAGa68fXiKMalbiuF7tS9Phe
49Fc2sGMOM58i2dSaSUaLRB8wG7NE8G30doriNEdg880X7/6bl8skMU0Cz9LaP0kbOIRYNFFNeW3
Bvbz2R2sNcqIdId0dV4kjgWxlRCtm4wMZxigj77kl3ECh3s8DNMyIzhnAalWLmtRVxv6BKD9BEhU
oDdkDJvxN6fgFqzj9LYf0wMsxmnpuwkHVIPSEy4Xmp0IaoEuz6RGo5C15uNvrslPnliuBeRqtE3E
G360thVmpXCZebEzMgoFhgLxMpYdJ3gyI26x08hFzHFrlU3+KXdcVMO0ninu808y4V4OUvwlbtFt
hmBGwgAMf4Ud5HlIKkJBUfIu0t49BYT2EHzunCKClACqsRJVcMNXXjI96ebwBjORzmT8ACycUxVB
2CDExm0a6U8TB7FFRWd+i5B1K6rhHCIoWCQN96ddsfC1bj8shGYnqxxy29Z05idRNf1fZfIP5dX3
5dRPHhL2DPUfw2JOZ5g/3lQDCqNMDn0BgaGAJEr54Q28HZsuf1CFv7kixschuNqpGMjR83YIwvP/
8UzWtjUxBO2KXWPS6IXjUa6ILT0AryUeiuszl9ySMwOWRW+yTCUJJ8AwI1KCA2BXBpDUClEtAfHC
joKZu4izViLW9L+2qXGj9f6nTOTw7QWn/bEoLTgW7RsIivOYTcfcU5sxt1lopa9YTzilYiJPZlTz
XbFKRvAEHFfXvUz8jeSSXsvL2R5pFjv8QdGkB1dTCbfV0G8wT5OvPJO+OhJqdi2CgmLEMkdr5FB0
wyWWFJK+giHNNaWeMw+XRoYEktgCuVd/gVxxRz7WAUFyvTC8bgUfbVqpf9FyfiXo1Q1Zdf3GsLFt
q8eoHZ1T6Q0XN1QFBH1QnqdKW2Y1pyXInETcMifzKv50oznPcMN4xJh43eBfemuwDg2EdgBij29j
i5pFjBzFiSZ4TqL+jCHNXVolvNIiP2hwuuYcV2dDxNNCyuxAUbzNA3YWMs+5MXk63IG2juF8oU9W
HFLDOfVtv0L/Py1VYYRxJMYH15RH5BqnTNrPZgPK9NePt/uTx5uzDhoQXQlrLf3DPpnRKKuRWeQ7
nI5vRdufW519TzUCA4fHWp2/rqV2KYWxkYKT3vWZLyK5AQY4LOqEH6tza0UzOlmLVMCeYEbKCCsk
zYv281qM3bTLlCm/jzFuLkJgXHUB7oQgRXELKSJazSH7opwjWPys5cvZg7mrscYkcnrqLY5bemPB
3tBj+sOhTBeZz8k6pDBkP4yskgsScsz2ku4iGd8tGpOcFgYXS9Flt0xOz7ZDFl2JinAdNyki+mE+
5tFA0GKOzc5g1uCU05vb4mhpiHjxqA52aeyeejYRiszuYrnjnTrNS+9f++t/O2y/6bDRxEJG8J8b
bP/TpCA0Xtvvm2t//czfvTVf4PB2XJ15uf2htybsPzDvC9dl2n/VMLHJfxfbyo+YiAB0k/tdNd7+
pVSy/kBsi+KJ2uNvPNSHjtqvOmyOArl+f5qBRcb/LCUjNhyHd/rhpFHHPFeV2dn4X3xSBh2tPzWF
7LdzEI0HWuE02K/ut3LACEdoh3fjpDbuOF8Z5UplmetazHMML/XblESQE+oi6+IyvIdLgS9iFba2
d6IAb/GH9vEFDmK2TZVFLw9d40tZBT6OD1yc1I5rqSx9AKMJkb36/OJEef7arprf9IpFMA5C14Q3
npoPxMClB0LHi2OgzIMdBZc1yuK2dCjLme6SU53k0cHoW8ZDcc6YlTBRa2UqW2J+dSgGeBXLCo8j
IZHiZmpDcDkelfP9qOEL9GKMjoayPE5X92NfWuQKEQK4NZQ5Ug0CicZJ74zR7W4DHJSzslIaylRZ
1LbyV9aV9Q3hhtIKqDCiqxOzyTFlorcHoJkwxbNsB89mg6pz62R69T6gJ95YjaXOUkwJAeekj0S4
0QEYrzZQZQgVyho6KJOoruyi0jC7z6WykMoOzKNUtlKhDKaFspqGynRqEXF1cknvvMeJES9104w3
9dWmqgyruYUbqy8AiFR91m9xlvIxQiyutjK79sr2WisDrIYTljMUpS3eWBOPLEmA47qLMxxKykDb
4qTNlaVW87V9Bu15ReD5/NlWxttaWXBDAb2nBbR3lC6bjKusuqYy7RpX/67QcHFGpG5ra2tOumOl
rL7hhOnXq3FFoduuDkEF07zqh/oiAju+xVqs39KhwzvcKRtxIO32Jun07MEu7WpLFrwJZRbM5M4Z
Mw87f2ZZ9zOE29uQlJbN5HnMYyC8e2fGQbiYC2Vojlurv3GHWL8Tyu4MFgznc6JM0N04VqfAdbMd
yTrW0VVm6bxy45fO9+LnWlmpC2WqJrF+3o3KaM14yDqaynzdKBu2xFJ6SaBYwg1rsz3Oun1VBFib
ROH4qPPwkINfAhmpDN6xkVU7AK82wEllAB+uVnBMc6Yyh/cleSkaBKFOGcejzsdDPo3Yyc0q8F5r
HOaOspqHRLktcpy0+7IO7I2nLOm0RvA+4VIH0IRfXQtt88Xzi0vZW/NT22Jrn5XBvbx63WlwaQdH
a1VMGDNc4r+UL35QFnmGYeBHr755m7bBGzHq0bZQtvpQGezRCRHRZmnIrfs0PybKiD8oS77bZQzs
bcCQntXKr5YvqFRkalwkbn6mue4B9Ou2KJACA4HPOYko+7+lQAAORAB3GuTBJYJqb6c5SfAVO3Cn
EAJIGeO9x/QXYKJVr7wW1ADntORMe8L+c4aYubTSJFrOCk6QKEyBBwvpEXCWdl+ZebnkgsIzIAvM
XNWuUd1pzYgqA+xBfSUgCLFxZJJj/MWmzuEXf3F23ytsghZQBqQKpZAoqEKBA6ddZoPenwod6IKl
fMckFawGffS2pTEwVM+MDr6bZ/nPKBprpEBXjsOgkA6FgjvMbZlutVEiJJgmBxVVP7oqxX4AQx1M
a1h6LXaHsqMzL0T/GAIdBnWbigozQlizzLUQIzLCsY6lNta3hFLqa8MA0EvMqr8IQ2RUcSa8BSsA
gQZN4S6Bln1O/UHfZ3qrw5VIahjDafk1I+D5SBCXuHdy3923rTPmiznU5H2s8MWeVywdvBqvbuLh
jcOWcqcjL5K48Sz91PulvvSDHMu16WfuOifq+Umwa5yAE0WfSb6Ib4ij/SJm6e7YEefllLT9CShX
zK00JDdt4hZLOWniJu/s5g6Gan2b6EP9pAVxdsLHUK2R4YQbQ5SE/SGmpCVWW59TNAM7Fx3ummTB
chNh+v9z9sIOg6+oXm1SQNGWdTPjBnx5jxIRHZ5s5gMbsunCbcfYaF1OIbNnI4ju6GSziGPcWfQY
JR/0jq++iJx5NU2yWrej6XP2xTWyGrMy+mR5ycCNhnmAgg7UVKV383YKrW5bxKPcp2KuHrMu2MYg
n4CfBfNdinBoTfYVcR4ToG1SWjU0f044bty67E9GH5oHYYTpl6EGXTCYLvMmg+2W/ul4bMGT7pAW
jiUE6Ea8YCGNV3kx6M9ZQI4LK1MEFdtcTabr3M1dor1VtqcfKulrmzz02k9GXGR7x9YCWvNhe59N
g/8YDn6wMfRaf4jgJfNyJJwtp0lzNxbmhlMz1V+Ldp7e9Llj+e8aOYM0HO0Q/dZg0NyDkAJF+egU
uqrsioaUUEq6wclR0BSdTu88jfV75XRg70+S8NI5HESY4NWcqwtLyPs6rLNdGfFIQ07yyL2a22ZA
SxT49TfRVOm+zyLks+Og3cRmvqYpmd/1SKd20ulenIbsU9ZakHt+N3RfU+m+OHH0qgfdNy+bX/xy
PBfAv5baPFA4WTVMjsKb1k0dX0zolAeEk94F5p75hOu+eKMnOn5uAn6wJ0SaW53oaCpEwrtRiRyq
uq17ueXcXs8uwaKIt/Ctm6nuMKAspb0GsRndjOBAcX2PnX9Xy3pyn1s3+NaBhPPxlwxcOGIYTMJu
0FAsg1LfEptdzds8qsrbuKq18qViAeXsJfqVMQbppoablx98jbl6OyTmikNeejQQQB66JvZeHGSE
X3QvCJO7YIyyoxc5RnNhihUF22xGjlDguB3msl2E0knefQTT2qNTM8Ii3aYHLVhqcVrua7LQVoWm
Q9GCCbnp3fYzZJqBViAoSh2fEoMh+/OomcMONptHGLTsYOIW40aAqlt2hDfHjX3T0eIib0ZDup2G
7DKaR4ISZ5HHYoYAGLmmR20stAfS2cMbIlmMZVgYE2ygsD41XM3DLGnLRPHwaqdiOjQq3rS1tW5r
FCOJpp06bllkSy6YSTfHGOxLsEkRhq96OP07H+vyMq0J6m7pbS+nwCaUFeF3UmvhfrZDue+CAMMr
A52D1MMbcGoZWhujgj/uAqIPvfpLZ7nkhaKN28Z1H28S1EtrNJcYgeKMIU5gVxB2IjjxEmHG0uEy
7zpsYMQCmfnW0QP9G/NJRmZVWsUjMCHSGN/hP7r+51bvCq9962wlW35kNsuJY4mCJ4alci1N/lvE
/aaIo6+uXCD/uYr7/Irdugg5X3xfx/39Y/9nOXH/oG9GVpnDYYJSCR39d5YT72/CL4Xav9wmeDdB
61LB8UNXyNf/1XC28welFk04BBKerdBg/x+VxI+9EZtSEA0GYmydWQXOgo9Tmbmcld2+c8GlEp60
ZJfp7ht6Ze5iHOr2y3dfzE9mQD+OvK4vRvtQzbqoZ5F3fOghhg40Ti+S9n2kTdVLQVjuZZK9eKKb
psb0ps5QBoPAq+iT5jd995++NBIRHDp4Q/hSf2xfxlpqjLI07PtZjLy0aFQQ6DSgGfM617hY/ojs
sdUb01oiacDM8utP/mP3VH1yz7RN5gtU3ly4jy9vwvovRJJZ91kOqYujWP9XpjtZ9TEwRPYpdMS/
yak0lWfh33OAv1+UW8U2mJoSgfnh6y4oD7qwgo2MYsu8FGyslEwu6izM3qi9pOPfQETgxTuja9pt
JDv57lZYVzPN5Xuo2Xq22MuTcddqDQLQeZ7tV1JTEDIGTq8bxx5/urHCpoy6mLBNolTHrLCs5a+/
ux+tL399DJcuBvWlw0ZkfxjP+KSkdiM64HtOvdwrKrBozEia2vjtaFwQUZTHMXXa91+/6o+j0r9f
laGAi6uLF/4IFnA1QtdHp+FUbvQkcF5DZL0i+qYnY30/qWxfx66ME+GFhHJOsFO2v379fz6YuKN9
C1cH+ind//is9EIUaZ2OBn4vnMGxemAmgdOHrEvj9OuX+tBsv35WnNjKegNGwfvHIDGYPFnoemfc
27EYz1oVoSLvYyPIFmh923foKfYrukP1dOr0QipPaYRJKqefDeTuN5f7Zx8c1RarJVxx6x93rWlr
pajZ8+47yVlnaXtBVmIEznXliAB98OvP/rOHxGPZ47nkv94/BnKco3WCb3sTJptEyT9FCJNtqG7H
DnoLMdUJoOi+LY81mnaYhRBITnkvxpBag/hpOjFzCXeqH890u4gYTnXTv5GpyiCRdFSjqEcrWUwJ
T5mDwGk4AG7oss2vP8SHtOHrBfSUdYrkRYe4x48TzCQLg86fhHEfBPBdN7PXNLvrfTPKvHppGmbl
GVDYFwZt1EI+sqAwBv2HWVzUOwZ7aKZjGnMQu4aZpFkj0Nt3v9HH86/f509WQc9CjIe0gjfrfJQ8
aMDmemKSjHuHmStiTvU1G1VTvRh6YFzqrPndnW1+vJkU4uCqetChcfpEkv647OcyNBM9ndr7obLK
oyNz5zUQo/qHlRDqRHjfXWO5LY7tOECeC7I+gtA+TOIh7lJUvlYxyXer7LnTdWKkIS5XLzEolBtb
3RPXr6hl13CxCNHZb3uvPE64y24ILLb3pscHmqeu/M107C+txPcrO5s1djzP4s6l/+t+nPDO0E28
Op7C+1LNEkQ1zTjy4TV9qtHWyV3RR2RTESqDfd90tMxdxj3hwRsRhTGFPn83B9mxghsN122tKzcS
UdWa3EVu2xmoQMJJIbCdYF5xMhYcvqNBe6y0PJT0DcsSklo4Rc4S8gQnYUx9PBlJO3RrtgCcSWmS
lQsbdMI9QIUIxnee3Ji5X576JPDqlV82DA2RRmnPeATST0Y5ZW962hqrjHMAwjtSyyveXx+9Twwt
3IOcomIVI+0vD7pwEDfUVlLd1WRY5mio4MOrck1fOfg+a6pNT6ueuiJLhpUVeN4DqCPgfHUSkn7e
mD00pNwJG1AKeEQb2jam/5UpTeOrlB2Z7maEbDQtOxoGe7OeYqLAQGncmGGnvJY9mG269Q+k+gCW
8Ow+bEinw47EHFwWzhIcFxEmeYQHiu5WnjWI/e0oWPnJIJ7CqGPbBW9+BGvKI4eMTqxrpjThmqOB
WHswTnl3peO8tsLmmHA1XXIEZCHG8jWe23jixyavRaEfWMjv0PJk9gI7a0bwFF3Tjp3ZiIA3wfDu
dA/4IRSo6da1yvpGG8FGb8KpzAmsoo7w93YYR6ceXeObX6QuvSFAhFuiTJsVitXw1Jh2s2moocsa
tcyg6/MzVE9Ul70/rpD2ml8noNBLJ1YmDmEGGxPn8pdctM5zaWnOonar6J0bZfwzpHqReKXCYqV3
XJ5lFMhiC2jBYTTlQfEm6kwnjoyGG9i3SdOmBVq3dxv71HJ04rC6aPjv02MPmDy1D0XB8Pbi9VS6
NEMj1KTeCpsc5exCTgg9XKa3Dv4Q/t8wB5PxZmrHwDoX8aRNLnzE1BDVswZQyuLtpkmBuhzrjL/R
dHX4mYlYL1OSPJHQIffUQ5/DECs4rlR/UO6ZbKimRR4G2eOotVyxKZBsCtOEtaP3BOsK+azxNp64
K0mqIBEOinjN34FOunrBOsWVdY2ZixonDPt1vfFXg0DHr1IhuPRpz5Id2+F95/nE88yTa78GzjCA
Fdc5r8pMzZHzAa1fMIunwSQAvZ0jxQhyWXhs1iHPzsU6b9AsLmqeUJ/YAQXXmIAs8CxbTnnkWBc8
dS5iqnTKy2NapNgQEUrxh8pM3EjZsz6znAUMkCEwgpPF2xPTmx35TLiojBOqNn4BrG6ZbnyHL6cx
2akpWS3+RBMZyamDxQL33uFdhTUR4MKjc2Jit6zxVrOiXtdIznBQxhw2US+hKR2UfvteC/VVisY2
Lm3b8a/Xd5vDgwSWjiryruTYSQSUE0939fUskmau3Xwq8rRBLoyxB82iwWiTk+FkDsalN2axNk3s
NF1MuWFliclgFO5wJEcsCJM6PU4m372RT3woHkleKY369j3GhHhm8N2+982EsSekpb7XFabFz9hF
Ufi171XGbnv14iQpliyS6trpfD0ozGmN14VIVPfVHDnfJ23Gpa15M7T9kndChMCAxOSs0GDX9JMe
8Ui7ZaCf4GhhnOA24tqZ6t0iB2fjactmB+xrPOsweOtlWdYCAXFavQSd0kZPqUnDPDAFp/R2xtXR
EyJLG6ZteOc9P9MvynLAl1FrDe7X6wGnU0eVdE7k+1/Fj6X25CkRyhnmTDbCdi2FiOFVbmfT/5z8
myh37Feaz4yY2HZ4g5WJCxQKfDEka6xUwVfkqbx4cX2EjMDBKNaPjToGsfPIVTPc+/bQvmOe5hox
wVOUl/ZdhAYbcGHDmVuVqlRJIxJSjcngYIABce9ypfGeW96ej1MeLUC75xhCMwEHEH7zFXicZjcM
7LhS3Z5OkRknPUzYmZg/8TcnPcdVG5dgd1sBP492OcMJTmkuwcHEpMzYnZSf4MYMmFMupJ3ynUnD
F08YL71Lkvp1tpY1bB0LSmS8IObJeY1y2vS0GFV42XURYEY0nqe44FsB4Shu3Mmx4IrwhFWuevmc
JJBlop56/KHVS2KU5VGEXFWO+/WuDiyuamyCls/YyPkeBo6guI2CJ42B0N3VG9b4SOtSNH752oxn
KJqhwxPfNC3v5HonQh402uMQswQ4zAlB0jYZi48d1mF7J8bAHPZ+qS5QUiM+3phlUO/yxhBPsZxH
MmooR6H/wxgFxumDbVmYQ5g/THrivFpJYlxMjRzqJWBLTHOjb1wGS5lLLZPgvwXrvAAAGovqBciP
Mrkxr7i7fkJ2Is7IrcsK1JSoPq4F7zwo5Ldh8YiGlKgxSzccXUraS1fziyUzbAuAJ6e0GYdi9teJ
8bptwsXkjqoy/BeWr+gMM6G0N4XpazSCzXyFV49KRn1rTQUIc5UMRjavGvV2IpdPkcaB/Vopvyl6
+VDcZGnBYzVPVrDyrBmjJEEMREi0IctRnPJwoX1mdQRCRAoELumRSW0ajOcoDoB2Dr1X76aYiIa1
gyDDOY/0mxtQ0zZGQq3RnVd7VCsLf1o8FaNO2ZoxNU8hRpZrIchEPuS9y09nBPbUD4hLB26RIOWL
xgVgnGLyuVn7RjPRtmVosMhzFAlVSY4/egbsxD1x/QL+WotU4d4nJuuCWlgZRLLjXO/dIBzZ1kZZ
NbuReIOvDdvQ/fX+tE2mCsRUdlsQWnZ6S5APt4iv4wggH6M/RDjA/L9viHzI/W/k7KQk6oDO3gFc
xWcwVZgjYSug8OeucMeUhyI1A+PkIgTdGooeglaQLyFtNXikbkEe8UI6BSsR7glt6dUmTQh0dsr4
pj6QNoCHVlNjnCcY2dvtxEGoWVF7QqKw+QjccsbFiciPX5FhwZNFUiA7DIFaFvEs3DQkvrDaW7Hx
yfHM+Z5KnZta1xh6L+XAon1dAe1UYk4uA48vWwaa2r5lwrdkeQOPjdqAgHaHQICWVS9ZFMqw6YNN
rflY3opOvdukQzSztmplsA2raTzn8PtcmAQW4ypQQk+hE/K5SbP2ubtNW2qgb5vRWDScheaH3iCJ
bSe7Hkep0SZYSa+O1IbJZ0jRKHmFMC6523Xg882FGQWHEIDv4kkfKiZdFazyDY/KcGd3pvfQ+WP+
iTSBt0gLtGUqknbnZLXyULKyY69NvoVWWy48JeG3XErqJeoEHmCVw57QhselGg/zUtLyFJxQJpcx
Bj5BJ8bDvCidYR63WpdYG73wp37BmB59aM+0mJyD5NayWwN0Sunkeyr7kWlmVSABraoC3LhVfhNM
udKNa6JVtjlk4qltTemvx7GV+gFXBi1/gg5pRIKL4UzV2XhEzIwZk/KEXwq6bJD+s2DQHsLE5PIQ
oMM/a2HwJVnOPN7RAcSCZQ3NzsLUhGGy54yTqyNdHfnjOQ0lJ7yx1pYdiJHjtVBOQXgfQe0ozy+W
zwAlFm8vmD2aTSag2ZUdDLxT8ln4+4KIdXsmeCv9s+SMye4iKrFGjmHtDS0Jnsis4g66FoahjsEC
OX1SseRJ1rTSBY15pJ/WkPVYiptYhPZ+qARYndERT4Ym23dzJmvEtYinogbjuhauyf7ZJGxuXR6y
Ws1ubF6ICMuW13UTYDuLI9N1jMZ1wTORqfOmYmvc5NA28lVQ0b4CgFe9pBnKrlKy7jU1j5DMuHni
QCOCrXQ2bqhWZkAg7EDUdtHOdKL4T7t3cR87VccTd/V2Y1EWN9pfJ4yaHgmqmH2eFr5N2u6se3sK
tlEqnV3H8KxrIMi1HSxz0/SpVSRwu3Q2Lr5v0LJzoMcu6fPwlXiJxrYRBCaVRO6ysbj95F4iOtar
ufasfUW85AlMnloOrkdmR8+/uaE5QsEucp0Y99zz1+4kTfLeu+gSNd34iJlmvomQID9WXUhSLk8I
qzPVDjERmdkBmHBznWwgu9LuGs0tR2DAoiDEuLHGnYkV8K2rLOc9ER2cAE6V30hNbzluDxmMTXcy
6Vy0OvDCttxmNFeebd4uQI0gyKJFjVmpXtflWB8cYPYnnHj+Kkzc+HNeyfABUEk/Ljus0Li6HH07
+c50ElYVPEbkI72VTPiaFfPPuOWkXIjwbi40KtYMX52xRMdPuARmaPfl2p3574TnNxMeph5Kzfyf
Jzy3MXGNbSlfvx/w/P1T/1bq2SCBaVKzbBkQs2h9/T3gEd4fJjIUHaAXpRWtf17r31MesGEWLSrH
hK7kkF7+L6Webf1hMykAs4le1UGt9//ywqKZ/mC/0SkuiRbyMDjwBtFvf+iEWcCqc2kX+rFgkqrI
ePBBtdVoFMEulsZYrVPbkkCOrL5qNqNmGdbaraT154j4CZM9oN1F1U0tLvrAFiQnErH2GbKWbT8Z
IrNQFrQGeCEzfMyJVVjGoet87m1bAhoP5d08CCQCcZkwWi+5x2/Dgd9c9i5BUVt8aumukUnBOjAS
LTE691kjra/aYAf4U9uangDySEkssLCLRytFS3/Tzoq6jhgIsfLCRob2nsxA9uCG8xwDEF0I6Ojz
1A6rOcVIZDW6taRo6V6GxBkiEvz6XLtNrdiZFzVIxIqJr+M8UNPn6JvNoiQmPQviRyOaUPMCpJiX
TZz07t52qRW9pqwfsKWZ+9aT0Zb65z2jaF0j4KenqgMKXvS9aW4TM75MqZXeIW8JyH+mrr2dPCS5
K4hH8U4WlmwWDS3dtTS0V9rscA11Svt903oEuhfCWtfY1cZl70f9ao682uHEp7VnQ8+c2x69Nl3m
zjP2HeUDxtRZBE9z7nsPlYJIN3Iy/X0TgB9YJW3lZMestVnePaJ+n1ENRGvNMr0lIQge30HVL+pu
LA6uKDMsrh7fJbJ3YIwk3yLSm6bhyHwo9JF8wePyyKo9EyZDGtiW/brZpQbdFtlg9aCa203JMBcr
jwNChPUEt7Q/BcHOJvThucKBggSo1eYLU366VzIcvHhnK4fpE8birngMsc54OjIl2xw1AJ1Uiu3W
7BLIBfsodAo0bUnmxMYrBPQGNicjfzirGS2P1l4ihLPJiQ+G9Qjufw1j3NjH/Xz2GcevRURFm6Yl
qNjYaZTMo4ag4wpCxjrZEuA4axZ9D8cc1tkc9EtMS3RlNO+SjrSqHHOPo/yWIpi0zAF+alye7Hqu
Eb6mW3vMgwMxA+zYafuoadH9aBneAgFCuKFtghO2n+hzD/PG8+JgE/TTg54l7R7mWUS5VSc3da7p
bHV2iqmgRrSjESdOV5TcGQBBixxe18HusnIz+GV81LJp3us1j6bpZuajmMwvhYR4XhshFKVIaktb
Jj3gS09K9iAr2bfx8JXKKzuo3tKxdjEQzHOurxs0eyVG2RYzycam85qmWr2Kc60gUFJDHFEZ6N7C
KPrTmetnj2bjQgT4RdF+0US1mxRsi+0PK9FN4U3hQKunTQm9NJkfZAzqxyhjA5OGEyztJjHuePfJ
MXEmrVkEFCJ7A6TSn1VWTSs/IvvF42HbQblYpV6lYlJnuSP9cl8MzgMl8Tn14xviu7ei6XRCSeZL
THhJqbfigLDk3KLhK8iaxHaDQzvh2w/hMsHSeWzreutP421iahwanI4jVZVh4QBTiCTOfnIttHLw
gclfzrM/M1tvyG8diKjIou6BPfjWrznXCknyZi0dFsHYvyV7vVkkOWJXxr4kbfumfa93UbFWnmcy
afuBe6tqqXIS7HNmi99Eg9a085vsDS4LfSZTFweX5RLVjcUBM7AS7EEy2XW+BfvCi4174PP3fdKu
NZ8PBQ76NPp28pqp1SztAg9OfYJUqqpM+xybNeLHSkZLLlizqejvI36NnsEt9Qtc4N8imRs7RFvd
skUhsoDwMi0BPolDh+QRdpQt7qVFIkE4u2KfJt45cJv7geipDcuEfyyhJnvLFsjtZ9YVfMR0B2k5
WDI5Jcx14NmkcqtzoTZ6WXcnh77E2RpHcduM+nluNLmyk/ylDcHkc6b6NI0ArlSu6ZhUZJ0X7bl1
C1aXKFoEnZ5sEislPptEj9fIjk+pFakGYYA9zxAAgeUlo2W9MXEMPgzpcFtpNa12QyaPTEEenZCu
dab1r+0snjkn7s0OG2JldNUmz7JxEZnDph2afekmW+xY1Ln0Qoi8D+stqRFvBfqntUOe0k6X5gVJ
bMoNnJbUESjRj049oGQ1rHMHSw920ZObmvPCzOa1jmufOUi1djXxxRZDSxaos0zVWlpp/p3fWts2
TsbzyKXLVQFPs8ed/S8pyYzPmeO7K1wlPGoaJlbT62/xpq/7Oj14vik3DhihY+MmPiVNFdPnF2W0
TKfMp5zp5n0EvU1WyQF0brrF/YebUmgcl3ttw2ZGsRCg1/QHermwBTr7zda4XjR7QDfQSkGRkdsk
SnpNfZt1wLuYb5TrKnGir9Xo2kswVDdjXLMnDNmjYfe7IihvRT+zsSaC1mojH/qpPdWxl7/1Y7ET
/vQMsDRbwxnGT06PeGk7XnzsJ8qkJjc2zER8YngdZyZDx876BTkW1QrppHF0YgcUs2ZNSPdD6yUo
u+ps6UZaLLRGFhUYKlamnrDSOyza5H6VTeQuJftaFQ8Ym0uklIZhEI3SVR1jG2iAsYnKUSjlYGBp
HLEHtT0P4ap0xULziaDRPfNJww3wSQ9pFq3sKWM0spgQkp+LRPP3ok3nw9hbj/aoV1+1ptfCXZAX
Haw1b1DegcwYmoVNzF2/Y58lRliKt1zr74yINGZpD/LcOsUdwARtWafafY5e4FM6xp/bxmo2/8ve
mezGjaXd9lXqBZggedgcAhd3EGREKBr1jSVNCMmW2Pf9efp/0WlXORO3mhz8gwvUJAGnrVB0PPya
vdceZodUHOV8kZ2VP8w4E0yNuFSDlxeYZY4Sj43qxWQs4VuqjHY72WF7EMjmtmk1xnvI4TB/ZA2w
BPezD5XoxSOlZlvqUruMxil7qj0EcN7YyU8okVEwYG2FIC3yt0q6y72LHnuTDfJFZGxKClm4T/Ry
SaCFju6bbpw+lFGpIwfSu70HZW4jBPa12VovIj6wdSwlUBSi2Oa65ulFbQerK/1Wt9n7Au7wjh5t
/CI6Fo3eEF/lemYHCxJmEmaRjPgSiR+y6rq1ELu2+amjB71IWb9RI5TRpWHmF30WZr5mA1YbBq+6
kwUyS47beLglYlReAHFtvmjKu4DtMT+MyH8R9CYeRg6VJeey77/hd/vK6UzWDku/YGjD4TFJjZOD
WHRfe+0S2GQZbPEHcINIAML1Jlm7sW3qJSlKqXmFpiXxK9NuzoxW6cP6bjkX1uRdTJUxB27cfIWc
ZPjDnCfGTU3Dfc8B2TESGkQuN04/xfneYrmzsyCwc/PqtPKlcT1xihgQ73JqQUY5UCD8SrLcgUiy
iHtYK8Z7mdvOu5WUdJSqj4h5iuGVGDkFw8B7bjIkYe5J1LRVjEd3ADGXDHpQCvMaYxukU58h5BCC
D8+DgsrDj0kviVhPhkYxxad2mNwduXLRvadRiJIHlHt+UY5PracOjjl9w0bp7DujefcsjwCxvsax
gYfmEJaVuVE08OyG9D2f3NFOLTApcCmDvKpwVFrD69hbvW+qmjlpHYoAYBzDnrDhHgjKIbZIO1rC
1dhKHNWF6E1rE7fpeCz1aRu24iqNU/GYkP+zz2tHnpKYEXoKnwUEMstXFe/ysWnv2ni09rrxjlKU
oikNq21ahI9G1BZQE80g1CwROHFdYy/Bzsz2+UhYSLl1m/xClXz3ihYDDUAIw6+IePQTawwkwyGO
FMIUoReNG8S5G6my+JX8xrNDkb/TJW9z4dWPc1VWW1f3oLEnBQgCfIupIYuAdoUde69Z+Qa0DvfF
vII/Z915U2HtSa77mpfDY1Uv9rXmqNu+oFcxe3vZEW9t+S3QldrC9iNqu73EQzDuWkWwZM78k91a
UTzOfQe41Ey53S0aa2cDzoioctAuNvtP4oCrc1aoRyK45h1ZWB7DuDAhW8hA+esq4hr5ps+5A80W
b4gzy/ARW9K5iQfrqrVWxE1TflIAdyvabLuqW/xYy0w+0vF6jrt4p/AFPLZWmgS5NUQ7dgje1rIo
eMxGQqbU0vwyg3uyWaas2OHIbK4cGb7rXRsRFzQ7+5jQsttmcbWd1zmGv+QulY8BhlSv0ysEuQOb
RYD8zDt9VNsZZDt9uTJT76hhjGD6VQnfHUdozJ47nSWk2oqeIze0F1Oqt6h28CB1A+mC3IpxIGDB
UCzwCR1QmrbP409NNsMGOzGTG3LKL5qsvWkScSrnmCMyblAdo1nf1TUt7mi2Yi9ws4EDMjbsPk7S
ENxEU/2oZ/IRuQFJ9Il6m93hK0K796rK+P5UAuHSpVuFj9WowOXMZfSqaeboD1Z+YJar/Ei4Z+XJ
Z0kIYAueap9xg9yYkcQfFJqwaWH7nS2rvk0nKjSNibDfD6pjcC4j/SoLKzbBSrsZnGaUm6yYFbeF
NOTlcjdoGG/X8W6Rsju0fINflzb+EBlxDCKclk0siOlmwQJZbxPbxQsUx6LaJolRXHHbImVpZhRM
kVe1bgD/qLyderhAIyYQHyZsRnqRFhGVZLZ67FdZX7+wXV2D2UebRqduHicQG4cR9cmByjo7IA8p
95ZXWjsUKtFp0gdn15bDw8IsD0yHd+3JIb0p2c1/2kk3nFScOMdayHWMuWRHfNzLzp6s9sECkRnI
1nyjj08vsxL6XRjp10pFo48QJzqL2RX+gOT0kimcBb1nnvcCtkmQjnRMo2tpGHtdGbQYC1FOlGw5
hBVE8Cg2RcNqJen6KGC+oW1KoV9DmZUkJaVia8Z5eO0g5bpw8+VdFoO3KUz3zY1y3jEK28tyyPGo
p8vBbke1aSccFwVmkqoDXlxk3qun60nQSBfiSRETdFeTmmZRWwZTxsN3HgxYrp0IcBFfVwJSLZPw
kR5iQzXP6S6u9PxA7XjAyZT6OQngO44re8uJvvDR2+WWNeM+jetrGip5h0HD2tMOM3VhnP+CtMOj
mrb07JLbNXeiiY7haum8U9mVhD5nqRWYoWtvhmxFU9GCVIbZIE7pdLJC8+QCsYXht23NMryH0kJg
WU9qqvhs1HC5eHm7WfsLUyVXBqc7BKioWJGcJ0W+7yb1MoLa8xwbzKSRokvieICMXjtNVnqD6wKu
d1VcRo77VEnYvdTYwC9rvv5wTHaloe+jiZlHDqfGr+142SHH4qHkYG6SpP9QVX0LP+pyqWEbtUQm
qkhsmTTQa5mixK2J82vq4ViGOSMb0fk6Lh688Hp4EVd5uyUzwqZwWY4TVypcBuie+tBzRmJ0CCgC
30c3fU9c+yCt5gbhEemT4EgD2sgTR/RTDWh3Zw3zlnaLbzIyJr8fcYpzNWBOMgZzT+oXoxTFjdfq
xaGtDQysBDGmw1aNTuY3jVF6NDuq/AJ6hNEJdGQCSXLjgbPzzlyihVc09lvycei+5ORHLS0hI3hG
9DWmWYNGNUymI/ISajmrfC8xsN2mkcYHKe19MzVx4MxCPUrDunHBZQZzbZiB6PRd39nuxmrb1PEp
lrXAyd0FvoSbPiAR+5BGc9Up85RJ5w0B+q7O33qj2A+9/GzHpabVBVqG/YWgmcILmrT0jRTylWrG
zxpbC0aw7DVutHjbsFH0Mff67FAqBiuQGlyFPyooS+YBsUEqLqfWK+SfmxbW4+h3Q+vMPvB3klKG
0Txq1PU1W5ccouxIYz42yLW6gTt5jSVw4+l1QzT0jHgnJvJlapwT4oMTu1bfSWfUDWAzhx2TnOjI
LQvriDLQnqXG0gxnrVLt3urM3GMJgM4ryZvwRnKqEdlGLI1dUB6zLtqsnpz+QbOcgoxB2ZEN2JLj
1/rCiBm3OfQJ6IAac8DSYXlGAxyX98gOa+YOg7bo58GVFsCJ2c36c2h4HVOLzf/KzH7/UV29FR/d
/1mXAV8pLjjn4v7//vGPWL9/7AqCt/7tD3/Yln3SL7fDR7vcfXRDzo/+Dg5Z/+V/+pd/+/j+KP9m
Gg+y8V/aLYKP/G16az9+ncX//jM/RvGuTeyVt2IeLGTvEBNRdv8YxfNXDMAdOunvjgcTtehPz7z3
mxTIvCm6aUR1vtl/n8QL+RsSO+SjmDdMKUxd/BW/heH9aRCPpcN28OCj1UVwzFrgT4P4LB3jFD0S
egHiup9JWCrrwKkFSUyzwkc6u23R7+pmuckrU01+Ho9IxFyPEE693mGCLxk+CmU8h8kAyrxkDOKD
j50+5p55vuTBsUziAWchflNKTWOymb9aGhozgZhjV0YctovQo207ew46O4vha1gw+077qTzPmEav
crSMLFGB+ly4UGstP0yL9ugYhPdxS6Y/cVlxEUfabPC2tae5YR/lFOyQtdlO9xNPjrDj1qkPtJHh
oaJtv2OJZR1x3b+mbqM9J7ggHqKmBGBDoNweg1cEXpx5Xy27+lrNCGCII74dZfSNopYXGfJKDRwA
lrlkO8+DDIuwBqVHVDJyirLPuhUJFEYPemWpq34LtUrtzAakYKP47fFo3jpiXgk7/WVfNWIzmOZt
YsiHcBwujZAcyngu76dGGed54naHGmSkw5zW/xRn0EBn5KzPYQHURRn9fMQ+94ruFFES6SCrLxyI
1mtjrwyAqrqfU02xbS31gMD5mLBZBqsDtGU/SbC7ut7DLMItBy5td+isT6HZODYP7TWz2LvK1a9F
plGwMHO6jzovf6qWgTXLLMq9KPPab8CZ7xjfESTd97CfWYZ2qr6h8FEXoaUdqX2bt8rCskfnT6GX
hOzIRZ1DCTbrG3JKLkKpAE7bfXPNhL59tjL54HRJta9mlDkGnPizE2bulhW4ceE1jtwSNfaYK6Zs
G0tMj5EVRkergOfgw/Qubk0vHL5qerOOPRtd3PYw866KhFwDDKcx6xsWTmqbx+W9AM7IhpW0rMCs
xF2X9yQwybAMhGCKE3LlwL8ckyBmeseQZ268fdsIHJtRbRjIIJaKjseWm16OTsXEbh5OEcJl2Eug
bB5da0pOVuHoTN/6MeiWPvGLhC1MYPNeVjtDEpKw3vb104QYsj9UqW6zOkj75VMrbaXtZVtV4edC
b3GZU/7HQOesbJtjZCRqLo/wJafG/f/KEX6ZfG2rrvrs/3hofz+I/3Gi/3900EMKMtmS/vO16yPo
gV9P+R8/8OOY/x5viKafQELHYH1qwR75aakj4IlzlfgfgzsBgU04in5uXM0VgIKj+VcoiovXTkfz
vhpOCJ7htvDz9vbD0/avoCjftff/0ObzjNgAE5bDCpjwJhKbVxPEL4Q3xNJJXC1yufRKpSkiYlEL
L7vCQQBeFBa6xnlGaYJ6qz51ttV9M5YFNVyCWeS7gAOhZHUy6wqNL9OubZEYiMxw8d8UtdHpYoMK
AVYCIEy6qZFtaeEgT7nT3GUuWUR5I0TmxzicvaJGMEI57bBqZcqu56F27RXWWBwrwhI7tP8kfshP
UbOJGC4mvK3zeIjcweDIDl0aI7CushkBZvAm32tl5ZqAbWPTYrEytfBsXSZMxKySHajza7lSat3Z
RIUZrfgjtYAnKohDGaY8uSKnIt43SLAEEyknfCgLM35QfSUueFEwWcEov0/IPR8kuigGuUWc3hJ8
fNUjGz0gtolohMLhzSOcYcN0MaRfy1pE1CQc+141MkOAUqVcsyQdYkxsFyFLNhGYOiHPbE6mq4rS
8NMSamgcZaN2mCdksMT+atFyry3GoAjBiLI02uHEtU13bxK9jhAu1Ku+uTD0KDTgIRQZs/j5zmG2
3l7Wc1eVfArsBGHlHf57IvwnpR++zH95IJCdU7Vv36pfD4Xff+bvZwKXt4XYAqc2IU7mmuL080xY
01Cx0jrYIdcWeZVa/DwTDM4EBHHErv29LPzJS8K2Cw0W+izbf9w2uvdXjobvTsU/HA0u1EcIeixs
BEKRP5ttdQz5eqiRGEJ6YZN6jKlZlAzP7YiuoT2meuEmDYIyKeN07+LBTeyzIJNh2kYFAAkXGmeF
XIlbr8cJIC5LzRQ6NZxGE6qn7ALzNun2Q5b2c7hnU2onydn+/fJX/N9wuAgJAuB80O2RWodQz6EY
5vhsjIW9Aqwn6WoYFjT67BF7eXEUZJKRjiC4hhcQwOGov5glggK/cnrWxvcpBRM6EWmxwr+FAjDE
3jXdOSt7j2CATSFN+lEyS1BQ5gNzzGVDjhmz/MiuGhbr/71q/pOrxgReww3un99Hrz6mvx0/2u5j
+fXC+fFjP5sm8RuwMLolC9rO73Kjn1cOTZPN/0E4tMaVrHfHXy4cLjOXb7MNbWx19v3aNHk8nK7z
N3g5dRyLf+GeipDqD1ZmrhXd1jGmfo8Ldi0mvX+8qZqUlmh87PbCw5iCZLsVPXkTVZudYiLqT7Pe
cquK7C48VnoSDwfapP42rjVy+DJ6/owpFv52kl1YC7nhINgx07TA1ouA20KDAvHf6QyhwA1HXpP6
atYmwg4N4ujZu4UPs1naz045vuXG4kc81MMIBOsehqO67Vrvoaoj5nNlnVloA/Ow21BrYINBJHU5
oGcHtZtKgw13JTZ93evPXmZQ/uOAMe/KcsqOXcuwByQyN7WaH5wcV9tyxc9XBYabwNAM4y5UpobC
RfM+O7NlaVBXAj3nCFj4AHwMKYI1Z/WbGFkdqon7u7K6lIEEbxSBNUw+3fidzx+CPonFyJCNsT0Q
IKDknorII1WvGA6KiaCPSIof7OypM1k/rvM1h5gm78uYqibyy1zqzy45OpdOTTKsbXrUIDqyLTwc
7WHUBn67ITErsThdYM/2nj8llSDOrfdalipJYnLQdEIxNJVDEZh1pL0Mg7DvJXgkNhKDMM6t7Dx9
v6YGPy0ZKJBgjAbjucXhxRB81nm0vIjna4n8/1PFEyYw0YC0jef4m5Z30N/Zie2/P79ufVZ8s1sW
8/z3YDJQLDcl1CDfddxy2untQAOKNJvdW62QqPEmd3LpASmNQ7xx+8Q8R9IYAFUPfZZNZ8cMUceG
uZGpC6frW7GLbfT1e0wDzLnSkO1QqcH0VVZ1GFsLLyE6nGHXJxHaJ0RODklRi2RtltGtDdianwmZ
zo7p0HVkTa34OSBJyXal/t1XoI+eWk3k93HdLiskrDtLlpZgwEa5Y5jfOkEDc/5Y2kN0gv4RfyEF
S2wIZbdPWs2HDUiXWWzW2wB02U6DIrO1ra1gqsIV8SyyaRtafQRQ8B7SWr2oclr20uo8NK2m+Jwc
BCF+2BZFRSaZmuMAP21CC57qfXxFQCKPhd+hJk6QhSGYYTHyCRNoUbnpto+y7i4svOUyUeQPiSpL
AtXrgN6cIkHTFk1yb6zIzZaQn6d8kNm+kLMGishZN5ZznxRynxl6d99X1rPd56x1bP0LZdyS+qQq
TTHKe0rs7Zjll9jx8Mp1huPsEqnQGrnQwAc9K49RKC2GxoNs2Rfk1Q3hV8VtpwlnNy1LcWMnlnEc
oDPgFWyibcFAcN0o91tEzuoYW02GxtucqFxzWzzOhqNv7GKh9w5bxEDTzNzGIlCMpLUy4UtFbMUO
AuK8XeE9+YpbVdTAnbZvatFdDsJLr2cJbKfUJvumtyO0AvHY8w9dUC6UzznFrdQ865x7TTIEBOC4
z6PSkkvSzKKvS5umTNmqQ7vw0avay4KSomqiKa7YxC+pAHil8zNvCtiyhGLYosaIqqK5bxiYphhV
jBjq24jKTctK9Tjbi75VaYMPVNTtUel19aQ5gGrMxiVXHXgh8n6Mmrq2LRdlEHsEpJXVUNmx3C5Z
i00cFMZmgFcWjI6znCaI9rfxrLovHq9fwPlTc3qoi8rtAkdF7RGLUOxjwxxwh0wyQxdX2lTXOo5b
4GpuhcCZ8DaSpGgRHDfSlT/nzJXNtkhPI8aMxScuhX4mNZE9CHAVPlLoeR8jtvenpSD2Q2/g6izm
AWOTe8XoRHvIMlYnzHxitfOmmaYB4HWPR1aq9qaVGQqbEpcAOGZ1azojp1IHUP7l+8kCSjvEtVDA
xa+4Qk1DGegc1quohjJyPxO89tROMFYdTedYHdclHFUOd5i2csr9HHE81yW7NS6Hybwz7PUXMTub
A6SqPBOCYtTlpE8j3qKJjOsr7vYL/r+sWgJSy/ptB63tspWG/buJ/L9q738zX14F1f+qWgLR2LfJ
1/5v1effaDiG4v2PUdK///zPson+QGfCLFmlru3GWhz9nDW7v1GXAZXXSTf83lf8vW5iogzQldoe
JbZkwOrQ9fxsOORvQMixENJy2K5p8ld/oW5ap9a/EGDWsom6yYI3YyIidhhL/LFsWoySEmaZ9Yts
XkPuP/NIu0bAfUjX0ErUUkWiHzs4VMzvno2Mgarogl/evP8H8uc7J+WXnuf7UxDYvoTgNROtsYJ5
fh2HwESqJYvri6pddCIY7hPEORsF93VjNvoUpJqOry8PL2tKqL1LbsJ2Ml+skUlrHEBXjC71VddS
gdr28K27xN6tYRCWPW5gdwSEzHEY1F+R3/KPuEmjlWEFlXYm+uEYiLZFzbE8dqraJwWxGtp2sT2U
yD0zEYgA50Yfy2Wj9L4a0Jd1QgR6RoyqKJ8W2vuWb8MFGQsbgpU2lolgB80MHhR1a/W8ANQ6mwSV
FRNEuRG96LZddoYsdsuoc9iy+YcgD47O8V4MQVkRcSx3PANmiNAHsGQ67IgbD7oCZ3KVB7iofBIN
72YtfEibqd1mKKnwnL0yINf3ST7cRJ1LQkj5rqCFcxaC6JnyvaPW1S74bWgV5ddiRpOTpRKipz59
La0oiJyhO5ekQmIgIRDK6fhlVDqZuI6KNPqd3vLfY+XfHCsGfnfan3/ehTGZbaM/HiU/fubHWSL1
39alkAdAEW8JthCulB9nibR/gwJk0YCt4w6ml/8YXghOnJ9nh/6bwEriePCgXYbg5l85Ojh1/nx2
rKszHozxqmWZ9neq+i8Xrmcy4MKOjzpLRi8TxfWm77JqS9P3XGrOPSLIi5KYy2dZGM/LRITU4FLw
z+OxXzBjKa0xDwJ4MflyHhFhxmQfvCEjHHbR68DVGsCco9d+LvDrgyqmxsf5r5+1KK9fmePod5q5
mHvFaD8g9kD5tUySXaiVSNAi9441mLyZEClmsi9O5YQ0oB8HLoCpaZDLmxArkY0c9b71m7G4XjrT
3tQI0jZpPq/mCnVLq2gHQPJdn/yu4cFMPMYSyxyS2orN19KM20kJe48s5ItjFdggJq40t8jjy15P
jFMqeE5EbCQ3aInarQ3S9gYx0tZK8qcBquAgZizhjWNfFO74Vg2I5kcxTkEL6u89YRt2yibkNsJT
1Ron5+ztbkKKb7XufiLU0keiM29ZLH3r01mgNDDDIMkcaxO6w5sJt8zXeiJyPCRWrFk4REmN3Sss
m1vPBVocu+Vd0XS7Pl/IvtSuwyXNt4PWzBe18AjVoMq68wCwPPejXX9hbbUrvOmWzVZxl9E6nZNc
sqlOJehMH7TAZVuLaNqaknCopmyy50FVyS2SbNBIndb7QgA22tTR2KLR18J706JasbJFuRutoGcH
gtycCbBIrtoqn55DD2IFWAjvaS4Esl444FPgVC5ogRGLXjdhfiTuXd4SMJFtSsxF0SY3Cevshaxf
3CQlSQO2Tf5UZqV9wjLq7XWUE0Rp4UAklmN1mEZ63Z7dxpQBeZQGb55nDqgOBsIKOrMuWUVCSgKB
q5dHUsFZwDWydBtgwatUyqjIgeeOAAiBZfXOnNz01TUBDgRzGJVbGOHh0/dQaCnCYjsXSXUP99q4
AqFP6s2UemcI2OlrXYf0q/iymF8nyA92RQrz+rubfbHH5Ip+MiLpL7JmQlcBj6gJH43oV5+7nYyE
HzUS5IguaIKTRX9vsf0eNNwSqR9RwlxELSUiCkhwGNVAohyeBPwYuo6XvrLLIzrBhNspJNBAL6Pl
xoz4atpDuGQXdjfy4htEJnduvlI80CBijXUAFXWVjTpFLHwOwM15QLadcbNlsFgSZFssdGUApWKu
v33ieLzd8wxEOAR54ZB93OdPtVEmV0vDXoMY7XFvDKL+sOcWP+1Q1dffn1kaprXcjWwakNKapnsb
KSBi+HGIYxJhLG8xkANY0vrikzYf3IuNZKxLrYmx4+Kw7V5feC+K5W4Z7P7RnQv+IX2TebBHDpFA
impBa9yN+xSt0ev3bxobbX6birwR9d9i2qdkBt/BKqe6nupVRgvxY/Bt1eRPCPfNL0i1k2rbF5Z7
Cw7WOlSr15/kIRR7LZtaaECudVGPa+jRYJVHDR8CkOJwIsOOcPdvvRsn4Jsr55oAzOVEepp5F+qp
vJsardii7A1h0np2+OqZbNFB28YJS27cVyST8BvdBQ9vHsXaPXhGaPpOWt3DtPXId+hZCa2fFh78
6j6JFkgTXRaWvW/0o/QrCrvzgt3wbDQdLgJHIh8InIiHH6Yl8t0cFZSiI6NskS+ytRZkm2RLdKm6
6kqaQGQH4CAZbkXoH+3qtSSYOCpIpfPkpdkP1/oU3cSjjrygh6CRtp/25J089KebHqlpabp3cyd2
Alk6IUBPSMGdgMWSPDsOD1iHNiWNxthtqQh6LKu7nvvYsDFFBYw1MZw7q04fOyNdDcCc4Zkho8Bx
a+EbLtrYpFiuElAOdHBBF1ZHUbprkJ02XxuAEXayiphVTdJBEl9ldNHeaG2XGqmQW0OWGUc2573M
EEZpZAeXEROIxvxoShA/xO3Up5SadFuahXEQpv21NcBoSfsWxBWOsXEQ10wHwheNKU6nya9AvTCx
lYS053TEQNLLcasVAglwp3JkuICmqLSc6n5gauojylDfitFGDw1ezAYfu6v7+b4kdJQtW7YXSJt9
vBB8wIlj7OaGVJ90WrJz5hiPzkI+rus1LA6X4kAQtLiYOIQDXQ6kcAGhQPcARzgi2UOrqpdGRzpP
pI1+XjLdPbZ88feY+MFjjeGLbhQNtCV4ysbyKZb6rk6k+5GYqwFvavRX19Hg92fZQ4869g1ms9hy
rZNnLVDGgprtNmHn9ev+wYK0pfB/zGLMLyKw9Fjw2MSSyxOgBrhviu5bvPThdqUEXM1xO9VbwW6u
J2nGhDZfqnZVwpnluTKcq5wz/5avFQA2JzRuBDxymgAyUP1iWHNKyqwOrE5Djm2Y9Qfq5GyLy+sA
uYg9aF2/4YqDus7QEH3X+KyHTPfw4qzBnY2915zhKzy6lyYWe31pwseJARwmhgzTiWAuVVm2dtla
0HOXkvBDLkMkCGX0DCqm8wHOBD14xvMkh2hLkSC/MZkb71zsh48ZGgJqCDRFmOcctIR9SJE9msQT
MiNOH1MXurxFgOxHh9rjo28x33mYTVfOUxhUo0bUHWEGOwyqRxgrOPgZj13hFK1uhSXmAPMXldWK
0prqVl7VYz29lvqSv07EiF85BAL4NhXWpnUSFTCuqzjJ+wT3bVzaGISyQnoovNPoPJKKbhw7YBx4
nzrlXJleM+wkVCakxTJ66p1ZQ+UKAy0D2tDwIQJeD9tIY7SWDmfXxpwx4BTGvNvYaLstNXEbnIfq
qpKGeyRaBz0L0enbsGvCJwZX/d2UqSTdqq4pgXx4pXaFddQ+UClkewN/2DaZ8xDKvV1ZW4Yhn2yE
zWsDvtzj1CbTBQjt5ovT4EdGnEgKiPJif3KnLtCsGmiAqw4Zi/ET6b3aUa84wBA3NhdVaHd+jZPY
Rw4d7vAdSp5W3uzhGL0DTZObrg2n64xRzWUblu0OVlW7b0wUVsOUhT41w+VcpTsLqXhkRlDtpXpJ
27aqg7Qcc3TOmMyUgRssiclUKCydTVibWXsoupdzEi/7diWhQlIROzvvxhvFjJf0r6rjzkXk1DI1
+X0DKO+CCaD2InpCQMq6+8DpRwECvmDn1U60G3IUhJrA49K2SYJdhVQ8hgzmBnzIHXfQ6rp0wc/U
GC43nT7ZT0Tm7edpjgLG6vcLKNWrOTENNDIy3S+lsSePgkQBrDnVWEUfzbygaueWNzYVBi3QMjhl
5/mYjEbnD2kXHqYmPCdRc2fhIgmApqeHRTnzKUwl7kQa9pikCAyTd17G6WqcXCgQybhN6zg36n1W
TGl0K5y0QfszdFO0kgGtEaqKpkXcEqJGx07s6dFSMC3Nl/kwU/+qs02pkhFyVGT2dunSMcB6i3zB
BvSawt0ch6EKCij7UHqjcU2EJG5gtDaOCCvzgrvhl7mwbjXdG3dF6Q0+Eu7pPnSV2hqL6q6i1K4Q
z9nWZW+r54aM1a2qnbvEq0iRVD0SMa80gxwO/3Xj1vZ7Rx4c/tJSvRud0V9OBX6FxBg/SLpCVmCb
46UcR7JepWsd4cgzArVj6EpTbp4n12nuIkqVrcmiKSAX+hXuKrGUxZC+TT3pdonWWnhboYYXWoJm
IiXOOGs6XG0jc/GwltB9QuJB5t5K9nhLHzytX9OerZNaVz4QRb65Jto0qymIZjEQ3VbW1zg3uyDs
E++4YOAst2y9KPqh9vTvOga0b25mp+dpYnBr4jO7gPxiH9rUu9fHwQOPSC1DxPDYZwelQkk6hLKW
s5W0pFvAhf6C4zS/7OLiKw1oVGwrkxAcZg7KPhEOURFJFn9tVpFHrzXFN3d01jMr7PvdwFB81xp6
+0L54mxBtsx3fUhSAzXQnUhS+1qkKsIkjGLsiJiH5I1FcaUN5fTkDNNwYmxenlVOrqDfLH1+nZWN
azO5FfF72XQ6av40mXeFEXMr0L3WJb4vwWG8mXJPfmPsxMExRrZxlwyR/NK3LvAWUTBAQVnPMJs4
OYhrpeuV7Aqm8oHROisNQ0kyK/pqxwp+3kpDHZIFqH090WSRkJNdJYyBXoA1GoEDniTb2GtAIaN5
8jVMfvl1E1GUpJWEDFwmXv+AqHTlJ6M8LNkSbaiee7XAiZvUmKHJ7odN23TjZ9wVxYUr+uQCEVBN
ilH5kc34krsldGkfu3PWDvhGo1begS4Zb5D4Yo1MPRVkrPORU2PhtKMKtV5IhnDqyfDIE3uk8QNq
5cXVjlAjecgdPBz/3b3/R2JlE83wv5z6XFVtH/8teMv+TA/5/Qd/jH485zfmK7BqDXYGrmUa/5As
I65C0uIgFCaYlHGyzqz4p25lZcTrdFkWWrd1P85U6McoCEY8s2WdjC9ww6tk+S8x4i33j7MgBDMI
PRg9gc5irmShrPnjEBeRXd0BLzLPSretSO2TLqK4CypTp/TtLrXe8kD/YTzhHmWT/cJ0S71ohF8b
vpkYF91Ya+eQ5w6jSCtgkJKm4wI3vKwiUnJbMRxlM7mBlXvOqRpK7b4pu9qvykg79Yk0NrVVOPcc
AfNjSuQdPTNe9L1RN9Wm6NLGd7oOZUlFM2ZCaS65WYRinzZeSNdCskJsR0TdxVBQUTGz1WPT0oSM
d5prRFzQ3gwd/2RtXDQdq1O4phltknM0rDAIB7L+iJH4NtjGFAwpy6ZibFO/BQt8SX0UoXQhFnvU
YW2xjWpyhrshjLzdoiu1R+QCQjQy90hLyy/eMqbbrl53oLm1zef2us0oc7Uo60Fn9mKX/w97Z7Zl
qZFl2x8qapgBhsFjnf54Fx7eRPfCiJYeDKPn62sSUlZJkbekm+/5oMwRkocfDo2xbe+15tIVLEUF
18yrAj6/kqAJ2Ekf+jqMLks3ZE/AEXgJSrleSBdhsN4sMaWhGemw5G/sEtGewal8rFocFgPaxJ0v
DBW8UN4hybYlGbkPUMiyuykyfZ/KKGaqWz1FAolRH+tzVA0X49N0iUsX6FnUWCa6icBFI84Ojtk9
Rpx3qh+ZwfXblzAFEfEDyLxyGZK9pQt2LMPhS0Uh7s1zdWNqmd0ahnEgVeZjs+qTkzEsZptdHwbK
sB1aPdgjKrhEYAj6ZYv7KVxc62vsvFu8rNl5YlDHjqC1nUeA1sn1McEi6liuLvPOFxzE67WT4UiQ
0NTSfJTq5GLTOHSz8A81O382JeTKDHTOWg9fWCRpy8zGvwXfduXNhZNSkfY0dHbCxJ2cUw8uVNSa
9lCWzrHI25emC96F83qX0wXaJWPgn5w6E0cp1vSsTfV5VfmnvO39c97Edj8R+ELrIXduWjf67q9O
fqDLqQ4bNxFhwi6YtvA7m7yNmrw5gaVi/w1zZg+WDMaLhDzeEYkje3Vt3Vx+WvxV7gvb3c5O8YVN
0Xyc09CQZpYvF4JigAOu+LicknsBWwDvzsT4l3T1h6PP1GcPX6RlE20/OF1fAdSY40NA/CX2vqU9
y5Ar2HiRfwoQj5xiL3+1bpDc1yKtTl74BZ+AuJlJL9krEzgvpS/hVyCD8A+6zLKnaoT7UXdMw0HA
L2eTRfZF1BjupI6KpxXjy6Hr1nsaVeUpzAu6h3EanNaC4Sq+an2sZ5nsetcRj1lgQSesRXWELpxu
LBUXR4+X79AQBFfpWjztSTheXDe59mp0bztHkH1KWtProDzOInaHg+vneh8k0YSVm+2tUFtTQ+Xi
FVqRoDchA57cdj31KTkzEL1g761F/VyAGXgkPFXcyH4bkJC3yJt8wnMA/AimCd0uUntBTTAJ74oT
h8puyEEkRIYMOZ5Zecbq9uD4xZdshDSCxBT7Y4v+dAhH56BXzqdZOwXuraTl4okfM/2tA20kdUPB
5e7yoH/GUXUdSD67CVcNE92qpyAGHjYJr8Hnhxt5nYg8830QMm4bfR368ikDaxnL4bEcQMSIPJNn
ONXfK1S3pxJpru31XTbx852uz1MAIrX26xq0imOxPHfmQNMdMrH2wp30s89tk+AoDdfnroHYB9aR
disJ3LRSBtpKIqSQRZhysHXLLZUE9n5x9Qlt8ecIZf4uzJhi489Sz7GbJvtKR8fNRgmPKj/Pfvt9
7MoJ59cS45fM2YGXUt7EYVmccnq6RFhBVFx69vdTVIWXFPNlU7qfgoAovsQHWqPmd+HUAWvLgn5f
Ll5wheNQvxBb9p6IKgigRn8P0mnajzHNhSkpX1w53Gq/tw8mdAnXwAuuoKTfl5ogcmEfyxS3Qeyl
4T5u2x/WYpjPUCvSlRmas+8P2SFWS35swQ7dLdiuAfsAvlReHF3KHLaNl36KFmryxV8uTVnLW7pz
w2l0l/bUh+W2beET63V9aZHCPIJLgRnAS4iZ3ozgIeJ5lkl5soNSO1GpZ3ZQOPX6Nrtd2u6a2Jaq
lNw7gpVwOpYpr5e0aoOPZTF/mOJhuOgFx/Pg4upIyvQ0uD0huvXsnOBcqL0mmeBNX46PItEgA3x/
O3DgKJh49r1CEFPFTw2W7iNudbpMWGZY0MqrTJ33wExoCTvzNy9jg++Vw3ANxxVsbpbZIwq44ML6
m91guJ/OicMqN4WOwrsaVkxBXe9MsLg6JdAwMDHSsIM3KM+Jzt9P6LGvqxMS9NLddgUIEUa6PzzH
6BuwjvEJL9FKjDVdL8UE4Cj9StyEho5XA/aAkraJTzawxCWHy+rV5Ml1df/qZ30M+SMJnTaqLzPw
Bt/s574Nm+ldH48V0JG8DTr2jS13XxWCQ7ARZBtCRIrtIcP1rDrv0roNm969Nmi6Xr1hqj2MmMsC
0zg5qg4Obk6U5mqmjCkEWOAnz0cdZD+SBlCvjBC8scOWRZmP2QC5W5kBIgZ2YFdrf8ve/vdQ9W+G
qmhUt1Lz/x6qbtLW++9z9vVPmvDf/9rvxTVlMHUywm8Sk/Dw/RHN95uHxAtQqCJhxRj4v8W1t5lC
0KGSQi71L9pW+Z8INGTA7Ad1xzar/VcGrYr9wh81GiKigKeqJtOJ8j9S/i8ajTb3y3VK6vzOYiRd
PhM+qkgI9DXZbyIFAhYx1bQTb/wMsnrlXBvefMrCVdf1pSFp9Eyo3PLNeoi5944wag/IdVxv5zrQ
31tb6kNGIJJd20vdJ6DJUAOW04Kjo4N5PSS7cYCOA41b1xYV1pJwMyMYXXOk3CJzev12bIYRkbf5
TfLt/dR/BxsW6mP5mzB89R2svpYdNZJx5BDTft6E5O7vqvJkVQUi8wCusAmfU9wYG35NhB76Mok7
egWiBfC2e+lwaMojFhCvFO+zVvcrqYdmDN0Kpl4FuTCTWUHXWLSU25096dYsjwo6rIaRP+X81WBx
1k+mFjr79wP4/7W/lVho8a/+3w/g9dvn9E/P3u9/4x/PnsRbAWjG8yWGXB6+Pxgy5MbFRJq0maR+
2rH+tK1lUOkGIZSaYBM7/GNbKxFO4dMQ2CcUN/i/ZsVFafXLo7f9BnbQ6LdI6CCW5ZdHr5BxOygd
Bw8q9Z1rQvxEe0uUIy0+J5TL5iOa3arwGKYiAiuf18yo6AupbN/TZlXPvi48tZeN94L8aX5PyZTd
Kk9Td5VuCFDA1AFvx2jtoubgMNPon6jUcUelyTS1r6JuY6TCY1Z61S2y9O7MhCrPH7SbAtuhUxye
si6tr1W8oFck3HJfLRL3fFX68K1CdUoz6YKAioa3BTZPHiIxxXcl45C7jrLgvARjy27XTt+YiH/y
q57JBSX9x3Jq9FmYzHyyVSFgUVTBNfA6yBo5FfkcpgzRtGvT23VJ5wt6UP/EhXIe0HPHsI70eEpF
KCnKLa7d0fL2HCRYCoWVk0leNuVvQLi570diBnyGvweZzQbgXCqelm6b+MGXObB4vAfgGCE/nZc3
1C/e2bjRe8I/guMoln3sjdVbP3faiz9Y9wH5sb3CxKNDTzlyV43NdFUU6veRU36O+pYRogEMxj6l
uG2BbpzLxhnx3ev4usTKOxW1LL8T1Qr2ARX+dzwOYQuO2DaXyM2+D4Nrj9GUzR8UwnXyhzNAyCxV
yb6tyvCT6w7FUekcUF3YvK+y6j10g+yexWzdYnHGj3HvqCODjeZIZItmt7SlDuuppsSG14FE1ssi
0orX2SdlSKTmut2Rr+3YBacQhsOGuyuLC5P6Fj681mSBNqM+1A5l4FmMHjmUBnDzsAsoHJ/8QhaP
y9Ktb+IpFXv2eu1d6hHYu8vErPgUNg2R1v7Zz0s07xU4y+cp6Mo7VZnlLmU4cO9CvDsFaTw9Tra1
p7rr5q+QI8t6x5sU/k/hmB9o0HPUyJMvz5XOpztGENllVnV312Mdbgj+nZJvqVsCqTdGXVKJ9GRH
5qi+heSTNrus1+IBIQscEWBS5c7WG0urDcaIoq0b3mHBHSa25It7Ao/a0gtlzT64STqextSFmedU
kFnAhUa3Y0VuOaYJf6A/3jZ2U/DeZS0HpVtCvTsYr68Jfd8KRJ+b/mjQphzDsIwuZLAHd/QkvgWr
EjuM2DloHfBVWNMdYsk3WsneM5456VxE7xFcFOjW9a2JEfVUYQhiKlHiyxjI8kQPK/hatPF6s84V
SNNgTIPz5jjeMSaePkSN7z06RawJRyL6dgDFgR68mJbbZnKgYIXoqG6INpjMoYpBYyyDuz5q5TdH
VNr1PgjmDfniuVfCg+xTKZQ6ky4yvFOpat7iGU8xL8SoM3WUAP40kPFUFYWg0yK+UtAwXQA/GNGb
ogmyW+24HOU6svvqY5C0U7i+jnNL32dqJV4FER7SaOGS9H58n4a1fQyCFphIaF+ygkyNyBsutvbW
NxMdcSg0+kYNPNYop1wgKHHF8GoKGgJoMErISdLUIBZ8eSZk3NxX3ei+uG6bf8qEbA9wTWJ0B5bA
iSVL42stIo05vsXpzkjMm424Z67CiLiZ3iZ+a+8WUCJ7Fk8CUAYuNzKWlFQm4JSjaKNDguX1urby
G1qy4MH4bX115eheq24IdpkEizXXBncJF/lsaTcc4sy8ONrQJFtcr39miLh8r4RB+I1dFkYtAyPi
sxF3WVJrcaC76V5moFz1MJtDBp10J9y1Bz4GTZzsEv/UmjrZB1jP78VcOwiXWIgigKWHGNPeR68R
6WUxU7l3ZmC0eD+WDbyrgo+8BNcLgmDnuyQ2FpReSqBQ4A8/8tgBIQtN/qlr6ZXS5wTJ2IrPyVol
xxZ6Di75cTyHIwGMexO36Ud3Tfo7W5VPHaofyG7o/T0IPbfuxntYa6Zc0xyuj0Jm0ZsutUW764d4
Pfrs28+VT1eECUx46Ap6ZoNO/e/JplwgBvMrDLUR9KtGxxIXU7q3gXLuUoc5f2PU9N7MuEl8adan
IJwi5DdN8HEIU54NNPgHIHRsI7Nivq/TwWHBoqMw4az4VJQj3ieyyh5kDHVpFY38PFWJT2dlfWU8
Fu/daXEvagxMBboKSxUwqvlAoHl4raLyaRXySvUAztmC3SZdb+EC1xTzB52NbydTJO+BTlT7fEDc
uwR1+piX3QIqsk2mdzQr2pvIa/VNQnYHIL6CTTzrprPvenEHYtl7WtfhcUiynt6tKG8HTthece+9
5Itb3cQM1HkkiFiIZH2HeyG9RqHzVKCOYhZsG5qSXpzsIfuFl2wOhlMS9uWx8yjERRjf5YxHz03Q
DddN+kNPABLUZCr/ygPF1r0ipINdPi40BqBHQGzVXaIsy/cUT5/TTADGJnPxdmWX+VXqsvxC58Z5
UJ1923k0DtYQH+fidw9FFLcM9gjGsb2znsNBD8dW6fG1q9LhRgXVhgfrr2muobUVQB5GBq2XYd0a
IrOTdDcZc0qEi4n/1CV187i2qjiEvLnGXZ6/lfCIPrLfn+4i3spw6WQ8vpdZ5lzKdVR3lcnyGzdT
p8ajEc+Ygum6/w7znA8pqCqPWQ1VSmOYe4nCxJzBCLVvTNjL/Uyz/STa+HuICI7OXZqe0W8wU2Sy
fumackP3+9OtUUXyYYyAn+lubA5mLdsDW731h2rLl7Sqwc5Bqn0uYg6hlwVaRAkJLci9+5FV9WhS
+SnuGItVjZ++yU1zV07Ocj8H890SS/+1bDEItTkJ6hBSxnNm0+iUzUX8yQ7LTOcns5+YwjGijbDi
N6M7XvVEt4cuxKeNx4ncDpYpDttdsU1FCW/57AwKVR6AlZ0O8/UmiphMFEl5O/e3ugkwIgHBHh/8
skmgMQK6S4UuX3MnqJ8pqrAFtSGveiUZ+GVTEeZvmqaXYDcT81DCtawCz4CWEvZ+8vz6UM/KOae5
X51E6iZ3esthsW4+XBKmoihRpjx4RLAxX8FeIysKB4LO8lyhLp0+dajn940G23ZmfL2+Magc9wWB
pzfAkeqTCqf5M63VkGTXFlZTzM4RiFIJtWUXbFMJ1azz17pIzacAX5mgzP1cJVF84EB+VEPVnnLm
8M1+IbngunSCDLK8cC7YYYoASEhR5fQeixojvYvesPADrElVizPIT77FvXUPqDkB6FaBxfUcIXgr
ivwNde++z0R5mtxgPQmsRlgdY3mzsg6g46HaTMFFXGLPET8Ypqldv4CWHXpkeziWk6PMsElSelgy
3Iq3Sq+Ft+vEgrQh7jZpq5tfBZf6UyO75OLOcXzUUGS3MUxXIBkdOjDYTndoJ8J7SFaL9QeiBS0+
7oEOULaKt9rwQtqhtMsf5NTLr7PR5RtYdCwIo1uibizcU1yvtA2fwzkeckZMoN2br6B86MRhhfoZ
bDenBSl38c/Iu34Oo+ZlWkbOGpF485aNF/2MycttIFdsCaUkQY/sLXVQUVbow7LF7Dn9lrg3buF7
5mcMX8QRUiOoD/yd5pOTTPFpcUdzRSgzgzbZIv3EFu43jGF73xp+mslH89HjyfOKhUSAGZ8DPDmG
JUggzplWhsBAM9ffbCzkfbPlCQa4o3iC2cw96CF4WVOU1C2qzm9+abp4t+rV3MYqmjbToH2yGBdp
gDOTcypTvRUTqByCCpctIWAaLjAKcTWksPup+txD41PCuFNX7ZIkKy6BZXqhS+XeirqDLCQsJYAS
eNHLdD6oYKm8nXb4PFGY5nXORv99Jws1wyZnTomOzCHjUZTFHmB1/jR5odpnZb98hK37JslDTqso
o/kZkWhyGPMko38KJQLcXAK9uscIZr0NFNqBmhp2cWLCNyFvYUTeaPeueSepkTtDO2Su8vwlCcv+
Y0/pyZ6pGx+Wek2eK7V2p3A72bCN8jM2EXZfyq3SBycegQk39Tweg8GI65J37XMcV0SnYXDJzwPC
0WvR2foJIqwlgEe272xq5QdpwvZD3STv4kqLO9+lcYlEUTgXzzUGDCsGQGIPxC05KOZ5TOeOPnhs
an0PA8B/W6ftZ72SO7cz64ynxkmx3oWT4LWfrYkPXamMgzdFuZTvc5yEr2E+xeeQPhlJuIN04XqO
/SsChenb6EhvbxjV3XZVYg4cUX3KLeKIA1x0GIlBr9Cskbqwo+29YVpTNX1Zqfqo+B16X7aZl8dW
h1Ce6qjMnmwCn18AckJySLbXsQsdeaSNFF1RimfXlGbVnUrH7Fp5kX4oFTsHPQfcTML5UobN+prC
K1K7QAZ8OUSPzVGoYnlfsFS43PkTVNFcr2+cpUFFN5j43Ltj+VRvdZK3cl/ZFSmhJMfiJnaJrDFU
vpCcouZS5zFYEbZlSFvrrZCVyt4pj+I6q4XaVjD0+AuT7ZTbLq/aD00/hdUbWeSdR15WwGaslbwF
GMl2zCOGNEDOBc0vWL85aBGnRxmhfgyIOeUXjs7yvq9nM7+sk4OwGeoDG97+cRBk4mF2GrQLDj7y
7DzdckpsGJ6aBKvU3utkgw7xP2C/dCnZU/PDmszn2NEtIWTV/O4P7Z//h9/rp5/rD34vEaJEELQz
kT4hO1BbS/WPfi/TzhNhphL3vNOpgxO5kLsYV6DSvjohUvHkk1t5Z9LJbuBNnxwiRlVK605jABtW
Rr04r0fnHK05tMh/LVObrc12bMTIS5xVpLRu0o0/Hlslx7YWBOA9GGMftKFWJPxk/Js0bQw4f+rn
bh+CY8YnbgXzm/71BACTmtn0jtNDhjpi+ydwylOtm9PPE/3vmcDfzAQQxPylf/O/ShJS/5TU89vf
+EdH0o3+M9JuSM9Pe0wFtu7iby4rqV1Af4KZgKvogWB9+h+ljabjT7yP8DVR2z8zfP6nJan4Twpv
FuE/0FBoTPr/yjBgQx3+4ebZDkcisfFlAOLCpwf+y9MT6nGpqkH431l9TY7/YY09cZgmF1z/oe9z
d3lH2HfWn7rFK+mLd4tSX+e4NPWdRBnaAux0fMLKNtIqirg6ikWcMqHDvvVqBU2VhSw9E6y8LeM5
GbGNeGPrj3sGfszXDohBO3S4WhvNm0UYZ3pN2T/aY0kAIfHo/hIRM4F7kxXg7HVJ1qrdjIovsvty
mh2aHzVpFUh0l44x698lw//MKPrftQVn22aNZfDCP8Cl2Fn++fmlIpFN363qu+mmMQIww5iTNR01
pVfcR4lCZ0wIRFZXP9oA1ckLEICIQ3PTwfJ98KAl8+tfL3fu1iL+0yEh75ZotljxAsBDcE7+tKTo
3J3h4Nnkm6RvU9wb9lEb+2Focd9soiDENFB9iMOFp23CgWzsmQRomrWmKT43c7fgSNID76ybUoyd
gOweJyvJLBg1sCP0/Zqu71IbxDiHAuJkg4d1BYmQHgECdardiaQbcHz99Zf680TKZ93e7kEsyAjS
ooBn4c/fKU6JJnDgF34XbJaCZwWguXmCTNCsj3/9Qb/IyvggYDO+HwFlCjl5v/bflxL3K8ri+BsT
BCTtW+RSgVzDFTzhs6dz/w3FpILCtwSqxGhmCLcZn4pM1fmPvz6SPy/a21f2MEwSI6Fw6WF7/OXN
IL1kEdGcB9/GLrTMA8Ce9IAP6J9q74bU0hUp0V9/4j+dZAzZoZIMBKTQnIVfZg8O8Q66KTU4+KHd
DE3tYpyRFiTwimX6m8/absI/3KR8OxYuHxQpN3xIEfTLBXWzuixMptxviG66zP/uQkxL0yvCF+67
BE0/p5h6ZOPN/atfknsIXSMTm1Cx6LLY/vGF69mysyQUdl8ZoAwQgHNdhuNT7DoZZ/evP0r+8yWM
mBYDUMHszuItfjmhgO9lMY1u9a0rGWroSxbF9Wvp9qxR+56468S8maM1FvA8M1sH4qjGtFjf5Z02
6P4YD8QwuAXhXHCU8wDa0T4da7e8K0YEt8sFjI9f2ctfH/Q/XRiQRgrHLxQACSPp1wVN4idxZ1rj
X+sFoBbMCIc48h+jXBwy1JsKXNAhZtzRx393sv757ou4KgxuIJ+hN/112YodKWZDc/wLJAvpEnyJ
oYXtrQ5NasVeeojJywuPSaE/L2lJJvShtdZGKEic2R1fsmqdLNBUlHH9l6SWsMw8kiqXW9AoPvTW
vzlL4a/XlgPUCFx5TJjHh/LXawvEzNhqsM0XEiywKmNNXfr1EUmq5aZaF8wEI6kapkOL5cUZT1NX
+z4vgxrxE4tlRHtm+coNWOU/qLE5M7z+iOZF/yL9Jv/x2wLsx4bVBVtLEnzokiiCc4aUpOBOxeJF
u2pX2x5PCvkacuSKpHAIWaKZo4N7PLjLjGMVk2s/f1wXnvtg185rzLlw89xjkRdrRsgXCsZW8Xy3
KQOnRxMQifSdCDvMbzsPTcv6yOMfqQ81sazrO7si1pk2zEFUY1usB/mhQAuZ18chmMv13dp7enwZ
LXOVpy7n30y7tM5ZQXYpobhcMzfFskJyh5dmKA1zzzg86Kj7CcfdNSLPU4J20jqo1a6bcrSz7JEy
pFE7FANdhSd5nNP+bT/pipfZ0oK1hbBD9EOyHPMk4qOdbIr48dWbtk+DpmiCB3JUs/YjcTBqBEY7
ttl96eMBO2+jgvoWNPgy3AzzQPAfMoF4W/ngvcrllh430RAAc/rtndmGscvTxo6272DhExdSFJff
vwAVdspXrcneCPKDgKjHCVWi5vbr5mRbxEo2wPgskT0F/B/hm0sFrxzevf3H70DiSVS6l8UqIyAM
0f40MyJaFedg8LKFj55NyuK4eA3fCXXGdlZ9+E+cOQXPlx+Y4MsXN3VpB6fcyzTaPtFj3JD/WEwc
cFrMolu+Hgv9drs0CJfzH17R1Nw0eYzo8qnu0Txpkq7YR21xwbnLMzXWUcRdk7hsxdHNzuy1fwBn
oyN46pO+CL0bh77kgt1iHjmHzTwSSwuHi6Fs/ByWzBahsWtyGKZrDLCMDWuyEuVLEgIAYf7bElAt
8iVyvEYzOQGQ7JMjjObtumt3ZBU42pV09c3kQVsMcJjX+vwpCb3WG29oYPj8lmahIdMjifYgTHHl
e2SDOwvziENa+Pb8y2nIt2PxoxSw6z7QmkdwCUFoNmyrkQpcYAx6HF5eZeFWt0EXLLKHDjG6+pAN
hBaAwvIWzWHlfrSd43YkBOHHwCyU07mGervnSkpA/8KWy+f8JCLYbtGttB5fTFjzvy0yVx5gTc8m
eKB0JDP3CCSY53yxC/yf3ZoSTvU5bz27PdL4gfmlFsEOV0J11I2414z0xhemicAMj2mjTbdcxll0
eXU/oorlF7a2IwJ9j48FFR0sMiRzpLgU0SrVZQ5L7M+HXLxEKRPv8QAZXG8rU1piCj3RoziRSZvQ
DO+BSvviwL1N8nsyCrM+qmWZuf3DLnQ38XKFXaqmUJia4CFQII0t7OeebOc9ilEve9NIUM9MnXOI
XKxWjDQFknieZZCnWSc2iONsMdV1IJW6zplui7jDgHuJHeT8X1s/JLf5c01gHV+mjnP4es9R1cZ+
/QCYOJqJxBCZP0ESsA3LzbH3knwhLdgMTRThDwzCedzFboAzGDUxSVNInQuW2eDrOqktspzFduE7
RzkAXObeFl5bmtwVTTpIDesVPj43T5ZvS4rup6UllBPlIX8Sw4zBEllA1hbJbYPdjv/WuuNgJVGP
HkslPkPO0qEquB71bhaOHMgxmAJmkae8bgeuUi0BbKRHYN4TvytqxbYKojaOuHNFZuJ+PIneTPwk
WxhsR7vextu6VAg41G+J5dsqwpTMG5Yn488B569PHVaHkbPIsyDdvuOGGlvrLc2Vq98CYQuXhDs9
LLuVA09nZ+CjfUnrELMuDjje9YvRvOWrWBmePMbw20u2RyXB7TgHTAYJRg/twvqwhEzj3sxiseRJ
s0QpDOhtj1z7GDa2sTscsVuJJZypWL5WIVOc+9/3Iaz628mZAJ830bmwrKrRMUlzrKXXIadXhIqX
luehjac6PvpiiGk4tjNfnoZjyWoPcAKxFYPyCezEqalSzYMNe41y+hJm0H+L3e+3dZVhf2OR8RuP
G3fN5q1wDhpnW+7xTfPSkgQjcI49bdGm7KhEE1IXtIM/od/7Yaw0TLFUavPgZiy7hy4qGGshIJZL
8Mkhfs4+i2pmnOS6EZoMa2kh3gTIxEgVb8bBfAUe3Dpk3leOv7VWtYePhLy8Txlr7kpWaN2U3xBH
rPapamg+f56Qx0xvVqQkQBGdktx546nJbMRGDAS4zhA3kWE9TSocH2wLWrkBiMjc584rea0e47BH
Q9pyjSyL/By2a85beLRE1CRzMW4l/WoneoK+XhDq74x1lv4jmVOD/xzQcvYTtKp+MTu7qHSXmFZi
xPePuU/jpL/2KW+ycq9XGCjrIcrKVaDVJxeAAG0eDlQhfQE+TEhzGpkSkbNFgba+EI6ekusDxk7f
dMsyMKmEREjakmSFYz6W9Fg0nMZl5CM0ah+IrGWCBsXrD20jpvUWJL4QZzkB3T/FhpTgftej1M32
aewp59GQ3eK/Dh3k/wYxkV7I4ojAEswvM0KG/h7DQe08+Y7fre+wrwDCUzYI7OuqR0aMwAMCbbdB
lkrWeSdGFLgHAM5lcUbETdz5iqYB4mBUNNtMXtu1a8MvssrDGtGJQX97IIVyab9HufLAxg3aNBqK
QKd6ce7julUh9hKhyuAcVw4CfRgcTlGcGTJT1qbfUT3gvSX0KywGF7+76vG34mjtPSd5sC5fJoep
8bP6xm0dB/IJd3bTQPtDL/yzA+xVRr1OizLGP5h4sgRhNgKEdHFZRq2oxmIx8cBYSPPc/4zAcioo
683j9lqJWEh4uFvCYHjX8gLncUj9YFvhKiW2CjNzmE7Gpxz9eYKf2OvMFN5C33QoSUkmgfZ5r1Lo
C7SEahCC63lBN9SjPFHNVqcQL77tHHQuCcAj4Hysyug8IHQIPiDhqTkUacgZjxByo7E8mKFVLJOq
66jsSVfkLJ0BAlEFT4LazdlHy0Rc2W0eZttLI3YYUPMOR/IvjqOsg9W7wC4qKYlQ+XisKYz/BF+U
ugQPPVyDym4LYlWSNXSaQs+nNJkWdFvmRNt8e3Pi/po5Upukms8e9IqZ63n0Vct/a+KIsQEbsybm
WepUQ4rEuYvybZ0sfF3yI1hlIo6ojg3hLZ8jG231ahSPrDZuP9jgC3q7ujkFbq7ru6TJR16LvTFb
LVUbvZUs+Jq3c9Q3ddDLHxAwFoxfUyk3phDvQ/oGO21ihBVMfK3i9LOGL1uJ9LPdE4Ak5y31+xvM
lw3nsSC5iRUtQK3E0UsPdJGzN1gayPtasopNRzk4nFiWmXw7gqHDVl1c/nEm1pZHaDcYb6Ui1XXK
b2yqPqh8/Dz1wlCWgmi7FTPEQuxZqjlWH0or6T39dhl5YUr5ju3f0L+EbTzzjb2cyDt7GbpRS/tQ
A0KfUoK5cxFHJEVplReXFPs56dPIlYPxZdXuVsUy0tuaTxglxiy9GoGoS/KizGF67iZ32TbyYdBy
s1T06+S8zyZhNVmvxP5QOLuEFLECNsZahZgw6cbwce1ThPckTGjB8Syrvz0HnmcFX3UsKDKxSvnb
IwLadGt44WziB+LR3wo1WbI1zlocxTWRZgPzIwz8uqTOTn57u6bjmPDSHBrc4Qw/PEMVGHh2qzf7
YLsfY1SWVNZAcdhqx6uu+QP/fvtpqhK7Pk5lqHldypTjcvdpqrfSEDpOshXzntmO9rfHA6wq16Uc
poaLajsWvoogMm9MPo3hlGT2AgS4AFZUMWnkNs0WagLoAlCeuOBl7Ub1fTXJZOwPSdnBmL3hF1Qe
RS3GPq7tgNGNzwKVwVcQZsy2ZoXcSutohCfwlEDztZ9HO2ReteuKweCMZG/pe3f+JHvASrFyuc8q
4W6bwNygCXkREtcxj5EfUV6y8eQ694tal1tvctk/AQhe5vE8u15bfB5TiWZxH/9W+XSJGKk1uia0
fFs4LAWFwe874nCtyds4zUki2H3VSevxp4Q9C9YRx3Hmrx4ZJ4iSELSIvZealO0IuSNJ51xCom+G
FxB2HgwjZ5Kcf0KSt023DsKtCrMzXAqyoyK7FfIJ1OPxJe7izTrXVzR0mSqGhH9CBRpVTY0SIUx4
x1nfVtxVtux5rzj6a7QE7B+4nQLFx9PaAxLCrzWsycGFcffcp0ewCtz6FxnCTPy6FCF11G+PHvCH
rbQqnSpCZ4h7texajH1jt90YNQ5MD9GZt2y3pBZoSN8IfyaOgROybjtuhX+fEzlJvT3i7JYTcx8E
hU/xim49OcdpPQ9v8deu3TUcZgIxw85lT8GLzfGpD7y5H1k6GV82/JoIb9N/s3cmy3ErV7d+lRv/
HCfQJLqI6zsoVM9i34maIChSQt9nonv6/wMlh0UeXyo898QO+VinqtBk5t57rW+xVqWkr3MnzdJk
FQ+Gn1XjmEU4XQ9N2hssUhz4lUNk1sDqvPGjfqkCfxYWeTgvX7qaR7QKAW/ZlNTwInC8HEXvpTzo
FEk6T/8QlyW3NDHU8tUVnC90LoQj4O3faCPZKOcuOdrL/3GeeKJQZy0LluQ2ajFZzR3qReZfSTcz
GYiBfzxb1bhU6NPPlcMfu+WgWxiEu2V/6HH9m56RpwOdtBjouLbxscHqjZU3hH4+fBtDudSZfazl
MRNJwnHI/epUy+/9w0d+7KrRpvIoT8XSzjMJqTfftzunuiw9XTrym+2QIvQj//lo5KQwsXV93hP7
+0eBAeSMay0DI0ZTHzqrWO3qmTTl6lsiwmV9QltkQTIaWaxZuz7/rLdu4O/9Y4PWsWtYtukKzDJ/
m0p1uoGNKs+sb6NVKAoZFRcmT6ItRcxrGLeFwV5INCeLhiqxr9BE6fPGy4NamtTddCGWyYZPybus
PT9X5l+zj7LFH8IRycVwlZxAZwz86fOv/7dLhXKTiSzpINgQYC4u//w3kOHYktsUDa79LJEW8j3Y
oJaykM2VEurzj/rbMwed0fIZBTEJMmHCfrgrHKMSEzhi/ezHnqWmfTghk3gwZnd5RZwwQoz7hx/3
cYRC4qjhOqbJoJ0Ou2l++MS26cAz0r9/JptlWaMkKLb5SiWs7DeR6S97Vuhz3ucwMfHn77np6u0l
q11hHz7/7R8vM1NT215mGYxJbQNf6PvLPJRy7JHLWF/pSVA6TnFMlwqq3lLOf/5JH68ynmydX2uR
R+AyQfrYvM44GHoWlLCvEKLc7FzW+VKaJxiH2ORjczk1fv6B730iDE3wnNB2ZshrM+GjffT+p8kU
zbs3TO3XFpIeT1Brhcsyx6I4cV/DtslH4ILQ2GI/gLMSszN+/gWWJIV3ExyOWnjOdOgQ6Cr46eb7
b0CVuMB13PIrgrMJBiGzrDnb0PWI/XT389jSIwJiz3OEWNbvX01xzZZLy6twZMm+MPy8OEVqLy0e
Wv8Tb3FFnhHVAhDZki2hy4afDD2peQOq6kyyWruDvWyWPdQzRJhxqPPiryxWJ84i0kUQ9mIM6E4A
v2e06DYeh3lTHhJGy968rjJtOVt1fbccu7TWdKliuqRZtnOnTjjbuJ21bPGIMmq+lvuzQd9xtGfV
zDJzOTSlnnw78ZkA4wHSp0XKSqJ3ESEFgReleDGPZj9iXT6L0SRmx88v/98eOFeY+AbRtPgm/O2P
j7aisog1fZ6eyDEDIrGPakhf1dqf5XIC+NWy/vwjl7fl9yV3WWpxBjKj8dAC/E1FwqBskk3nDWS5
kyZobRS55Nk5iBAz0y70TucbQE32FUXUaITLoVDLi+XbfP41Pv5y2NUCqzaUEX42g/cPQ7XSaYCr
mjJ+yghGwN1XtLK4N7PBbE9mJ/+gnPn4kOO2tMFteMKxAGoL+8ND7pC0BHy16772TZ3OD3bqLo9F
mtbLyerz32V+eKX5txMEiTPCcZm8Acb+8MOiYdTzvOzN+xItOLIk2pcy2ka0Ual0k3Rgd1gx8C74
L5eGDc/liMH0gWLNxg5e09alBUPJs8zv6wExIH2EWSwH9SSiQoldFoGXuErjpa01aksbwJOE4MaH
Hskgz3BWMB25W7Ry/Dgts9mLSLJbJkVGDweNqsoAfdUcNNxGEwKiSo/ET1fjz2TOq59P0/8pVXFV
kXbS/eN/PlxvrgEZLdgsYZ64MMo/XgPbjqRfOJgbVJEuO3NYMarAPzEgv374/Hov8OLfn+flnrJ4
OQguHLZF66MqaqhqeqqGCO88gbyTz1Ko1y6WSK1la2KpZwn6OXvPEelwFUpsYTzcv/7U9uS5kl0y
6FxcW7hLP5NasGalM4supKOgQarT5lPHq0pWByrPbCDnUlEwbTJQWxSNQKMoS34N/pgWLUMkLSdH
gIGJR2ok3qOqWG44TA8+RXubjrs/WxO9QQdUrjU7Xu4koesRf9ntWfirNTj5pbH8a4TGG8mzi6R8
KZ7DkC6HtZqMYqAF8vkl9d7fPkzJsCdN/Mc6wGfC6z7evoZfABGuDl/y3nK/pG1pmziVTHvvkDgp
6PHHchuJ0Ydim+QhsfIhwHczyx/6KNH7VemRfOJ3ETALbYL45cSyuQ+pX7urfOxwOcVeb+4TP70u
GLW99LWAeO60WjwFzHKcy94Oq7NYT7pzdqR4plqPoVlphBo8zsyR+yN4hhTsco7/GeCCnT2QfEVc
pczJWg/Iwr0S7ErZVuSade5Obb+W9dRsmInnD5gAxJEEEqYEaS1p51XZwAhP4mRENQF0bIzA1qq5
0Y21Vbfuncn+/FzHlWEvuRwxLYyo63ZkaZd3g2uph4R8SXRQuoZqXqNv95QpH9OzVre3jug6jkWk
Y6WjSomeFlMNpZLhMiYPP9FWShQ9sAJwsAOyvhXhXOmj8hzCiT0AQWuJE+RuTsHTcfzUCCvVNBEQ
T3iN/0f/ZsI9+Gq4M6F8ylZBPDq4Pd2OgJdkSn5GOvx/3+f3izUPBGNlFjObo4Igj+mjnKai/eM2
dlS+cr/GK98M4ZY4eSUxibW6c/+Hx+/dC/3zw1yEcss2zxnu44kknAVHu9YvXx3dLdAIjfodMEOz
WxVFdt4LS1H/ETxyzYjQzf5wHvvbk//2M9HqMLJhEf8om1A2ltpMtMUrdEkKVwsQEQw4y0D49vmP
fPs3/WsbfvuVAgQx5z4iHIDhfNgmFvuv2aOVwXNW8c5YJtvFCqaIkazHOHdv4MWGN0kXaiRj57Zf
r62+hgoD9AJYdC6RfSHWcy5bFKHHUmvce/ZbJPX0FSVpkBxeTFkWJCFIQ1zrfVpinbC8E7EH+O7N
yXz0U+pUgNQG5P4oiy6tYoEVa27h0L3JmMUZg09jrfWn17QCIpQ2qt0aka0/66O0gpn794ez0AcR
HpdkOQZwDOK6WOzRH48EhuZ2o4DG8Yojk4sfJ1a8s6o034/z+Fwafv5kaf64VmbE0KNpNWcvysku
15/fGXu58u/ujLuINRc9CKFgbOOLtOa3qs7IwoLxQey+RliZQCCWbYZDl3TddceURK57UQCzKSSk
zESrC6Y9VbHHpuCf97XT49EGh3M5GxEoxBnDmN2G/tcioZ8etJl2nkyle5qsaVdahXVHDzS/rDRu
2sphMDYFsxwZu6QVXBW39t0bjo09zjuR/JicNLmw3DrZZXSK90kE9bogu0iuq7BT36Y8Vvc6ANtr
rYRhCJ7VWALeJaYfi8zuO7CFBDjHDWJ/FPqGv+plxAjATRtSc1z2xFtotQDa40k8GnS1Q0IsFlvD
5xf3vSyJW8y1FXQXCBOgmnU/6qQVLWHuuxu+NomwL7TGSh/AqE9EZqKfxtlCLfGHTzTeC1/fPpKz
ASWOYVpI8D5GIxoQ3DGE1Ol3LKDiSNtMKzgjTNoZjcp0yyBCstLbUftaW3r+kESjPKHB16+13re2
f/j1f3+0OGqyfJqeSYK48VEM2A7QYbyoLL9HIwMG6vYq/Fq1Mx7RpphsfCMmtkr8e1glpU2vcJ3G
gP5j5LBr+iS+HzDwhOrTVo77JQHHs7R+aaGXWhefZ07S7RvLGi8cFUeHCMgAkXGubw6rbjIQy0e1
XsCDNDwQ2cWMOwtcM7nfmdTOCbDEgUcrQzs5XTxdTePAdpbaxHpHA7t3UGHBPBWMeTlRWgXM1bzJ
4e/iA2OGy9DzwcYRtOEs0t1KcywPcZGTa9y6yGUWUDD8MYeu35XlJ7hbXRR1IxNN5krSyck+7tA+
nA813vBVldQOulrPrKBley6UJN2JTPiaVfIFdKf8IRITak7X41v+05Py97sDnxDRHNI1h/vzcUm2
TCah2Thk3wnt1KG1DX76DZXHknTALaOmcl/nTpHNXWrfYO7h6AeFgLv084fk3z2w3iJBZuvzfPAW
H9odKKW6opvd/HsIHl2t326IM6s4Jz3BkVudoM07UgvVdsJrv6n9cHyKvbaveU5m4+4PX+bfvLAg
Fekts3Sgtfyo2J0LNfTVmKXfI1d3brESdzeY8yGQ0dg9Y19UFypv5LEWZXHIR8s4l6XLRgawcbxK
3NhDkFwO/SnRlPUD5Xxjr7wmyW7/8C3f1wDLO+6gd8UdYaKZpqj8cMl6UBaF3wj1na53E91zsoDX
TCeRuIxO7y+I3sqYKXWz46291q5+xLPuwskPcTLtLLfqHmw/j066O2T3ZgupK1DsAlvSjHMudwQA
DiCu9ut5+6/P4m6qv//jf55fi6T8Z+bV7/mgPNHLDfoE/ZLnCYi77t/8pV9eC8/9aylRaFHTNiNN
5l9eC803/rKplN5U3/gt3CWp95/8F5N/RDVKD53inGYbpTuWQRn/438s5y8foZiHe4O+CCzU/yji
hk7GuzMEfXqeRMuncqIARojtL02C384QiZOwKBpdfBwbUjpWQ12RBp9OzlnduCA1ptEQa6GAJNdZ
07DYoxaEQdJ7Nmz2DqP+vuXIGQZeBS90nl0RbvK+ojCUuj5eQ/4vxM5Iiby9zphXPzYlzuWgr5FN
oZHLqR96s+txJCPWWeUhrnA2FX0m5KVSzslHg4yJkKjtw2zMUkAYq/wNrm2rZeqejnGA6jI8dhS8
kKAhoX3z08l9wf9IIeX50SaadfaBeBnPBBO9YxslIpOgk087B1lN4ZwPgvWz6NVNl5va1qVUBuKR
9zoqEpa32zpNp+uRbu5FG5kcoEgvKTfuWDHZSb0xgnlm6xGu+rS+ye2arI9ooHybq2kfDY5/NAF/
nmFvI9vcbMkVrpJqa5dkfJhdTKaiHMzMWI922GyFdM3H3AftnaAYvzXM0WFYIL5G/VRf2tXkr8Em
W1fKTEkYJQF5HRvmVezM3doGcrXRJiDaI63DK8vV8gurHG5snXmfnecgrerRjV8c1pCdoMcQQArJ
zoyiyMFijc1N32KeWyl6t+fYe8UF8y6L76ZmddKHDYC46iJEevwj7R1/22eChCM78YKodVlhHf/F
DqFfG4g1AkeL0c92/Edsz48+CULLxloGdW4f+6ECdp745W3adtaNNfrjmVW7wxWqvOa6zuJvqUkL
366cYY057wwrybS2FQm1kOkEjslaA8M1FrckIRaQRfLuwrSyOJBckSD0s+uWDviFNpJclvDG3kON
pjvYmePFxC61rkcb1Bbl+lpjfrfW+zC6Qz/JCSv3GtBdaVlBNCjTlPyFujbOLM6fx0lX1MfjcBkp
kV+7fYkqkXwk/8ZN7PraM0UPaiRMwRxF83whNNAxaY1zL9PHajdrqrzRTZ5o11HyZGZCnKF+WtWt
JbZYpCH/jhCC4a0QdapJGR9FGhu0KLK8AarQi3WD1naHQTraao0645jaHfXYOWfm2pDx45SUFpWX
Mrgf8beWaCGQhtTQF/WJoMdwUV7M8kHDecd2e+ORn7MN3TPR+ziAm5JUBZVexVZ7qcn8wZhaf+3n
4gaPZ74pvfqlq133UKQVDFryOtDCfy1cNpmlqz0FRWKe2cggAyJEzvLpVYvA9VeGrBdb1KNQPsEi
kx/u66HXzgeyyjehqiMUoOIJC0x3adbFuIVfVgV5FtkHsI/iQaAmhNvmdggBW53Dm8lrpR1drLGr
MDGfejdsNsot2l1OqBEG4+Msk5MsJJRHSdAUmTtlSF2JhYoUO1GsYeYUm2Gok202pGMgsJzewEnN
r2vPjg59ymUm8ds6+L4zXqOnm3elhLta04PfcbpyzkXbH6fWGkgaFWG2Rr09XA9CPii8CXsNaeMF
cKB4YcZVnRh0skw02tHrxoA/cDWFg1WcoJxeFK33rWoqe+M4M7G1uG+3wiwznANJeDVZXnIJN/+5
FDVUDOQeqzkxngnutVFatrr82rX85CU2fd3WuXkW5SWoA9PmkdajHHW+yPHRxvnVxLK7ikfWOxLk
K+DS5fR1VuQM9iHrc694BmGmTpA7xyRakXrY3DYtASyorQASlcUlmkZBseXnqr6K7JBTbY33fIeL
GVNtbvf6qoNFeaizHoUe3dZ8XdWlfyNT90eNYC6IzNHYDrGXA2/wDOIcNAf7eu2UVAmBSOAuAyhQ
NlClOnG0rYGta+uZskB/34y84iXYmFE9xPnUGQIRWSmPEO9ixd6iNS+ZxkgH7WmqdIbvg4kPu/Uq
ErrQG+4zBWjiNIrWuR7ZsG+tltxTUKM8ehBBevtLZyTtMZ4Bda8klM5vkqc/CRDIRvButNAVxE3X
7k2Tax5mbJQ1R7je3rGZQm0r/bSMiI2Xhymxoss4V/mtp9HSWbW95u7iDDVY4M9D/FR7otv0pij2
RhLFzx7uan9VeFDxA1jh4hRZrQHFQ9RgR+aB83lfe7wfVt/TVhlncgZY2n+U+L9AMQtzOJd911Hi
mI2+HGOBFMz0l0iTsMlWW4lxVo96aDXPTasnT+zJRGkNhTonAqO4JBLc/6EjU5jXcR5aN3S1+0cc
bfNFobsHaj5wYIXlvNooPBPCPKxGoQTuiUvwMZQjojsUrLYBmhxzWk/5Ajn1Q64is4jYe1D9ZJ9A
gOSvWopf6Fgok7aXUyfDNRHMzgP7CDR0+FJbBUpOA7KBdiwgNoR6r03G8SWjchUsRhFZKVnZX40u
5nJA6rF2laQOXVaTIdNTOoXZBa0tZNR9KIUbmH4xk6HXZK9CNtlNPZS3OfWmiT+/DA+AwQqie2Je
1pp0y8u5IRM76AbCrFdmB7gJzYWvn9fM4J/sYRq+h17cfPUYWWwTRo/tKvThdyBLnLRja6T9VWmz
3qwspO0vQp+6S4YwUbiyNK/bKwSf7d7VhvqrH42lF0xzqA61IS2i6JK0AVHhFukjJhAhVl5lyZtU
QDlbaaPVkFtT5wfeuQSUganXEwJFSAp8c3+DKFh/Cn0Zig2Q7WxcG71m71QukpvQr/UdwDA3KEFD
gar1BOEmVgxYx2ZgAkLEpGEzyOZoxNJZOzVS+qlXHbk4PHBuXpMjTN7VptGJxnFSU27suCQA2+jq
a0N1ct1BHDwxciRhwQ0ruR6Bix86VzCdKWguPWVtKoGyREwUAtR11ZdsMutyIwUO/1WdNvN3hwPU
OcJPmoCm842JrX/vxiWJxFFXba2YPsCaJT5EQNRnKNQGP2NFBICnHxIK2XN/Fu7X3m7zfR3XqHLM
yJ6pXa3J+kaBHZ/J0LAefIJbkpVXWCMAkrYHFFqZ1T5Ced+tslllHgaXeLpBd9/0wWjGxnPvE6Va
l3b9FQqCvLZ90niCdDT1J4WKONxE+qB4lvROrRjWG69+gzhiQ1EbaUeyLMIvBFiU9yQTOR0er3g8
U52a8O8zl1rPbQeWkASMQxplV/qski9N6V7gxiLSseiD3tM2UKSBeE3Spx/uEwBLfsg68vHEgiup
zUsn52zo4evcNQ4HC/pwvfjmu7MJvL6qo4dSTC74MzT75PJpljEFRgfzlEIwuuikOW8Gcw4PZpoT
kyZsuZ5rK98qXVcnevEANNrie5yaqg1QRECKTkH8rHqizhYFcXtP+yX85gggw32lE+TB3ZyXCCGh
zmNzzA4Rxywyr0IbdEbSRqmg3SbS15qYmXKFyZ9QEKC/LC3WcE7cdAyTGm06IJJ4pye2Rn0QqlML
OwvaTeZ4Z1lb+EGkc0ZEunbEj6Z127JtFCp6n0BatFzZlw6zD8aOcKDXEyc2GVp1bTob6HPzWaYZ
9XEAs3niF+Ynk7D1l3DGDk7nUu6LukF251vlocmRgqPFeqzpEakACVH7HAHCumK+CIRMT9qfw6j/
Vsl/qJIxG5rWZ1Xy1fey7Ciansv32a+//uKvStkVfzk+ChN66xCHF4vjP6kEmqf/hQsbBZaJXdO3
rSXj+V+VMv8TepSlHU8fykYc9M9K2f/LNegFIRIzLJ8ZyX+EJaCH9LFSpiMM4IA2LERYJDDLROa3
SjkvrI5ZuD7toQ5n01oZhGut7XywLkwMEf4GpiTQl6JI2mI74JL02XPa9iA8JhfbuWESGMRETfoE
VMjchkBok/7QZZFat/5LjT/ucljS40Gc6muRoIHEzoJ7GoBlh1vOoOabnZxkCM0C3bMBJ19Dw4+J
Vdy0aTzv8LBWD203tccpJcveIGh3A/4HxJwJAROhhItoB/5NioGraG6jrB3Lvd74DTJf0JPPc2oB
0ssM+Doo6SwH2k3tZ2uObeFaxeU+cefku2YY0cswa8n5yN/5Yk9Vqta+5osTfVQCNQ2UK2pFw6FD
no0sH1fdYF/BPcvPestPLzHTyPN+6IguCdM5gMyAL6KS/bhBqAgP343SHvocKKuRl5ZzvLMQRAtK
Fr8OgcTktnXvtVxmRjAU0EDk9GPpRArdKupm02yijelz5UUijOMw+8WV1CyH5u0MXWnOYTYqr72M
Qw8KGV678kgAeU0pP4cBwD93S1uRQDMOO+fsA5G+mVxnwGGT0YAPKPUfwULIk6rElw7hwK3RdaW3
8xibACnU0qheFcrLdmWrrIcxh3OVMsnaFYR6Uw/NYXiOfDtZA0bLgqIi0h7denfjOhRx1AahfbSY
7f/oAKFtRGHcuP0V+L9yTXRYsxORfiWUSipa0KZ1YWidejJAMd237IOX6IrsgHbGBuEj9ohiAWXG
stgRSkvcXt6GJ9D25bWNaOk8E+Zjgv1rjTw/wwqppm1JrOPtpOxmQ2hVsR90WF1Uc6AQ0/QmVI1+
iR3AJeJUDIfIqYjWtrxNIUgciJVercOZsFgSZ6pwn/qhvVVOkf3wh+HFCH1tWwlBvUAuqnHDQx6t
uhFFB/1fsiNz39qA8R3WRO4Jcjns64qnLaCPdlYtzA6aQs5ai7svcwHKbR4JIItNh5yxyeNbdrEd
RIrzmIF3+Jijbf0imMofON41NzZQ1vMJ9ccRnUSzJrBt2rTG2Ae5aOMLVFk8Nzy2BAE7oLzqKYbS
SVDUUqKGWVA7RK7Q0htvOE4BkYsSUUU7RxRTZNx7YT4m2843BqIfbBQvjlqnQxzF3s2AJ9nBwKf5
nro1zcwebu0ONoBY2U0WGw+G4FnY6HaanDGOdq+lF4fx4yjmAgGIATNoCy+OqX7uJBOfT0Cu7y0T
UIsCC0+j0fbBYlJtNxgskGeM7HPpYVho6BR9c8qvSWmelbsWM2t/2ydYFW9llqAzARlGyXKRWUxY
n7JMtnO5JnmrdKkZbWawU+2QodXTL2FlU0kUPTHfpb6kJZFwf7Sq4PFEk0/xNTExxBORjPx8FIFu
tCYUwvM2TWGR5rufpCeeVMUE5AV/DVv+E9fIV/0qBwp7ZLpoMasrw0xSwpROyLlJr2yNLp2Op/Wu
zBRJq3rD8ZG5MAhTXixj3LxtP//dqf+wUy+jYvq7n/Szq+H5fS/77S/82qF9/S8wL4ybljkLwotf
yewkdzloEN4mUbS6f08QENbSx0a7JxgQLTswe+av3VmQ1I6VgkBUeuLiLXfg//3fdzKP7sOf38m4
LPb532bhNlQcpMoWJxGAU3S0LU4kv+/OUyFlX7qJd9RxhZ9pEHjWQ2ZmNyOqm9ei7OcDYXxUkADz
qCbxDVJYvpWYb9Vm6HbaFSdwalAKj/5KWDJ8yGY6j2fNUq7GEiL2gaki9WRYKksLIBtQ3LLCbTju
ug+TLYdr1dYW7LaJrfBIVZa/9kuZ3DfKe4jHKqV8f6uj5VtNXS7lNdXiIV4K7n4pvdO3Ktx5q8jL
pTgnOTn/Dsv/EOUU7qk/9o+wPMQNLQfqetXX4Q+5FPto1s4z0JvUSmWSPgFMap5FGPWPY9SQ7wSJ
6Aep2XQOAAShK2tHF+4CQePrcULqlNrReD67rTGs/FZMP9xC066rMh1AlqHDu+g1k1HiW9cioh/A
kKCyxMmM0wzrZDozoWevjp/nmiSz3Am7DTG7MbuTFY2B5RXerlsmDyv2p/x2MuL4EhUQHQZVRftk
IHGKaFPvCNGk3+nVWCPDLYg6K+Joxr2CR9wlj4RKhP6iqVitIJmDgBeV/8pBCa765LUuFPC8p0Xq
tzIww6w5qjBLN2lnOPOK/jUppg0asJYF7222gZXOr70LMVV+sg17V930btHs0S5X+0zTu2+xhqU1
8JMirwIxO/Vtkw/yaLgenQxz5OL4OToIrS5zQFF4uFZeNHO4caaK1E08Rl9yRcCvo4T0aP9XwO/i
eRpHKImuf0TYHWJ3KoZ0k3dlewkumNJsTGgZwBGG7TqM4MMRlcmjTOFWoEoboytP1j+Iq5jUXpdz
k6w1Ir5/DFGWi5U1YI1dJWKWL2VrOdo+BFn6EKoxPfRW2Wxmf0qtAyj+/rlGSIJqBqEZvTt762tW
y9wTqsHWqHxGH2NiYASWXZQ+NDp53/01uTUJGakGujW5c9mSbljy4yuw5JORv3J3zQFKTNHiCl2N
ooQNetJnzI6kxztuEV5EHdjqAj8grFPZA5ccHFDYhnkfeXxGuOzN+XwroFZsBqgicGoMoy/3YWks
Wc50CujJO0GPv+VICy3bdkVW8HpbbTARzVZHjEvdkmJR+LDE0QQXQSMX32icTWiEpEnKro+WILKK
dZ4ZZyam1/NKN9zVWIkb6HX7fNDt04wyMJj0lu0Nd9+esQjXnbQfZua9mMJ16bU8gaJs9AuNaYyz
7jplBbQZYeWmszwC6gCywfDpwGBjOClrhnMMh3/X2DReobjPzZnTNeoImba4mQzCqFZJ5dg7Jy3l
jeZ313PMi5nhVUOieW9ouJpzL3v12kqsUwc1Z5Wk3Z2mzPwCypgbdCW1cjLaxm0rMlYtD27qyqfr
tgIAQYAqHHjisyMvoB0JvEVlV8ByH3zR5rAweLG1ygIZEd048KJJUzdSoqAgCaeoIsGZkRO8b2cH
xHOGVo/O63CHgDhmbDL5B7cS88bMHZjcZmreOPXSYcqR4k8Edx1guhcbh+SKcRVhGj+3/UzfwE2B
Ngzv89FCzPrFLex0HWc0ziGMxEdXSfcOZZ86qwcn56gfdawpTKroOSZ2qL3o81ihssqi+VLPHK5c
GaVXc8/amIEd3VeIjvdK89PTYCC72kRdNC4GcRWABiiCgbN6ADC1uSjwb+7ctliaEOaz7gAmBnyN
aS8sZhxqjdxAbyfYnUIovh7yGGc7gUuoX6Kcq20CdGgDT/P9lySZFrKD1dPlTrB7YwnXylNCH/8y
RbD+2us2udHwa3aFNPWN7tVoVISrtuQqFV+Y2nhXsYzo+0Xc/i8pSRamrQBbZ2N5ieGWGgEkwB3F
SP6jm4R8ohYRt24zltdNE0ebiSnNNq/p0PSz9DhACZKg8kwjpMEzcxbdOFG3ibAg7sed9Wx1PNKW
1QwnOsnluWfU3X7UbOOy6+xsyYxSvFXDdBsZheNRbhrJhex9edLxD586G0CkHttpABIig0HrsWTm
0aXhd+k+CbUE6r9yPSKePZcuNwgFktxNcxUC8TjqeR1viywtAEHm4X0Mz5hTfW13X6c3ccys9cnJ
xBq1J5i7IXHXGL8VUmXBbNXzndVbtO1CJPDk/SaUDm7T3TfRQAQnraETrbtF3uPoVE92E9/YjjJu
yeMwUcGkBLwNDZMqEqXjx7qpUfRAWbuKu4oEbxamZs+OPj7HGQxtKxZut1I4dxkXWfBwTTEHKU/l
0W7ltVREMV9GrWVI+UVvnGVGOzmDkelfJo1pzJ58gDZ5RCYYljKQlaPYiTIdbvVcxZCQS1joG6T1
DYVfPxabWh/nV0/2zibMpjIg35olGD6M0UNyGBCzxZPaUYLdDRRKuyQbog0PaXjgVuZrVZb5tVVP
krGve1SRVq8bMH/Bf8/HpUzk9IfzMb64z8/H58/tlD+Xr7+fkX/9pX92sWzCflwURg7sSqyXS1bt
r3Oy6yMF0XFI2GC8OOJxgv7VxLLoVGFbwzeJ+gEZMZk+/zwmW+5fnudadMVsF0QfGLv/hK35XiNl
8/GctnUkUlAkaaYtx/HfD8mlrtK2gPi2dyPDnlf4yYEBjNF0XyylcRTZ9s8n6d05/d25/P2pfPlA
10JGiG1Sx9Dy0QwokXIC5Hem/Tim7bWu9T1RH8OfmLYfzv7LpxDPy9Ff2PR9zY9yXGl3et/YRPXg
F0p2gzk211lFrZwwatsAg8kZcZCTKJpUu+kG908ATJQ8f/uZxiI5g9vA0J9rS3/y9+uqFPaCfnIl
aYhsYFvCLWaybGN9D8DBY9WN2yM7YNvtSLEuyPINLRhFbZ1oJHQiZr+t6PPB/A696bwbYhTFkUFf
zJuHDEI5hCKqe5ioEEq1uWfPTNkD7RDuaSC9afrBOpeRge1l6xk8wz4Wdh+E2EiPBevil5CD5Y5A
QNoKdWQgDViqGGQa0KNp/43GnWOZ9UU7ZMadOfbjlbRUSH+9q589epk6/aZ++hFz9Nyif+gfyNuc
dl06lqfQwBHUhoQTk8Jrlic8cdVXjDr1E50z/uIwJv6pa0Z0F3S3bnzO2Ch6u1qvDlyqsggi5HFG
QC9OWDvWbX6m7nYmnc3EvJuqyVsjtIkv7WYuTxj0OC3kkYmYxU3a6wq/BzNBd0BxIdl9Oieez0mG
T/bADYc1ALz2CNikue4KGR5n5Y47hyyRA0oBvg4emIdUL/qHJp2dW+6OuZk7otgI1cgDxeHvZcKg
G0Qcd2E5lBMA2LB6UuDrgLmTrbZ3Bp93COYJuILSPzmGluzZmacfeKame1x60z2Hye6R1p53AjIr
Dk0kjTuVz91jKofyNFaVfyoKjyvip41IV6IY0KI48IQIGMjrTVcTiUuAEh3Uhiq2duIFLwU+PTWr
9kWE/DFaQE+cIIhD2Wsj7pVSqOZlhGN172ly2jmJyg+Vx82d3JocV5UiX+mssiWel8ntoe48j2k4
SReu0Eb6x2F2E7GvbR2mohfoouwgxzH/PdPJMCqlzLZFrussGkb1NRmb/iH0q/ncb3r+VQzcdnUR
eitj5Bf7g1ZfhIB/UAQ19qUW6X0gmMFtYP35K+nHRdBnGY9iH5f9d4zvEzwQU1xGgjsR9r7HSbue
1pBH/5e9M9mO20i37qv8LwAv9AFMs2+ZZJKiRE6wRMpC3wT6wNP/G2n7Xomukm/Na+Iql0vODgh8
zTn7IOPIqo7vlULvq8h8kv0G0qVX7agh6SujILi6eiDfiUeYzsUQqU/mkMfbAqzNKqtlutHSov2m
J67xFNsMskgMnTYs/LMlOR/6bqaE4SDlEs1gzf+uaj79xFKT8KuJX8J2S7Xlway+12lfvWShCA5Z
k74MTF8PEXP+S+h9B/eAKyLWcor0JsjNfdQ4rzpZqF9gx3XPIe5vakctjbemXoIPtkkiC0T/O8OI
6q5KHC7K0WRRGfFDuUJrNyzQq0uVW/bFbwfn0sHBeSripnrpHJfYgtbmahXptGE4Vr5auaOOiaU5
j6OnPJYDpIMvvWIov4aeaIolknWoSjWD/NuH8yJugqZstOuIU58NL90LAh3VfK4aLb0qkjY8xp18
PwZd1GHMknzpDnq8a0t0yADqxnjrEAnyXlF38TPl1H5LFXnyC7Jr/5TowOrWDGnkXeuaoWd+9v4Y
Afa3eWBcd/ZLbBQ5Y8Lemgp7F7eTVqyxJg7dGUo8M/AhtDr7St6CWkh7VJ8MMJdLiipmG8xj65WU
k7vhOiTPijLTL2Z1NkdTV9yBYDPZXib+wdbS+1Zv6NP17Ko53R3Z5vnGi4TzMNUOZ6cYrbvaCR8D
J7jL0favdMFNBEUo2uMO+9Q4trHuMiJhOlu9xV5ONkzffUsjE4B7Eb6rzo5g7rtEmxtddSLNZFgj
kBmXMDnab6ii5TqMSaxuZbAhPtc4jBMsHTRWYpkJh91vFcZ39mSrs+ZXJIkTLXZwE++gpbT/cSZJ
CEAsLfe2qc+LhdFeIo5w0OykPXHvWfYd8AHSGosacIvSQsHDKK64NeK1mWv+EaZldW7cZNi4ETes
THLjGJNxse5YxOwnxQ9pGr2+1wlY2+WiVDAKGOgT1EW5PTddPTTTbaSLaonhVT8OQPt2XWg8Wjn9
rkuxfDIK38rWJt89QrFhgIMgfW1a0ObOFWzWElVdxeA6jOG1IBT8BEUGsZipd/uQ/N8VdYHLKCaY
i+KgebfKoduGTsgzjwe4R/4ZjzlGPu06wX17xUlpLKC5NJuw7yLC7NECLXxvfPWcPllQsY/HApD3
jPhOX3wtKInBZqy/9aFqDkvhVt6KOSTekd62qBAt+UB15m1sorPFvuJ8RSbBIYKOLK1QsVTcV2c7
a6rjMBEbhRDI3Jtj1aywz3FXNeswxPtQlFyBqjVIsXbr8dM0WMmyTlj4e02xGzJMUFp5MGp3+loh
ZdybKp+eKtJ3Qpb3Pj4hx4cRFaj7OLWYu7NkOaQ5jkUXiBSXe8q4nOHOusHP/yAaO6U4UAZxdBgz
2Mt5GwkYZ635BAcPpC2s8K8nX4QboovQ1bCxA0Xmi99rGxllJU1u/pAZGs/yWB/2cYzBcWH3/SrU
Qv8580Jjm7Evg/5VRiQej8Gcv2SfIfrYhD8N2hUHkXdnyEkdGLb1YNwcpKlrGo/8dzuUdxEEoZM/
tozs2QnV9GSz0jYHjHGuWPTsqygnQj2O3PqYMZp86dAD2wvhkLazMIesOUYqJEk9MRL99yqfdang
IV3CWBK9J+xM+uRNaPW2MzLnhdiZOF7B9EpOdhs277mVuPrZaOx+CsHDYvt68Xtd3w0R4JWFXhYN
iXcjFksROf1bmRjlss2GuS6o5MM4ImJzZY+v0evz+KiNGSj1QImEjszMoz2e+vrky6a0l/XYsNNE
zxfvUPsEDaOS0rko4E67KSqqNxMpV7OsK5XOvw1aublEAnvLcygzpl3iNAWyYwKqQQy035D+DbjZ
BrNMN3ra8MABb4b0K8u8VaW04Aogfb4HUsoEEWBwXYVOR0EUxcy3yL69TMRPXbWyqvi4uM82XRqn
kG10QlxyirxoZbtj9TaSJ1GtI4cfyZh4OsPCkYc/ii8Zm8YTW+XmW5WIBEQvwwvq5DwgtXOc4z8p
Q93HkcS/hpBCKYu12dspNh8z24MPL06krBPopjfDKi8HDuM6CRN6e1OSf+Q0PNz9vNSuBVlCz7GJ
bi7MqTTQPld34XR7F778YmmAcRaEkM+HMuq872AmvEXsC8oTX0rjnmOw+GZVYA0BrLo9T+2eo5Jh
HsAcBl8r1VRqGzEueyYtjN/OkJpXLGFqqW2IJ+XItovP3/XDKgx5lpcUWy9VQ+pho+by1yfeR7Rj
tjcbPoIV2saTl4/qu6cwryEgLtdFEvvsuoZGLZQTzJnciGv2KUvmhx8WLf/CiP7BTDP3ZrPPioQS
C3U/foEPPURtgvpjSdfuQs2Uh8DnMKQcFkRGJrJ+yOaKZrJY1vf8MK+s+b1VMZCfuupa558amo8B
Jrf3Mr8T1jzAVbAtfOhnSqvM0XO1Ozum8kdH3DkX4TJMDdshOBD7ri+AblTrNsRkK7C4Mmt3rN3U
lq8kyHJhFpY8NFavjuB/5Jeus+1LH5vjp4GKe/MPX9y82flfF+QfXxwKD3NmyQM9//hmYYWkokcU
sdNiIscQNrmP0IedpW4k0YUsMsSARDVRPvRc8SmA0pXOc+qQFmP5Namom4VNEfTrN/UhE2F+U1j9
zdmX69G4/63xDZEomn4cNjtEltJagmgKVo3XSaZWWr+FJBetOJqntWIuh0e+o4JKKppXgTZhAa4w
vZJvIw9W5k67LnDKb1hqxYPnhtUaauAEr7YuJcJnR1v9+p2Dqfnb9ykskoZ0i6aaFd1HixKDSKvK
1FDvGILj0hAxkhGZ+2pTKuKAqrgYVn5kie+Yc/tdDDR1g/Tkq5dUn4citNaxQ7mkOYjsuyovz31t
2i99VRXneLLSo67n1qtpk8VxrsKq6I91FHlQmo10pdvxRPIcN3TOUbIL/di56EZUresxp17Ncv9E
ATltiMpVRzuimkc1NqzK+YQx7U67Aql3HzVHqO+5F+oOXDAbxZzVcMa6tkvdC9Rh3zFC30fB7GSm
WaYvQc2mLdAdcoVATOUkvtXqxNvLhwLvIGeKP5ftKQW9jylyYeux+2hbabUmHa1io254pwS026af
1/NhH/XPIM/YkPuOmb3WVpe6hzaD+nmCLRvyJcXIr7Wxace1E6YE2ILZCDIU/IyX2Wo4Zqs19ooP
VJjPZWAbiPWtKt0L+HDhPqWkQW8x/w8BBX0wB5YZ8OlilrD9wqHiPoIaaL6JjGhRnsbU9LUeJXPK
VcQnDpEXrEcOYbIORkp5MRoo7UkBJQMl1Hd03xyxiJg/6wmtplmwjmkcjT1LjgX1PNY0bl5kV28q
6dJNHbfxlh0k91M6cEVOLQ0FKPXuuY2zV4GvYTmNRvXiDZkVr2pFytDtu/PTgZC1aeLL56GjXWuM
H3uDB8dDykB9G6QRh56HX3gP9aD8Oiqt/GqzbKLezxgsc9umG6v16ns6Ue+kMCwsuoGm382K5nOB
xJsQZcPaY/4uX9u5twMQlLGiavuBZV4GoBmmaIf+PMz3dZPQtRTCggcbi4fcqrtn3SBgyyzM8itB
k/FWt+mwKoPueUV0F0+Almi8z2bCQAlDVHXXCtyDi8DmNIG7Sl4WmB6Pv8fRsyzBCvY7JFGFsQAg
661afZLv5JrxreRkAjd0hwsyQqddEfFMhMjOVM4ceORAguYRCuB02jiK6XSWm/ILmzfvZAyMWZoq
8k+hUdWHWAH0dEO+uJoH6LbAGgDUteifPcQAOIxUvPXmCRCL/uouT5kPEcXChGAopu9Ib8JpHXsT
LAg3v+9HUb21XUu7rTtM+AsbksFAfJYB63FZAGZ5uL3r0fYZYrEW5MIos/k3sAaiT+dbdZzPdx3f
CjGVPKYcOXabsc4TeCH6QEJXHzMZmZvXeNRp4KPRlg96UfPLlAmlyO1ZTMAsnm5mPeqYglbH7VsP
zHUspGAMVvl0mVDHKXTVeeyZrt0uQ6wHFBIh+7nd2JFuaYdMPCySZR5uEx8WiyTlDLORGUo9mA66
YAII4x2y6nyZQWs5dQHGtNt4QGOq/tbaks6WgSNf/TzIm2JPbVKiDcEBRt9h8qjzxO1WLEcVUowQ
/APCNWR6pVdjepWVPeYLCmCfPoWSrCvFeC+7nuEcwPsJ/7Ke7ceJT8QSymSIM3ELlv7ACC5wEfOE
kHuXsFfKNaY5xhkM7oZ1kXPHhGPuXMzUdR4pePSawVfffG6TmongZKfyy2Sx4lsgRpDvSOkIitNb
9akg6gIqeZ3tsYrPfaPNsUZHHxxukxrN43nuUWrUy4KEBsTeJsMeOXHEWQYvf5vf3B6SY8rstigj
e6/p2u86ijrKZaHx82U5xZJsdBa0t0sTluEG7Gi2L0ojuOpGVpyq0kxXEkfiyWsb+aU0mKERMslM
rZtr5YFV96W36bRQB7cc7prZfCszv3wdCR8BSC/90yA4Z8sBdxmqJVm/64XFD5KmnbFuaJ/W5HMy
qki4p+frGfACx3ATlM0RkwATST8W1LxpzR/nIaqOMVuXp2ieelOXzE8BGrRXw+OSsKeu+dbJoPwK
hzq8iK5ibFTP1w9xeztaHYaRLh8HiXm2v5W3ns+ENEyL9JoPgLhRYXEiCcN8uj0bjJYRcOeF0UVw
5DN3Yojaa459gcDg8KgYfO8kfcoQqVLzaaiJE/VzMqnckkrYph1eRm5iPFUu+pK444cE1ZHtVaYX
p8nqipNDgO4+n38DtPHVS4NnEvTyVFKcDwhECSLsn9VAmQzx1zvpZWY+aXnBYcs59qVsvOolchGt
ML9wl7eRIEo9e++ZVXAIC8Kdk5Hys+E0qViANikpvyNXSDlSnLQ0O7fFamtZTEFLGGps0vvyFUMl
A+qBmTEZE7QKLYWz5cphZTJchv0yXzy3Y3bEqrRlcqSObLvDz3T1qloQPjz3E83IFKq2xvuaoc0n
PGnTTmPxp5Y9eJ6L0Dneop77KPUtnlqY3OnxLK41TQ+uIyHdr+xD83gPkVEehipjiDgflRb+7HVN
7Ppl8ghTRm43i/w0ELwSjc0iYmTCPVkznS5aoc5YuY0npOPd76IIxm3LW18UFHjWEhML5WVWVm9N
XlNyyGbK9kDTaWKqOLqY0Or63uFbm0ha3ptexK0C33dgAoL4sugH+YWqBE19NyoEj5le+tQtnRPf
DRp89cUgKSfKMqCCVD0xoB0/uPLS6ZyajNRvf3u7MVUO2XgB8b9+dwh3vlY8VPYFiI770dTUhnjN
eFsCoCLug6oyFA6HDPCi8IKqZ0Ja6cTTmUg0OrJBqM3YpN87eyrdNetjPt88KBZN9WqbdKb4MPKl
GiUtWcWOfcsggU887EWWDLsO7d8Ew3o1zZsYLDrVunMEL5aWnXdog7b8g0HwXynfP6wq6RVNCvd/
L+U7klLxtflxUfnnH/lLzGf/5rA0I1LIm+PHIMj8z6IShftvaFJNdoU2eCHboeP6S26PKP4veT1G
dBzqJInMnReEEOM/2UwSP/lz24GAzwdx5oGydCzPZH/6c88pg9bLknB0IcpV3Hizrp8T1MCmJWcy
eNXKhcDn0g2LFEB0cFcWivK0dnQN6yoxQLbxmJEbD6GvaYBdj2ttGms72AGookLurJ5HuZDZRMke
0a+JTV5jnhzuWlJWGCoqUyBkslFfw8Brmyx3T70tm/c0HB5aOxbIkk2NiiByBUA2Mq03jQznO0A9
at40GSeQ3jFRCb5R4G1BupFMWywnjX4qoBk7y6TRcfkI8JTNDi5sJ+8TLUgfawl6vMkmi7R59EEG
egBGFke3qCFmYPv+gnzdLnkJ5U7rkXiEeMshqENZVgVZO2XsXVJZuC9SiGGl+eXwGkM5uZ+cVmzK
jg0hZh/oSZQCIzIkK9KoCUut2qZTzkFF4P2r27AkNBvLLGEsxf576Xvv2ajuPL1OMI+mudrzl+Dc
d651iZ1Y3/m+MNZtYvnL0dJz/j8W05Au4Tmx1MmaggbGGbvgZPFZNnbEcmR24KrFYBCHVGhTft/h
NnseCY/am7UatmAD1IPfmOqAhkfWC3ZBREEEaEt2UZbE37genIeEdRKxJKWpXcg8x1HvuPWuKUfj
hK6zeIomgVrQ68p71EBi2Y9hhHTPa80z21Dzswau2l640rQuPGKwLHBm49rC4kzw0nTMWge/VtzZ
3dowC9rXWbgxaMG4sQZrokpMRmK8Azm9aiqvNrDktC2hGxOPZnN613NTsPUxqsdJV8Fdp8nyVGph
l2/tSVOXsZvc3iB7vLcZkaKS+/M/MRvbfXTWnDmaGIo9fjA6+p5Zfn1IGFINxSEPmiErV6INJPFi
IASu5P4SSLzoGZsO01rH/qG/346J/56o/3CiQvOa52D//kR9nAEc/2/1NS3brz+eq3/+wb/OVfc3
uFEcYgxPAFb+CPwwdPs3HRU0yDBgG+ZPQmnnN9/GYupZwKb+UFf/pZM2fyNwldPOteDukibj/ifH
rGl9cDGh/MATRRgKTwO8LND3fz5mfb0p2iAgHsZmsfnAswFq9azby2cFn5i1fGB7zCuDJ/R9s9KP
9ae/5zFAIFOKDlDNikCrMfOlIVuc1zfBICvZYkmln7BtQU+YIiwkzmlnpy1pSLPm0EZ8OCBCHGY1
IpImb6nNCkXjplVsUC36s36RPQdSRmln5mM76xsx/QmkYGF+Zw9981RYPuW8aO0V8fXZNx2RpEIs
mSCatG6Ph6B7UL7CaTsrK6FoI7JkqJJfWXJ2h7Ly5BHpKtyzcVZmsoDE7sHeF8usC+qAzmqdzFpO
e1Z1trO+M0nLySWGTNfvaldDADrMWtD+JgsVN4momtWi06wb1WcFaeVI56TX3g5u47WaVabWrDcl
kulI4ZhTRqNFDTmV1gB6WXAS8bZpZ80qFww7iFnHKmdFa8wzL0yZBvFj5UfIJ+wvHE0cSFJn2DOr
Yju2x5vRxHnMOmKWzTqzghZ79yOzdLkaVPSMQNf8BMfL3Y+26F+KWYMbNahxdZjpwV1VK6SJWcke
G0uaFhn6sS8Ca3pEQ0xHtY6BIGvvKVhnPCIlSR0Txp4GETvE6WZa6k4J/kLDhk0sDsCYq7QK784P
yYDD7yoxd9DEyGGbY4LbmcIZt5BAAHHFhi0uYz6rXkVL7JFicx5Bep0YFy/aMHZOIiV+MSGkIV1r
6QTMCDFini2Szk7v4JxYlbbS8nEMpy2RGlNdnwHvxVhQqTGRUpHjZ/WNYGfUM8Mr4EcUrVu/0Ow6
13oiDz5FJlvGWkJWW1sSyf4QtGm+LRBlCtiCbF36YeMzLesmju+qbq9MYkzlfhr0rtEftV65Xsjm
LWEeiT8Ze5y50R3PG2PegMtScDwPcaEquSF6r8B3munG59KrxodhlBPGZ6K4ZkapkZTLVAvHVQw5
KFhqXdOQMaB67TlKnThdmZPI1YK4k/GcGuifyDGW35wplNCkpRlcYZFo1ZIBvqwWSVpFz4FTpPkd
6camscwrpV+mfnD7TaaJIVh2MiqZgLdFgTvQiHZlkWnreBJWuMScrB7rIBLhwtLq8XMag6HBr+Ra
rzKyzVUW5uEFbYu8uOxm1y2z3KUbGcVAtm+lnye9cdZ5KFFOF9m0AxpY3btNjdZ4ZPhDxWXYpAaq
ZF4u+UaNTTkJ9pHnImiscM8vnKYFcBW2I2wezQDkoRuF4Cef0hzOgdUq5vYR2yi9aa9dL4p76VXh
Vkh7ERm9c/GTPnwizW880tyZNGBaOL3894H4f1FDUtLP+NR//0A8/l603XuqfnwY/vmH/nwYegZB
4z5SR382+MyKxz+1kJ7/m4ORiL5D+LDc56faXy0GYkjmiT7XtG657oz2/bHlYGhJo+DwrP6Pn4XG
rHb8cXEEwxPTEksjHrq0Ux9lgxZ0YgZ5QXjoDdTKSyj74mEwwomir2i3scSr0etviTaM+0raeAWT
0vOvfdm3O7BG/daShtzqLXO45Q9f4/0fb+FH1aRj8hk/vDW+ElozHcezTT/2ARM3No5yUrDoe9E7
VXnxEdFfvMml+aFrcNhJdOUjJ6lmr2Mi19rQgnlT9ZDkeMAE37yiMB4a2LGyXlcKtOHnqSLWC84K
ejmbSvUljyBEEGneM9dCSK95q4zoTf1CoJXXaCyPW83bDWkwrQihLIBlERBHQBvyb07nT5HqQ2TP
GgT6pe9kEqxOkyFCAGKfw/Eu/INXM5IrTZWsxxoGIPyDukNV4Fn3k+F2n/yyYpdey7yfE9+ykAF+
It9yletXOwCkiumirhIkAyU2Gg+4p7HpAzPKDq1VZukGrWU2PxDQRhSyWVFPDCAEgucxCLVtHU/1
QYaJse06q3mP9ai+sLgZV8ThHI2wPFSl2zyJguxZwx/VVjRde2Q90h9GrddW2JxpQTLQY3fSttSp
CKONFnPCLohoLK+a7b/oVtIsCHQpS4QIWTTrvCqx0DtnOGvkLj3AoACAJAhGWA9xP55CMT3qXZhd
atXFi3HyOeCawTXCjZdq9lvd5MhZqqhZjBSUE60qG6ar7qXVtY8LHOWBl987/UTpguPESM9YEhrK
nhCMwzz2vkyTXFOYmBvpZxRouo6xkqCZ/ehWzjbL8mJTiTZKl6hRumVj6e56wt28G62gQmzpsyKb
dInxpSr39tQOFHah+8C3Lo+em9aYsjP9EGKxP8zBEAcKhSxcBYWefalao3kqBfWXHAwm82mnVY+k
vk8AyMzxZPVwKEMRuehRWrnOJZ++Nvt2mam+Xptx2boLvnd7g2oI/EnFU+xrymW/sMx6JK+abM+J
Nuiqi36482mWjs7QdGtm9v7WZnu6RlpczOsSiw/UWlccz/UGlabJxiCOuKTrXAQbprENtFqoNF9g
wdtLRB40l57frR0G7l/NEKpsnij1O+bx4AzB215541jv4DExrGOY7L7Qmk5AxkRk7M3eTepVOVgq
goA7Dy5pSc0ENUvTeAtT5sKkmJOIbhCHKx6eWTiH0QXakzM2oOZs4hX3pLkZQF0dmFAj3+O+F1BE
FiwlolOIv+UI34hvz+6CaWn3s4+tjzaZMp0EYHlgvwMCGUhvRln2NA0VspLM9/n6Jkk4gpMEG6uk
oDAZY3N3Ic0D2EED3m/xy1jIyVp/eBAFaI6tSEt3jxX4kx8N05vop3EdDI29J9ICwJOr8AdWhlbe
cRIOL32E9mdReS67gpw4XWOVxnUKyWMoBgUAqxavRSD8bsVcfoQgYLCQvCMj0N6PBgPbRc4CCj5A
T+rKSZUYsxZMNPt9iZ/cATyT4VNMAi+DdVe69aKPQ/PSZPbw4Na9gTGkiHpmNEWTXWxuDDTeIMhR
4/SlhqfGgHpGKUiwFcfBMWfdBxg9yPJnJgPyGndWy9YzMyHTyEGetDn+dSUsbO0xOU9PgplCtjK6
2F7pJf/c5Rr1MYur6NBPTn0ezCi6j02Im1VuFE9sJg2MLh2AsWrAcUMal08Vk6bvSdjiY0ZnCtxL
s2r3viG1QPsC7HCCbIaO6WparD7XQs8B3oYVROyNref+74QNI8vJjeEl9CKYXsror0bbyx22p9WE
RqZehF0Z7XST3D4kcpF9jPw+2Yihrx8dC+f3IjDc6IHOz/xcomS6CjXmxq6pm/AezHHFsFe1KSmB
ImpeMXGT4GVDknK2tUqydeB26dcIEgTOenwA59Yjbx0J+sBmAj4ZnIUUF81FG1stXYEs4OWysO2/
c777V1+Lho0UbvPqEtyOuwwl7glKl0V0o5Xs69Qc17RioNu0atwnIg2+QKIy+AsXHec8N3lqgZ1R
aLVY5E4RWYsMVLCiOVKc0HP5+H6UGc1RJ4Y8+ESswM3Cs3Rs4c/ffrad5kXHnPEalj2LD9kbYt1E
7nti6cNq8GyCJuRoPcfw6fYJ07N734oMXjV/N2WDZtR3UusyatUpCTj6Jyc7hcoLUFKXe1/AQnId
jSBTI9dWnl5U66qykzvllGJrM0njD0yjeSm40YGIxd5wB8RSX5pmZ67ySAFWpM9axJ6uvZLXIh9q
0xqPbCNsJMhVVLwwK+jfewsVXIqiZFVD3drOdclbpqXlO1epYy3h/8QcHYnovTWkguiEJr+PFjxO
66PlyZHFqBWR8moA47XXEKNhhQx5DRVa1VpMOtzU6c8uAUEFoj2ZvrGaRluo/IIuLbQJKFwljaYI
TsrafFygkx0YLhNUu63QG5Aj2Ov1Swyx8pkpMT9X9FWzk/6i6TaKYd19TEle3CZJTiwa20cxLYsm
ss5NPLhg2ym8LkFa2HtKrPJVlUG7aTstX5Wtzu8V6IkquVmS4tVyZM6/M+6/mQbQfkyyxMeKqM7P
nmyMU8Nxxl3UqInNTG/SK8a6CfbAazF0EUOWfjV88dJohrtylGHZy4F070PiBRpN+OBp2GRBN0ZL
ZL1DsdZKmV+HCK5nORM+bRfW53jDfs4Eq3BRzzRQWrJr6A88rB3POUdOGa3GklvsFOOGd0hrbZpm
CfAc5J6T2+Han7mjZEaL9yEZ5ZvnywpP16TBoLCxdVBgOma9hqlI9tsNZ1rPZFPvBjn1Z95pe0Of
ovQBGjlqk2DinSToRgwY2JBZLaCp9Q2gSnlSI0GYsao9Gnl7C+0JhuENvKpzDaDgnHmsfVLzJACQ
VMgdQj57XKGejwIerTb1V5lZ3iNSCZuGUoB6tWfqq4fSHYUtxAmmP26WnOtIpSNR2CK/g/IwPqNT
k1eDNdGrDLxkW7oh42XEhxDSjGDGZQlZbGWDZmephblu0aaRw7SQIuq2cV4Z92QaR/nBq2IfrKao
vpOya8fLTA/1feUlmc4cqYeLY3WujmdBRlZ7dIFgYOL+b1v3f2rrgCyx0Pn3bd2p7OIm/lr8NORk
WDj/qb/6Ou83Rpymz8zSs2+t3f90dj4zTnt2fAnPRZR30zH+ZXOzfqOTMVFVeriLAN3/L9XY5F/o
027i4oLAR2n0Hy2TrA+dnYHxxcYOBq2CTlGADvh5yBmreuigM9V7hwuXlJxEM656JKez1wOKLyVR
WgunEvpbo4ngSUR+vVd5ERy0OmYJzvMfTIQwTqXuFtvUnoVKvZHlJISn2pNX5VQPaHDjdam3/pKM
1BGtjNb9ntSmcRrRkDzbJl7iKvfiJdd6gN/cjsZVYYp+VUumevij6mHb5tq04xxyH7uiG/8hR+rD
No1vANGhaTt8DbMzbu6vf3SkJbNQu2RUs6fUHO+BMpB0rDomVm07fy7e9w+XyL9qWX9uWG+vx/7O
sskIA872UTRoojAZiWGo9oNWW4sxzN5mm/kyDvgOfv1K84D6h659fiX0iQYOSjp3khI+fLIJn+7E
0z2D50HvxzgJ0qJytK2H6euxNzN7q6IkuP76RZlU/O1F4XgzL+BiQhs5//Mf2F+JjkA4p/rcdy7n
4ULr4BLjGBPOqhudWv2x1P63rsl/9WpYTFi/QulyYX3//Gqh7zFCzBM0VfpAhH1R59NmdOFzXLrM
f/r1J/uQZYL8EyqM4G71hAUD3PgI8ScuNYvyVI/3MhozmAYRvTzKtrwEQG+gs1HReOlo509Dk/Y7
4NtttY4bJBe/fh9//8wOU0xSN3QmQlhdP/ysIMiFIvgl2csuRb7Og75ZuWEQPPnuDD/69Yv9/RqC
wD9Xwx6TWdv+OPmpaZSttnYTeJ3T9ECcb7NqNe5gqJNptFdNDJ9AFH7q/cPr/qsPKciqo1F2GYnp
H86lNEyGOHSrZF8Msqco59ccrG4YFkXcJf/Za9ng48BXzHM0fl5WTx9ey45JEu4jP97H9PMrOSK7
W1R6rY6hGqxPv/4+53/XD/fk7bUcPDNsvgR6yI9plEne0qNQu2EumgaDmBeRH7LY6o3Vr1/n41hs
/kwOagPf5ZDhcjV/vjE6N2tqtxzjfaBj/aGaoZ9guFyAG+itWRIXA9IamevHgLmrJFjTaUX/IO3+
cO3MnxVICgfdLNZ39Y/XDs1ZGkun5T30DQIAo5fMGxD8ngNL5Ycy9GhnXUv9w3l++wo/fMWmsPng
RMPwDP1IH+xxP5RTIGJm54H1uU7c/OBatsJBWETb2qoKyMZaOUIAJhhMLIOhU/1+cIvxGwwhpHIV
S5RDGhTBLpw1EgE03EMwJdrDr3+hf/U+gTFRGgiqA+zvH2QcqWMFA2InbafjEnlTWOXqJRlxtFng
/gcXAQAtGFsQTUCtL4f0rKMjzxYW+XT7jnDno9/6wX5EV37na26Dh6wnQhCrpy/67a/f69+vWg9T
OjJ3Zq30ih/fqu4XDAKyId7nvq7SZTqL2uhdmnb969f5cNdzxZDgwE9GF+Lx14/Pxlgz+VK0Jt6j
wJoe/Bh84qJIiXBDk+A8/vq1Ph7ntxfDQGLydHSYlX8MQCPFzmnsMeE4L+t0FXpBv9Kx0C4zbhWg
KFW4rMZBHY1uFC9IAMMtLU37D1+sod9yKn++XFllgyuA1skPDc3z5zs1I8bU5M4IdqJDzYg4zOQw
bf3RqvYhYsoHZC36mxMF8TKOOxjLqoqSkP+ekizp5rpzvDl9fJz196z/zA4VfFLVS5m1cLvNNJ/O
WdRA2YqleSU4Pfjej1327KkMG3hGDuvCl5gBQKaksHk859jXOgcumBPz6qDIf0Rlq+8wuxqnCLxu
t9Ix4z+xKpseVBhY3SJj4HRB0td+zQKlv00aZRwiJJpkfywCDAaaUx2KXAKOKcBw7abGsBtGpVFH
Kqyo5xqBeDZ809K0v0aQs98JqbQ+DVC45GKc7fhLpI3296xvbUSa7WiRnugl0Tm0uLORHYcro+7j
ty7i8C6b0PnOZNkzl0VO2Ug7pnts7mI/7DZEAtjbgbzIZkV4e/PNE8jXi0SKF08OtXdlK8/1xt0f
phvsZLw8gHuN9IKGsxPksXiZ7MBZjakfnsX8Zxsa3XOoHAuLH8Yn+ErIXZ780lJnnjPZs5RquNy+
3sAdWpTykf5Q4WJJDyVZQNE+wKZuHUyQ9ecUynG3llOEV0jcTqv/z96ZbMeNtEn2iVAHjhnbmAcG
Z1KUNjikRGGeHA7AgafvC2X+1SkqWzrV61qnkogB4XC3z+wa7PyzVDMrVCC0QTg0546sTS3M9Y+c
XJ+SoCNqFaSE6UwzeXR06nzqpVkYTFvN6naBXC8wHf7OmKTJBZR2vOlaP32TZkjRUSTlFO/DeYlG
4mxzH7LYhhlakUNZGRafbWlb6RtDTQtDb+28IjMZOA/crgD/nZbznTsidK1VLvWtObT6JiWNkxCR
F+kXSo1Ymmax9CWYcPft5T4slwqSoM/GeAlCK8KJWrCBEWVNVGUouJfgHsyXeJxI1kUcvZjqdsN8
V7oGg6MFSQ9elRjbOuMNoAJnpE7XHTfY1uyS5jUZCWbAuOfudXMHH2wESu7QJ5wYPLc2Hj2MBHyP
MWHimCbPUx7Qc8/UfIP5TVPYVrQ7CP2CPpJ5MWiTiyJPIe9i3GpHM5DVmeGJs4Z0lm48qyNKaVfz
qW9N78BsOXqMlb+tHfTB1qvyCz1O+RoUtH9Tzv4+T2cMb4sj1kwz+zMz8HHVOCUUtwk4Wt4Tqzb0
jOhoWWuBo20XajpAoInTVcenaj2H6XCTxtV0ykS4SxIoZHDk6hPzOqYtRo9rtBwXtz5vq8gDuU7y
vIBornrIug5jL9f5LJk5XeIyvZGaRDQWMb0ZpsCBXGDZO7dNn7zIA/veNda5AO5g9jnGesXwOg9L
c53PYkGzmR6GMMbUaZjcUyr2BpT7Ffc91F2jtEGk4iOx0JwwvQcvLWI+dWJEpDDBBjzV+sb6Qlj/
NJPpo80mvU68hZjpeI/DEJ3ryo9fFDbBbeJM+pQUJQuws+yRSmu69lLbvqi5a+9EWnQnYyCsNs/e
FR2WS5jfKanDCPNlEYm7d4BszWESEHfBZw4R7RWxnZ1E7dRiFRmxf9W7BS+oLpwlBjdZ85M7OzYw
kiXIrgYrPCsh2hs2Sk6yGb1lcOabxROR1fgJyXJ8mGqX/UPdNQFx1IGEAxlUe8Gg+zucPMG3DLTx
UReePiIWY04Ge2tfZGzekyMZ7/1xmrb23PeEljWlp2jXFKimTVvedgpR0OeXhpedAZq1snIqIeTE
XiQPGFblldetPdNPWYqqEUky4ongx6F/aDKOPtjy4BCzzduFs4nWNQ5IurKxyhvSDc9+MbcbwaDt
2mln6lBiopIAIjDqZztmmuDLGgzrVZa7t2avu53n9zGJiXg8273eKIK4p2zscaJYwRh+sTPdRSu3
oi6AmiJpHKtQJifYWYS2rBHu/zyU3JgZeweOCIVxV5Dq35aTfIE54e5MUkafe6cKvitH4/DxKmE9
WqXrf9LQiOe96abGeupHvRQcsR+j3/fQzHN4rY3Wo8KGSZVd182aklj/wAk6PIRaWGpF/ki+NyCE
tg1FdqdWURdbOuYlpGAWd1UortCRoTfHCxEATsZdEbX4yeHM2Bz+s8RBppDi0UgN1AfS96Bh/PBB
u1AkeQjDMgQF4HzVmDnufGWgGrRVtwkwmmwCj1sASh2O/Ch29xTvFQBC1IDJJ3We8qmrb2PV2asy
EtkxylrrwieYbmyS8O0Qif3gutzYYXWhRc5cR2Vo3cZt4R5Q9+2rMI4XDs7sQmJoxaYMxnpfmDOV
x3MXvPYLpp+FpsXsz5BvHeDXIZAeuQGe/4oIRjUyGooJLTxXJkSH3gzqGxPO8hazce2tms7Iqu0E
vNZZpdlQ7At4t5/d3EPEqdv4DAMtgF4MgvoIsXeCyEGWCSJnf6cAopCTaUJG6syzeaY74Ug6ph7c
a07s2GfxjnIAEPWpEJPi16WoBczK4rbxXHUTwDg+2G2XhAQEgkOpZ3kcA/oEMRoE55q2kwsJkACo
81C+5RXTk23ehO0nJ3bbnedl0JPdkpqtxmckS40QWlJWyOfFgk8gQm9lWzM+CN0ZqEIXzcMr5jPg
v+wxjWMMLiXn4QrGuk0qd0O2tT+LaEpBOjONd/t0m5fW1xHyBIbXhm5C/BHdtorjJefQ12++qIbT
rDOmHSHPQATYeT+5+N4YvKlbYQ7dWyZz1uy24KnBIiBzSlcHx29z90kRdfO7r/BiA2dlOpVOvifG
1K5V2hUEuRxVcUxSxvfWS6qLdhvrOh3d/on+oOHNkWnwOe5D2iaqKmQkp805QPh2p7LwyzWKSHUw
PGc6MW+l26v0hk/wF+BM5mW7MYKhECsqQplcgjJas4vC8GBNPkkL8rc2sXSQo/T+8aqUpo41My/O
mBZAIUeeGYyyJoJgfe8Re8zrpF+JrNUHES3YT1k2/UY5Vs1yNs3xQ2Bn1rSmUAqKaah5jAjUIe5L
VPl13M3GIw4qc0ecm++Nh8LeNht6B+e0/9pwNlqmI8WmMko+BRmkXyIyMNSCsMW5JH5jVbjcpT54
ph09T65lvxpWY3y3sH5cgYeKH90KFLmo+bOaXusnUaXDEhiRX6KG6lVGGAtfPn1iYxxtVeQR1M7b
e89+jpnZ0nfE8krCn5uqfDbdylyZgXHvDzpfZX6Fqc8Hi8HAcSUr2Hm4McuVZnOy8an/ha4A2iHg
jA3SzqnXoU7f8sJKqrXBOZn+MFXzqIwPeLctnILjO0U74Z6zPPQShga7HEwwje/eyepKdy3SAbK9
2++COIzXYAspaoy4nc1Mi/Pklvt+FhBl+cMJyZE9OJ2cVuWp2Dsq1bQ7WsnaIk91yarhOzY0G2BP
Wa28YbBOKcLutkPNOqXQ3A6hiTwA2Qq6aiP7fZMo8y1XACY54/PUYSN0cvra2XZh2u7KUcEvVTq7
yoXe5x75MZsN15pDtYevXYPoNwUtRNo7uLJNIA0MwKfaZlP0AZQftoK3WnTMaIsMm7jq3pUkxNcY
9bwXXsoUvA2/yMkodxLg9lk1aAczg49s7OjKM15Tz9nVEe3iZh9eV2V3Ak7zeSznmz6PTqAFnxoZ
XVhyEYwAIsIQn7/TIvkswvDet6p9w26aDrPiNTRTbPU5IqWvwjfhmt2aVM5C6hfuU12klJzV1psO
BRsrI2aRT6xj4UlgVJYJtL7BgeCPYEO8r+UQ0sVTomqvXHBM23js+0+zPX/VQ3r0sh7TiV9AWcF3
G38yca3PUAyDHBMts68JiA9lbPZezNuhTV/Ai1Gco5Irt30yg6HHGNSGZIzSB4yICUCtMF/Lduhf
DEsGWz1itBo4w1z1vaRHRGfLz3wyT66d+i9eB+c8LVuKMrtklMe09ZBHx2w5Tvhhook70ZJAy0fu
gJX05itqoAy5S0p9j9s6/AadlpYfoykQdEiPdYG5twZrtM9MvzugIQSv9G1hyeXvWW2evQJRphMB
92SkjjFYz5Dxe874F1XTydTKpEVxR5wRdG/Ofujg271vXJOmpeWlM+qMOqwQ0dTrRo6ceZiuZW9F
n4M4j753kccPkKsyYnDxQEi2IhykNtbSHLGOue17yt8juuPiZaYx1X30uY85IEQGcUjab9xzls76
uuUZ9xy0EVghx+WUnPrGVk2tZ15nhpsOWxVOHDt6n2VppKJ+XYnldALIfXjPZmu8ybyJUhVBOlfE
Mj8l+Rh9jksDkTt2fHEvOldtPZf+VvQujHF1PXruRSUweVZ2qMjkJW7TfWqrga1DYXjmvhG2PLK3
509TamBQPMEBnfEsFjtfkIg1mRB/8Yg2b1LJ9o/AbHPrypkSiqE6EnrNsNjUWEbzjgdpZ0NbS1wy
q8RlLkHvoxEsk5of1xsax9hOOEdACdjMbHK6cEzfKV9+/JMwKK170+PYX/tZuPdddz7QatO8Qofj
DKalhUoQ2OPNOLPtMThsMuuZ4UiEOR8mCRp3ZSaq3f0QiptCM0bRMAH6HN24KNPGXKVpEu4NIA+n
Mhnzk0cWfu9BC/hUp4o3kOIWxuqkZ1x5vb5100K8lL3Jt17lJq951PIo6Y+/zTX73dlYAsd5T+K+
maBfaZP35dCy+di4HPvaIWnqtTtl7Z6tGmf7vi98uRnyaMxX6YwqgnjJYtALTicm4SiM2m57zCOz
LLn/zdm4Cmtwaoh/pNvzDEUxmM+hlB2M5iJUSDKEsZJVFc/1TlGi5lxRnGteuxhCznUGq6qbXcSr
aM5PP+47UGzQDwjQsv2nS5DGyfkuUR1B4kEby+tL4JTT9c3bNThm3VEEwGdS9EzZMAff8V3p69of
+NgQKdeOADUAeqDa14sU1/UUZfi06d0AuQ42dQ0kwnO4A5Rj8rfDYfmDReY9xFZobMNkAFFR4O9R
PmACXfnmS2nyv+BAkEe/Wv5rrfi0hKe5YYGfTJeBP7TF4BW6m5bU5UsiXCfb5CoP92nHfZ/Q5Hol
fHRW6oQ48Atw6N9n4SAqkTTe2zN/lArG+hUpsaJyqLKGJ2URTKIhIjoNsCZesZNrGgETfjoY7fky
7Z7Z5AiaMGpE/Zr7HaawVhv2auqGwsQ1UETinsMB77DCItpDDicPsA7wLuzDKrWuOLfITypcPt4S
8M2JwoX5MnS1dT/mKmOnxQu3ujz5Vs5l80oLGZfWfTecCjVFR4XkSoaAKO/rTM1WbKLIYeTHhijT
/Mzi+9a7HZljkXL0UM3XClQI6ekIlPsA9NBUfDtKRfzYF3Rd1E8hikUV7pUc1DauiebbSOCXphyi
z3LEy7qevVmcyfSLm8r2opNb2LxyxcnH3VQsh3vTdhE/GIsGG3e5C8YGac5tXCQF4ovDOg8w963G
sOcu8WfzLTazBoJzYFB0mDT8pmvpRpua0ykOQNZHqj2qfUyB1+PMgeC7HzW84VAt96A0SVf7LtFm
TGZk9wN7IlTsL3ilwOfYB3JgeA88zslrDhj6hbSA/qKHgClUx4ZcIqU2MYb0CvuJBSXnSnRDdZ2M
qn8ErxV8awYn+p7WGvewS5khYX+eTMAH293k+hMMfmIexyFso8+Z50Id6aQto41fI3ADO0zr6S/5
+X8DXX8IdJF9spHi/99Gh+v34fXbTy6Hv/+Xv10OTEb/a5loQ/GlbVkw2f5vl4NYxj7/ycSSll0o
t/4ybxfCX5K0/8nIQgNeKp6XPcAybGRa8qHU4nclFwy3f56zmZ4gkuhhkVgc60yXPwxJE0SFoZIN
h/+o8wn0O3Sn2gJ7oDsXQOySsm03uqlPTLAw89WiHba0gmND9oJi31tdewXDqrde3GTOWXILKvVa
jYNobTUtAYxeOtOzPTjDC5EYuVExcnfSTJZeh0MAa7tRGchIjm4DIswk7vFX15+rIRpuWD0jvQ6M
auzp4MMDtmpRJnZp6eQHX5Km7/EVoYRCrt57IS9xhd7PtAUqF2utMRHwdybKlnaJDsb4wJx67pGk
M+z3PaLIqpjy/BsupRa90B3K1TiW+obe4Y64GLRKEy9miQyaERryj/UkHZ6iPGmbPdkd/qtNMa61
8BcmzrNuOx1jo2LEy85KY1niBdZnJ0Ljh40Lr+nOCpr6LnSy+H4mdnpD+cMKSFqhNmMCWWgdYb/b
Z6P0D0s/U7vOnBp6ZAoH/lYGfV5tDAc1srkgVT+ppkH8oosEOK5qD5Fw035fRlZs+/uAxE68Ax5u
zlidslJWKJI8Jq9JIZWVWCvSQEenE3XP5DZuAbFkRDYqzHEp+6tCf+qawunse2p8WNVsT9DHQzs3
T9O8HZww2iLqynAFc5BGsiZYZD0s87bHecvAInET0WOLrx6czbgmhmPDPoJRQsFVB6iZuB8isF8f
THasEc8EWkQ3rdMNy40DhQGFwJ13hsbUiEzrgXk4KdX3jXkNfi5TtlzJrhtGEk/5aI2deImjxLLm
z+Skpkp+A1CiSra7+TwX0V8zyP9d8P6w4DGWdn4b2Lm8ptX7T2mdv/6Pv9c7j0S/7ZFZtS3WLB64
DEz/wy4X/0UYhfnzjwWOFN3/Xf0ouHcDJps+vTvBT+xyB7+XuxAG8M1AnVr8Xv+D1Y9L/OQxYHyK
QsjfYfhOXMdbprn/sOBMIbeumhbLVIR1detOFxD7/1j+b/8aT/6Uu/nlEktw1w04L/OSsY79fAlm
5stpGCzNENksYwForGoVeHyk//2Q+f+4yvJG//FGSJdq7SYLQLr60hlfav2u/oRd//Wz+vmNfHhO
+GntoFVyiX6+8827Kd2089vv34UgjfXx4wow8QO7JznF+Et8dNl1hdFk8dDKA/Vd8muN32XcsgOy
thzk54Mb5cU9fAC2iwVEcbszQUF1tt6S+RX7SQ/jPm2kfLaS2Rb093bZRir/jmbrgXLEQY9XofRS
5BDJ+q30QGd6FD1g+uW46Zd9RhKZ2QGozuwMBIl5Yo06GjQbCJIdsVYxHIDdr8liJCDOMORQYuYn
F2rhplXe9vXKS2WNgtJz/jEL/2wSr2Ig7oNRSdwpuZit4bFhLYiOmEyCEsMdzmqJe67yhRpKxqe/
6sNyfqJ1tNgkTWJRGdF+9azSx1xR2tvAaIdNx0q+d6zuyskt9aSrybkb4VHsDUT6bW3LjHMdhSNF
L5xdlwcYfnUjLgGS5jazHb3SCFf3tk+Vn8MO+Mqfs2lbw6yZGPB04hKR1z3UqKHruO6Tuygbxq+h
Kqe7ASoQ4lakKbwaiEIZ6fw+0rb2kjRY1zY8t+Yn3BiuvRln8S7lgq/CN6C+G62jE2rYC/UcWmmQ
4DtTzt1AkmftLx8wtrVLjS6pVgyiCYJOrsezN1KUQSPsEn7ABE4SFXQwry9Ho1Y+luvMuM5i5111
2LDHSfXfslk/ObP1HtJ19VlbFLQ4vZGy7aCzyATpxvMsacW+Gp33RQIIV8kI9DBriTZluBk0Osms
nnuTv1dqXkem/fxUhm73nBr0Ixe69c9l0CccQcZoa7uSNBgWbEpdrOwYQ43ahLKRO2Ik5p78zowK
7vFcDKMp2gbUEaM8wMU9uUwpD6hHXMCavXXbZmo/lkEOzjUbHkiH9w+KghLEtbDjxghS966IMbSb
RZSf8PE45H3qfjtglbkJQj7OVWsD7SsZXm0s1s5rNYZZdsyYS++aAqIE0fRUENeVHP/I/8S4EVLz
Iav6XK/ILrs3VrGgmePY3Aty6m+R75I+gfETXVtjyFANeJ7fL+EOmtGZbNxMibQ2Uzx5a/rKnNPU
yPaqNRY1B5rY0Qsb7zYybGNPFsG+9UUZX7GpfI7KlgMhYREc9+5gMm5GcT22UpHQ6DUNMyBTojeF
5YLg2lirlW30xr5m/v3dyfLgO3q+WndGN54l2+W3BCjBFiQmMENwaObW6FTIACxcPo+IRp+NmPW3
guF0tu4GXWzhV5sH0YnpUAahdUXPsfOIWDJvo4lSRC7min0ArmzvkoR6CaxoIHvkJndmCf8Nzmjh
bZxeo2P46cBkirHOV5FTp9WWfXnd23p8lbZdXao+Dm9IJ9mPqB7sHklwGRDshHseLXaK9oASRkon
uKUxuXqdEne8k9MEUilL1LXuWu9KaPQDIvXuOW+QnUTrDmu2uN5DQ25mo3DDHZAUAipNTYsLtGJZ
vAorUndyNn2QbWaU+7Qgeu4Gw1PNZowCUCf1FOg/kvkPLTAYQt9edxADi1BulN2eWwO3BjW5u2Zq
ur2qx7jcdE3abXiqkP4wnfZcjB4hnaRuk8eZI268igeiHfxoEm+ThbBs8FDMJ15t/GiJej5N0C3P
DEundeHSF8E+szIzQg0Z5Ad2DDtCEh4WiDg8ul2IKIR4Qo/NErZM8pSKLs/mnmAsgq4XmmprTvTe
/iWjJS3cPDIHFNZGfUTqzyzCNV3ufA66njUAsEDfVqD639gQKpaxIYd16zDhy8xprVgFvtAUD4V7
8P2DIv/0Dvxm3sGWd88/RKKxTotgFeAqe+3yWryRyVvOC4gV37sQS9DUadwqwkThWzQlqwKdR8YP
GVXjASHt4y+yHxbuDtD8dghyzt/cwzOfrgL7KeJlFL1cErMDUjKy87DuJwuxwi6WSQJA2U++Vt2G
wz7/1JE2wXrCc5cf+qUF4fGeMRhnfSepn4e0LPcq7Ks9EmREAB8uXwboC/4ccxtTL+pG3b8SgVbH
gKJkgvF95m6CKIcZB+eOxVMO1yFTNuS5hI4pKcL04uWEtoShqK7HHqAPNcNMaxWgvh5JG3FuQ2sv
T1knED/82lP9MhScD6pqeMGmhjAbpmijgoDiyw9rSuosUvQP/7rbBNXeHz3UmrnpuSyFRBDZZrC5
QqLgEfcwHpvUw8NqaL76wAaFVPvovn1hJ99+SGD5Is+V0nPPES1zqDIdvu0WUiq/fiPYsxuVR6gO
+fMYkuysqhbhtfWMretApggUUmr8QzBfHnZdyMjXyBCPR8oS4BOiFdUh8+cEEf3WlpPzKsq22FYN
NzgRovw0c0evca1S7uWY1XvGM/yI0aV77HJvfuZGim+9xIhvVNaHD9VCcPcc3PKpbCqqfW3vRbEh
pZ41taKrAsLt9JfUZUUGXSkqn+9mwxzeQWcYT6XfREjWKhObwPD+/p5ypaPvk8mL1Y497kynEdcI
wMZjTP/TLdE3RqmFBXPI1ennqu+Cu7Ae9M4gT/zJ7ifn0yAN51PmNtM1TypOyG1ibCbw3xvEVIYm
nIIvc2zIe+rmgXRLsFB0sXMGXD515WJFgu8XwIw0d2ZV1Tz4uuzsSkwjbQ0jqeoJJ9bciDvt1ubZ
Z2i8rcJMHctJ2dsGVCb6uOnwI/bD6dQjHN5EgYiPeJyYM/+4l+dAYGs0nIB9ReCc5yDV13RPLOdP
H9y9Q5JxhdCV35hw9Y4eo7SXMCKQqiK8xHBEeRjSWsvXP5PQyDtKRUSL4h+PoU0R8YSI6c5i0WHx
eOWTvmZRmI6gCasbHwb5Bg57HyOcNtOziZnRXdEylm1naruYMlBKUVB/uOpzP7ux84RUl43a7/Ql
Q5NxJgPujwxSZKNvWr/j0e1D6AQvUaPF6rn0AXEIOm5WAdzQLc+m4RhKfBlQbTom/gqI6Lryq/qx
x3q761lw2AMxAT+DOFA3LXMS5jxwy2NYz5dppLm+xTS3I99ggH/JK+OxM00kRRKX7Jgd6I7FwNjD
jDt+msptMhLQixk9GFpGnM2A7Cqq4tlktrQtG6R4O0zF2w/3l1Pi6IG/b75NYYBirNPaXhnOYpLE
JrMFM2Ix1sfgKHPfP3mjQ8OwmiRljBbasD0NOAPL0CP9pQasi6uqs+c702P+Sz6P/iHKuj396Bg0
2azgowxXvTJoDeSf3mY2ib1VPbfRoROZs09Nez4SvfP2IxTA5R3d+Im21qi9CSD61OrWfVo+WDqX
W8w61XZuEmOv3FrJle1O1pepmgK6Aar2wR5s3MF5apyxCNz20AxWNdlv0n3Ge9ACORNO9WL3zP6L
bIqueBsA901g6cCQO7kLAjlua3TnfRQxKK/Yl6D0uBI/bGv6W3aICZN5lyLWZLqlsgImS+eVX/3K
+MqQ40Zbnb2zNJ0L7NvaI8lIa0U90eNYJ/NaBkZ8YLXa80EMaxz41SbGuMTgP3gBgC7JjuPlWaUd
kHZELUpnbSasZqAwFbmNsy38hvdLChfSe295Dis2nogmujRVEq/zIa62XlpgZa/toQeSliVf4n5w
Dzk8uRmUvx62EKzrh4Yg0EwiFwco5NbknGRec4tK1LwY8EhXPNVLcpEN7oPBxxIr8AVuigCCdD9M
88lKw3zvFEl/MADP4ISIW+fWCeR8CwJaPtBUkm+xPPkYHrQsN97seVvtS2pwIXfvi3DOdkObcyQ3
i/QEdWFioqjat1DO5VnQL8ogq3BDuRnr2B6Zifc6z89d9cb2XnzWXhVcRNgrcy0tt74b2gxInlX3
4200T/VRTYzV6O7udgphbWOVpYkpkMgxCU3Jt7ghefrmJE4LVZNu1BtHqOyuclW968mAffYk+ysY
CYl1PQWh+gyswT8BcK0+0fFgRquWJt9nc3lCeqJsmPEFCTSlqj8naeBckrJTn+AKuPBe2/FUuPFw
Ho0p/6qcDG9VIvhyQYZFt4PflN/KjhbawRPOK9PjmlAxTIiTAPF2JRXzQ4+AFNOdoXI463Zw5iaK
fJ7syi+3GJoEgzsSvde1Mb3ngx+8WLVPS1M4ByikNBbhTs3W2QAQiD3ezOw4KbGo9IaGkDhJVrKs
yA5ZQzVHA9Cdr5en7WniVIFv3qYiRFAN0TXzhhDto1EwiK9Uu4pZ5VcINxQJhAzqc9F8knZmb3KP
QRY2Gb8lzM/OmNYEr3ys87K+UnNhHaXEssJ+vsQQRjY5b4IeenlHf9WB45JnvE+qwCI3AhUTvRc8
K6Ol3bvBxcEpZlxZRho9Mf5RVzwUi1u2itkrvO76KWvz9qXpG+3vG4MM7yqN2hROV+1G7oq6KIvD
lKruHFuM1frHUCaXHkHgXo7ZabD693gMMC0g71zpMKjONjvbr1VjepD7fMJERn491wNkhs42ir3C
Y7lmDF5fUe00guBtG3WNbSm+ztgMrTKnyLot7OYWh6OHIRdK+T2//29UihIz55kWrnpSx9hD1HwK
666/zUmPbRzSVM9adjYPLiiJdB1Fd11j12+2AT8168Yv2EAfZrR4Z+czaNogmYt9RsfZXjWGvean
VjzA7QTUgiFW3rtm0ZXryMO3mPTmDjpVz0Ascci8184+gUZ5BQ2aqVIueyCEZcjZNLPiN2ZuFIKx
Eq5c2wA0Emv/kaMOzxMs2V+i0jc3TRx+crQzns1GWHv+ikVKqFUPTurAjw/kzVCriRhfNOyGBdnO
5zZllzCcx/0gfT4xcFt7QCtaoq/wodiR/8kfEucxHWqoIf0CsZIQ28aKPdWUeOHONdy9shPrljPI
MwtyfqOb2Tu1eGpXalTetimq6LUO83ldMAk80MyUXXs6wrnkGpxiLMnuFjYOcLRhrO4r6CDscI07
OmPUkSq88i5KDe/Wpy0J2otnXYtksL+LmGLbOhspEqDY/hTRt3xTuTq5KtzcfXAavJxYt2cqtT9n
FWgQmmP2Jcvtdmhs8AtKm3cUeXkUBROjqFVe7yfy+g+KFXfVa4AAIY0ze1n0j3E/U57im97JXtpG
1Ci/JGHlH7I44YnFRvDEQmocSjscrtjK+afRwaXWxW3O/reuvvcqA+9fqObNJu3wuQsUNRIrlP/8
rTazzDyLpo/OAQ1oG9QSCg0Bjj/2lqGntRFabnidFjK21nXVtnply7pxd22lZ45micRPNMnisSqp
zCrdKdwn6RJfQsJ6xPf9rjWuahNQJQYcW57MefzqM2hhUAvpj00Vh6QWC9Us8AuUaSiWcu2DgRPv
xO/fpdHXey6xEK6diFZvdoXFBrnja2elWFfMKcLXxfN1GiEEa+/V5wiis/nKleYdeyjmGj4ykdEH
4qsTFuPZqV1axFobISWnIDuOxGGg1+l74tnuLcBX667T4fdWO8ZzzE/vybJ8mWzcrm4xBEi9NG0I
f8WIp96boe5BzbTVBq4rFVGkMP6QzPpVBSWxzCiO+HIoAutjcNEDLFINRiAPo4N+NxiIcSnjo7Js
95zHyz9Ea35RdoPlaqEgtQRR65cGT1+7mn2SLw9TTSOYSTBklZa+3hZxU2x+r/D+26UYQfph4FqA
hz5GeMzOa5AfBW8sCeJHnTk8MrJBXExF1ffvL/UxUxfwroRFThkiWMgVP+jVInfNqYA1f6CcsL/K
C5UfPJmx5eTmZcCnyz1Vv9MfgsT/9v4sYQsbHQ4C18eLMimD6Fun3WHK+RRBpPOUlkh2nEmdP7y/
j7nF5f3xg2aE4TNFdj7WoOYs/nPTGPJQTolNt0FkZCxuQUaREIpmgfxx20wCBbGYk0tfaP2H6y+D
i3+msX5c37aZ38AjZUbzYbAxxU6TmHncHYLSQICveINeOz79/ktcIl0fL0ILjxksQV6TscDPcw0t
eFyo0JIHpZBu/TFhFxH7dnRdWCbzQsbIq6GnnruWbJJ/f+l/u39sgKqwBRjeMKn/+dKh62gRW7Zc
RJIJ061LWXS2CMG+YRYtxU7swCZKPLe/v+y//fRtx2RvzjcL82MZ1/9jkmN39Ef5KZf126w4iXJ4
olJ8PsQed23oc//+/nL/dsNCRiBM6CxgbvvDBxzL1hQYILlcp9zH1mr3HP6h60S++YdV5pcU4XLD
gNmzHE7gLDTmxw90nv/+Lql+Gr92P+7NKeq/MePWK6MrBAExDH5eMJuv1L8hJo1I8b9/u/9200LD
9XzPsQnd//Kj8W01E36SBJFi584FgERlEEvs76/ybx8qX+EyvjIZfH7ECTiE8HqnZOn5sQoMWcQo
Ipz0SjhZ84fv79/ekINTKnBsVHlS2T/fLrnuK8B1FCuNYwuIa6y/eEH95fdv50/X+LCSpi6IaR7U
8kBq5DJ7cu8E5Z8ivsuX//GHzv0H8Y1b0fV/uTnCLBilpeShYe96iXvTOlnQ2NfzMKYvicEKgyfT
XCrTwXLRK3QksfynFe3Xnx6loC4jFH5/IdLFhxXNcRv80nXYHmJB34kCJbceRd5eFUaG1bEJq83/
9HPlen4QUpvtAp/4+Ntrl56siZTjoaw0GxRvuoMG5/9hK/HrvWgzQ4eGibRrkQz48AMPY/inMi9a
alFjSH1Nna4JUV352Fr+cCv+y5V4E0s1GaQi+xfaQtil6TxNQX1YDCVsWrqzPfmPjcyef/+x/cvX
JHzHMkkIL7sjZ1m4/7FCek2Z26HERTKn5lYWr0ZQQFWmlraNTr+/0q/IzAA+5z8u9SFxjEblLVE1
spF03GycyomXxh8FDyAcyKAO1fw0QbvewyqNqJF1UPfN/8PemTTHjWRb+q+09R5pABxwAIvexERw
HkVS3MCoTBHzPDnw698HZr5qMRiP0are1qKyyspSQmByXL/3nO80iPAkW9YtsdCEjTL9PUEk1TKg
EzTAcwuFq02w2VknFM4aUr0vg4x9oFUXAnU80yL2Vd02M9FFnTlDpq7GsqeDTcwiydh0HFejjOcj
J0quwv7rxxecuZ7OC2Bg1ttbm7Ns1oRX9FzTNuqeAGcjuRncu0nK+DWfe+esX1IsUZB+b4B77JyU
NJVUyVOJETK2mcwadZXinviWB2yMOhnha8rvyJ+8nAMaS3mZ1qTpjPQbY+Hgp00EwvOxRJQ6mM6Z
lmj9Wlml5TPbJsekw5TMcZINLTznIrXQMiQp1CnFer3xwnE9O0COLRYYj6tlwvzy5lb/4SxK1q+f
gAPPmokwDAUH3yxK/r1nLciHmupj4rokWnsxGJ445a4rP0zQd+G5FqP/9QE/FzxCwGSwbCyLIIv2
Cx5MWLCiq7z0PbcDcxgTg1hDw7qQoupOAjfsLiJarw/gKsPzr4984PWlmtMXPC7xhp/2HE2IMizq
ZeHT5pqeBzkaL2CRjQcEiMnPrw914CQReLAa0evgP/ulI3NR9ptTX/j50DAVwcHW0K4FE4+3rjmV
bRq765YBO/kOJk37rw9+4Dypq4RkFs7O4BOh10lDYDBlUfiEOMUQ3YuHcIFbuMnU/HYZYC2LlAGx
gO2Vva+spAfUhjjlMx+P5dM0Ed5kuuCrm0yI335MKTcQTCGMYvfxCZBRgY3tyTHO0BWQXjhLGq8i
uR5HW+5oPP31uxfQ0gkzor6xQM7Y+5+tMM6qwiLF0EdWI3z4BUXJDJGZTpuJ9BjC5/MLyMEobSgN
bAba+5+vGm1IJPucM9Osh0hoT/hx/0qUeEABfaQGWd7ljyUIh2JbKjk11vx3/MQv3xWiwgCNawgx
8GFvBb1Sr7SzlZMNM6hQ7IuZeawaPXxEgGfI2JaXbv/zYlWOC4Eh9WtjOEu96rWcjAfRpDX2BpkB
BzYvfv/WUXgvmThQfJj2fvx02uClwA04qa/1/dmUDb5lpdex1I8c5nPBaOk2iA5IbhB1zH1M0ODq
Ko75q/1BMxcCBqTGSvFF/PpkPq8iHMVAv8zKrMtPVBIsgapIEiP1G0FHi04PIvr+zSnkbVJ3DNTd
eS2m8sgquQQifXpKloUDQ48NimYf8BLkM5aniGaCZ6NkHjOPNlxRkZ6lPKb0c8EQu50AUK9wCKfk
g8943QoovSedqsPTjDnyjsjFh3my6zucB+BUKmLA38uCenFdIYuT3zwTqg0WaPvIrz94YyAd8cQZ
mCT3bwyShChjspH5dKeLbTJ5yZmm6HN+fWM+r7DcGHSVtJRgsX8qOXOr5jMSlplfdA5IyHLw9dR4
cJ3uWNVy6FZ4ktqWdUiyh917mgkkLaq6YCFSlUDIEkSnSupq9/XZHFqBJCUAvBk25Vy7j0eZ4bSp
sNdSxENY+AaHzxSOZ0xEbfYDg9LvV9HsGW34adxoNP77O1RgHxKMLa/olAZ/LdeuieVt3gRPX5/V
oZdnIcE7SHLZGOw/xqSxFcZc8vJkse3epEsOvBHYfzFsKXdNaLt/jhlIMbqF7ZFP1aE1DyGpRV1N
QNinTQ+tUz0SZBH7ITTmrtCwjIW7KnmskvmeF/HI0Q498Gx7TB72JQRn/2qSko6EFFaDTzBwepJL
27kdTWzoX19MLBefFwUuomPyORLInPfWVa83VU8geuq7/ag/xpFe7jQUx6sgEUPGbM4ZvyWGW5LZ
2SH9n4r0ys4ccRK5aDpnXLsMlpNqY9RANTCkocfoia88Uo0YB6+8ww6bNxN44z5krAla3R7znK+N
shgTdPWr0XlEUAm3PY0d96lXdCecKmKIUYj4MSUe5zQgKjNC0THLxW4+5tYpXSRvJSetggPOeXx9
IQ9cR2balKCOI4Cp7H8QM4ffECvKbZJk/6pmo9vpFWLKIEO/Mr1+fawDl8N41xjbS6OWqvvje22C
29EJ86K0D4y/dBoOm9zWX9spK3zHKxJcqbI7UmEceOkMg4kdFQ1frE8l9tBkk2rCktNL7OcoDsEP
odphjtHMK4Ed/VvdjPUGNcbg//65AmUkUpLKxhD7K6VFtEzcuG3ps1e7wtTc0JXObunGh1j5w8fJ
tcMjT9uhO0nJRhvAJGuGpWzv6kqmja1Vl76mh/V6MgZUCYXobkcoL34u2Uh/fYYHvjmcIDWU4MNG
sbj3BuZBQ3p3yaVVQ8jkwiJJWa/LeiNQxP47h/LAfbiSghE+4cdTqxwr7vKCLZrhlcUNlHns6U4n
z+PeMI4sX4eeUcELtfgQlk7/3jM6IIkrZjoDfpv3D2CMftp2/UBKW7OKw/rWheLx25sjFjBMFybk
RcYn+y+goZi1me1c+LM5o/FzxrumbzYVfYAjBzqwMNNSB7wo6Dxj41ju5y/FdjVjT9YDtoBZaD+F
Sp24c/1w5JEQ/B17Bf2HY+w9Ex55TIlF5rmPoN9Ygayuzlq7te/MXkLNykZib0MdL+jYVOAVk/Bb
if8KsRCz2h5mNc2/HjVkETPptQjy0oRhQKgB/xCLrjmbLSu6Nb0QkPWEJTWo9OIkbxFnsbud1shg
iSSyicaedYU721jwbWC8jbvZyxFbFQYAoTJvmxN9IK6RDZQKryFVUx2WCw2DIITrSDnRidG002mG
Q/5qEFF+OWjN4Lup9xCXabvmCqe7nF5Rs4oQCvqIE/GbjXO1DfrIRiycjhelJWKwbkm/+/ryHno2
+Yo7Bs8JPrD99RPWU91NkmcTmfBrrbpXN6quLaHtRF5CESCe4evjHXrDqbkp9mjfMxDaexfsaCpq
EU6FT1bB0nO6Gs30dOyKI8Xr57Hagng2BY0/egQkZX98MCEsRaJRXuEjIr+tqrhBM+j+WaffGEJf
IkhZ97b5EjbFkS2TOHxcurRcUTbX+wWZV8H9q0abnkg5zc+RIo7TbSztFqOLnm3RzLDHqe0cAEs6
1JuMNB6G2wULeW0OpzYqfzsZtVOh99rO6KxiHSAM5YGrTph3MsH2kh+2QQLDqJACwuAKN15nSHov
zrwJjeDeTAGXuLNdr7B6W+SjzfiRE34PrJvqJ54P4yZ5p/crPMc4uvj/85lw87ZLtg6wlsda2Mdu
xaE7LiFug/WmzSAWD+yva0Sst3ZepEPhQ0ycmC6tplE/SQ3y/75+sg6tRb8cZ78wGqohzwhKL3zX
XlDx9BvWZBltvz7IoQ+iBE/KXIF5Gxjmjyej12ZV1nDqfIZO7npaPNo6wRopkSNROx0xnR08GP1K
9izk6X4qe2XDYlTgiUR/J0lPghQD3myHAhQtdRcfuXyHFgJJ25+vBZa9T8VvNk1CJqio/CZpbiFA
yjVoqKcya352MZqFSB65ksah52KZebOBRULg7M9pZiyqXF/qtERl4JNm0zhz52Y8NenFb0qhRb5V
1SAuKk/cxXoQ+VOIqSEs4+LSDd1055XW9M3BEoQ9Iwhh9H19pw/+PBZE2kj0b739hXFUQaulEWXO
WFc/hRc+RuZwnwl0JP/GcRyXnSLb38Uy9/GJagdtiir0eD470YpuTvdaTNq4KfvmyIf0UNm6sLxp
sSz/cPbeQzF6ODjQXvodnpGoReI6FrdNaZOEYVyTj/yQZ96RRsWhB/iXQ+4XrMlsZWj09NwnKO2E
nJqfnpUhbpdnTTkc2XOIQ8/vkjxAL5p8AXpJH69jt6S5zMrJWWbM6aWLqjcgqHIN+8td074N1wsQ
hRQ0vdjG9eI10IxFmdkg+oPl9kSOb/QU1GD8ehPHAq42fEZR19yHswfvvMgy0rZad6ec0X10bVZN
CH4tgimtVWR9La3N0nzTRxM7CwAYVekvSdlfIcWptsSb/IzdYVzlk4i3fT6Z9xWiaz72xBJ+/TQd
ugre4tSlxcFzuz+AzbKqbcEAUPlV8+nczcaq060naBnn9Eyfungajxzw0C1enFkIZRyarfuXvUqM
cKophvy4BrIyVH1T7d5xLALzfbBqF03616f4rp3YKwhRzJicIK8L28y9Ox1qU8aUNMt9mc/eOhp7
eW9FxrAuxGSfR2WWPQKABLxioZx8twu4EeyZvJ+h8SHpO9FGWKJHLsOB606xsVigScNgO7G3UfLk
5AJ+EpkPK9faRs0kL4uIsnFKyvYpgZZPLmD048iFONDERJVA12dZtZ1Pe99Q2XMVDLzR7RwgZRWh
tUOQKnZt0LQnQObFiicF5aQN95VIuPXETAbnhXWMvb6wM/ZL9MUXjhyDkAAGbebHd09HGiHzLs7x
LSeC0cjia4gFrB+01YV9zpVxTrsENTIWK7CMGU1kQ8uZowJQGm5GMeq7aQrg61gU3mY368+UxcVJ
NPJI4ZhKd4j67BMk+T8nxNgs2cPWkkm0RStsbRqt6PxI1s5WRb2zccNzs0zFfSoKdc1riwlt4kV4
itzeO8t057sOBfHIxvzQ+TMBw4PuLBP6/cYR7bYkg5LA+WepuofLjBZVqvgpNrRo9/VNP3QohNdo
DXCj89nYK0AYOhHAsHyWoC5Hm6p2FzefqtIzL8rCp6+P9X7f9t+0pfsr2L3yGdzf/heazPoxj9kc
DNDHVuTuTZi9Zss4CapyACqdGedGqQc3nTLHK9PUwluz0wA1iaw6qQr4Ve8/6D/4hiP4hmXIybb4
XyiBzWv3+r9+vkf6XL3mP//P/77EOvD6Z9RDDezaXzEO//zJ/8Y4eH+wPJEywdhDsEH5FeMg/rBR
OdFFc220o7Zgsfm/FBvKBh4B/hi9NKrRf1FsLOMP+nsUp3Rs/uHg/P9wHDgCrxDLqM3BPmU4eGJC
iV9ple/G2VtUhizVbhmsYpft/S9X5+bvR/hLnANHMmkM0kNF2fVp15sViECAcXMkE8cW1pGXqigJ
8Q6i/kiH5PP7yuaagHYaJJS45LV/XBrDTgvImwDP3I1pDw9Lv24HQj1lPR/5LB44EJonpGrLAqR/
KqcH3kWvbGY40G36lmbpW6DFbwn//dtXjsPY5M+wsaZ9trfUowlBW2Kryqc34G09t65XS+TOOlXx
v3HpeFZZdZi6M3/abwaGlZ5buKkqmBt5c6EAdOMMN92LpkiOnJT89P2iG0GnjD2dYKixv6tzBpjq
hF9WfjTCrJH9dDeF6hEj3mM1gHD7+gp+rsM5mGDUhTxDet6+ngDOZsm7WVa+V7eAxbDz+QloxlWp
xa+6G4KzxSm8MiZ88l8f+NATwswQgeF72bR/62RT9mYWFZVf1XF536PmB/CLtxZdnDjyfi1foY8f
Ds6R/gurAjUob/XHp37uk35C9FIxoQYCAhZ72pIhHNz/Gyf0y1GW+uiX7qNLKTJofcZRPIXnu1GP
Qz4WZ+T9/luX7pcj7T31I7lD5VBwpCjrp41UyesMP3/9//B6vedFfbx0TLhcqGLEpEAG2x/ul0Fu
u3lZ5XxzzXJT6QMx91MFQGq28mnrAYvaGF5j7EAL2L7eqHKTZMLbitoqzoaaUd96LFH9u0w7101Z
YNaI4hzEeiBOF7TNrnfStwkd6mk4G8Nl5cA0B7PdypXplfWqrPhXCJLMtzpwpnXPF8N3VJ3fTo1n
PqWOWZ7aQRK8DPkwbSBt2X7ggMgoJxB/Y8LznDoKWkY7EeS4gmHuboY6tE67jkF1n2bFllKwuMce
ap3hYRv/rANWeaOT/HaMdrcTwKxzWOpDso4cNyq3k5UB+sKcy/iN36NRpLzmASedwtXelV5YXYfm
XG46lF9s9kQQkCRLFBbeANHBGMa+u6t1pNBJDcVPayptneuc3QwPjUAFp1s7XWES4MviEoUxvkrM
VPh2iZVmC1lCr6ZtemblQ3zCeKc8N3RYxm6Od9X1SNsg/9h8CqPBPlehkbyEbpk9yjFFkNSK6nst
c/Mp4NyrlYPB93uVW/3MbxoCVCFO5XXkPk6860pamOhBg2WP7Qi9APhifgu/sXsJuDS4NuvqWvbJ
m25wT3vcS0/kx72pdgzuOzmXp+OyNEZtW55PGbXvrslQ9PNue1kEoEKqO1Si1ikrercmXiQ+GcJM
wAOT8UKc6Atgh4hpV1YfxlehqDxor2HxJiHjXBEpwEXsMxqIpja67ur9sc9aeCEAKtwLAg2KbRpz
EehUAzuxABTndRU+uDNmPjT+cfriYS2GbjzCU7ejJMfERFwRvvJGZidxYerVpdEPlbeRUTA8R0Gl
eVvTGFoX7SExEiupF80FZoz5CYac/aCKNH8zHbIgOMdpi1sxWDi7tW9Bk30skeI/CABHyRoHEaTb
xrKxpKDuGDB+qty7aBAZ0Ec1uQVdoFLCCMwqJGc0TDUmeNJ7bOuG186ChboeLD5xM55prGnV4q7D
5xU9Mu0Oody5RfLqsd3fAW0cLlGXGuEq9kDJt0Og7sbGG57nZk5PkCN3jAO0xox3Cf6DeTsnLtog
AnjHfgXe1/iBuKT9y5x5tywtmIxNNtrtt4E0te9hAkvUmTLWUFXyY5teE2eEe8VEqo/kBRgpd8KO
wvSlDs3ijJTzYtuo1lwDeH4jCNm7IP1XnPFDIBBjy4Sn19bjJspldAU5QW3JHl9stNyhXvDpQzmd
rSO3AbVJMs19MjR4a6NKRT+LyrP9IpWgm2UEM9ky+ueqnYi6z0sM6V7PgzBDsse4FoMtppNda3h3
WyM7wRb/s+sbZxO16p7ACr8rhx99NMVneSHNbR/Au+ZT6NxGPS+lUfCzdCMbLoeu8bZhynvOgDcA
qOmkTy4I2HOcWzvg/yQKz6rq1vmYtpDm4iReiS7joWZVVDdRVk2bok+8a0FRuas13vq0J4t+IJRn
JVpwSXPD6gbXezgxlu9uZXHeZp68xq3mXrtMd18zBXRBDJ1BI2c0HhIi6M9UzxOFgjd46b2AsW82
lZuB8dLWbmdeoxxwNYqIxRuhNQCbcddq6whG060hm3pl6dmrbbNQNg3rB3gJ53aOoW+YhNNsAofM
FGyZvXuLe765MEZcMbiOeAyB39cEIOT9JpkSFjGzLzdy5NBNWTZ+jCFwjZNh/DOif18VWYGHt8V1
jOBw28TZNbrTcheNoGeiNq+u23qpq0uzPM+MiodprCMS2HPDYqjA1YkDj+Qh2RvE+bHqkqbzvUtd
46c+sloNyzNi67NxlQZdfJXYKtwNBCuyxlFJrDSts0E62bsWlMgavyep52JmRexKtR5mWX6LFVdo
doJio3SnWVvAgJB5dazcmd40CKZk8TBUYQButShIIuvz27Zn7dFCVo/R46VPBzIIB4Jxd4LokFVY
DPGVCEz9h2f03fmgEeeSlv21m7aZ30odJGNExy/3Qu2ya+JrQf7cs5Yk7fWkou4ySOYnuATjk5tO
7sad0JNas2H7M3lc2yIiexh/VnCTpd+dGp97LKK3MlzMIF38jff5sRl02PZIAKET5QQa6IIJ2tSC
7i/JG2Jx/6HZJcE0Dh+9pT10qsURWUkFK29TsOLouWvAhzVAN8/c0urvRRbUCJ007sGOvRcZAhJg
F9/tYo1RRPU+rUOrOSkib2UaUTWuutZLoPhnGYtZwiav5hFJvHwJFE2XTEEdqn3lLCNJPFYk5dRz
s8oqQXdEhHWnAwAa6wXsYn5rczM/G2tBYp3T6dW6dPv6jBTqftMbtC6zTVAr5Djn02iCpObjkzWs
f7kzBne1OeI9BRwNs8GKhzw6I2pZwI2ANDS4Z9YAi3hFprggkZpanD7RasYD8NZOSQSpZ0jzn5WN
msGIQ+dUuU5lgNeHSkJ1Y+tEFCnW9clduhDwf7ruppAOdv/Egq6xbt0wob8XNdYGwpkx5Kw97Yub
6mm3Bv57PyZCYYI3ZEiFMAVWvKqcaTgrsiTdwOn+Ybk9mTJJAtlPkIEOB3NnSt4vFo7h1rYTbck/
0oiPcQjC1ixzOuE9NcWqTIAK9YRN+2aNnkzVwWsa2SmkOzOFaUQvGBAOTG+4z1fERgNXUSHcusIy
e/LMMzFf8bqGf4aZg3grNVptlTlgxJNM005jZevuzglz1jdLsnxbIdUJuyVrXI34Ye1NxQn7KU2a
fO1O9rEYvM8NIBJ32fvrOmFtpkAp/LHCbmfIYH2rZz7Me9YbcyQCHlePw1CTOgEMWHw1Makh32Cm
rkg9uHm88PY5vbAwhiBwbKP2qc26/B46BMjOEBN/kqQ6IfQtSJeZ3+QGjDcCw1LW1NEhszjr74KJ
z9zXW4xPO0PGMmh8OBIZ4fQ59vq6rTXYeThWGWkDFGEFoCo+UHyOiyIqzzULEMXXx/s8FVsO6JDP
R+KxwH+6t3MqGgocS6aL2hw+2MKhKDdxS5DcJmnyV3IcvW1K+Ne1tN3x5v2zQ3IgI+DIHI1dZJCF
BlzRfoW4MpwoAFdHNnafW738PlQlKM8cXAafNuUVXgZMsH3qR3lunfVDm7+VAqv/auzGllAQEpoQ
7oBdpy2ZGN3VIKk1jZRfXBkU2jEnQSlTnLlm7W4mk51nG1cFAStTb59bIEcuCgaQF6lsPbJz6rha
dX1g++Gi8hcg8Mqt5eTBPd4v61VI+sUrj3+cuJrh3E6BwQc4mBTKjDhOXt6/ikWBM3Q9zql5rOf/
2Qq5XAsqSvSd0ibKce/hCHvs9ny9Ur9DdgKHoC1X5IOQvies55qIBeT7RF24SWTubBjyaxwgv6ud
xYrJrAsJM7eEx3TvF6DcGCWjpNj32G+f2FpYnlfWeGwZ+NSx4Cg0KrBb4KJC2LC8JL/ss/u4HwJZ
lDGWMIpniYwWrbQkRcj02GfIFJrQlLB5gNY+PH/9PpjL8/5hO+xRooil/4Ps7bMdjUhVC8HdyDC4
HcPAz6zSu9CCwHvJe0pj8k7s6drTbO+RrMbH1JvqN62yxy2AZMiRXVlE8bLeEkRfk8MitmFXUU5a
aeNTf3sXSVm0f9XBEtyhBejo/u64/KdffaxfzWabT8X/3K++bn6GZfGhUf33H/kXX13+YdECoUvL
ak+LlkfyH94w2sc/bKJuMR1Zi8tUMsf+70a1/ON9Lrgweh1dGCYdsH9w6zSqeYSZFy5yP4aGuvc7
wGEM5B8fy6UfzwqIzWR5OJmN7C3Tadsjyuq9+AZHm0i8NTMpxZ4uTOU1eB/LurVkzRCuzNi97nhc
Dc9ejUMs12kwlCNJHe9MbiddxAtdnHbiLvob3G27NHz0taRMWwH1QmA9F/p4Q1SV/hd96pFWOAA1
nFWNEbn6yuyNkiSiMiJEdQDHY5F+FdXJWZ4UxpsI+UqtvLZ2f2hmGq+VBFzqpNAayjKc1wpd/x2f
keCEOI95I7xMv07TuFwmqbLvV7XZ5OlqzqrGXs3C0hBbaD9cIO9IbLWEqCfPuYJTQ4w0SJQLBT3p
1Bns/mVMiAq19MpbwqJkdNc4bhpt2lJNNwMYFG9TmWPebEXFGa9cxrIumUxZtYEUA3Q+SHfhEPPu
Yg36EY9D960dZJRc2abSoBRVznUMdI64nVhF8ToDM7umDqEEAZ7sDchxGHLfOzZswA13YnoOJmpO
TcfpuZrYH99jd0Go15ZTkDIQjYbTWAbR+Twq9Yy20LBPpKX0dxDs1pNMIde6keQU4XS+Q/JORfU0
NQo5WVgnSK1oHZ9pbQFMR7NdIDB5MLN1TEenBwJp8UgkMM3YGqmonTeJ3bbNRmbO9L3rSd+54UxM
nVSxIVcbmjVqE+u92LZ6I9EVJNGb02QMk+Fs+W1s9bsxFHJDciWVeBk5t/VsqRDYYxpuzKkrb1OZ
N2dTSfwltFPjlkVx3BYDsVqBRaDRgsWSf42VZ5CgjjIBxe9MluZU5hEgGZoctBQLrbqwyM+YLvWC
Kq86Q082uhUVZ9ESMMiFIF4xH+gh31hpHZWncxEbpLmJeAoBObmxbFZ93loXY4AxIV5FBWojCPWG
JawNO/ZY3PbkIEXAYgbnPq8KdguOpryKZJjBQfxWtktWgYews9EjEkGFUgufiYzL8iyB9+xdyCok
uaR2JsC7mQMiNQPuo10Mdhy268BV5RWb9/hiKLroXAbF+GoiXcLl2o6AtSg0plMVwmuFEmUiu9My
qSMsSmibkQZmwYrrCO1j1wE2saO7mju7IozjG9TsxryOyNdJVmUTwFotA9ehjVBNcbfBRNqP6ypg
WHAxE+ZW0yyzxLqMuJsbZGmDsdYLDXV4ohVeeANBdYmwhTjrXAISHK+y1oYSlDr9JgrRRvLEWWDj
EoeYmkxz4iutLDNIS0FAUN5ipWo2eeaOz2bcliBDMSSdWXp7N6sumW+9XvtTm72Cd0qT7LhdO5ns
q64U7bxDcpl3u7CfymcVlDpYuakHAzu7ZnliBVVDro5OtMHKY6Le+axE071Vk8x6yvC/q9dxlpmS
HgSl5ul7P1mUVfMG3eGbDczrQsQ0QO6HFGagP6Yw0E4bSrGNW2nGuWjJj52DxLwlxXPZA1peAsf6
Xbfbo5EEMpuczEq4ZwkYixQonqbUhTLG8twRiKc3HCk9cd0AfrcRBnSDuVclCN452ZhEmd7iX9SH
nejJz5NeYp6XsqAn7iY0E7W4gnRpRcp4qGYr3ugiM7nPqRUmP5raSV4TvdO+iSYbvre6GpptU1oW
75qlQHAlxJzmhtS60wbU8JpULNhfMmrD5px/wcJug6woW1E7kZW6AnrBntdqNRs00mQ5NvlPyZRZ
w0b1mKlNehHUibIJxRINPQB6aQQq2y4fISeWNiXNZVmAQwNGFGQPxhSKR3ISniweYeCRLZ5tImJ0
05fu6NxKOzY2YRdMm86M6lPcDoTbFXNnbjPNpj1RqlHdFUFrXRGj1Q+rvHFy43KkX3SJHkImJ25d
iue6U88It2GWdRjSjY0RB5m7Hga9a1f9kKj+kvwM42qejPYuT0q46YR7qfDWUENAbjIwtGkGxgyI
3LETejlBGJzVLavGFaGQ/+zG/lNPHaunMH1QgfzP9dRl/CdGk9ePFdXff+ifiso1/0CXwx6Wqgjp
D8ahf1VUnv4H7BEqEDIc0BJ9qKjcPzBiIP0gghW/y5JS80tFBUkae+gyCmYTArPkN0b/+7YmJoXQ
liyUtShNLAwZe3uMWhGtXWetcV5U1sBiM4R5rPzGZvBCRFaB/rWMJjiDSWpoIy1EzKhEoEWk7LVe
Zb+C8y5MYwOefWk32Ymc8YHjb7aS89BcYry9gEQVttMtVdkvV/qAlmCvFCSulB8MFAc1O6IctmEf
d0du2xOj3MzNOTwTdWdEhba2aXtdTIOjX0GFZNLw9QFpdHysPjkklvSlB4JOQnI390RAWpwBRe7L
8FxK74LQMmir2cBe/QSjRFjrpBhotW80evXdw6lTq3VvDY7le5KN3M4Ol7U5cOIF3DxgpF9B/2cu
ZXZgkt0idsS2LIiiw99nPLBUdjMfh6I8B+uGwZ8ZGXtuIw2oUeqmzue1DbyGmm0suNaaHNQdqcv0
0Y3ZfoUjXbZEr7ocymO8E24bJ1iauDaArRXoaKY8kjtCs7Jr+36H5HYiSTw2HxpD8BCMglZGI2gt
TZifoAt0EJIbl7nQ2gmpObZIPMdwy5BM3eiRlQHviELzwTAINVjFTsu5QWesv2sRbPZQjvwMRXSB
AvtvVt/NYQQnKMlwjK5VlPOLPKLtT2kiRepbUy84TYYYpvFgJpHRoipD4XFF2e9oOxIiZfVsir6I
zrqm5fkLiR5kPAkZ725uCvMB6IipnogqI8pemB1X7u/1m0KND2pTuXTsBoguMwRHjUNn1cCvrXqS
K7awzOmIqLnWByrXJIluyBNmQltCcOZLNgrOH1SK/UqyfPDYT/SQh56s3ZU3kki7qbGaon7nr9bb
motEoDp3QVpIh56jkQ+Pb80E/m25jqJf2/GStxaTBj/iiO3q+X6aS27rsNBuzlG/ZtHZvNwSZ7k4
HtxN7h/YynOv1phVxVmnOWvgk+NlRJD8rebqEUkMipcXPSJ00ZrYAmy2RJtmsNcZWK0aXGXOphzM
bGsFTrjJCHgG6Tuq6UF2ZndF4UqvO08AKQNh78vXMOnsy2kK5aM2OMbVOFTZDXTs8NVk2OQziLfc
dWwWzmsRpsNTJUiK3Rkzj2w0Eq43sIdw11Gy9Ehz0hdICVbSVltYed6jhgGmuzXjWaOyHhwem6Fx
uLxjnMvmWu+UjZzSJhMK+W9fCwO6ruUSS8IUxtLISs4V945NgTW+TcnUV9/5n3nyVi3f3jjXGRlJ
JIjrMuQZacn/69dMIoyHyVzufJYS7b3SgpF7m45zxliaJI3vXBleLlIFeSnTqhyDHalLVfvcBra6
ozvKi6BRSys/NisKshSU57ltzkyZA9UyPxkSZsBJYBKcJeza78HfqgtBUAT7l7LnKAwdkxmjcEt1
pEiXQh7gCeLuetjf5+wnzOaB8CVNeySLZK4vOrPRmptJefySjHbv+I2idfK+xZaep3fBkDS+yrWm
ZrgsxOlM7OKwmqeca0mPftl26iNtPM8LuRBoehqfCiNTdGHgbZ5VNS6e9fuDnCqNGweinvdYDstL
0TUWf4saBWtoYZXmQ9xrBlmHhhvJZ5W5vXmdBB4LhRsaafmnI0bjKpIuJSzyYI6ppWGi4KCHTfLS
GM0YEhndh91fInC79KlhhTBINAlmu7ku86KQLr0iLfC2TgY1fWumyMbZ3OjJWVuTd4+HpjGuEsKL
1ZPbB3X603YK02SmN5E0ts31wTSvc74/c82+HEbyaVCY5Iuy25a6fhqZgpkLnBH0EhqWtZdYzXjX
4tC9KlCWPttDHyy49XsH7+O4NvKy/zaVk7YlRyAiBLBq16IPo1ORecEGoUNMMGyMqNwQxkQsjpPb
PpM0uVjFEtIhkSXQut9ZDFQKNi3VFBQsMuVpVbn64xJ6tha5/qIxOlt1BVSgdCqoMaNRuT5s4vBH
1gbOTxXCJCSUsLiGxXnRj009bdOsUbfQ7cIXWwzFNucjtaGNJu4QMRUvhhXlO7PQGd8RcAOHkkjN
Gy8ECO9UKd1eAlWyy7gKs29m0jorT2+73ax1jFQGhQcPgjpM6bG6HrI5v7CZGG370cluWdarl8Tr
o/vBym5GR1fJSUOduasngKY6fbyTgTzh+7CV2TcMzm24a7qiuADhwDw9rWfSjL10BzMsXg3QYqCp
O0zDCAEpH/joVM+FnVfRJpnbYufGevkUSblcWoCmxDzZfbGWTq+uKqkEUbtDDs/bad/ihrzQrLcs
31z870TImFfAxR1rExGhDZJ5ohzYLEGzDLjz8sTN6mlRDYny9L/YO5PluI20Xd/KiX8PBxIzFmdT
qJnFUZQoaoOgNWBITJmYcfXnAdV/t0U5pPBZd3ijsC2ChQIyv3zHNfV8n7jiPo/r5mAiXd4S0Np8
zKWGzaM70ztV4NnDbi79/kZ1TvwubFLvYLSLJC0XZwNxS0uAbtrzboy0U1cs2PMRw9B8Gg0RIv6X
425uNWHjltNHqp/zY1q13uOQDcsX0yzyqzAIlytd6fB3+aBvaBrmE4A2/nnlTHDsv4GlVV1y9Cqo
0aTrDnqKw0xkjjabkGNAsefmUF/FvOXHX89Fb0Rnr1ddVdHkO5AYSi7Bj4MYNX2pn45ueFYFq2iG
v1dFTWcxY/z6Om90dK/XISSAFAmmvVVF+uN1hrT2+jbknOOgO2BNNTVrdjU1z+4Us2D884vBv1E3
y4CMoO3NrRS8w0bCEHgOClQAdZ06p1e9pZH14e7Xl/p5kIVzwojELG7iJ3grTFRJ6Dc0dRBRTNvz
TdUzeruYhmBWu/qqXV0t//h6gnOI4DEh+RQU9cf7SJICr21RuudlSuMP37egijDSLAJuYhppM4IX
f3M719v1FzqB744PtxqgCJTly3s7rM9l4nSh7pyzBoUZNoSAMvywoLIDV9Na+bpW4NmRUQ782UQj
MP3jhxRhlct9NrF6AR+/+dB15ShzKqR37vtsjXs07NMrzPHrW/vzq8BV8CKEBKq4FieTH29tEVtj
FWetd6bDnvzKrMoOfvBb78/fXYUDZUAmFvTQT/yX19mWcg0+y6uS1ctQ5JDh8v/xmNA3SGMrgH/A
cfPNHZMKtR31C+7ZinVG+Qp4JxVnIxpHJLLipmumYfnNke7n9Ys1nTWMj4Vjn8v+ePuqbIjnsfCc
s1HH3kfRA5sv5sAo0uMw3VU0zVvU/Sw8Ir/+2n5eWTB2IEEm/IvgjJ/eCPKCKPxsaOOQPW93XLNO
dh4C5CUHX/v1pf7mI/JwIBVnBocPebtY+oSNcqnSOk86BasqRX21tCjOCmcVFKwnuGl9an590b/7
fHg6A/z87t9kjg0mLdigu+JcwI4cqxIVamEG6YGDzm/f9FdW8sdXPQSdcMkl8EN/TR7+8UusVxmb
yXqC+q0Ng00uSpeUAN8sHpph0Td1jhYaspgxeRqZ69BSze3NoIYp3kPqOhwuagRgidV+wS1pM3Uu
FXrKQHrN7+Jtfl54wZZtqC5WJFwU1psNpcrcMZuNmCe8RBIQZXHWPK+14e2GZCIetTxkrP/1NyF+
fnfXaCLmSqhdBP1vZcZJAV4Ss8edjcBg1p0Cm/MDEb7dl0ALtkyK2dfnPc/EjeoL9TwMLuignYXT
g2otVRDv3y9qz5SUHbpZFOn217/g390T1rDXMFm+u7cEm6nadKFY2z2XS8DQbbr5J5EgfiSdrso2
ozJ/B+P89Gxi0ljfBqAcHlGS4358XFTWrkM/tSd0dNPUYeZoGmZV8ZhOqz7h15/u7y4GbkTGH4ln
P4coo44NCVShNWkCe73LK7qIzDbglOOaDaekX1/sp6+aTwZd6og1sIbl7M1cVEpDNG1szpReuRws
k6zjyeJF5JT46wu9TVXDWsRyuQ4P+EPY0t9ORtR6ZZPX+CMThE7bO5MzXB8ZQduRu4B9vb1qclDj
nZM4SIdpTCbgvKEQDG5+3QZrNT2kmQQnMEYOS+i3luZ58ZEEmoYHlAXqZe9N0gk5nivJ4fi1i6+r
6rAu/+lC/Jrdhc6FfQ0zzdtRKKNkqPHLtj1bC5LAERHOVYkK8pCY9Mv++qb99KBzKZ4BSGn0mdDT
b567LjGtbphSfdbYs06BlfP5ibyBt7AmuqcpiPsdfrjuXn9ZGB22Nawnq1kxEBi63n5L1VLaQmnX
OXtESH0lxmk4aycOP7wCIp5PpDedsIX7vp4m6zcbgPX2EXFW0wvmF5srryIi1/7xNXMKNKNIl/Oz
ECBJy9bMA1jWw0yauI3SdIqDPz0hpbMdavR7N2GCupXGpCQ7Wt2MOJZeifnB7EtQxEWueI0iQ5iD
Ra/58+LzHOnSa/NDz8+/82kFrvhJ1GMeQyTeKP8kZYr3bt4i21wfL4pqmR7mTtO/NWhaEzeW1xL0
Mk5AY22MHu9KAhwhiVVDsppLUfVd0zMh9dYUsrwfQRtutNcZh4lyxjuSH43lQEMPer2hqxayd5Rl
UmeTmxTT+G5PXamjmwvsky9wDxCgs63xT3OAXrIzTSoicobCpTyzF6mij6NX5HaDfZvDWL/YS766
1Oj5BDzqG1GIL6OmlvCSGznvC+XpKxg6JzK9G+aJP9OKjj3AozwLP7CmmutIKh2nokot/NdF+f8a
PgcZg7yExTrXqIZ3La0Kd/4GWp6NkRTJahWC9Q7lKQmM6aGBtUzvEH4XVOQkaujuW/TU5RaFNm93
LcpGPtSLyX6h+06oPZTl9CCJPr0knlfLB3Sd7RcqBfkUIwLe5avtVVBfWokVihppetlMZsZf5KO7
L+7Ir/uuwSiG9M3KncvA3RxANHqwOaQTctpDvnF5cBCQq25JAcKDcvbsHX4QfiLUW4zIfrSrk5ry
3ng3UQy5REou7FqhiRJT0alpt9ZtNQ5u9yAyaqW2ksclveO8SgebmP2xiXBkOKdh0C3Vb303GNHS
VA01S9aaDLQkPEFVNXCQsPwx8y/OEIvxlFKfG7OvChTKtS7AtFAJtMthwoVtbZC7gTIiqJz0o6hc
XRzoieUBwzpORY2RafaG1zkAzJ6nb0k8oIbUQ9V0Fp5vz1fk+0/k3lOINX0LuyW+C5YBp9ArBOcW
Pb+MvfKeTm65L1mcpvGupewW69nra+WtLgjqB+3T6Nt58FIRY0Ydl0t8qZhEiqqMXVFhyEarGmnP
5SlSgbf6BwqX+2q1K2Zu523/J2avcdhPeE2gyldqhsDvl9i110EicZjtgtrHuCPyFYnVwPObhiiz
40T55hK9bn++1wMypmBX/sWlEHTZSDOb8j19bWZ7hXSb17RsDJiGYna4sU48OPY+D60ku28rxS8i
TLCTfVNYLfU/Qk2f+sm3jQGgx5XyIajJLLx2p0I8enleORFFutn8NTBgMnb47yznfhYNKHA6MxuT
4S1Gv2Q/hgZAQ5MCV/CsOLA5OG2czvafGMwlXRKu7mpEcUU2NGhi4hgdbMQS7ubnQreg9XMBKLkH
QVsCIAkMBOfSNCnZooRv6gIAsgWWdfy+4/+XJ/0tT8qW/Zft92efdIbCmq3gB+XZqmflX7y03f/9
HyMI/0DsjFLMWjlS5rZ/yc5C9w+fbIfvROe/BWfmH0hgSQIkHxUkCMXZv+lR2/sDZMgyiQoSJiGR
eEr/AT2KuPnHTZvNGkEOxyZO2UBByL5/3Dc18d2qVwlcjLsqzdD5e0O3oW6Owu/Gc4ZnMyl9qBO3
fsjIcr5ZyE7YqAAKIqrCPt8JP6MtmlLSeadpV7xNgy7H6mqADYe+PkxhZp9xrYgNVrdGbd2AE8Gm
jkMHYRWUF55AN70airG+mAmyvU1tFRe05/LOr+3gUJpheoj92KeMvHAo6y0NqpZ66R2WLNUnydh4
3bdzvF1wDxvg2Oy4ZPAH1upY856y3qr7yMexEE2g9ZGd9ng2DKs7DlUdP5C4hOArI0Tm1K+9ukv9
4suCUHppx/ZGT0G343+ADRy8aS/jybsd4ylgK/SQtEUpUpfTqvg/ShrBPo+1Vt/8JsMXlFfBCb8l
WsXJilWUlo24y9Kmx+5l6wcHFcM5lwgNN7PMZ8RIufU1N2szouJ72TS4J3C7wErdJGaVXFGiZ3yu
PDS+G5wcrN6Lqk5zpj4OKHQe8nFlatJgeJ82XfcuDLup3BTGov9cKbCP2pAyJJPMmTeUjec9UdUh
p6+g4nzMlLOxzEyTQxdKP2Lk0i+K7b2PLGd8Ih7E4k5XxZ8FdfPHcMk6ii+z7PNi9sUlM/WtsSTu
WequOWvqWK6auEDg5/pUoE5Ba221l81Ypube0nypifxI065CUahVz08j3mZvtXZxNQu6oXVdenzQ
KcwJdon7i8hcg8JzMz1geygeAbfSJ9llKaF7VUM3wDzV9Y64VlpvOd5S0MhYT7Z4xgNIZbjTX/cO
kf/kqZo2JlcBOZ0uKx6XzGZLA1+VbovFxlcHITh+y3Kr11Ezree/qmAPbfK0usug8jaOmv1LohEx
ugstk5YOyusGk+nFIu1vjmQ5OgbloLM/IzFrkg94Vi0Pz1ri/Kmm0UEeBkty8AsaJjHAlmt4Dtst
lHmyrYMK9UvphvdJPFPVRrNDk9Jal87D1tMuvWrh8LnybXkyVx57zA0j3Q5tPx+cKp2uaMuhoC8P
u+p9WOfxR6P0EuMc09CT7xDsiC9qNNt+k5pj/zAsYx3vhlmK5y4s4ipKKtXfi75SnzSTWRQ2o3iR
2tYDHqBufmghRoKjY0siEHUQEgtqze0mLO2JpqouRfncx8L+YA8mskro8T97T6G1Qlw2JxH9uORH
J1XwKUdMe02/52yemPDCx2WQtRHNuR9jg0mLoaAOsK33QVqVL8wh4Xud4Wgyx2brNdrGvOnNX91G
zwQBCFFXuziIq4950reCqr68o8S8qPRz55Oatpn9vKHzpe62pTH0JT22bnhJranbNp2+B3cIHbol
eJ8xb5I3GmhnFzAk42XysQoNa2iz02SIucIet2GnzvR6+2fXbKGg7TQPuA9Ofqj7nmVN01tC+R3J
s0PhZA/WQMVgnZly2hphFzv4CLT5bBHxtUNHST0bTtQ5Cqsyyw9YL4tTMtvqRjrx2mRf292DDjKH
G+uX+RNeQ0VJr+hsYvqXuD/FyVQFUWCMzacBaaI+Opx6j5iuEux85tzeOq02Pteuj1WSHtzhblYz
j0ESUsxNiUaIgdJxBtKGKTXHAjZ+VUU6Ps9OJa7tNsO5iLkimDe2O1OvGsa2uk3nMEYnZzUUr6Yj
IZX4c61ImM27RLbNlmzJ8Up7msQr2K+tV/lnh9pyjIoVKbxpW2yHJItPuWTZrIWjDpNZPiaV2x9a
PXLaAShBS6shuCBR5yoKu8HbgVwvXxYIznI3CE8R0tbjE6/TAfmCGeS3k4lts7+iVcAj0pTw1iZ7
WoyEiLfZdyppfkTa50lrk2pbdN3Hnh7m/DaeYnpdw9y7FTkE8yIK/eCVhfngCT+5Y1mcgK7lchqS
8YPrVNWDAux46EUbWxszy+MPI1D+R5tBvd/QtzyeUw5AHwKcpSxSJD090CJd3ZmYf++Q8Kh9m5Qo
hjPpcLYs26geFmuXuxoBnmDLi6Zyzm56K+z3KvBVvrXbsrzJqa7/2HuSUMa2SLkxHBt51UOqBIRu
vQv6Be8W/aV1TZl1DO+9dPE7J9DeicbQkfJHgyE9HeL0q70Y8y0G4p6yd0PVnAzn+Casm+bdwjN+
Svjgn5tMYaujvPWAJKrfT7FaPknyybAHKoMOMVHM+9yh9HQSHfU1HXHTsnNZj/pMLFfEJ9H2mZH2
XI75Ha4HOGdl2bdxXbQOi6yMH8YlPtVebl2THpDQ8704q7Wwr+8SZAWH9X4+UqcpLmG+0BblGD4t
pNpAGz4M9s6yRveect/0S9yhvsgmA5uSVhNKLNfs5vO8+PO9JfV4COcwPA2ibz/ouC7vBuEOR94n
b96Ap1Dn3PhhyVeE2psDzGxuu7xKcYLaobofbbOkVTS3aXknc2mXuhk196pwbmn9iK8XP5xOLRsj
5wiCh6ow+GzWWfhZtLZFrWnrqo9ZX6SfTHTIp7Y2mgNwlxFA97LU8PilbNJOYbvR2uy0z4Zc3hGR
PX5qfH/cShI1n606oxh9pjG9S9dFEx7Myg4LXRzLTmvLqt9Vc/gR0QnE/5CSmQrBq/pV5xtYaQSD
HT5nRizfgf206s7TbdYeaTdUxoaWZOmibhHKvFhel7GPhaIy1Wbu0qyJ2Pi58zW40zutki11BMG8
t1PP36On96MUlUIc5cl4vwirzq86TQnsse+M9KPb2G72Ynm84hH6EtPd6XGhoXa1jqrFuxYCmSeV
vQl+/f7MI2tpSTVRhQrrRcXLM7Pv9CSlUX3Oh8n6EHa9/yhUQi+5yh5V5c+70lblyVct+eI9/kq/
nh68YnlmAfzmZOlL3nnPfj/2f8L0MkE4mjjq1u2ffSJ8j54fFHdKFLvRQa7Nl8NJmFycUwUe8c1e
3KHadI2ScoPzlELZrM8w+dVzd2+7o5yjvndStWl0mCSPgdfrXUm08X26MO9Q8TW6pfEdAfzvEeq3
Ryg/wFHzC6lpXRFB+fLjCer17/yvd8d0/gDb86CyVuIaAPXfhyiOSn+YJF0i71xdjsSb/Me7w7kL
mylIPyGkaFBXzQBHtS79v//jOH/g5EO1yhELqhF2/58cpZw1yeqv+CfUE8bFNesY585KCL+hW5ql
llbMMHfrN7x6UWHgtdiAOLuRqzw5H310cdUeuVRKokBmN9eJha2yyDAetDG16hsMuVYTIXRT0yld
VFltavJSPy/aCncl3hxn45TNfKmV1MVTtjjqUreL+SW3kyncCKqu6dNFBzSvQ9BgHygmrt9TR+Zb
p1aFw3Ce7EyP17rxqh0VJRNjk1XQwj178nqFwSLRx93GnY0LUXZNRnxLkEQirxZrq2b9aWCSZ5VO
i5MzTObMJIdzHw6ip+hyjQgMgzi1dpRsuWnkeGl2TUbneOqL3j8axISfhrrMm43Oqul+UMbBws2z
ra3waawmug6MokNGl9TrbzUv+dPkshzYPXXIPSqzNBTAOvkitBDbUeKrw6pS5FO7AeZ32WIri65m
QmXbaGF5XMSGb567bC49Ry8rc8+EBrR3bTPm3tVIHtln7sh8JTG3x/px8Qi1RBPWGs6Vr5NJ7khW
3KC986bmoIMmLXbWZI3XNap0DAKk8c0czqu9twSrB2N00rSzj1QTpFANUSvJ9PCvFoqadbhEgunV
mnZjKvucLZ7AREQ4J1FKEQ5XaC8IUgG04UgZvKKgvt/gY3Kd54F8sYe2RWBakIA5fWGqb/JvYS7a
b0QaWqN9Y1UkICPrKmOxZ8Ff4WqAUv9jMyId2qiSyucxkfIMCAr+7GsZE9VY9Pkpc8LKphtP3jNY
652ZMT3SQT3eUm8wMPxkBEEUk6y3cyPJN4VfOAe5rHdJYi77JaMhXdbprcia6aHzeqwPsVFY2yzU
aRUVqkvOQcBYHjk2dzuy8iBGPmQOtNbZs3siKVXvWV/bl9pqis9Wp4S9D2XrkUKilnTTBXFQbBJi
HTEztKE4t3Y3bhw7Kc45M7Q4OlX/Kc2BwaOldty7tbzA5RDWJORuO+YV0SblngAh4zDYTrX1udx1
4dnNQSxiuq/qTpD/KJkqHRH75McEI/Z4y5RXlkgU9nerHZhyveo0jCbHMOIjGIi6wrmAyC9npjBz
Q+nLvJU9OxPt9fvAxMbVFwmeNZCJbe94FzQaSGInGX9iJggJcl8GTpW2s8OXV5174TfvYQpu3Mp3
79cn+zYWGJRABMgJUuJ6yTlQsml3UWBTqM2gyRnasRvzW00txW3tyuRj0mRorJSDLG/A1d0WmJHm
zEsOeT7IAxoNMuzVGv8ywoI0ng7fJY5Btiyi8Esg/Q+LZd5Wdq7oq429i1wG98J8yKk7b8cnV9X0
0+dyGi9TZlvPtHdTwtoj4E3oNDLtB89yeprmW/ubQZxSGXXcjb1c8u5EKM1neNAw0llMGomBHy3c
yMFz3jX2OOFV8Yf6sxPMyaObYwnbEEfi/tmVuLCrsG35GY1xQsaJihAp+kb1Q0EShFefJWFRUUCO
wg5h6LS3qyQ4Ti6GrrGphmDTk52179xE8KD3XXYlwrR/7MCRooL789hO6p7Hun4IrPkSjkBFrozD
o+GnDaYYW/nnQBtI8sgRDr5MXpXehUWQERBXV18AuMJtYTL6bBowVm+HFc7czKY4xV7+0JU6OM2c
XbaSp/udMIjY2ohxtrBO23E0dsv7wASnmCc38Te+r0g2gSPf1L1pf6qLhAijtDe200j7K7klnvuM
czKEc2iWhxr0LOI4OT7JlEhg187ra6toQDoGf/psTNWwGyy7+5ZIguelq5ZdXaQtjJFlf7Sg424X
ARw1TMFyN9NMvhdF0t1ZWjdXRL+Y73xBjlBELpFU+7pukx1t5uYLPILeOnQpPuBBJ6hqHlMblXNv
bBzRJd+mJTGP1VD5z6jPF2NL4SsHXZacKMUb7W2CJB23FV6eUzACe/jB4F1bakki3kh77yTCeg9B
3VwFo5ue61A3DG/psO2QanBnw3T+ms26e0dBgsojZcUYPCnq5pQj2pJybnTNQgzWadHz3EcwLF/L
MrN3YqpDTrFWfU1LTR4ZttIXhNrjfeEbO3JZw2uFjDHb+HOWxiebOMjr1BRqK8BLPhXtYD3mpGRf
+00wvzNH0SIb9dLwwQknoMKgm071FGcOuKUzRkOambd6aORTSbLZUxJU+q7qi/hDI+Psqp/QjaZj
sLwX2pl3dP3kh1kP8y6eO7UxyXZGac+nrbHJWmZ3qoplaAi06t/jzTDnTea01dbIXIShrlNzNE7N
O9X6ib3zwTfOFbY4konkOF9hwCslwQfCQnHv2NzHbvzoTL67cQcEnfOEoTLKmcDPIhPeZ4ufb0R1
XGV3iLfGyMvN8Gle3PZoOgsbfVAB7G3apM32Hq2AFz9rmsfYH3SCBVV7eDljgAocdNOlV7Xetw3d
Gf/lF76nqf5uOF5J818Nxzdfx/9zfCmbNs301x9G5O9/818jsv/KG5BWjkriLxyDb/3huqgC0Seu
QjdUkf8Zj90/EIsg6GMKFs73eNb/HY+tPzBi8b/T+ymYaE37H43HPw7HhG0itGR4x4bFb/FTcZlj
eFMC8rGg2mU+tBdWbstLPvzlpvyNZeqN/OX7RRA9IBrkc/4kPiP/y2iQJS3HXsK9YvFd0K8PftRQ
EvsbeQVnl78O+6+XogoEOatDJgApNvz3v2RX1IQFqjyxFxqFMvTtRcYAYSFqJ4ATAB4tzJGGb9j7
xXU2IdlPv7n8G+0NQY747cjE9sVao4Tc9cfLW8USuKNnqWNejY9W6T8FWfvPlFLfL+Fy2ELu9jcd
cFobc2/GQh1dMT7iV/nAMEZHGbpbxmrFU/rvs97ffHMow97eUNR7FsUtDpKV19aCHz8RaVGONzEC
HJ3RVudEloKIqNAoz9KNy3MxOO+d1ygpjGgdsVJ2nZfoe0KsD+Vr9FRbx6zvViKQQhCEd0LeT0zV
UA+hiqbX+Kr2NcrKUgIhPFHXBDyF1snKS/tPKx8PydB23ypntZTpzrQ+zPj/ImMO+3ILdmHfpKpn
W06lvSUfaPowc3C4MG+Nyca2fM2iTnXVo+cSlp3NPukIFDrfx0nt3rpdJR+8NdlgcAhfwCeS3PRD
JTZJieFiTcEC4HLVngyD5SSD5LrPDSzHZfnNIUehzpzPnDPuOzgSThpBeW7M6VMyQFyFZe7tWJup
jbbzZSubRR2kWsMJK7F123z8yvCJgTdPbxsSkBnQGfYdq+x3Yz16N9Nkyyg0vPhs4Qf2DRGf8zQj
faX1GxCtAfWEEZKL2GbbWeT5zRKq5LHznCLqAxkRfJBgHgGHnsZ4oGy7iHc5doNrDiVRnyJyjhEG
X7mJ6ckdk0A305QzJ+GpC/J+2meYpB6VjwY1DVwRWQHKhgZLmolPU3CeqSatvfdO5RtPqRz0bVUL
fk6AcuiRWkIOTjrrj6ZN6numNUIWBMPpVVwqfU00hruzKkXz0QgOiMoXtLKuZ7xAlYAF6a39kBXm
B6eWBAUNHNiMNLP65z4zlUgicxYXXFDJY5YyT1UZuVqxV2K8UITcb8ZsdUCQ2naJ41TfNwt7f6nb
SxzO9jPds92j09tU6BmpuBaT7dHdzrMASpbt+66aDlVpP6dMvJy6sz7Z5749EUCThfcm7NyBWB99
TUJAfbfmCVqQPdfJVDcKhqYw93rEcVh7bkIeJGkFwMpudtCh019lMRGLuBS8O5xHpILY6Nbizheb
UCSf8l6moLLuE9VnZ6eMFR0S430zSzoHW/b2ISdTrayGq65lk8/SgemyBwfEPiYOlg0+CvhfHOeS
wmm3adXVTDA78o7ErW/LmX2DJxrsBbtZYt7bsZpfWgMuEw9adRmS3LjqEs8iYilMSagwCPzMae2B
TVX+VpmKqyXSrnlfDINkAwuRbNyk6BeNIH4OZEdTUUCSaxLH49XE9A84SCSCFxopeZhmzLsPQmc5
2N8hVKaodCVzoFeM58VKxWVFOfdxjo+R7recsSmrtp6fvkDvPoUCyjrpOvOBEAbzaA32J5/vlbr4
5J1cQwygCXi3KVPvHEjkIZZ6szhGt43HQW5VgMPLW/Jro1UNjbJxsUVN9AXTVRvAusl5E8TJcIpB
5KkkMO+nud93oOJHusxxTUG5HRaiBCNKS9R7hCs+iDX1UduGlNA9rLX90g6Yp+q08XbttCf61H50
3SaMKiF1dar8ob3rjcYGlzWDU1aO9sEUaRFNAxhMmvar5JPekpu4kB1aGgJL3tciKC4sSMtJYLnb
ADI86xqKzwoDYzMyXEY4a+B8zfTCTHtI2QAg7Tm3b5IEoVpRiuqmLYNTMVjvZZmSERMLuMRAn8m3
5CAA8LKNpRFcJ7GkEioktlW1O7+3nJfedJo/894ebhunLUMCT3n3WBK822zOpwvK7eJEpq0+AtHK
LQ1l40dSBmzOwHq1S4T5PJPIwgu0MappBUGM4kmg1WU+XZx75GveFveaiERR5i2BB4UN6Zp2Ow/d
FO+JN30pyxmiQVVMuESvSO3nH1wiLY9zmNVFpHTRR8KZnAhdtLsrAnTI/eI7l8LORgWjsAy3ZRsY
R1pmvUgp/7MvbJidgaDOrYrd/BTkgU/13iQOiJ1KpBDOHPnDjLpQOtYqGEgpTq9JsZt69+hCT956
GfWqqZEknwJ3R6rdfCjmlNs/YBIWrFxbi5iiPTepeLSxIUauKRoUrJ20CM/wdh7qwSeq0p1PEzE2
N572lqe2srd4mMdskzda3/Si6faypNqtgx89oqAgmhGz8pbN81slWwuEQMu9l8TtiXjH8TTkNmvG
9xTG7nsmo7XmM75u9f9FwH835CNj/iUCfvP1T/3Syh8h8O9/6V/zPWKhdUqn1+o/iQr/0hGJFR3H
ZcBkTWcv/oT/jPg2CDgC7YBkvdWw8NesBfOfjPT0hf04s63lPADKDoFMjIirI+LHmY3UEgOeMR0u
No05Q4pwBgqLXcR2VD6z/PuZMzflCdtL+hWUA7JSrryluzKY7cplFmUArVnx61/rleu0VtZzeiVA
u5ULtV5pUcvWxh4ha/+R1aPEqL8SqMPKpYZdkN1YK78qX6lWRLfWrsFXEbmza990KyeLllHtzSEo
IX3N6q5budvwlcbF6S8/6Hkcz6t/sN9MK+NrqhHvu5kaSFYR9z0U1PA+aKv74K1scYvx/uCvDLKn
3OUBYlo/rGbWvb0yzUvcTTtjtLuzbIB+WcJkRP74tHNSx2dUkap47LN8evH9UhGuW8fsWwviRgVU
d4erJn1SpexJ6qkp/LWTwdqHqQ/E66r0wZ28fDeYzsCmbVbTRaMZvgSqfV+i0GEcwLsISghsHBEU
uzxWXc+UJqY/5TTpdmMPkpO+MWQXlVUotKrGbT+RuQDOp/gO3xcyL2+CcUhZctLlrMtVR5oC7G+L
IfBXLSVJuTndD3dW2OZHo0huR5nnez+f5HZJyWhpcT0dTUbLy5RW/aUyBMl9omQ0IIdmfgf80e8l
SpCog6u/DYiTPs6Wqq59ZY4XUI/5yMHWfskdm0ymUHTvOJQUbOnSkLvKajq50akVnEpwh2t0mOZe
Cd/Y4gGt7kmEtt91s9M9Y38qvs1Waz5aQ59tPVgOVm7XuLEzH1ssdDv3Cj2GmqoQXCUoP9o6G/Yi
aKptBSCzGyuJAcB0jZ1h6wkZTdveiq5BCz11U0ToLAnUOQ8OoQhGGH627RzxkNICYtJYbOz8lM7J
nQOEeF8xoSCFC1WHo6xcNqVZD/sA/8kGOcrLYA3B1asZEjd9c+Nohs++Mkvw9gU3f5tM+0lQQLAb
QLgvJAw5lKE2wRGcrPiaV0l+RxJaxTOVLLfSzZuGeN7Y+Bwgm2P6S1rOQWr0imnDEba/qjLPZ/1K
03MGebTBlZ9vVznpx0yU5pOe2IW9UJq71Gn768xvED8xeA732kiWZ0LUKBQzima6asjDegwd6d4G
ykEV0ySHYfCRS+G3RgrD8CFduyO4dqC7jGey8lFGKVS3KZEHW6/tfILpxspAdhd4IHF5Hp9oENUn
dwaB2wRKULjH0RoqyyMP6wPLSAN4WSzHKlHmDm2Pu8uMxrz2U1GNBwLeIY1R9ux0OqvbMimTW506
1tZTnv2pQESFYN7Q01Mbp36ymYJ+fgdPbicR4bgGiekiPQIil+d+gd4mHI204WgwlDvsK5KfSAHA
VBcxtcryxuBs9sEXlSJ136vjJnKUiv8fe2fWZKeRbtFfhIN5uI+c+dR8qlSl0gtRUknMkECSJPz6
uyjbHbbcbUe/94PDjrAUZ4LkG/Zem5MkF8t2qdv3Cp7nOoiu9Y2zBDWjvNKjmilmZTzTXMIdLZjD
JOwFU43hySrQXRRgy/eaNTpQvlDoB7syrZd+SBoqQ2H3ottXfosw84ZJRKhzfri0HjF4M36ke1w7
KtB7O23C0n1Mhtme/U9pUAt5kavU8diuHsfmvAh7MJYNnVetxdZVdjk99oVOw29uylKoIROhMifv
U41imLirUGC+3BvjKIv3mV2mBSGLn6jnwUXL/7864J/qAKJgWB3/azryFzHxOux7bfvyz3O+j7/0
+5zP+oXnuB3+gZH0u544iH4J0A27a374x8KbkuN3jKX3i8l1gusNC+9aDvA4/33WB6qJGGmP0AlG
MB/lw3+jKv5zWUAYEYa3gExWqgOmcT8H6VnK75Rppu1JIYPPN2WTencOqq3bjwC/P3w1/2Zw9JPN
6eO1uPpwXnNoEvH9k35ZgTDBVGo1pw9Ix6JwmNNoRM8z38B11y3/ZKv6SS+9vh7OJvJTVpkB7eNP
tqreYNoD6YLXq1fmzGQKOpRCQ62XGttpIxP8IY4Oradphdv8/Yf9y4wMYxPKbwp/fj3mZT992M4w
B90O9H9LL+U7QXcYMSpLhddQBPUF4Ej0DK3+nz7yv/mKPb4tB4v6KlNfL5s/jjolIb79FAY1DihL
35c0Vu9whLBFRauR5L+3rsGewsVl8nL4h5nh/DzcLExDc2L1Ee1RAqgvxPo9ZxINROgAPUqU//r3
X+vPkDCGud7HjJMxOF8u2o0/f8J5sMwlTbQ6jq2GnEoAOKad5YOTFE4uLs0ZCdxtSLzXKUBGe+mU
1zw3AkfiJvPLhVCEYAgucrZtQgqVN6oYfvpwTZ+tP892+A9XgRf85ToIPMo5+GhMTCNu9p/eb1NH
QOlrOR69AOXFkwG0P7ka0opCN22xWNddak1nC7JZhVRKetYT9+B8WQk4R9sEQXLOh9A51TOEs9QZ
ej8maotrCe0jhsQFY6zOM4iDyrTB+jS9sm5r2+R76MrVrTvaAyZWo89hbc02sBDKBevW6AMMv2MA
NUgYs7580LOSnBY5XnrVel9D5RCd4feLVjuSSuziqnc8fe9zSvhbckzL6FgQS/SCgTqC+d+DiQX1
SIhUE2MehEEN5CWzrO9cpTqn4GWhq2+kGyn3QTfzdN2YGR5XVOHErCJ7xd+8HgQ9WzKe/Ar3nTFJ
fR+VXR8C5+nE61jYGEF70zn9al/TSonXENLOvYndo95E3fKBGSrWR3fvvYU9ILZf3Va1SmAyUdRc
jM6wnjxJClC+5LjKgHswn5kj/Yo/Dn8TsiOEGR+MpdHt+aQsI5g/k+vIXK/Jk2e7KHH9jSxE36qR
7/HDapX0QNJG+DaXhdyP56mDeuazQ7mAI412nTPhUSNQAttTpA0c1h/hML9eqxlrCQpIJhdUcqUe
3quCCLDY9fiw9qzIOh4mKDgbTMlldo6CJK9PK9itlrHPLGjcSdfOXjI1Rc+h4DzdstwHilDPLtcJ
sj73rR1CrHyp4OZHZXIdkeH0LBi90Mw0OVeGLokmcRldXvW0FhQtotX3I5qiaav8FRjM3S1efyVE
pS1QAGbfH5ixzHJO5P1AWJog4lzyNYuAjTJWzY/v39USaeUYwq4tg2DL3IpGr2si8/bjz8gEbXuN
J5JzY8mOBp/1IQuk2k5pFO3HbuACRqETbn0QNoJc5CJJriyKdLFRYFy3ZafD6IJt10J6IuF9jLGs
WN7fSma/wovDurT1I+opk51owkZY7SuUIHGCSBitSpVb5mmyZAAoEJ8KXroBBLNxmM2xmLYd8bLJ
RYjGI6OpZZQHYHeUybW9RPMrm6zpXc1Gp1D/Dkt+P82GPb0MfP3MOXH/HQY7a6Z4MUuAwCEWwRac
CXtZ5fE9D0/CSbKdXv0WSRPN+8hhpJUhImOT4u5FWDi3XrjOMNV0ZFKtGcm2+smvx/bDjs/Pbsy3
rlf6WEkz6zPJ492WIawfy1lbd2zC5WXKOobFMlHeF+mWaMUyZ5icTRrl+koFhjq6YZuy3DARYcVm
u9yG/Zi+dwPHpl/nwbnJM/+W2PEIGtjiztcU7zUtlF7Z9iCOUH+IRb5HDN3hsxgkRm25uKOzS0MN
b9lVAwK3IEienWYAwGzBhpVZCq61794aKyjQVACgPHboe4EIBivXq/9gP8ylN7xnIAtVzLmsLzzm
uJZtCGFQ542Ep/QC/GMeJJQdS0bP9Zwxnw3S1UHnKaUvHwwZnQEAE64lXglBJO1DldObbmkHCs/n
wGzt8qkAqPdClBc31gftLzEHoCIB4LJQAKAGU0YuDY/Rlh0RPLa8gN/Ex0j3sKBC7+xVC+v4ZRDW
l7o3DDKWM3cMT07dLw7MLsEM2OkthLW+7Thfl1R5/q5vynMVieR6MkR63w9Fho02egJa3T1Xsn+b
azDOXILWMzNX8n1GvifGspzznrDyM+pw+8toJMzTMQWYNyKagkcm+WWwBf91IoXEUFtn6qxNlFnB
lZu0fUgold3c6dHW435x7ec6C8W21QNNG6ks0xb1eIeyv3I9uLBO0tyywHG/VpbDnxc8sfpPXkZG
1tconHLs+Z1I2v0SYpuNcQiNpAQNpXHNPGPkq6sTEmuQ9HyegxAPituEd0HmmNuCj8QIBnAvcuRk
eG11SC0ipBdeO2t2VWkpftYuAmeXI03nsHCrtGdqNMwIdYrw1tAzj4WaBeIWTvPwDrIquvY+GAal
v/Cw6EaulCE1w22qjfVSGgGeb9OstW4dO+Is7XybM71AiP6sbN6NL0nEGiZ+mk1VRZyDNYCLBfEL
aJxcrOjjrFyxQNohG8CvRA7nyy4573sFRSdTmF6JFRgwU5OGfM22x9gUJJRWa+IOhxa7bn0PGpF7
yZsYTX8Ed7U9L+wki/u2zAUH/scRGDD577Fnp3yKmQSdjHFXE2L3FhPw7HE0mYt7YPR6aQzvjUN8
BiwyZm48WTtgkxXPxyH3OKfrD8vu3CEoIliNaNBzPtPXHH59W796irusoJJIjNW0HiD5v+oqmAps
2PS9VNS+NUKmnbVUDWREbGqw0ca5dull/RRXudlH7etkdyK7s72V3pDD7WbFqVb3dNOzRL24nagG
nhY+GxiW6lnalVU8haYKgk2qXVhH5YCCLe+8+REOhPfqZxYH69zj0JpEr/O4RO644u2s9GkKFpaA
rQlvzl2ccOBcZLJWtYZ5FmNm/JB9Fx2ycSIYi/dMlZMbcBxtjW0B6l/Pk7yLpPXk9Gt2SLrGqez7
wMVmnOp8/UY7ouRi3O081kcRwoFkLyibx2T9RQu0f2/kTXHFVST13BpWR9cg7cUksQehq5Gzc/AS
85loUIa/fE+Ulo++kxvjI95DtH2bfMrSLLywOIG2yq43WhzBo7Gb8/1c5kZqfSpCqmVyoSbpxQg6
4KWaLcMS0wVIn4At3Ep4svHkz/ahNiJqkMAGYlO6fXbr1JJgbWimO/5hQYho+lwVi2CZmnWXlqSR
U6ky47M2ovxsSJa+irDWjUs4+ZHln4UhD3gpmc4fuxN/25gJ1r8guiKuKtl0tfOQhhzp4BbGvWWm
+PcXq457Bh+nVjG7TGVlXRrAjexKOSTiQvWk/JRUJNKvyx/441FBqjbBONji35AdoUHcgRO47uZH
g+/SqOa7SLvTieuawmDszLtICvPOq7GvKIZq/jDXR3Yv3Y7aOHnU/ojXhYfotuiyaadd9841pXuj
iS184Nfmudzo6syTr2Y5WqJjMxzUmLW/S6PqZiwhiBJPNN+Zs0g/4e4eWaXZzm1LBG+7gddLAamJ
VYsq9o0KooF1ofJrdnipzB/Mm7yz4yjMlHGNQQkXSBNMbhIeoYJ/RyrOD+KO3MJ7VC4ToQijWbUU
2oZCj8ATeIhnEGqcINm6h+V5xWkoi/Zq7Gzj5DtzJ26GsuIirTNOm9zvuSIXoiERhDKbHO7ncipy
xtL/GEC7dh1/5H/AggloOACE2RYjiJ/b/kXZRcQTjxxYxlwU/ajE7bhf4aJ/3679pfvhhVaUFf5q
NhA0bn/u1sBNyLFopThWeEwwIwaB9dQNPXwTV4Ob8iFFZueP4/DvX/cvrf/6AU1k/mBGXJdO8c+v
S0teocAkolgXlU9kEsTRetAQR6cg4/yC9DlfiPnkLEZsSJX796/+F8ERrx7ZdMXc4LyJDyzVHwRH
WNqYnlh+e/wVcryEvf3EEB1+8gePmKk2Z74petqStfK2wcmK+OMt/G9i908TOwSzzHn+88TuLsvb
P03rfv0Lv03rQvMXlmSrBQXiz+pbYfr329YudH8J4RRayOxIvcaHz7X8+7SOZBmCYACkW4HPv1a7
y2/TOif8ZV25wbqA68VfZ+j1X0zr/hINRv6YtSLG16EgU4Wfpx/JRO5o1njeiRtWJFu7WMpLtlI2
2fipDarm4YUsmmUvQOHsLVA6MCOpl8mB1J+8hlbQ9YvhBfH68JJyy/+D0u3nu453Z5t8fN6gDeBn
RSH8cfoUjWEP8CRyT4Vy2zcvc9mWmVlz3Xh6rcTyaj7gxVWbQbSl++sF/03/X/q9/TfDRbakP59p
q5nHcmE2mAgK3Q98wh/uOhwtlfDHvMOJm3yuu8TZYETLo5sy6lsfo7IXXCNqa3y+Jj+40m6Uf7KK
Pv+il2Z5D8ahU1uxzM45rdJhVwLPPgD7Hcsd5YL/EFA9zxs9Bt4pmWp5bQmHEClTuAxMCIQryJVd
uT1DfZfZM11qQGW7McMOjzAelmA7jgtrhpDqBY2C9DVYN99+RbyBcIRuIF6GkPEZxTnRE9V4gdLa
7NvZbaB/SyeErU6RnGH7JWHXAbr8YiD5YDITPI166auNu3QcKYEvmtueRBhqA2Oi0GkddZyNOtmU
LLzIoZHjHC/BpMjLTAijEFmT4avW8+emWLsoA9ngNeD6hMnPLF+IBVo3oWY1mTGKFa2QbYf+MXTK
eT9llQ8xws435CCiTEHk2l0IHikeaKZya1uwAnqtWtMHaxSY/TbMdLSbRjZ4e8XIlY0LtxJj0DAl
3LTrfJ5BbiafLFJtCPQNpvEEmbZKt/Qw8kKufJhtLGfCKZH7lrlnnpuEcZPIksrK84VlABRbnCuk
aOaEBia3ScvEIB7T5ZG8IQrDPXqgmY24csmnmTzvc1DMIZ5Sv7kvm15jCSbqCPo1Gz+3x4Uapyb5
z6jc+n0vJ+8eRoVxWOyQRjmz1R4wDQttpbbcqdGJAX99WRjYMItox+JMum+xDT0ZvDHTEMelNpdd
VAkJhRNAwV7aMqXjKFgB8fhhUrJRYJYO0Dgs1P6hPhPEQ/sM6+AYTtkkVnxN9t2dTHVntUjJ4rwJ
6u/gb5kw0Aw4MULCpl4VZF0ez2rxCGgLer/Ycu890nozUxjRsFFuF0ntT48A4nMt4i4gJHmToANL
N4VOUDmGbG7fmyJLchbBfXGwzXZ6x/JbW7TREA+yGNqRMm8wZPX5G9I80tCjRrn23TD0yXkZlxXm
6BTq8zr1I/4Alf/bQjk2bpJoJDEpsEgE/kaEYlFt+0h26LJk6+Y7OfaNsSNPZ75hitXMm8EMpLUb
lbHkj7PTzvMR+d8KkksaqvG26esUsBRzrS9uNLEkRcHmNSu7vyGWaSrN4wInhUeBbK77DPQ4+jWn
fRtaaFdWP1dc6tpsTzM97AWH2XoYklMUl0ve3BXLGNwSrdtFrHcjXq1fPxt56N4j8Axr2nXekAxY
ud3hReZ+wWqV4Aljp1MU012rlyMgJPHKFJGeSbGBjyOPoJdtNnEj7wZz1AazFz1+NYt+NG9gIHnm
bZRM1CLCFu1bP1QRoZ5GtTAc4iiP+OS49NZALUnfQKNkSMXQ116eqwFuf7spJ2fBOaQTWE7gL8ix
nN+8cexNcQ5VbvKvkqkaiAu8cKmLpM1aJvW5SXWVD2T1es0bLBZq9bkHz9f2i3/bDRbvGEFua+wn
PDrFupkVkJ/s6m5uMqZmfpvbjEqtQj+MeWrfuQDOe0KDw+qu9yr8P03KNpQkXaWg+gUI21CnZfU1
kPgApyXvgGsXfcCpYVGkbt2OvTYJY14ybsnnCL4Yqplmtvc9TJSK/DML9a0/mzGZ0WEfZ10wvbYY
eEC9z+ivQr9o44RUkVNqa/ba09B+HSz5ydGTf1JRVHgEzEfTw0gSZbU1cKCrQ5ita3ErzGuFHZFl
r+sVyd4aTfwmjkrWFGN0MRmQ1Ce7HDU0/mz0vmFS9lEHO1a2byfMh3bLtraihbt2md1eIbDJriHm
o+KQXViddMeGFi1sT/4RtslTZNsLa/YhMZ5KnjPg6pyISNcIXHVMoxnYzMQHZIljC+QOO3jQzIdm
cqCOsKkreuTN2HO81HNBAnDgD7UzvPyvcGxkLud/KBwd1FoIsf5z4fj0Xb8Nf6wcf/sbv+u9nF9A
OpNYTExPAPp8XfT8S+/l/+I76x6Smo194Jpk+FvlCCKK7oT/BWbVZVe5Wkt+qxxt7xfkYRgH8BKt
G1Pqzf+mcqTe/HN9xBbKc21sCCyjTLoie+1a/lAfmdIwFOpqBt886l6U4QZALOZvobar28Uyul1m
YMnT9Urnm8KbgZH2Z18V3aNojcfO7IczMSNIkHCG3CCzNU5z4vjJQbUw8gDUGG90d4iD/dbsGDEn
AUFlHqlt9zgnZ+fBdfPSrhGFVlZwwhwc2rektprtp6HiYGdFBdLJOQii3sVNKHozKDYADxe8jCSK
yhrqSlIW7p40YjNgZzf1ffepChuJ+iVo6so6Z5H20YHZhEHsgsx0h31WubZAEpzmFQsmVFGmGWt7
Bt+Z1/iTz0E728/unA7sEZfWamGCkFwbHkKbnJMTGlAP1TJB00HxlMyGwarQCkrVbdkJtG9Fk4Tv
KaGvMPnsQQ8dshYQjf4mHFbMFlUZsjDJWxgOpW7tq9B0FjBHqEuvksJa2B6QljXsARkWare0VCNb
YOhHbNWsW5ocnXzVOBINsg53E0KAV9JMSWtz0gwxGiEHPHv5scbiprOb9ljY03PR5s6hkBOES1h5
R7AuFDNdnWYvuc5hvMzENDKdvGndnlSUcXwBg9Jsxmpg6KEJNmxUJGKV+t+kTiYGqdPrUnjDxuZB
WGrnlOryGXgEnu/IKrANu1/THJOCk5Tj4xKO4GQXoz6MfKWG00DgCNBNs6MI9qHdHICswjbKn/3K
/tGigQM03eKKKNPbhbOcXBX52tbDuVZtc4QeJbbkBG41PJR4mIV/JYRp7bEc35Ou3mIBLp8F0Pbt
2BvtrqzVdz9v/JvaB344RS27UZNnbDRSlw9Osi3nsTy4yiV1G22wXRCgqFgXbFKLTAIXGd01fJ/+
JpSTvVstRKegzXNcDYsXM9rJNssanpmPtjrURAx+hc+jzxpP405APr+gUHPjpki/U0i1d56BH1Lm
+pGUweqA4ABOVS7yY1P6foxtARhjO3tGDGVnLzHYnDgXsj00kWiP/tHdeJkRHZQ/fcc4XJ9kJttt
wtkRl+mYo6/X+dfWcVsm0FBJ0pTdVmTWw7ZtiSsfGnwbHiE2WFRUhZJ9yOPQ1k+W15gxBvJnKJSn
ZWE1VQ8CH4s0Xjzc6bFT6uKcdR7ljnDzH87o9V8QVG8KS2IrnlxEYKrz10GnWV7XqhyvfGbo7Aj7
sNs67mL8aKXfOLFiEoS5G3g7pVmhFqgDtTYQVZvjBa4XC4vKLcU90yhgCV3S57cCTuzegbKyW7Fx
A5LwsXga/FpupGkt6QETsH1uxrRnqe9IXo0Lq0RyNslv4KgZSydK3RcgBtiWcVmkkSK8Ed/J/N4J
DtVdGrjzmeqlOdoSoFJ0kFxaeEhm39QbhCje2ntN8ofVdeiw0ykRe1+PY0aMzxBxr00slWPX7MR0
a4fe8Dp4XC0oLd2M3lrV5lXWRPVhyknHzAiJOrBQ45OVJCPOBSixrOWU0BCZWjM1dp5D+ihiz3Xw
0zm7JFpWfjY+KDtcPmtmEs+4OPVtVRhYHsoXe8lN9pQ4+etOnuEEuQCw7XLbV+ziGyN/x7Hdb3Nb
5M91X1A90N/mN3Y/K/B91OFbprbWPaPrT11llyE7LSe6Fm7Vnq1I7p3AUdeILsUFwbDxyIw0eLPZ
I2zTEgvWUkd9gVUk4zaetA0ogmiL/Qwa9sYnSnUnEzmQOiglqZVZi9Avp1dFXXzo17t2xfs84KJ3
9knHaN0AY8UmQ91XGYV+Pg/HySI+EtMLAIEuXMJ4Jlj6gRrnFSSQd3RVHX3r7eEh0G42xUNJC+uE
8rMP3pVe1DR2tqNObkWsVDnC9yCtU8gfCXmNu8KQxtVMD8cAerSYbKMoYp1NYctIe58AEYghaN3m
U1jeLYapbuYcil0zj2zRSH6I9cBEWAX2x1o9PWSRS6zMZLO3L8DxCas/oGzoOYPlDWPrFTc2z3GE
8mhjsvo8AfTFtD+RlIui4zKGix2X5GvtWqbSK+4oOnZaHwxM9id2nOT8WNqkZY/qb7No1c5cx9aj
ZWAsGcB1FaB1kzgK7eEpygvsbGE5bzu3iraoEU4IWgnRMsQP3QWfWNq2uyWaxr05CMDYM3pmw8WR
nDU6249jrc9G2b2rcrmpIEVdWXjs4mWCrlbZQXOHZgUMkeaHbcy52E+5NE8LSp+j4QUIUwUjCgSX
OVsrVjpEc6IYLQu2gHXJedf5X5aFxXrDhoZVv/xit2V55YkEeyVaUBbulPGgea1rrgHkDLkLQK8s
f1CJR3stli/MQmnfloizjJTS5CZpLahequDoL6P0KzzGaWOyIr1PILZsMgUQGmud4uFui5gsTdoA
74eIuu+uzKt95VEwKO2+1HSH6JEH1qtr/NLSu30sRi1/9KNrb4qhKLcuhyhqlSm7x4VSPER2K05m
aC/XQF35GoLyy1gn5pbDtOXUztUL1lAeGNJ5zHO/IZ0Q4WuhQ851P6++MqewmaXM7Wl0a39fwICD
umk0e4bB9bVt2Wsg+eJulDN/HbJkBjbnB/EEbA7uTFnuzKgLn1nnL/elM7R8oQsLxjgLQJPwhQne
vpJl8cptX8qbdVOIJc/j7zomlKgxOSEfnjZGFaUP41BN9x4wjNeg8B8ZkU8b4AW3LluYI4qMFMBZ
VogdTQhfNJQw91PklROmfxq4mSBmd0l8e7UWpqs2eJq34G2Y1/iKCVfa2u9eoxtvO/M7x7aw2jtl
LeTkLjo4BtoLvwCxMF9pcL8VIpF3i+kYSOFVpo6FkA5bHl+xaCxgxzA9kyr2Moh7torQQ3geV4RZ
X7ow8i7TbA7mhlPToMSwiary3KH6MfQOaB1u1JTflAVAC06w9w8IXz1umYZpwpGkB0TZIwPKLeGp
jyIHPhBI8xqnc/EZ4bv5FXnymTj5hDTmNks3Xeq8s1v2HhtUgN8sfHD1ZkHutkZ0jfokVlooAmG4
ClsNXOObCfNiK9pxeFymnmkjh+cNG7fqgFPhfvGbq4R+F3QkjwN9hAUOlIQNTvCeIPfdZPYQsO/y
8hdP9C7kxNzb9vVU7cjgExvRioXJSBfUu1Y67aV3XPB9gNGGW13aIYu6pGVjKMWYbpc+lPVW6QGY
XJhXh9Tqi30STLA/AzgDgvd1kL1vHECVJvWhC6r8hdOsfOERN36uJm0+loWE91IE+cn0JirepPPP
XaOwv+YG4PN49qfqObXzYr5SxsyEaYFRHxk2N0Rm0v0KRNtnuwNGCcffKmPtNhAhVWruFnPoHyQ4
vBczXMZ31tTqGA5tdNUWhbxz06z/1DpeX3L/tYXcOp2/LWuPLQjV1fIcYRNtC9qHAXCexQm7oU/C
0rtEwvGhtolZ7fKC+4H4KndNMUwq/9MEl8n/nJbkPm5VCAOCaasbcSP28N7mHk/7zi1d/9Znlf6q
gskH9BmMj9XSoJsaiOy8qRqdvya11+z7JMRHWi+6OsGRRMdAnlwYuy6WOXruqX4xE508KP7oUdcc
r30dPTIVbijCuvFrUzft1siCYu/LJSVdi5K0alTHipRMoSeL2IMY6ZJ9mJApXReQ0vZYNrNtm3bV
RhhLNcReD0xmQnnzgD6j72GaJjWr1rzcqcIar+tmGWPXLpojcq/03kZUNF/CoOjbO51mqPcjpvuA
rDaEftgUC+SaRfM6VhhtG9AM5WYejmlcBt3kPra4PmH6UOC1YdAPxyLK8P1NiOGXq0q7BgvZwtpV
i2h6UIgZ56gmu4/SyXeOMsOtiiO4Hrfg5EVw7Evuxa9oU5Mt0UlJeo07GRsGl3Bf7Bifrqx0nAAM
pIOJ0wer9LWShjiSpmVddCfpBZgRHhaPiHkFuv/cTb049VyT8Nad/FoUmKYTewx+1H3rfjObEj0L
jEpZHHQtnoYySvJXi8isTc1k8EZyP8bhsCyroSEMv7e4II4+zgQjtiRomQ665fNSTOYu9zmdd9FQ
lfvBHpY3k8L6akJ1GVf0x20AQxRI5ohZtZMPQuQCaJBbX6bJIrxKwMi3CUbfesji0GlktbNLy4FA
Z5M1hNmt07mShUBPTPit63YrqN5yPw1UkTsCVyKQf1axS3nWUZyTr6ftXu7GKjgZEHO2LY37RaZ5
tO8h6L95rnaPGOnJeiw5mQg6C+Mgb7NDnjpq27eruIboSn7eIZu+VpGhDpXt3jk6i97Npr9TvBNU
JdBkhW3PR4B8HaXUmF4T0haiqEBvsOO66fYi0t6uw7cYN1yUZmwVebabkjpjmM1jPNFG+WWgpscj
G9RHI0+crTHxJGkmvwHVU8lhQ7bWzOyS0A54LHXcRIFxJ51lvogpO46aHEBdgibxUvIdqMCNaoez
MvsuwFnfEG+Yc9B26TFpme+XoCv1CDFmrjDPsvTAullKxUNnmh8yaUa3SqdM5LDPHEs/x1hOTHls
Dm17zk3rPgyZ8w0Domw0H+nbEDQF7JsZq5KwuvC2JIcb8KdZ7qwqceOiipzXD8g1SwekLjUa21dD
DK+dgysmU+HBRUcLEkmod1PzYCUwcDnNNaNoi8aTgEFkprFu0mozlw7ThyBlBbVUaE6dbEdMYRaj
WviMOv0qS5FMLx1z9+rzUKj1ehvNdocHnfG+dpydH7KbrxDnnoucCNFy0Hip8epvqJktc7PabCtc
rDzzUiC211A9G66WIThA1ocVTX7mdZWm5T3zB9PcjvCCwp1iDXc7SOptZLww49bxDyhoQbhrV4HV
VTBGi9D8PjW0aIUs1LF25bidjM5+gOfLRED032Sm5TkA9BWbbKLOzLW2WTYD9xU+whrbKM/sRdTD
UmbpPs27r/RrlGJzkzPxXIr6BOtMlRv8NvOLkozUmffcONidnimlnnKjA3jVy+Aq85HVdXqhcGwz
tm9YlWMciv22UeOXyOpuJmvGf1zYz43BkcfuESGlj3AY4W34kmnkKzCGkCaaodrYY+I9Qf9DMriU
9lUzZ9e50bxKEWBxG7LH3rd+AMSg/pupjppUsEFpbeTD2J6JunTfB498BDPtHUb09bNmWfxDiNpY
9mkTQodj6kHxrZEpQfmsL+Es8bu3aYE0V4TJF2WOJdoypTBsR/N06SwLmGAVJgljJ+yOe29w55zi
v7bocbR3KNFFXxoOLBkLx2t9Pl4SjHAzMwmgmXvAN8v+TPBtPC05u7Q5Tbb8VAKcc+ERoem7FNZW
aaybojK3Yt9G5LVTYWUNO5yT4hZ9SHjiP/hfZRP+sFP74haww8owR3EszPI8ezxcWb59S0oxgq0g
UXWHKMeFkIVIyqv0ecmDklvdeu55JDENlyIe7XUWKJp0A5YDmJblr6pOSZWXW97B9qiE08HmSPB1
j9S1aMdjoLovabicNRc8qEVhnsrUuEmigVqHfOBdAfpLWErusWoGu6D0q7PwGP91EaRwPNIdmYHa
3iSwFvtUPaCefDfrnCs+mb1dpJuHzl2dg/UcnBoXBHGAe/JA78IAEcb53WS7L7nlDlcyMcR2gom+
SQmaOmSmID+5rS20JDRnvTcOWEdSk8mFbGOz9N7FlEQP2GsZwyVTjm55/lKmFpMzOTv7oEQfVUjn
a+Ip63EKvXLr63nqN8XYTt+9IVCPnH1kyfke+zGzG899xzDKtIqNlRjuTYVhnzlLntu73ixLAryb
G1dWwyZZHHfc2vkEBztIrTqICzMrzytUxEJ7tS/zWbwNVttCKXOdlYyyLN9KO0v0xppL46316/6O
KDQ4cjzwYPEGgT6GZdFfB/jgN0GElIwAuPTcI33dOfU8f6XO4tZKRf0G3C+8aycHDq/Mxm9G7v9I
e2sm4jczhnPHGPph0W5CsnQwNRuRm9OnUHvjPUxKd7ntddiiGw+IQ2UKWqO4lcAjlyXy91bLYhgv
aK63ws7Z5uXLLPZQ9YDJmolxC4HPUxDhBveYJ+ppTr1PVAjeYwe/hSX5LI/cB/PO7weL5ip8nogW
itlz24+pWYnNkDl3Idzot1qT0V7USbixAtvOt9UqHbuabIqa66phtNpJlV1RQ0i9T/2+3fTAH8ez
23D+xL40RQHoYsKxCRU4iydmYdQ0NfK6huaG8m5qhbfBe9g/98LtrrouDBVicgA+LP+Y8c3/z96Z
bTeOXdn2V+oHkOMc9Hgl2IsiRfXSC0aEFIEeOOibr68J2embGa6bZdez3xzOoY4kgLP3WmsulQT+
xH2B6AHoizP1ROKx5xvYa5cM5kuXthk0XFpQyBEuKN2wmJpbo1PdyeHTU/lCDe1uqIr4NCulqKBl
wYNo24WcmKYBzKbe4smj5pKTEHeZtzy1nXcMhC6Xdpe0e+XSaVJpY8Wh1TXxnYYapQC0L44PVqfA
9hQiVTZeNqy1Ste8Z0pVwk8rChNE+RDYOR7Fabqf0n5M/QXVvJmrcQLr0zB4j6BHMVuKXK17Q/0c
OF5vkAiuk8axfm5sfJyp3a4t1QHziYPqOoa9/pIknMDRL7lhz7Ul75qqlDQBVL1739Cxwom3Dsu7
bNb6F82Mu6MRVexliLO7t1SLty9EGcRZEGDe6colU9v1jXFt4ELde1rA+FLLwLuBza9/n2BAHdvG
7R8AQbEMxUvIVVoW3FZXueUWgImbKFrHkHm4KAeTJ1Y3sBVcGdCHkzMbfpztuJaN7CaR+mRtW3uw
eKdzkIdtHUIHTJu7OWwQW+1J6ZslVfEoQNUcE5NbJSWC089M5fINmCQHtdluCQKxYDpHnkdcJkzi
6qWzwQAOGk/dsDR5mPGRWjPsxBsR0m2lNMy1eFvzmzoYnQWA2W4UVJiTkgXu3dSR4lTO5fCEl6FF
rh1xIeIJMX2bni9uJ612pYtZna1pcPd5JCEK9rPaDY0wfUMRnyUzNLS3dGgbr2xvNR5ig3oUnO9O
dVkNIHI4/bPOdNjSaNH9FCW979LQw9Ieekuomvy2a70PrZdyw80p2NuR1a61aZa3Xs+lgbsh2sSV
cSgj6d4Vo00CYrL6o60587CyYXWY2CH40HiOz765PjbYOW4Rj9MT6IbvhTsCCAomsU3c6Vs45dAq
TXx8AeDPiFrznF1ZPT1rMXF/p5bRRumzsdH4oO8iYjV+X0/6IW1I/fhlWsBRh0S2joxRrrGXOKvW
KjnLirl+izPoIIwK836qRxvXhmy6O9ehn52DXgZJxtL77H60IshLwAbXiZWWFGlToHDSnGo9WMg3
7FglJ40y2lI9RhSPyIWVzvz/Irg2xjhdhpY+C71Pn71GfzVCbtaWVmxi0yCtDIHAK/A1eyGCx4Cz
mMxFJtaY9cutLlNzP5j4XsOE8BGSPZRVy/c6MWOCmS908VFLlFQvqoGsZIfdPtD0PQerdtfji3nX
RmQQ3dBeMXCKrZg5IY/Uhu8UUv2KAPa33Euq69BVV/Ro8MOidHm0y2UQjDLtQuXN5MO3jQ5VIXTa
rrRPQPHdbakXNfx7KiioN6fxwfTMVzw0HVGb8dQrNR7qrPqPbP2v4QiXZOtfydaXNPsWlfmfSSV/
+6LflWvzN5NxEwOjIeH+UXz0B+V6AZLYNl5hXeiEWPlPvyvXzvJfyA7jt9MRzn/3OxrUIVlUFIGV
ZYFpOf+W39Gy8Fv+0agsKSddKpc8bJc6Lfa/ZobrPnW5OcjqaLYaUXwz27YRR0Bc8O7Vwr5WHiyu
DMDxsBqsTVpTIfYUtVbymbH5IPgx4luZiZrlXhzstA5QxCOY2+wGUlWc3CFcAcuuY+fNYlFw5DaY
3SCg6mtvCUpU4JXzI5wrwDuI0Ou2T4pToiqtfCsiVWJV6hSNZJPchQOCbjhHutrm/VB7bz0RDHcP
HpwtfVtN9ms/MHbdTbrlQGKLoxPGkdbcGPZC6vdC5WKnWgD+3RfLv6zLNNyqpTzp1FKt04ZbLcu5
M2NOiaNxlaM5GcMZRYUM8BYC0qzOJTFI5qIR84yPa4SWsT2UMLgYmxxULGy+wjItaM2LQK5bDPyE
ds5su8kUrYKM15Md55R3Q+UHlieGdQcrAkoTtXniYxiyZpg3aURLrVilYONA+RVJSVoh72rqLFZ2
VxD9pPiA3enYeiae8sidKxO4XaLM2U/ZChbKryElRAzQcOXKOfmcg2lqLCgjeThZtJEA0FthX+jD
nZ6OQX128lY7iAFwGxWRwWr2NGM19KzCEw4Uh4i1yC60lP6Q4uqPV0bDba9fdmYyG6yt7anpGxxu
kHZZt4zhEw/0ZdcGXoaHGI+GXdmY+aEs226Xfq3nqq9NXZ91B5cbo9NFgOmWXZ5hR+HF0j2W/lE2
rm1QDDyesNkldljum9kLrvWyFQwKjftjGmTuikOKumSJ/ZSWeXiFmNjcDVHvXEEC929R7o5rtgvB
sVbReOXzUG6nvowxdI3BXaaXExRhpdGF2XU49Bw9WA8yds6elwbPEfVH+zGytYs2Bqw2cdN7296p
jVPAY3OnJcsCVIIQn55V5bItXpajlS2LBwDlKepgEIWjbyWVMfpxXjujX07QDItaR6L22ibfsPJs
DwO37t2QpeEzhxfjxpvhL3Prt4ZH05MNVlZF3nfdQSj5KQcT/6bhzAxjYVkUVDSW82rCj3KHDdk5
1IP1yPC2bpLONFamMTonRgWwLASvMvqX666/dGGoI0yN5R47P2HOZOK9xptQXzGaFs91MxY7Jl/1
fdCjF6pLe5+8p3vknc43kzJMf2qUeztP2XgN7CY6FiZ9iqE05tfOmPN86yFkfiRlLW60ucCBVrHI
OQ7Z6G3NRP0APBnsCbrjgRlRmNPASR681O1ehZ1kLxO+wBdjaOOlHcBNXyqt8CDbc4XZWlvvCKHq
G29ZvMdYFYYSkHq+LOQhjrOa9wrrOIwNFLeCCjGFAcbTqLmJsZxYy6SAmzm+K+jehKOnsEjSzYGW
jgqxiihgy1ac1Jq1qbEULIeOxpmA5TGvC5sGsGl+qAkfOtBwLIVXrPF/Y2gh/3JptfopnuuHRGnO
52jRdrAS3oK4sQbDsXxdzcmjUyfmTU7q9yRazIEYwwNsF+HBWwSNZcbg0lhEjkXusGpRftgd0BT2
G+WdgXz9vfoSRqTGLtjLBwXNPTSfwsi0fBvN2VwNeYV2NHvhLbW33VtrQQBCiPKDNBf+nLL5wHZa
H1GhWcdxVPmRDSyxMBucWNIMG8sexnXUd8YrM2u8NzRHd1fjMExolVAGzNTGdty2usYVZ0biTN2j
tq0xBTJOCre8pknDSkC10tt8ZbX7JqZUNAtiwSBGL86415dMeDmYNFSm4WA8sIRyv6dDTjqlw+9B
3TfM/w30yOne1AIXenthfcMeUd54dsCRbGpxkDDOGYSrZUEEEpcyjL7BBHnjSflIEWxzdkIP03XY
URMlDXZHqyaG8ZhjzEQWle5Jo8PlTDVMykfUKnE+jB8Vz7x7SfrrEGpB4/NNQz9MIL9ZZMl2bWWO
J63Fee25CixMWVs/S838jFWln6QDGtWfFsGOcOOmqqkHiHMQ2vDc3VvPSNMTmGscjMn8EQnAu9US
WDLH8akU9QNwG+G7so78IsD4Gnd2tI1JROxEPHvXStblRrP1yPDNZmj2oRads7QPt2YXB+u6qOUL
8T5zl8Bu2nK9fyRz4d5XOtmvCH/jY+jIZTVeq+OQpCxviRtlt1YJS8lqiv62LES4p9+PGdLO7XYH
QYSW3jLNEfK94S6eyvqzGhsNmCG1txx7TPc5tAPzyG8IgRO2vF9aCpNzllr5XR5o1jZb5Fi5CLNo
ieN6akR80mrY7nZRlLu2G7u1iSb8ptdAYTMX90aP6ts28ntSqdSfv8Rgws8AjhaZ2HQrVthNma7H
PNLxpIzNTwmsa9PJqXtIhG1tenMgXRRi2Cdk7ZKi04KHeNGsbQzNu8EzKn4LSgSgbRpyk3zJ3mBe
XRL+kXYYuhuK1SL2WMP3WpjZO8103TbEr/CZL/r6tCjt3PbeIzf7UadxcyDO7vjCSaFcWvyvYFHs
p0W7h3QsDiLJKFGOpb4l+SpZFGjJh5e4+NyySNu1VgEovgkyNrqZcdSbJN6qNqkOsAzUpgPYu8dr
tHQEcvLShpJlpB71N/GXMSEbaYhsF7eCmObWHxcHg+E0xUdLkb3P7/4INFX63RTZ+6E3SH5at7NJ
lL9Y3BBCefoW4f6jEura0XGIS6pIEAooTq6FRkmJ9ioB0q2iCBxrTGPlys7A+aeiPDuqvjpUv1Oq
tJuHnB4VEOuL1f3ehbh4TMo53BY1mgh7QdZqMcM8pR/HZs4WD0h2a+Sadu8147DL7M7bmxMLjdnI
r1pa3E11HG3bXNBGVWpg3bPp6i1WElB42Y7geblukcHWZli6CNcdBMneIFWqOcZFa3GQcG93HltT
j/dzAqTTs+SPKrAx/3yZV3La7vRYWTzIUqwthdFdB116H3E+VQSB+fiVjba3x7642lqPZ2exyPTW
Uinlqe4w5mBWoIlpqzCe3WPeTtcstt4pj3z6jwX4X7IAS5yxfzVLPSxlRP/lfyOCE/+5/gjz8PKl
f5+oHPc3tlTCIX1I8vFrPPo9RGb8RujS+uPg9Ps8Zf2mExW0XJLntskcgEn495lKpzHJFZbDhSuZ
0rAW/xtOYLDgf56pTLJqwhKmw/e0DcKZv3CRulgn8pLE5X7kiD9sPEDZiHZFTKYaYtrWLmgMwb+f
uFcvNshLs4eNzxTslOsewqK7rglpPyZBbLxw0pruSlsvHvrGDt6hPhF+nw0uc2eYrb2qUXN4Gkvr
JtbIATsp3eX+MKZ2vmacY58WMf0ZJzfjUZLKUkvJ51gGhLcqqzYVqzC03WkapJ/yKBrXMwPYzybn
xLByvMncplpjXiIyCHdpFJi+Vo64RUSlGdScTou5x7ZQ+TQjYkWBUQJ3aznZtzpMaOW3egDAJDeM
4zDD1/HGWBSbkWXjm8j5pdZY59of/BRJjMossL4EHR0qHHurOOIbZ9Pmix1BbsauGW9ajF6001r7
WGDB3hizyH/GvOF7YAVwcwoLA66c4+Bztq0KtqYcmhfaYhmxAn6zF5ND3EsxiPQest94h9Ezugxd
UDwqcmGXtqGV4masxtDigQUViAogx21WGb7nwBeyKim6iZR7RVCdNpWteCETGWAZEEYc0I2ajM51
jmf1LkPXvQuykvQF53sh14Hn0LzjUeq7ddwc4wHn9VHl6pLKyruzKDlgVgVxusfirLY9qZhTZsfc
eaNoOEUdt/Hxi4lAC0b5IGXlXjXAMueEuBBwDdcCrR8inwa1fAwI/R1izvVHjWqmA1m68oKA3WsP
s5mzsncSeeRggdaXwZdg+apbzR5PccvfTO8Qna/V92HOq7eabdSLEpNJ3/1cWfYSiGg+pZaDFsQy
CwMAC9x1VGGE78D0HvQ6Dq+jMeMA8UamJd8CIK0HY9MgUmuWjk1bG765c8o5sJHYJJXhhFv8ruHR
HNGT94FTtTNOkEmfdnHQaSc90PrBH5A3Nwbt60WE0dijUSeyUov82aC6e4d0KYctYNp3ytWkQUuk
bT8VcjJvIw4xAw3Hmclhhp6ccubITMGLsQvBW4Nd0ZJkUNMK62QKc8KKS/eNGP0SBfSYzyNlGwHv
z5LwMz2jqxa53nW3CDAzkTHYHxqOUVt14pCRP4xfsHx47ZGljcXUzsfnlX5l7YETPhJVGtw6ec5T
vW+bl6jKz4FnhKesy6lSTADhs+fUjbw0tWOYC4eOJlT1J8sg/oYwg7w+t/MmgE60FTb/bA2RHWiQ
GZ5jDqiUrEblLenGatOo9j7pJBM4fEqiNIkuXRJ60fBs20Fo77m8tcciNAKe/zXLhc4yckV+Uqo1
nb/VAgdlB9J+SRAFv8N+ohm+W/Wd3q0nHBQ3Gu6uA0U9GNO84r6c3VPLPEMQFR3Oc8vxOMQJOhlc
xo3ZRjhPy3FHP4v2ac3cabIAMGgw72DBUQET61ASVOucGZgf2hn90QkH5NnEepZ1TSqp62hnnrry
wg7+Hg8qBq965m1rAKeHZhWu+oxpABmcE0fR+E1iFTcCUelHMjlnMevBGzDnYT8CCMF01ruXpC8b
NhRYWUwabu4odzO2VckcMsQRLcL2fI4rF+o04AM/orl1S4cndnaNr5LptDTL1KVas1x+KwPGuylz
LrOqsQmmASaPqPfhtte7KijqbWJr4paz93CxG/YUgG2/kz6qdkUs3U0cTMEWWknCAID1v6RzZz+X
Zexnfa8tnV6Ssu6pX3VO+L4EwNahjIAGOlOxBvGLkN2W9Qvs+2Ev8rB9grfa8sEYtF1Yjz+72s52
CAXTpq0H+dhLPXg3UkvLV2MQmQeSdDkxEFcXh84mW7U3ctO6KUB4bFFayL0p9kM7BdDh6FJi5o+a
5lw7jE27eObRlORAfFrL5EDY27NznpoKSiie1zjZuFXccuSrgmevguhjWHlAgVIX0ZPgVt+LclnZ
z2Ocviony4mA9XSsxbq7zZvW25WU/rwh8YoXPKrapu3xq5RDMZ/ZdpU3E+rjPocLdMXfXdw29qhd
GmhDDrgt4UsPkG7YkKirIbCPK4aNVB6tMQlPXpq7HqqehQu3jTvHT3VMpuBq2N6YA/Ob1S5Gf5ai
Z4MRdDXn0Viv8AOBkCAouXOUkx4ZZrALKgaUit3mMxiNhiUUJrR13DGRC6O+t4OkvI5zK85GkhZr
t+WV7jI+BuawFaPe+KOMzL2u1wsoxNSguDnJD4PF2I8ur5diYXjRPpPxQOebaU/HwuGJ7SdThaPK
iuVTCbz0PmJZ8olgEG5w4sJyDPR3zet+xnERvhKYhwU/FcJvTOupMC0NV1aTojvghOgl97l5qoKn
sDZ3o5G8B3b34eqVtZtLs13NAYtVI55ep37y1m1W6mvHofucRuNVb+AQYF+zqaWufoT0H63SRIM2
4hrJvocOUvpUqJob+mvkHci8epM2Q3otpH0uQoKh+Vx3m7zVmal0Cmhbf4jqQW0amc/ncGqDjcqb
T4oAHyeEN7KFPos1oOuD0VMrKGnxgALDBO0tN9fUWkwpRuUSISL7N/KUw30d0MWapo+abrNDHCrx
HulOvCfw4PwAEHXf9fInPRiYOWL4cprzRjZKMMgBCxpT4Ry9KZhPSixOC4M6iXBW29nrjmCPiSVF
Sm16qjPWbthTaDhOOf4UBZuXoSex5VM8TOkp4zPPaGXLrcQWS49jS+hbJLu6z9SxbMcHc46arZyj
YpX1SxdIMn+2nD/91ujKB9xgoGYYnGisyI1pnU20mEHRwk5ZNPmW3jE0Vc39CEL9lZbY4E1UlnEB
h5CxALPYF7R8rqyPXMfMEs9dQ2t6rG5wtH0BUH44+eBzLvjE0VxF7JuR56mpG/auCqhtNpWJPhiR
tXTtaMeJxbmHuBMiPA3JlizbeMH0EtxRK4xBoVzTJ7mL2QJFU0OKxlF8RKUbosmN1NvLBBqUSp5G
FO37YIy6nUJv79g1F+V9F8FWSxq4MbSaWSx0MRqM7GWqxl439vzcJjE1xua2ksUFY29IZMi7Iaj7
E7zyvtJzNt2auARDc5kz1OoI11vdYMZQ+XudQX2em/FxQDRUsmUtV9xyWosBcJOPwYw/Yu6F/R1Q
40FJJ5c5K3oq1iwjtmhrcUzrRDLfPdl5BfkXf7Y+OfSoaGk+3+kwxW7+M/j9S4OfIRYJ66+yn0Xx
o2l+/Phz/vPrq/4+87nyN9tynEUjY4P6DwXNE9QAWAZikwvLjugnAtfvEx+pUJcopmuCipHLoPj/
Jj7zN2+hjHi4bCxkVHS3f2PiM51/QmOgoNkYN4U0bEGr1gLu+EP005lqEEiDVRw00PJS7XpOgMQO
qRbEhMu+w5UraTv6cGp16jsWC+paNlS9OtxV91VuxpjzA5QBxlZ5birTfuQGlW5sZqZ1GOKd94fa
oBnDHl9zSFEsuQzL+OaFhTzoStBC5Fkc66PQ3BD0+uwK1R56owl3Fg+INRi7Cq9TStIOQMVu6olp
8owxoQ16Y7O1OJX6WeESE0mm8tVE1PhW1E1+6MZw3orY3nYNgA3R9sLvkzi8SNzb+2KKs0dWlaxZ
eazBrQLPUr5GEgObDlXgSGXLclhD8/geuI5C7s4V1YV5HYa3ZT21T3jjXeoNZnHfDbW+LjLnyibI
uxUJOzw3pwsEQBOrZp5i+5kubHZE3GuDRNTEoIJiP8Qg8lAArqUqkUDgWGxtja6Zmbv+pXC8Y1ik
a6sc0zvqc7j5BHRWSswYG+gjJQmbCtwAnJbNUJnCF7NpUsU+NoeumTVUfNKrZhppx6wpFHJLNfsR
RCoUFlHeVnbkRJvK1ZZK46F7pPzV3OgIrKcQc/vOVDLf6hXN52Ju5qvq9ebWoagcW5D+aI/5+DEx
bW+aAXEicNIG/yb3Y+jl2daGubtGpWAfHifO947blyqmd8w/zU4qnrpdH9IfpHvBc+/G5RZivP3p
xhQq3zI7Jbehxe4vA56OQ2hs8e3nWb+OWSnseTrXW1B9uCjEUpJIcngVuligaoCl3926GH4CUPe2
M20KLkf1vNhw3ZhXcxqa7DQl6oltXILHrJy+aVg4YHzOlrjVSvqnXI1HYpkL3uTYi9RGhYzOth7Q
Z8XIdwyEXVwM2Ze3MJueIlSYdqUZZrV3uzK9jmWlHd2COhyd9duNWcWcZlRm4guKmTidfad18bSt
GywfRE7NlLVxNw5HjnHbpCDXwsGyNraRqVxf5yG5TB56vp86lzM2ER+qkM1OYJrUKS8zkJF1MGdk
ijmFxNiS5vwOQMPes4goRziobmtb/1ZmlROcKiMboxtW4S82Jvb7nP0s8BCpHZq4MwN9l7Uc+JxV
7w2F9wHHs4o3YTDNl5l9w13T6W7+QbUwJwxKelFu2+7JQlm8o1wj4lyUpc6jGTTJxqs7HDxZ4R2H
0iHA7QWExkGO2upejVqeAHab+nCv8DXVT3pGXhQLl0gL8gyF7ZTOEbXYbTQohQk1ttwoed3zXs3b
wCavsyzLA/FGCHhosbRp4bmaHCryBHuyqt401iSvxeh1wWcSVDSFoEMQ+qI2TpqauREcUvjkkuN0
PaTrlQeJN6VXaSGqidZLvjv4vrS9W/TAPqwyG4h8uB3Fv323MGyXk4B5O0DnhyUKXjldgjNY9qFk
HCSO8n5VVMN4B47G/GTZ0KY7lgY9u60JdMq6p4Q2JX0YBN6msFJ+JBtmVCFKk+WjEc5AidMmQ8cT
g4p33Pv4iW0aoBjBBMlhxYVxgtIXe0V5gT6p4+2duioy2psU+VoQ6u3Z9DqjE25YbtuXEbrglgQq
/xRZn6xqi9eYvUEwPWaDq98Q9cHFmRJWQl3LvWFHO4d9W3hmdUhjj+t+tIK1hWzSYoI2nF0n9WhH
OZW7K+nevSv07DR/Od5raZX0giwlbUo5YC5aM2Iv5zpcVD0q07orOolCa+tH8iI7rErJcq1SVCJD
O97g0TO0rVhC8E6mko1NmkL6xkDkwtaK4gxGg27f3rHPrc22jXCSzgHc8G5wTOBWop9jnY5muGtr
xoTVPHckD/Jmnj6qqfrOM6omwWPa5PMCpC3wJu5KF5V4CGcZbEd8Ak8WmN2riWLHw6HIqEtymkvZ
ukAPtUkce4CHH7Nug/QJyP04doiRIAn2Od/qNXVkvG5Adr/1yIklEF1d7ROrGm+ceaEeWEiQYUWL
isINyGneYJirSvAlNIBwtiOg0Io54fQcIXUlPS3SCWf4O5sAKeFIb9dgLX2anbI9THbf7WRdzDuL
GBE9JZLF19xocAEyCrsdVm7Juh519yY2uMV7ugETpsZjMfDzH0aPqKku2USG1O7eqSmk63ZeykwS
L9zZ/AG4R9KeMMJgRtwaZ/PVwAO/xBI89a139fZWOrP8wf6k3Fot1riUJr+93VTGC13FaqN7ZbhW
sqH3LmbQqIs2O6diqJ47rsNbxvr6Di+Pd0KVKnzGh+TEJBbvKiPqzym9Zb6lZ/aevtz3yiV/MKHA
vASsZ85BID2+SWNzEshn1FOXAroyN8S5GSOS3zFX/p2VOOPO0+36m+sUJBHtdG0wwl7rxhrzlZm7
9iFn7LqmdjTfSOrOvw/wm8gl5WKT0nl3iET4EtSgvmTBFJ4xsy40F2PD5rt2V0KCxywCCmRATN+O
YJiBszSAbXn6Q9Sk2m9tMhQDx5btk6Z3mDO7JmRbaMIj9lDCSMSPtudXFAD4rBBQLItQp40xhxxh
Ywm3JcgJrnt3Nlwu6rpv1zReWt/0kbM8seYEH6FIuBPUdeohKfbszpwHo05c6Jq45OIwIgc/qfj6
n/P9v3S+t4SOCPL/P98//4AhXLR/Ot3/7Wt+V3Tkb5yqodXjhPwC/HGM/7uk4xjY50wHtceUf5N7
/nHCN79aPHSdt/0fc8HfNR1T/82hLIeTPV45KSzT+bdO+H9WdHRKdCXDAr8hw8cCkvnz+d6VFJKy
Jbb2roszJI8i+p/CyvhfEHu/4v3oejD4G6m0MDyUI/HLFBF0ILgMntf7LimgZfXCI+U1BuV70fbj
XW4D18rg0NXrcoY5+If343/A+y3v1x+NgEvRBMqZcGHseADzfiV6UnqQUYLqevvQ9MoUU28DoX5E
b8o5bdzjwi6/hV6uPCKYQAh4XsQ/Rq3FjGTXtrHO2I3DYmWUb8m++EalVRCJudE2brIEAbIAUXyq
2f7gm71loAjuc6op1/+HP4IiCNyMHlqfbv/yCoraVDjtZkgAM5iq0QQGl2s5qogzTE+VARoxkKmD
URkWri/FqN5Id7iMCfjj/Db2FiVJH+9KooykpWYWEx4sip7Z6DB6fQr3gMVqHnftdirmlm1qzrrw
r/8GRtl/eh9I/3lYMV3Mn/ov4mFjGuggzuDtySsP61pwDx9xU7OUTH7+9U9a2LB/YtTyjhPKNkAg
0YTzT0MrcZlmSf97+96gx35qK948262OdWtUV2EhK/31z1sukl9/ngc6Et8qxSLeFz/pD0OyLqH3
4/3h54VxfeWOwumjg2L31z/lf3j9GMNNA4GXdYBh/vL6ebTuYSvS3H2tD/EO5M9PZXjxPm3+t+qR
hSr1699j6VJwY1ruC/90U0hCYFQDn8G9PhNem52GtlGPz8w08cZNubFkFSObDs6yTe+hC7knlfGk
NVEO75k15pvcsqprTR0xjpyetZOSi3eqx1S3DxfmaAkufBfz2XzqQyynNIULkyNrMiDgmCE/ZFRL
oaaLHaLR7eZlsOd4/9ev5t9KfP70rkFtgjCMPdjB+O9ZALT+uNpYmHddNNfjfsBRQy6Sbky2Fs2B
PGe6LdMGCwgVmmNW06W5tGry4U32FGB0W3bPdG6quj6rryLOlkrOyi7Ei4QIfLbY+b07A82dFhWe
tRz0B+nlFc/sISPIi9XyURept41gBuIMjsanKCzYEyztoJh3ZdKH79zO0r3d0iAadrqFJ4dWUZ4u
0T6nvXVjcFreYweEdL70kEZwu3aNUbqPGKOSQ6IRrivoqmtXrFY/ItZHLGbS8EBVbH9RGZ2qq36m
9zR3wcz3AeYjRnnyHaaiyAQFJfNbiTs1xUv83FKkmi2NqqTftAtnwOlzwnqL/Enzapi2xs4KTOT4
xMbXNLMlXRPDMDFYG+JRdU3+4oRR+pOyxhIcl/DYEXk16+3VUDJpl0U0vjqQTNdOTi8sxT3ZIZmS
8TRXnn2xl/7Y1o0Lyn7zeLiQa0VySTLrm6ByVhvpno0oodWWNlrgYBrmmhh+qVMf8xzKRmbLigWH
dxh7rThT5Ras9LEg3xTWRCg1p9gRxTotrycr4ET57NK0FWwpumRz482K7AF3WyQOlJTnJzNQ05P2
VbMrYXKeJZUKYLmXKjzB84U8GN28sADdAydm41uNk/SOPtsGtovoOO85jfGYmlvM33wils7frjKM
b+XSA5xGurY2SMbnqyX+8ERaqyNagsuoDyAbEjsO9wPFwlFkXPWAXm/ubf0BQWNaTdrYuisKEz85
AeZrEqjqOtXZbRxYkY/Iy7gaZh0xRlqNOSJ3fi3IT+k0FYjQJKrsjeEDAKpbdNT3aOlHjpam5EDS
mZzU9gsRZ9g+RbFG7018bWlYbq3A3Rp1DZRl7Aac4TQxl/1MgaMwwlWXVNqKbVrAFo7uZtpIaLXI
v+xZ5SK0ht4uxY7rTyyuyERHE78MXdAR9bk+VhIKomtRgT7nYeSseQyl2zh0bcqkhxhkV0jDdN00
2o2FsHhql/7pGqzGt4ToESjJxoHr+lVVLfREXeavAmvZSLqsJ2keINpke7k0XTsll4utcdpP6cEl
3NptaC6IIKZEFV0UUeAzDBYfdW+Gr0kgu0/baaZXo6+HY04WD0i+RylwqMwThjPQlozmPoJOf+iA
s120iVg7zd4QRFYAMhp5wB7jzNVaVna+yQX9KaM2j09mL4ot2+XoIFJMc/CV6CWeAI+hy8c7aVfF
KSYeTpiOMJ5V8s+k6FJEbXusvtK1a7vspp1ms5KqGpHSgN1PP3sE0vIsJsS9YOElz/0EwovqEpJ4
OeVFIU8OOUPA1UWnNsSm9Q1/cX107FbfDKjxaz0S0w2iX/MCF8i86Fyo54nWdOoIghaIn8Cv9wP6
8YD1Q5BtgnP7EYGS2ML1dJ6/uKkFu95HTXC+gDAQXdJ04HTSc+QrS0IAdujBcA0ylr2rTkKSHoWd
3meo3680KKTrVMwDtQycCzVLoVyn1AUNJk3vCj/sc9k2+ASI133OWiT2WQKkP6n5IynPnm/trAQm
Cx1wP02GOhvRHBydZul+GQwMM7ZBhjYpl6m47vnLiURcwKANa6sz9P9m70yWIzfSbP0qbXcPGeBw
TNesNzEHg2NwyGRuYMwJ8+SY8fT385B0laJUyq5e105VEhkMBMLxD+d8Z4tSQ2wlM4C7xatDnHBy
4WdEkAN5xWO77hU5L2PWByZpmEQphIwLGcygXo/WAHacrR3Ezp3FwQCUgZVyTfQDjBQ3XwdeH15R
qzjrOnQD9lK5uhpc7lfLxs5HDTy8JIPiXK9Ec5XOOe03tY3Ahl80e6wBzgnahXGeeYH4kmbCdtMj
Q8eZY+fTGBKKS3w9+T2mR2I8dM/+rNgvbpTO+TF959RmiBMwSVf7NhWY5KgX7ZMzmSiCORQs1du3
CC0x6MbECZF/5K6HPAVTqgOHqpI5MOav9dh1yQrcj7NlQMP2rAzYmsbRsFe1DjDi8nvZF4XSNb5m
xk7IEVAmuCVTiYi5K4jAUDar4uuASXLNyTqTNMQeXMa3gM6mYjleHu//odj/DEbqoAH8oRL6S+7k
S6IiVHdvf+5YLz/0e8eKnlC6/B6onxo5qmHsf4gQQZSi/0MIqCtrTUr/fScV/EJDyjbKNG3XpXoE
Evq7CtH9hd9GAUY96QvBZuTf6Vg96y87KV4eTzm/kr8CxOn7nnVwq6qaI4ueFVAYOXCVz5MtcPja
zc11MtpbZjSf5tInhav3o/iZs47lKxznUxJH/a1duQkTXzhzjhda4VZ5TI7iOaqZhJb5U1XOFCi0
5ccm7J5CnsJ6FNO8mbhbVbIBGRM9Y50pX0TnIlosRiqBAWngVycsyX6PKfzlPDlvpYm9CkMz5A27
pupb6e7hpXMr41s2edMzD7xi+sYiL/BSovrkeIvLe6sKdPvRlJ7MNKv9vTsg5RttGdGTRUYvb/tO
WBandGU8GdJh48AMbdgS/wXEncJ11RZJIxFb2dOtpSY0Hlnsf8qznDlvSwfLZQEQfLCmMcKQZoH+
yFw84ibt+Tb0R9xPhC6DTG2zz7JYyhMPDDjp/iI3jpLZR5W27E+sUFLmcSTmQNpe4A3PeonA7Fu2
PLsqRID32DxMD7A08hyTAuyVY5tHeDtR7JptzMoLgfmqWYbGe6lbJGRrD/1LsF0UasTVlIaEHIZB
RNIf1WQn7hrkpM3OQOX6pJgLvvU1KEWU3SO5BJFkza1dExNUAa4yhx1RTFVgPQUZo5rVLGhto6Tj
YZrXmhTV2TndiKo6NpJIsDTkq8W3b5MWzGaJ7hETdxzAbjFUQwDQCIHvZKkcW8flH3Mr5XMNAYW4
q6an81vPccHPOPacedd1Se8tApxDa6eDSJJKH3ex0xMQ1A2ShoiEI3KHoskJXmD8we4mTTR4oaBk
1ajIv2EZxDLiibUbb6Poh2Q/elWPwqwL7CNhhM5bjdi03csO9cdKTe1yCgBR8T4LclFEZJFWlMqF
N3SxkrAMkempy5Y8vgLBxx8wMqCOAD+kXN1LwiFOKMS2UTjgmHBY+EKgnzz0/76HQPc2HPIx3LVd
aEbHrh7IP4oAb31FfMgUHZEUyjNEKwlXvFH5PofS1ayRwA/twNQe1uoKRAC/fnL1m/eZLYCuFhlX
UI0622FpGP5Il1HGRLU9IHpgAoThmGxBo+ZNhMgO7/1kcMlX4hVdr8+m3WC4PIpz9pOrX1NY0jEK
X0aoPv7alg5bMDmKYdlTqMo3kzrc/zWp0DVJTmkEddoKwqQ6sEhx5EOU9sE2sxssoYmdqHaLkoiQ
r0Yk/P7IznlbM5XfdYwf7gPm8tl4ufyVfk6Xf8hnCWCVVT5/rFO73GUG0/3bQOXgD/OsZfLeuprR
nhVDszyirGMIVeX6IxVAKbkmqaa0dXOg3UEtwjBV8b+DWYcsYoyHr2VUNN9ZZXBD0Egi4xpzTigv
bdRBFqY17xIytL6DquKOTF1D31OWRq1FjuEX+woUHwkRVjERGFln03rysm7cdAHlCQKz8cy4ebof
0plQGe40qFNVj8Yyj0vo/YEM6uvOpyOpHbIXHGE0wJAE8ZR9gepyPaNY0RaV8HQJSuPDBL9lU2yd
03juyMpSbf3ayb7FTZ8SrDhwF+9T8GU7FFG4a4bIoXbv2i+pgeCcFS9fCxKVpkffNYq1J1BorYQa
FW+GC3DtMifg3QGQtDFaOEgkOyD+9sYJSixbXDLwQxOt/mG0Au9LU6eMxKyy8u2tJAGFw6FFSRxF
qTwiCub6zlMcvijP4wTpWcfwgsV4B5hLbvGSCrrJzh5XomH1wIhf1kd70ubP3I/jteKJgSSsLs/5
UMEKGzIw7iuPdu4Zn763Myinv0mvsK9CQtwO6eBbX3PHW178qJ+8HX7c9LqBFfPNxqvz1DvOfKwL
4LwzI8V1lRjPOLDUC719u0GsBTAmD3wKWYvdvJiMnNxZgLw5dJqd6SOCLiNz+UZkPVJkG9PtyXdG
DwlU6gEZLpbQfsVDCKFmpHCEmuhZNKoquykcHL3OOOoKcuoo/JJw8a6dqLlVriq+OU4QI4PzaVlR
pjVo+LrJv2UIdbYKQ0xbRpU2GnZ/aK3rnD1280D3i2LeDJiWsnRcBrhiQLLrmxFRHfkDfXhfDorT
ZPZQlxl1fwY6AbhgxMvVBS3oXpiw9nVNkJ54DknDeyEuRD2yHL6PnaE5z4Jd6EjuPV2q5T2WHrgB
PHqdf9cgtDsk7A2hXMTmx0iM04m4racFpcaHntT0fYWbkaXjWFYB34+aBAoAf/qLj562DgrgXuK+
bVFxuUDvyDgzY/N6rBYMwGHTmQ8Aa6vtJDxzm6fKWrUpDulVDO+g3hJzAuovDuPxU8gqKV+De3PQ
mhV9z8K+yXPiJyyZbymyq7U/md2TgCn+mgj4QzwKbfOuTyU8EtrJ4+ASsQOzI/008Xg/4UDub1Ea
ftKgmJua6TSAlnGqXazaYXeNGizdDAwlH+fAkKd5Sq2HzHK774SDqE9zQFDwG5vFfHggIiyM6COW
7BjlGWSdRn0U8xI+xLEF6dpFGUgpCGWhs8g3bClpPBeLZWsbd0p1qDqEDdWTFfu3vBun60arY0Nn
BuqVdMMrUo1wExWxex/UgUN25IhXLitjNIq4U+pb1unZjRlCHN/EUGweCCBxNp7sSWUrcqQG0p2u
6rYoPzGBRoVX1c9hX5NbZ6qXjkfiFkaXozUqr5aIjinxqdfG7MiP4wjygu/crJABtRaypDg+tREt
nM3w4ab3FFoMRj6ZJ7pVbKKOXnlVPZGSGHeSd+jT38WSYIeoZlnHw8+4dUm3xLUYXxfEeB5Ebn0I
U3j3Ue4iWRQ06YyQNIgJgodVg8NrBRqZmKUeT4oAMCh9rLtCniCtXSCR+K8EjMUHP5LuvQ+d8rFS
En6iQsrI+4m7dbZMO8PrcDEq0GLgOZ9dswH6gW4Z2+dUr8H3OCTGFMUjVOuhZN+b5jtRsm6eRJ4i
jTR1LEiHOWQFhiy+L7RqJAPu+mQqNZzm1taZP/zggELxhhNoOCQTttFNVwQPdmcO+7rsY/6nkPUJ
yW5zjh3UNWuUmuO2r8h0XcVjZV31BIk8wK+lkQvdI1t7bK0ZE1yzzUPI4UX/EvcxAxMyg9g5YbqP
piF6HpD1QvaZ4LU2rX3l1sV0mEwYrDKIfWRBLp8DgTEj6ofChD7se72rCDuMCaqC552t68lpdjLp
eTqSGE1sp1fkiDCxcAIZNFYDzudHhMrejiy+MGXAYqEDTdtkgwsRdQc0YXNS1jkGFd2uVBrLzQK3
/1RJdBkrM57706QkuBwhJpTznKe4GnC8rj3Om69p07vfGXWO2yRzneUQB13+pfa85hCoINzmurRC
66vQwM7MjuAPVWsmxC6GnqYGKDjAPu79/masLbEJ5xyD7UBYVEb8+ilLi+F2IWTZfub5lt10Zc4O
fF0EU3Gfdom9bjMHjSnxru4ZFCNuQccINMs3pSwoR/k5s4QZ7aB6gXAbTGpBtsfZXcRDNhry6Rqu
WbtFIhpMaFR9eDGUATciR5jBmMyOPgLYA1Cw2AxvQxm8Rr1VnZdwxGgO+H/XZP187bSOc9uUcaMY
lDXGBso27KQq706T1cx7v0yme8vp2qd4LIBHNafaX6ZNE4jmroAp8cXltNwPXaOurMEJ9yryXyjU
xh0jmc3gKfnAyAqgtDNkWbYjCCvKgfUso7VLggXj5igV0EZ2BaCfCuEu5942689TVpB3zpGXE+ZA
fsPKRoWEzgo9UgbWHya2likZAYIlg/E+2qUaxe5n+DMMpOcSYZP6VeZUGBxux3By92hnvHOFHqq+
KKPKi0rKLs23bgzqm8mhkEt87oVjNoKcIsp4zrbwzmLvHAjpmB+Sgn9S40rBwbyvQObsCFZF4Jyv
nXr8sMTI8aWt/Mi7j0Td3PP0O3YFT9DxJzuN93uvwLS15hPaCRtlKd8vCSNA3rOIqGs9peRx1Dm0
ThKLp2X22q+Bsn660Xu/kgpM+C++I9gdm0hYHL16/WHxheB4xrLYVocSids1DirSiziY3wgaQqck
qv5LnJtS3kaD39tHxT41JKEJo31xA1uYUEU4ycGWWadUd4XSAfSGu9RXCm/ryxB3wXbIcJKs5FKG
lG2FjvGNTDugoZfd8ijIdlZbRDXqkPQ9ZSaI17fKGcbuETMWERlLZ+GWW5c66vHTQj+BXtqfaNii
0LGp9SN6EZACLD49m4VpPrdfuWXK74Szl482XmadxaMhniwza9x9uN2vI3ojQ5+dJg0Ww76HxWj7
dhcQONTuL3mUM/+hItaoJklXxZY7YQzwq9dLL1y4jXX7w/jm/teF1X/BabyvkrJr//v/vF8+snh0
XMmkhtAHk+GMXub98BlkVMhsG0AIOkx96TQJnSZ+28pp1/75hfQv+nFfdnkhAjEpA4C5ifd3l6/o
4BriZg9QVPmIax9+MisZPp9LQHGb6CzKqJpoQhAq/WyN/9dXZ6HrI0b2JWSfQEuef3ybtTFbHsRF
KN1pjdp0HJlmN8lM/ZirQwWsxwWu59EEGGNB2/bPb91CpPHuvWPTECbZnJZnox96d5FHDG1hFSqQ
LRYA39UwRuj/vKwRT2Xa0jYjfuDND3KuiF2/ZHSqstdQ58jL0R1M1tPlD/rPePNn402+aVz7f63H
+fCt7f7rb2ecv/7k7zNODxENJuvABkLBLl0PMn+fcQrk+IQtSWTvFlmdgkPvtxmnNEljMrFn+x56
HqJgOe9+n3F6vyDJcfXOnENRBG7w78w4Xf/9yYqG3yP6U/sCSPDgQP/z7R7Nkh4/jeJjW3j9qfJL
mEEldsyTTbo2zEk9zYLwap05TZn8RIjGyOrZ5Lr8yWKysaGP9N5OdYF6JBQQZqydBy8JwmjSKWDy
2ZeKipao2fWXOmvSJVdL96d2fdqHutqQVGW4DMi8k5lD9E3AesjRBVwDOwNZfc8QbSbWIir86BkD
Dv7TwVHhOnDTj8E4vliXyhAt8Py8dMOy5i0xqhgMc9PpWjLSVWV3KTAnXWtCT6XsXIywOTtojhmX
LZg4FaFNe3KkHpKwTttNPKXjQdFH3SzjXMLzp7pddJ2b6oqXLa29YyQR36OUdXFYkU61Ip85a7ei
cJNNomtn2GNUw/E4F49RTHIAo9KaEol/7enKO7CSZ3x9ZHH4VOW+nNHGULgZjVltInoRstMS2T1m
zBbuiZywH8JLmV9dSv5q7jVm3jcW8qnDYOV7Awp63Se49IGQzrmEdkuLIyvke8JAXhhONszOrD4g
yrz2dPdh9fEdOFu0fwSCynzjsWZeS2eEpk3wm2T1qQYCSUq3W/nu0mGx6g5otbtn2bKOW9XJYm2N
QSioGDPtkWpLh8/D6a8XXxw6miiMsQ62KfoqdnovYYm4NRjVM6ArifXaLD8pGO5XVkypWMx+jPxh
BsXYOZs8jaJzKyF2Ub9V+Y2fFs1tfmnzgryIvVVdVC6ShdYli8IINcp+eA1VKB4ImU+3TuRO1/NS
f+suzWQ5L+42bJLofqGju5oCaqbUtdcE2E54xelIc4u2si95ylp29xF7A8DvzsuOGJpoZsdLYztd
mlzcF+0nZKZYB9PBeqCFd05ayPaYuRIjv1P2VLNt4667oeCSjXWhbpgsfhon2d8atSAcZjS/ybJA
uTFijgXQ3xwH3ZXnuj/HF2u1m0LN/isLhf5pMbT1awhzihdkJMimdatvXtr+0K3KHOnoOH5i1FuZ
GxgvCfowfGFoIPTsAE292DoePoakbAfzYdBThkzPG+qG1QfGypmMAMYRo2O9Lm3waqqe1bgdsKow
C5Iz3aQO1pJ9tdrDwKZf1UMOVvNPUVh/M4EgYTXWoxDWcebBwYLr35EnVkMZ8ZN1GrviEHHmnPkN
bA0g8+PMSU6IZMbjhO4VYQ/ZUhNU8HYUN+1lLOOHk4pYgdavxWVso/QER5ntLtUzHQys7O71nGe+
THz07KdnCESPRaj8ZTAkiEAtDn1Iwhg90ZyeaFEhrCUtU/cVkZrOTevY4dazIXXHRWhtm7oD5+nB
ibFq1/8gVTE7q245laZnHCKoffvMpxEIiSnYOSHW4sCcx10pUwKZpjz7ODGP3xQ4ik9+4u1k2RWr
OpwtegXI86tMpc4D9EOiKFzcpO4IdcAf0CGkTcEONgOgWVFT7snqJEbdKqKbcYDEsO7TZXmiCnKO
DvP3G2Y5xsuIt7DPTz2L/E2RtzXoLTAvW+TAxS6tT+48fUT+T56tasVxwpi6dfivTrmD5cbKbaJX
HWlg0W2qRpjsojGFHcHe0R57qnmwgcU+oXNDse9Cr4odUiDWc73MmDbIC1kHeZaRtwb6TE7eeGJF
h3pPDex8fEhgQw/1z/ECtRMsT3SO2W2+RPN3lE/ArAbP28VOJPMVEVI965r2CxlMmOY9fLmr2NXh
mSgFjlBR83VFAXSd5P0nHiyo6Lt8OJRLM2oyFlGWIIfHEaFRkXRfRMnTZutJr72WRQhjLrIeIw89
mW2QfZWwpl6r0k/3uYeFmx7tAIGNkAAesNuSaD2018ZwwKVoHs1Zcy6CLD66o5wgPYC9dztUBDyx
/V1bAw/t4SWcptJLGM7l51DbI7028vZjHZBbQVrY954gFx33Qv5LUXP2jtaQb1DxNccmwLKL4JXU
JFM7WKxKo0DEvHb4it7EdZTcJlg611lew0xfsmDjiMS6QlEY7sa+ORHh0WzNZWq/MlokF66ox21K
vt51ZyOHWXoZH9WCC4nxzTFyoFAFUb/ts/FzUch+a1oznNqexw3grKOv2ujQjwyzYUvfDkjp0F5h
4S4EORT94DwAEy52CjBYNKfn3myNhzFO7yeu61U44XpSZn4becWym2BO8mhMIge1xdC6O2eh4ZaE
IpX02n23VmxsnmVGHtPYc13PTZ9ELtnD3dzfgLqKKlT8i6XAt0xkUnSmPeM+kmM1m1vyGRZzG4dB
vTyCSA+Mj2MrpnmTMENfIG+0eqafld6yghiY59j26MF0VET0mGWVl0JiWShlWtwkt0PGVg0JG3N/
kbLdQV7PzHm+BBWbkFzuRCWMmAxmtXywiWD6UFTmdOXpsOO+Ifa4mQ28P0PhTcj1wUlfISQZOfrz
kmtA+3iYdXyyVXBi+oAe32bCWDbUc+kVA+reZpnhwdlf+uSqMIuWrQXSBi8YdzNpI18b0RuAmwhw
bme/2Y1+YyF80vnORcnxmjU2FwiCwrTDMhC9yDkkejDV4Ow6wxIcFDaccbWQIW0uGIZHdirjiqcb
8osKLe9J1T1xGJ1QeCUw5/bIY3hymTsHQ1u48ucYm1frAadcMjZ3c2vhd1z8duhB7jO0yuPMQKmo
46/NkGiAlWnL4M5yDLdbV93SJLvMaYJt5QcLyF27JyVH52q3Thpbmyk10wc/Vs05DVBPkbw5JyAb
sPq0QF92CvrPYbnEdjfZNBDhPSuPbhdz44c8CIJN2JL2XVyCv3M+/I8LweI7vJx7m5AwaKCYMcE8
kj5Lpl0SrlsdJh7BuIFDkrQQ4SejuJUzCZi6AiK5psADe5Q6nBxegWZAmyGAwt4GhkZGIknmbdaZ
oCq67iOH9wKGoXVPLHg/Yx0ja8hzTHg11FtEmmSayh+w9N6OXZ/OK9U7Yt11TBXW0o2Lu7JpGfq6
WdxvOye+gUoJJGIkln3sPefoxj5Z7aXtOw/tJcG9dcp8L7XbLOBDu/IvWe95KeevBJDHnwJq7mfC
uL1TKHFaaUObd92alGabMLKi4KYwHXstZu9jp/N2Z7Q56J/I4M11Gq+YHPOoGMIrQB+p+2rXEjYM
E0HmGbbHOZCL4CZHRvhNGCH7kSax3jhPk6tkNEC6NRI4LK7cGbdo4YU7A74QgklzwQCJ4AYhd2ef
merZeNNHCGGzl20zCauJCWO/daZhOC3eMMK7iMZziwmPpNORYaED8rHK6vgNQsXUkHBcyZ2VENW4
qq2aeYsYunWhw/HssGvA+sXuTgym91UgML9mmb/c+s1SP9Yj4OA153n6nU07WXSlmX+MLJNodqBm
wRUKjvCKhY15ZdZhs/O4X09mE7kP9tJByEFndhQLXE1j0ZE7nqy3c+lZ1P7Q3BzSntdY6uOMo7ko
d6MLGy3NjfI4mYzca6hETxV7wZ1hqm1XN+ldEgFoT/XINdXDVw6JYcMXkC+Lh3GyBch7Y6PuwAzL
4DbTI9z5Ms3N9GC30iPe7DLsBQu+BajbUEAxCo4vU2FwmgyI9ah46Ig9dy/z41qPkofLVHnUA+b/
9P//Ez8OLnQ9+fnX/f/hbXxLkh/FTb/9yG+NP6vbXxAimXx/HBtomvuHuAkPjhY+MTm9NN6mzRDo
t8ZfiF/Y2WO7wZfFXFX4f4ibLP+XAG2Rj0LG9Cz+jfXvNP7On8dc2iDDGI/plkDh7TPV03OBH6Z5
phvkZOdG4rFt65royKWAmAuauFLrJS90EGcE2DbJFWuITDzFPAbOImAYX0pjrtd5AqMRFjD7aDPE
hYJEkb2qQWbfBIumJfZOrV2DzfYKqlpyn6qpJqyuZhpawUPZ9VKIbW2lwbUwgIkhgkGKmWbzvhJz
dl5S9PsBpkhMtEb/jdRe5PqxRCVqaOrYVOZMvWOemfj3NUEZcSO5oDGXbY1OEKWDytSy4xvfXLFp
qz/3Ik7fumic77G3o2lCCPFKkrxaB3VE/pANHvLboCJrJbBNk89uWg9R7D5YnZEQuZC34rnH3Jdt
frhf/maeenFr/DHnvHwELvRrPlUTH5KluQs/fgTFImUKPdV9XJQdHB1ibbfIlJkvBowZM3AATeet
ElEE95VXi+tyFLw1WhRSoJOMddoSAyryPKc6Bks/3CyIsW9FL6uvVpIZH8rGac8xym1y+9L0pnc6
K0Zu1OUveQ6cJ4JyCpbAru58Xz1D14QDV4/XYKQEUAJBNmzAVsptPv/zmw602eFPb5rZsb6Bsc0w
kEf49+c3Xfuuj52azCJZFeGrpT/9qKqsj5aQCHE9Ux17Ft5HXNvdlkcdaUyF0S271k6Xm6mfzM81
WDFUdc443UWE5FyNpPQ9hjP/1NhCfAN7Yp0iQ4x3ce9a12Ctp3vHD1+YjYp9kCT5S1YiE3aznC1+
ORKeYyhjnw06ixGsFLGAaPpXel15Mhf7a+n218AVrENHKtNhpnbuVjK0N8nEamZykDWbdRCzhnnN
6yC9krIav8DKRmCCoONLrSD4eTODY9VB6Qtj9m71QK5yMk5nvpTZrTcYfJnaDHuNrbOAUkWyhHLZ
1qeLc/IlFqKEVUK/SZK2WVHXBnsyH8RaJJiuvLKczlPJp7QiniG9KcD7XM9+LlDUl/U3P28KcGqI
6lmbOkFzmNAZYw1o20Mw1ckpR4R/Azp4uvdLa7hxsoY3J+wecVoTLylxEnFK7puMxNlIuumupcK+
tkUSAVbzl8Po6O8moegPAOXbDzJum89BlEXXUqpgbUbT9JMFxLszSyswmXdCRkCgQ9ckAq3X/OHM
AoEUhtHgGeeY4uOhC/pybzD7e5knhvTKw//AhJN7R1XLF0Jxl3WL3o5wt3GOv6bkm9zWMBWu0Fg0
H7yGKDz2C+a+8euPmJXB0zKffC4afks2KBSdmKPLfc5nf11pupXZRQtu/2jazkUlzpOpSJ0DWxKg
2TTmGwkBes1xNe8GFlj6QK2yK4Vu0tqSYy22iQmudpVOw3Srsmp5uNy2dUpyOavu+UY1jnVt1VVI
9rhvfvSNov0QpBbERWNpbolTJ+4YtQjLLhtB0WeSb/ZNxRJy3YMeIMyn7929pHH0tpkf+3e+2VTz
9p+/ukL7vv746urLj1LK90wf2S2qXO+dj2lsrNaIFhWe6SVcVlOwCEitbIzHdAl4Bxb0BLjarfGU
zskAJwixC0tNhfdm75sJjxeb72C/EnkTXvnZUL9lgwurLmhGVLM1TJRXJWfejIkYAul9b/xay3yZ
/m/0rfqbA/fv3oDUj1eLEb3tCefd/VMuWUvQSuSdc6aZWyQs0y1q/mjXIJqFel1yzoQap+Cw8MMw
HTvG1vXL+o3GxzlZoxt+57tnczDP1RuIeOsa/nd2FYu6D9no++FT7sHkXMVk6vk/WQy9n9Priy8Z
ZFiWEJ5e9r7728cCOTB0YudcoeDCY9+24XfuZjgyqlX5C+DO5Qb6ynSXe0O57wqfdyDKEgFFnQxX
0LxJXQ6EOubOqI6V1xhPHSb8PdaLLlkr5KV3NH3JNfSC6X4sghzoDgTt7wOPCT6iRH5uw5GWcFl8
UH14Q+97OWYlYn9PrVmH0oYLkh47Eu0/CHinB8M3/Ks2aYjm9pni5K1NXEQeT69In9FLjkMIaDNW
W1D3JUgy6tdvVtRyXhFSCWKgrYW1Xew62NlV9tkqGN3EdtkQBV/Xx1wO4Wvp8VWnJpjuL1+9kGXD
V4UuZ9i6Gf9nD4LsCrCJOJMKNfcM6OwBPVoTfzURN+0IIgtfufOGbxJEKSeIvjSpF171SQlFwVy4
fLLg5KsTZaLsLbInk4Ae9ADg75A0pF8QVVdHaCkTy3oYdUqJgUjrXFzH09huHC+fblNLZ3v+87eQ
IvH91xCwEDUD63DnUg6+Kxs4q4secgLyGWLsvDVjdCZvl7OZxNxmj4gsRlQS8gbihVhDSrH6zRXd
8rAQ5Jdto6IFJ0HWQZyn+VWTkJvBXsdMsjUJpklBKk+564gD5evKIvTzPJr5M8d/91mMcvjWJ540
NoHrFABgYh/cIVHL+c1Qds62YG/KfcDUPl/ldh6SdW2FcF/RKPcHPwLRzUgedqssnidWMjZ/Zcu4
zxDJPmhc4wGJ9Dxu2t7svzakDz1wf8WEhTbVYbIWdMh8aw9EBOuSU3+uANK6D+2UHRyD5gmRUrJs
A3v+YNXwrzEp2iv+nrhAQMcXIogkN2sqQK+5vu99waOOj42u9qqyUvOwBPkM/APt935p0LzfYBeT
wRqUY/zCcyB5aQ3GbaulHm3cRUmRfiCRLEB1mjVudIipW3Cm2ZwGqzau469GgC4V/qoucNRUXZmI
AfZGW7gbRewSS7G477YdNAmTt5tx5OVVy4VqRyLBiZ0Ha7iaY7GEa99tJVu4xSqfIkbRx9AkIHi1
WKn9ObbDZF5HlltnJ6PrdPkTzA9Rl5BEujCC+VxgitLNPHasmZNdx3Au1nXkjOQlciOACRkxexpy
jqs1ozH7o4X6FwcCE7GHtAyIdbO8dDorassD5BAkUS0ptd+Fm/lHv18MMgtIbGMzFOJOMtUyImUd
mLmz4GKEDKRxNSqDuzBBjwXLN1IogZ3MWJG8bm6Q2effPW88d1WjxQSUrXg1M1ga+ZgVtx6Re/ei
8AhWF3nAlUFl83D5Iv1ns/3TzTbKhh/OnL8Ydz4k7ZcK31j5Y3OL1Ub/1G/Nre/S21IEsNKmDvBB
Lfz/rXYgfvF9HrABokPtvtdd9G/NrSSPCT2H9DHNS4Gvhl/421Yb1gSlmUd/i+wD9QOv9W/Q5HiJ
HwoViXjD8QD8ohbit1murf/9j3WiRcpkj7H2xMaO0rsAweBYpTosMzkp605hlPnhAv1NZfF3L8ia
34Qe7lAeWbyxH18w413Xoi6ckw1+Z2MNmB+XoAeFkPsMcJip/qwS/ps36EmX6xVgjYI3++fXC1KX
ZZ3w5MmrYvctDXgBO02tp9bBxfHPb+3dnEBfSz5qXfCBtkB89e6tKZLAoz6z5CkrRuctIcD7AI0H
aYqLA+S2W5bgxcuAV+IIn87//NJ/liZcPkbuJIe7wTdR0b+XJowNx7ppKHlqBTr60kfbuGLBquFc
EVqpf36xd8qby6txBxLVznqKJlTf7T9+hhN9PgP+RBKP4/JCZDiYAxHjJqfT0HmMkEs7reMr4IGY
PGiNhvajtKqcANI8MTimyn8Pw6D/IFQe1NqgDfGzoYb68x+UEmzV51EoT/7Iunh9MWSYRpbs/5ev
pfPVbAiMFjfOuxuKqA+TwMdZnux2tG57abRfva6Yzn0qfqav0tfxjy7i17eFrgsPn2dya72X8iVd
rQwcxfI0hPH3Xw0eojB+8mn+9daBc+Oi3uMaauHNuw/TZKHudSKXJ0r+6pT6A6IpH+j82loyHkk/
uXX+3Bj9+pZswVAOeR+X8D270g9h8y0A1E+pSNBo2QOviZWVtvviSvGbzHkDTMyXFD4KQZSdfaSV
tX8im/ubOxhXCseeqb+qDNDe3TChQKAXUvyeJr8TV3ZWoklpwgBohtFyhzYBOrosEwyY5qVnDnb5
8uImSvacIOrwzxfl7z4BSWwkyYl80p757o7K8gBQY1bz5cXXeDZNc1xdTG2yVsFPGtO/eymUlb5j
oaO3/yIOnWpfVcpr7FPicHmDi5uPyCeOesqn6lcA7b9sIv981HN8gylBoBhIniwsgd/fvnXcwTZs
auOKZE9UnQbhfa8UvPXrcjE3AVXwf3IvW38+gvVLAmJhkoyKTH/Af1EkZosUrgWP02TJvMflhr+o
Ve10Bls+nZM25HO1HVoyVnmkkkd4poqpw4lllBBOcExASG94/F1OkE5mdcsNQLXMPApKJ1olysCf
fPiXR+wf33KHBz/8U50GglQYg6/77uMn/DSVE6vJqzY3C3I78ehXiWvsIqvN+lVlFvMUrXMMLhUe
pLSe3S2Rje6DQst8cSbxNyLw5+wNnaj7SvhN93USmZ6NxgvfK9EYnLymSpmqOdZISc0STL41sT/R
3GNXM1N+TIGIYvzGz2GBEBj5RNq8dgiKTtgkSOBIuYAr7ErzPTA0Q21duKAvJNoYAD+CsLEOFtF/
lL0e1O1NEcREt+cqCW2yshLb3edlw2v4XOlLyEjTMPJcyUGCeECHg+czrrhDamnVrzM7pGVvhORH
X424jbDIRoXazMoq4yv2rt3XLM2bV69GendVWFpuijbp3hCdgVPx/7F3bs1NI1kc/yrUvMul++Vh
pmrj3EhIgBAywIvKxMaSrYutmy1/+v21JIPlBIaZpnZVW6tHHFpSq/t09zn/CzjP8JNWe3wyZ2fY
lCI37sZ/wLGKsVcs7ckS1Thgb6CtJrXm5dMWPGpXlTWJ66X+uNr5+iUU2PVdZhcx1CS4WfiomRin
5F5lYUNtscKAEkBOAcjbtbmFhWj6S2VsbE161A/9hxrPoAvfMPIpOVD3VEl17R4hA/rHg+t1B6Fp
96BX6CWsPJPvFNsbyKbbLJ8uOUYLiRtQ1rvc59jnkjR7KFc1f4X4JcYmfkIr8aLW7lHl0m5RGwVe
26xyGNYLnUA7MjijBtlCQFzRn6sdh5FtBjb+SzHoLucqEBsTBVG+N6jae69UKIB3S6xUttCrFMU+
pbyq3a7DNaMGPJA1cfDvRm5rsVhR2E+hd49RE3Hsq5WIl0rlwHvNzQrZGh1e9XqMuI/wAytYF+00
YP6l6ryen8U7V7sNlDjiU1r4fY791EUuASqcYP82SppaYjCWq4XiPeTwkoBuF2RugezA6NZEkqYA
Z7Y9ryPWZbK4YEjHK6Q5b3YO8JmxFsbWBEsTa2IHOJmQo8o8rO5qLXs3N3b65W4H/+lUn9vmp6Sq
knsXZ/EbHGKiUzBgqXayUCLNpaiqZldhlFYwsmpuk0dbPG6SXVqeqrlv30fRLtycqOS6lieOtahv
XRX4S2wGKRyNpUeK0soBiwHUhKyzq++XSIfB2EHfHeKUkBZkTCL/Tzn6bYEbDNQhv4xnqZUVX1xz
h66p7pS35AywJYA4hiRvuSQyiTpTfEb9FUZJQU3pAzo8WX6OoKr9KDLVpznaaK/SXM1IYhiug3hq
uYKrhK7GRZWW6a0HAA9XoF0efJobCjaSaQEujDLxxTqp/WutLpz1hZtv7I+rMBZ6Y6vdJ5tD75VB
ZqfGqM/cfYKCsaTKq5MrBqyTnbo+3u0IiSSfFuAui9OkgrEEO8yhRAB79sTZrnPk2rNYOVuzBxT2
HvE5ooqFCEwI2SMGc1eCy3iZLNerl4sM7fraKusZ3u+bs0AJlbfQb+MP4bIyx4jVFzBLQpxw1jm2
5Mts4hQ4xrjhTjn1dQyjyyrTzmMK1IvMVW6FShDh3/DRr1lmBvgK24mMFGqXAPNhfgBqaZ6KLy8K
OYCcLkmG4lqahBUSQ77PjczI80/hhYECgj6CvDsU+V1aA0qM0/I9jud4xFdJfl6CxBwngfoYOXn6
wYtCHWFibXueK9Q+yojn8PwifsuqtMOXgvD+yjbXG/wvVL6oM9cXr/CRT96oRbnC1wAU5lix2ZFN
ah8uvIJsTk4ygRPDWYp4yeLa3voCo2FsoXQTbYvpPFMJSOnOw6JQ3TFk1aLy4M+WEMrdEjjDmXCZ
xVMX49jqBFACNG/dwvXW18j9IfmijJuySwGo0AUGaPnw4XUT1YQsEq1p21V+sQwLQhDRWEjvp0Tb
LeeoPMf579QGEnxfrUymfhlY60tzi0HRpaUtVx9XK4atqOYLYHSURB/1dD1nPxeg7qshrJIKzbIc
aX0QMO7qS72qTMQ4HcwaIqfIz5KFuZnF7maNp+BSsf7Ep9F7mQVefonQEuinZDsPwYJqi+BzXhWT
BSXTM8sM55hSktnLP+AtXyrvMEpKjUtXDwBw4ZM1tnGLPws2m/XlAmLLeU3W+v3Om8fOCeZJm/eg
peM7e776oke7D1tUvF4vC724JK5ihKB7iCmbkFKn8yKYT3dhuHk3Lx2+HDMeg0YSVh5iadhlnVRB
iD74OsqdK5w18vR0u4lWMVYBxHEMsMB3XBbeVr02qT7cUE0y7mxMS5STLF6WIJP5CjjokU94gLa/
xctKKyIKBJn5mux19HoNm/UuDt31GI9MAIKVEp0BMTI+p55dXRf2CsCJ5euhfZK7Bp4uAUiLTbnb
QJleR4QLz7fwWHHNq3pTffZXyubdppgv32plqd5kgNQ+LTf2cj7OoPexVkJsPFnDT7v1zDq8yUBx
XinexrNPgmqeT/QQcxLYOggnQ+q6pqSP/LiJ9WyGWE4dQrpOEFTfkq3HhBJ/O9BZUWLc26SnL6vE
2L1bhQGupTW5tCJQ0xOvmm8+llGxBo2X52Z4tQ23W2uMtKxCCs3HP/HW3iLDfOEFZX7JKVd5tXB2
6Xs1zHRvrCwhwQsMk7q8LBk8txtW+C9atc5vytWqukDzoL6GIBJHp1QjfXC1GseLgOB2gQesFo5X
7CyUMbWz6u1cr8BLJQsfdRwk5rOPy21hgK+PrFfbUCeMgm/3UIpdVdTk9TgrfSDGqX5TOPXOOqm9
NSY8buSYBERtM0t1m+KHp6x35/PV3HxpmmT8DZGpzUsnvMtjbf2+1Or8wUW+4Kyiij7GLx4KoWOb
uFjACQYqunDQJds4IdzaHfn5uGAdKlT0JX2lCqNTk656U+04pyQRtAFYu374WldRNlGzjXJjhQUY
yNBYG+euYmSwDleJdb7OHQT9Uz308ouSsfvFp/jw58o1iseNhcL/xi7wbVRXdon7UaRZSKulkYOr
josWH5ZRawRYgl1dXjrF6osVbOdv8kVssMqFeXFFpjdIUZnCxQZN4XV9YkKEQ0s7yV4rmH+c6art
F6cgGNDQ39XbLfzP1KEiVqKlcb0ssXNRTKf6ENh1iijIfLd4jbCBo574YJRfJ14UFSdgnJS3gWLw
1aCLaSaCfHgBlw9bpJN8sz3B/j8X+pe5ULJkB0ebp7nQOo0xeOhnQpv/s4f5qOYIaB2iyeRDSTU4
+tdMqKZp/IQ9hiHcMTgMfUuEWiPIPTrEHkp6ZA0FKWifCFVH5PQc1I1cA46PiybS30iE9nMtpCJV
S0XIExNP3cSU2hAn54NEKMbpGi4t681tGU/neUTJ5/NBbzyT+BQl34Nj3pMbHGVas60RxastN3AX
BE6UBUtvEla3oTcO4umPb9WcrHv3IrFCdgXzSXBLsF2PjpQ1EnuRxTYZRmfE2ZutKfoneLpBHdLx
oviUL7Zz9zHAeapQLyjW5coOTq9Vh8mVagD4i6eUklxnDm0EM2bPufCzuXrBUlnOQja8YfyqzMwc
cQOVleZllHsLP7t3F6jUwUdM/ft6XZyT4LGucoDBbxbwTEIOEP46Qa0+AejkGhk6ZHplKyBdN5Xh
wfOP4nWwfAdReV6BhwJh6rA/S13Qu6Fdo96K191VBtPvfb2NwNr6a1y2kNKLNueIvWN5f+0UiKxb
W+zVXG1pbT4hRmgjb4EA9wlJngxjXcs0XpuKs9pdLwovUN5tkHoxkzOjmlMSxUQSl5Ctf+FwcM3b
1PD/TNToXkRM6rMG8/e2nGX13Sxnnc33s0r82jBe79N/9kc/bujF7GfQhoxTMTd7aMPmoZon/lEb
0aQIi3I6+/03wxO+rUCqDFEV4CKoRCliru3PiqbZ8A0tDkoCesVF3ZgbHnTS97rhx2/Y9ueP/+ZH
b9B20Mvp77+BeeeZpTrB1EaUfnAzMogP3UsedoKDpnljcaS33f2ff/vHtEwKMQrnYdqrsBGhf+7l
j1rojQCLceQIknxzgRE5fHnPY9mB7ymSss3V3vA/3weTKYvqKRulLHwsDtdWhCSEMLzUEDCg1Zqo
CZoei6i4GOeHveAaI9ZC6vssXs1FLw1rHoDrAPYr1wnOCFFFEsYa2FJxHXUCFKcRh3NqFiY1EnEN
rRP4eO2HaTPzX8P034mITHabCjA7rLYTjuaDqGKbpKd1lWp1cw2tEww+j3RINDF/oCRNEaZ9SfZw
h/OBjgZzrjJdOj3PAcUDF1yK7Ewg6KkgzHCf+fqRD1/fsUbol9hCXqT9/b+1MHw/KFJBk+0EcwRa
loogFP/mOh4DHFWYKRY5WGrObbgYVkxEhVLlaCUXFIWhCWMBab/u6s8El5gIIUKUTtt4wWlmWL3g
NFgWuU6ARoKWgiVURprreGVQrRHlO7FNGNrbwwuUjgaQcnh9KDfdGDjaJINe4rhMqRFkQnMNLhog
vCQQoVJjACCWqQlDCsgnz4YDXR1RbYWz38gsD/CogPQUx3+pTjAEn4qBjmFQPww4wNQEgA1EQds7
w9smw4GQDYa6OwI+TGLIYOt3uCC6TAGM8sAbkYAS1/DiADB42b2haY74vKpDraP9yEeBQNNMFgMg
DKTQBhcHmZjSu0J1RE6QXaH1fLaAtRCQlk202S+WQ+sFapca2xipGIDOElQiUKfAn5uLWXU4FxwG
AdsFErvtIPGGFwqEcr5kL5A54pyI/ns3FMRh8LAXOCexcwQFCiu1uQbXC2R7hBub3Fggke8IaUFB
rTl8fXJG4F/BXqF42FwDDAieKz0VdF7fxB8cfFtzHfWCZ4zE14d+1/0+uM0xPOsnjhR/O4nqjFgS
XQ9RtGeXBccd2WwfgbZ3EWFwYwH4si69OKrskkkedXvgJ9kjdkjQx13cHL8tHsy9ASUONCDasrtk
NojAlOHiC/SquI5OSp7LFoKEKinXdqy0U3BQvcBOQTIsGswI3YG1IaQoD8Oii3sLHFAYAXjaiWtw
qwJYfld2KhjUYzE/hQGx3wL0e8HTmCr4A+puNxUG1wtkToSxjtTayFQgInIm7s6DIhVzOBbEsbnx
yYGs0VyDWxxAuwlSg1Qv4JWLbTdpsoMJf9gLtjeCbYSUJ7ZFzTW8saBytJPsBXFuFhHBOtolOvbI
UfHr/FpdaqfegMKhAOy3dY5/XlMQHDaKi9CRnt8mYUdF+YkZBxWk6eghvT8ezrLxEKIeZSOqZ4h4
PLcoOiSSAZ0YlJkH9/rwENpvIvX5We8MKFndWeBoEohiCushqfZvy8WwdkY6pb82Okv0AllURoBH
8qwNdE+3BgwPYSjW/T645UCnsCa7KJo2ywHKzaC7np0KnimUmkF2dEfTIUUCHY1VyXVAQC2oH+OP
15aMnuwJvBEbJ7bP++4Z3lFJjFHZXjBGaGqzOdwDTgiwh3sC4iGFV7LJ+xp0O+qGNBZQ05GdCgY1
Zp2hoIFmbK6jXtBUe6SBaPQInMNbFtizyY4CfcS+B745WILn3p8iM3VFlXHS7QwHFxA7fr/c/phs
KcsiaZh9IrE/F8gpc5Ck6OANtbKgA5SQHQsG9VPkqYQAQbs4EmJ6EYHMOjhWiN3dXBncWNCxFZDd
J4peQLGIhGI7IZ4kT0grtBDnLtHWLkdDiosmqBjZuMBukGIy24TnEXnU2kihUWQZ7nbRJGjJ9oJB
dISoCXihnRHHm+am3OxSkR7e4iAAZLKvz5FIR7lunxs5BuaKLYKQQxT4m+Zq596ApoKAoclOBYNB
oJIb4Pzx7BLpipwzmExYE20vDC4sGkgrtHvYf35yIiwifUOu1O4SZccnJ3GmEMnWg43UsM6PiC/K
w9E0DsloAPGx27HAvD9cIgEqG2ylSLx3wMy22j2kGYE2bztAJcYCb0kmhcNBt0YeJVUFf4jqs974
mIvM5ZDen+1s+1Ek3p9amqkLuPrzo4CIYHOm4NDwLWL8bC/8RFd9ZYCMUTGeNtyPcJY/RxH53h/s
OQ9Pf+/4DoLUIGD9vT8UlLT23t+oIX/0wJ/Nhz74cf/hm/t0/717wae37t1r/1b7f7wMZ9kkewxw
6YU2UnePeTuJ4Y/8K5p8nsSTHhy/Af98e5Lff+s958G6+BcN58ujdkUuXrrdLNylSb/hBior3/By
kuSTfP+I4jO22EPZlseTKPySZknYe+oW7y/dNlbe2WSaHj51ixeVbzlJZo9F+FgWvcYbuo5s46ez
CCX1bHbYcgv7lm65I5i8SL+8gOhXxp/73d5iCGXvck6vh9Pe92RVExkV2ZYvZmk27z9yx4+Rbfn7
2vXfJ6t9zQz8aKq/nE6C3gDUWqie7AO/jKIwScP+jGxRcNJNJ9NwchRFWkyVdMvppj8sUHwnFyDb
7PXT2NSCHaQbpoHycVnvH7EJewIEvP+HZ8nUPzUuXqUlEtXH3dyW52Uf+2YSJr3o0ZV65dtF82CS
TPdv3yzmbf1Uvuk8nzwi5DArit6YRrpNVOik2w8fg3A+6dML27qPfNOsBXla9EZ2V02RbzvHDjwP
V6tw3wdNp7fUj1/Relpmx02LMpB002lSHA3urtYs2/Lt7HM2Odo9gTURxRv5pqtJf93qWMjyDW9e
XE7iVR6E/WWd9kW95Ve0fzXL8lkvUnVw4F/R+M1sGz72ljEa/xUr+u1s8+Jjmi33fdCMbixXtf0/
/PMIe4s3RfBiPMlSVsr+5Gxz2tId09zgdLI8nvttVV22+ddB2O/xNvsq3ewyYkfSP9V06W3pprPZ
/JjB3eRKZRt+M0sSdM+rydExoUN2yjZ/F6TT2YuX+ZO1rU11yjb/Li2/MxC7LOKvucHTgdhxZWWb
v6f3Z3k+620putSffNvb/qmyS6bJtvu+mAT7ECJiCig1kZ2SbfZhlsWsbPuGmpZboL10yyEnm6Ph
3cG3ZZv+c8K6k8yxc+4/d8Oak2589hem35Lnpx9Kr8u2/X0pox+2/Fym6Wsu8mn+aS8H8tx/6yfX
xF88RrNJ9se/AQAA//8=</cx:binary>
              </cx:geoCache>
            </cx:geography>
          </cx:layoutPr>
          <cx:valueColors>
            <cx:minColor>
              <a:schemeClr val="accent3">
                <a:lumMod val="20000"/>
                <a:lumOff val="80000"/>
              </a:schemeClr>
            </cx:minColor>
            <cx:maxColor>
              <a:schemeClr val="accent1">
                <a:lumMod val="60000"/>
                <a:lumOff val="4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369570</xdr:colOff>
      <xdr:row>4</xdr:row>
      <xdr:rowOff>175260</xdr:rowOff>
    </xdr:from>
    <xdr:to>
      <xdr:col>11</xdr:col>
      <xdr:colOff>64770</xdr:colOff>
      <xdr:row>19</xdr:row>
      <xdr:rowOff>175260</xdr:rowOff>
    </xdr:to>
    <xdr:graphicFrame macro="">
      <xdr:nvGraphicFramePr>
        <xdr:cNvPr id="2" name="Chart 1">
          <a:extLst>
            <a:ext uri="{FF2B5EF4-FFF2-40B4-BE49-F238E27FC236}">
              <a16:creationId xmlns:a16="http://schemas.microsoft.com/office/drawing/2014/main" id="{393969DF-84CB-6247-2D77-69489E211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186690</xdr:colOff>
      <xdr:row>4</xdr:row>
      <xdr:rowOff>83820</xdr:rowOff>
    </xdr:from>
    <xdr:to>
      <xdr:col>12</xdr:col>
      <xdr:colOff>491490</xdr:colOff>
      <xdr:row>19</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B081E6C-F252-5F66-D307-FB2704EFEA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4790" y="8153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777240</xdr:colOff>
      <xdr:row>4</xdr:row>
      <xdr:rowOff>22860</xdr:rowOff>
    </xdr:from>
    <xdr:to>
      <xdr:col>7</xdr:col>
      <xdr:colOff>449580</xdr:colOff>
      <xdr:row>17</xdr:row>
      <xdr:rowOff>112395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03DE0A6-E69B-6A0D-3D30-257EED78F0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015740" y="754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320040</xdr:colOff>
      <xdr:row>6</xdr:row>
      <xdr:rowOff>137160</xdr:rowOff>
    </xdr:from>
    <xdr:to>
      <xdr:col>8</xdr:col>
      <xdr:colOff>320040</xdr:colOff>
      <xdr:row>20</xdr:row>
      <xdr:rowOff>43815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F2CF9EF-76B9-3867-D329-6E8DED783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495800" y="1234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9</xdr:row>
      <xdr:rowOff>68580</xdr:rowOff>
    </xdr:from>
    <xdr:to>
      <xdr:col>9</xdr:col>
      <xdr:colOff>190500</xdr:colOff>
      <xdr:row>22</xdr:row>
      <xdr:rowOff>158115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05387BEB-DE5A-DD5B-56CB-224B778ECA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75860" y="1714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354330</xdr:colOff>
      <xdr:row>3</xdr:row>
      <xdr:rowOff>38100</xdr:rowOff>
    </xdr:from>
    <xdr:to>
      <xdr:col>12</xdr:col>
      <xdr:colOff>49530</xdr:colOff>
      <xdr:row>18</xdr:row>
      <xdr:rowOff>38100</xdr:rowOff>
    </xdr:to>
    <xdr:graphicFrame macro="">
      <xdr:nvGraphicFramePr>
        <xdr:cNvPr id="2" name="Chart 1">
          <a:extLst>
            <a:ext uri="{FF2B5EF4-FFF2-40B4-BE49-F238E27FC236}">
              <a16:creationId xmlns:a16="http://schemas.microsoft.com/office/drawing/2014/main" id="{C0F0215E-0E7D-2D05-1FA6-433BDD959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293370</xdr:colOff>
      <xdr:row>36</xdr:row>
      <xdr:rowOff>114300</xdr:rowOff>
    </xdr:from>
    <xdr:to>
      <xdr:col>13</xdr:col>
      <xdr:colOff>598170</xdr:colOff>
      <xdr:row>51</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53582E-9FF7-82DC-4987-A92306F347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2570" y="6697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5</xdr:row>
      <xdr:rowOff>0</xdr:rowOff>
    </xdr:from>
    <xdr:to>
      <xdr:col>11</xdr:col>
      <xdr:colOff>556260</xdr:colOff>
      <xdr:row>20</xdr:row>
      <xdr:rowOff>0</xdr:rowOff>
    </xdr:to>
    <xdr:graphicFrame macro="">
      <xdr:nvGraphicFramePr>
        <xdr:cNvPr id="2" name="Chart 1">
          <a:extLst>
            <a:ext uri="{FF2B5EF4-FFF2-40B4-BE49-F238E27FC236}">
              <a16:creationId xmlns:a16="http://schemas.microsoft.com/office/drawing/2014/main" id="{CC7F1C6D-CB4D-C596-4872-5D68E9DC1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236220</xdr:colOff>
      <xdr:row>17</xdr:row>
      <xdr:rowOff>152400</xdr:rowOff>
    </xdr:from>
    <xdr:to>
      <xdr:col>1</xdr:col>
      <xdr:colOff>594360</xdr:colOff>
      <xdr:row>20</xdr:row>
      <xdr:rowOff>45720</xdr:rowOff>
    </xdr:to>
    <xdr:graphicFrame macro="">
      <xdr:nvGraphicFramePr>
        <xdr:cNvPr id="2" name="Chart 1">
          <a:extLst>
            <a:ext uri="{FF2B5EF4-FFF2-40B4-BE49-F238E27FC236}">
              <a16:creationId xmlns:a16="http://schemas.microsoft.com/office/drawing/2014/main" id="{4F6ED12D-2721-EA1C-D2D9-88E58A74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16</xdr:row>
      <xdr:rowOff>175260</xdr:rowOff>
    </xdr:from>
    <xdr:to>
      <xdr:col>4</xdr:col>
      <xdr:colOff>739140</xdr:colOff>
      <xdr:row>20</xdr:row>
      <xdr:rowOff>22860</xdr:rowOff>
    </xdr:to>
    <xdr:graphicFrame macro="">
      <xdr:nvGraphicFramePr>
        <xdr:cNvPr id="3" name="Chart 2">
          <a:extLst>
            <a:ext uri="{FF2B5EF4-FFF2-40B4-BE49-F238E27FC236}">
              <a16:creationId xmlns:a16="http://schemas.microsoft.com/office/drawing/2014/main" id="{9E35C748-2211-C21B-7539-6A8FF245A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xdr:colOff>
      <xdr:row>17</xdr:row>
      <xdr:rowOff>15240</xdr:rowOff>
    </xdr:from>
    <xdr:to>
      <xdr:col>8</xdr:col>
      <xdr:colOff>998220</xdr:colOff>
      <xdr:row>20</xdr:row>
      <xdr:rowOff>7620</xdr:rowOff>
    </xdr:to>
    <xdr:graphicFrame macro="">
      <xdr:nvGraphicFramePr>
        <xdr:cNvPr id="4" name="Chart 3">
          <a:extLst>
            <a:ext uri="{FF2B5EF4-FFF2-40B4-BE49-F238E27FC236}">
              <a16:creationId xmlns:a16="http://schemas.microsoft.com/office/drawing/2014/main" id="{2E3E7978-DE35-F9BC-CA4B-4CB9A37AD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76200</xdr:colOff>
      <xdr:row>16</xdr:row>
      <xdr:rowOff>167640</xdr:rowOff>
    </xdr:from>
    <xdr:to>
      <xdr:col>11</xdr:col>
      <xdr:colOff>998220</xdr:colOff>
      <xdr:row>20</xdr:row>
      <xdr:rowOff>22860</xdr:rowOff>
    </xdr:to>
    <xdr:graphicFrame macro="">
      <xdr:nvGraphicFramePr>
        <xdr:cNvPr id="5" name="Chart 4">
          <a:extLst>
            <a:ext uri="{FF2B5EF4-FFF2-40B4-BE49-F238E27FC236}">
              <a16:creationId xmlns:a16="http://schemas.microsoft.com/office/drawing/2014/main" id="{E8499DF5-FFCE-C6C2-380B-A8B6AAE90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xdr:colOff>
      <xdr:row>16</xdr:row>
      <xdr:rowOff>175260</xdr:rowOff>
    </xdr:from>
    <xdr:to>
      <xdr:col>14</xdr:col>
      <xdr:colOff>891540</xdr:colOff>
      <xdr:row>19</xdr:row>
      <xdr:rowOff>167640</xdr:rowOff>
    </xdr:to>
    <xdr:graphicFrame macro="">
      <xdr:nvGraphicFramePr>
        <xdr:cNvPr id="6" name="Chart 5">
          <a:extLst>
            <a:ext uri="{FF2B5EF4-FFF2-40B4-BE49-F238E27FC236}">
              <a16:creationId xmlns:a16="http://schemas.microsoft.com/office/drawing/2014/main" id="{19DD3D2D-D222-AB50-6201-A069F9CEB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129537</xdr:colOff>
      <xdr:row>3</xdr:row>
      <xdr:rowOff>30480</xdr:rowOff>
    </xdr:from>
    <xdr:to>
      <xdr:col>20</xdr:col>
      <xdr:colOff>266703</xdr:colOff>
      <xdr:row>12</xdr:row>
      <xdr:rowOff>68580</xdr:rowOff>
    </xdr:to>
    <xdr:grpSp>
      <xdr:nvGrpSpPr>
        <xdr:cNvPr id="59" name="Group 58">
          <a:extLst>
            <a:ext uri="{FF2B5EF4-FFF2-40B4-BE49-F238E27FC236}">
              <a16:creationId xmlns:a16="http://schemas.microsoft.com/office/drawing/2014/main" id="{B5B8BF45-638D-D8A9-0DB3-3D39BD4441E6}"/>
            </a:ext>
          </a:extLst>
        </xdr:cNvPr>
        <xdr:cNvGrpSpPr/>
      </xdr:nvGrpSpPr>
      <xdr:grpSpPr>
        <a:xfrm>
          <a:off x="129537" y="579120"/>
          <a:ext cx="12329166" cy="1684020"/>
          <a:chOff x="129537" y="579120"/>
          <a:chExt cx="12329166" cy="1684020"/>
        </a:xfrm>
      </xdr:grpSpPr>
      <xdr:grpSp>
        <xdr:nvGrpSpPr>
          <xdr:cNvPr id="38" name="Group 37">
            <a:extLst>
              <a:ext uri="{FF2B5EF4-FFF2-40B4-BE49-F238E27FC236}">
                <a16:creationId xmlns:a16="http://schemas.microsoft.com/office/drawing/2014/main" id="{5FA9FADB-DDE4-48CB-804E-D87570385C5C}"/>
              </a:ext>
            </a:extLst>
          </xdr:cNvPr>
          <xdr:cNvGrpSpPr/>
        </xdr:nvGrpSpPr>
        <xdr:grpSpPr>
          <a:xfrm>
            <a:off x="5113020" y="609600"/>
            <a:ext cx="2377443" cy="1630680"/>
            <a:chOff x="120652" y="640080"/>
            <a:chExt cx="1982468" cy="1630680"/>
          </a:xfrm>
        </xdr:grpSpPr>
        <xdr:sp macro="" textlink="">
          <xdr:nvSpPr>
            <xdr:cNvPr id="39" name="Rectangle: Rounded Corners 38">
              <a:extLst>
                <a:ext uri="{FF2B5EF4-FFF2-40B4-BE49-F238E27FC236}">
                  <a16:creationId xmlns:a16="http://schemas.microsoft.com/office/drawing/2014/main" id="{4AA31741-97AA-B4C3-8CEC-02148250D0F7}"/>
                </a:ext>
              </a:extLst>
            </xdr:cNvPr>
            <xdr:cNvSpPr/>
          </xdr:nvSpPr>
          <xdr:spPr>
            <a:xfrm>
              <a:off x="120652" y="998220"/>
              <a:ext cx="1973580" cy="1272540"/>
            </a:xfrm>
            <a:prstGeom prst="roundRect">
              <a:avLst>
                <a:gd name="adj" fmla="val 7086"/>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0" name="Rectangle: Rounded Corners 39">
              <a:extLst>
                <a:ext uri="{FF2B5EF4-FFF2-40B4-BE49-F238E27FC236}">
                  <a16:creationId xmlns:a16="http://schemas.microsoft.com/office/drawing/2014/main" id="{2F38787C-A267-5026-2D5F-4CC28F18843D}"/>
                </a:ext>
              </a:extLst>
            </xdr:cNvPr>
            <xdr:cNvSpPr/>
          </xdr:nvSpPr>
          <xdr:spPr>
            <a:xfrm>
              <a:off x="129540" y="640080"/>
              <a:ext cx="19735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QUANTITY</a:t>
              </a:r>
            </a:p>
          </xdr:txBody>
        </xdr:sp>
        <xdr:sp macro="" textlink="KPI!$I$17">
          <xdr:nvSpPr>
            <xdr:cNvPr id="41" name="Rectangle: Rounded Corners 40">
              <a:extLst>
                <a:ext uri="{FF2B5EF4-FFF2-40B4-BE49-F238E27FC236}">
                  <a16:creationId xmlns:a16="http://schemas.microsoft.com/office/drawing/2014/main" id="{81058093-8326-B073-5C9F-554CD05329E4}"/>
                </a:ext>
              </a:extLst>
            </xdr:cNvPr>
            <xdr:cNvSpPr/>
          </xdr:nvSpPr>
          <xdr:spPr>
            <a:xfrm>
              <a:off x="228600" y="1036320"/>
              <a:ext cx="1790700" cy="32004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2A271A6-2763-4F07-8CF3-CC4660BFFF7B}" type="TxLink">
                <a:rPr lang="en-US" sz="1400" b="0" i="0" u="none" strike="noStrike" kern="1200">
                  <a:solidFill>
                    <a:schemeClr val="bg1"/>
                  </a:solidFill>
                  <a:latin typeface="Arial Rounded MT Bold" panose="020F0704030504030204" pitchFamily="34" charset="0"/>
                  <a:ea typeface="Calibri"/>
                  <a:cs typeface="Calibri"/>
                </a:rPr>
                <a:t># 18337</a:t>
              </a:fld>
              <a:endParaRPr lang="en-US" sz="1400" kern="1200">
                <a:solidFill>
                  <a:schemeClr val="bg1"/>
                </a:solidFill>
                <a:latin typeface="Arial Rounded MT Bold" panose="020F0704030504030204" pitchFamily="34" charset="0"/>
              </a:endParaRPr>
            </a:p>
          </xdr:txBody>
        </xdr:sp>
        <xdr:sp macro="" textlink="KPI!B17">
          <xdr:nvSpPr>
            <xdr:cNvPr id="42" name="Rectangle: Rounded Corners 41">
              <a:extLst>
                <a:ext uri="{FF2B5EF4-FFF2-40B4-BE49-F238E27FC236}">
                  <a16:creationId xmlns:a16="http://schemas.microsoft.com/office/drawing/2014/main" id="{0672B64E-C5C6-DDAA-50CA-9299CB9CE957}"/>
                </a:ext>
              </a:extLst>
            </xdr:cNvPr>
            <xdr:cNvSpPr/>
          </xdr:nvSpPr>
          <xdr:spPr>
            <a:xfrm>
              <a:off x="236220" y="1927860"/>
              <a:ext cx="1737360" cy="25146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kern="1200">
                  <a:solidFill>
                    <a:schemeClr val="bg1"/>
                  </a:solidFill>
                  <a:latin typeface="Arial Rounded MT Bold" panose="020F0704030504030204" pitchFamily="34" charset="0"/>
                </a:rPr>
                <a:t>YOY</a:t>
              </a:r>
              <a:r>
                <a:rPr lang="en-US" sz="1200" kern="1200" baseline="0">
                  <a:solidFill>
                    <a:schemeClr val="bg1"/>
                  </a:solidFill>
                  <a:latin typeface="Arial Rounded MT Bold" panose="020F0704030504030204" pitchFamily="34" charset="0"/>
                </a:rPr>
                <a:t> GROWTH</a:t>
              </a:r>
              <a:endParaRPr lang="en-US" sz="1200" kern="1200">
                <a:solidFill>
                  <a:schemeClr val="bg1"/>
                </a:solidFill>
                <a:latin typeface="Arial Rounded MT Bold" panose="020F0704030504030204" pitchFamily="34" charset="0"/>
              </a:endParaRPr>
            </a:p>
          </xdr:txBody>
        </xdr:sp>
      </xdr:grpSp>
      <xdr:grpSp>
        <xdr:nvGrpSpPr>
          <xdr:cNvPr id="32" name="Group 31">
            <a:extLst>
              <a:ext uri="{FF2B5EF4-FFF2-40B4-BE49-F238E27FC236}">
                <a16:creationId xmlns:a16="http://schemas.microsoft.com/office/drawing/2014/main" id="{0DE10EBE-2637-1857-1240-A20515DC9033}"/>
              </a:ext>
            </a:extLst>
          </xdr:cNvPr>
          <xdr:cNvGrpSpPr/>
        </xdr:nvGrpSpPr>
        <xdr:grpSpPr>
          <a:xfrm>
            <a:off x="129537" y="632460"/>
            <a:ext cx="2377443" cy="1630680"/>
            <a:chOff x="120652" y="640080"/>
            <a:chExt cx="1982468" cy="1630680"/>
          </a:xfrm>
        </xdr:grpSpPr>
        <xdr:sp macro="" textlink="">
          <xdr:nvSpPr>
            <xdr:cNvPr id="4" name="Rectangle: Rounded Corners 3">
              <a:extLst>
                <a:ext uri="{FF2B5EF4-FFF2-40B4-BE49-F238E27FC236}">
                  <a16:creationId xmlns:a16="http://schemas.microsoft.com/office/drawing/2014/main" id="{8BD65029-06E3-4A3C-B43A-DAF6636CA3A7}"/>
                </a:ext>
              </a:extLst>
            </xdr:cNvPr>
            <xdr:cNvSpPr/>
          </xdr:nvSpPr>
          <xdr:spPr>
            <a:xfrm>
              <a:off x="120652" y="998220"/>
              <a:ext cx="1973580" cy="1272540"/>
            </a:xfrm>
            <a:prstGeom prst="roundRect">
              <a:avLst>
                <a:gd name="adj" fmla="val 7086"/>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 name="Rectangle: Rounded Corners 2">
              <a:extLst>
                <a:ext uri="{FF2B5EF4-FFF2-40B4-BE49-F238E27FC236}">
                  <a16:creationId xmlns:a16="http://schemas.microsoft.com/office/drawing/2014/main" id="{27651762-F426-CEA8-C59B-CC6D9782C411}"/>
                </a:ext>
              </a:extLst>
            </xdr:cNvPr>
            <xdr:cNvSpPr/>
          </xdr:nvSpPr>
          <xdr:spPr>
            <a:xfrm>
              <a:off x="129540" y="640080"/>
              <a:ext cx="19735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SALES</a:t>
              </a:r>
            </a:p>
          </xdr:txBody>
        </xdr:sp>
        <xdr:sp macro="" textlink="KPI!B17">
          <xdr:nvSpPr>
            <xdr:cNvPr id="5" name="Rectangle: Rounded Corners 4">
              <a:extLst>
                <a:ext uri="{FF2B5EF4-FFF2-40B4-BE49-F238E27FC236}">
                  <a16:creationId xmlns:a16="http://schemas.microsoft.com/office/drawing/2014/main" id="{955E5465-3F69-4BD6-B6EB-26E4309B05B3}"/>
                </a:ext>
              </a:extLst>
            </xdr:cNvPr>
            <xdr:cNvSpPr/>
          </xdr:nvSpPr>
          <xdr:spPr>
            <a:xfrm>
              <a:off x="228600" y="1036320"/>
              <a:ext cx="1790700" cy="32004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FCBDF6-6616-4110-8414-5B3CF7751FC7}" type="TxLink">
                <a:rPr lang="en-US" sz="1400" b="0" i="0" u="none" strike="noStrike" kern="1200">
                  <a:solidFill>
                    <a:schemeClr val="bg1"/>
                  </a:solidFill>
                  <a:latin typeface="Arial Rounded MT Bold" panose="020F0704030504030204" pitchFamily="34" charset="0"/>
                  <a:ea typeface="Calibri"/>
                  <a:cs typeface="Calibri"/>
                </a:rPr>
                <a:t>$567.27K</a:t>
              </a:fld>
              <a:endParaRPr lang="en-US" sz="1400" kern="1200">
                <a:solidFill>
                  <a:schemeClr val="bg1"/>
                </a:solidFill>
                <a:latin typeface="Arial Rounded MT Bold" panose="020F0704030504030204" pitchFamily="34" charset="0"/>
              </a:endParaRPr>
            </a:p>
          </xdr:txBody>
        </xdr:sp>
        <xdr:sp macro="" textlink="KPI!B17">
          <xdr:nvSpPr>
            <xdr:cNvPr id="8" name="Rectangle: Rounded Corners 7">
              <a:extLst>
                <a:ext uri="{FF2B5EF4-FFF2-40B4-BE49-F238E27FC236}">
                  <a16:creationId xmlns:a16="http://schemas.microsoft.com/office/drawing/2014/main" id="{7D0FCEC8-AE61-4B5E-AB41-85BCEEBF749B}"/>
                </a:ext>
              </a:extLst>
            </xdr:cNvPr>
            <xdr:cNvSpPr/>
          </xdr:nvSpPr>
          <xdr:spPr>
            <a:xfrm>
              <a:off x="236220" y="1927860"/>
              <a:ext cx="1737360" cy="25146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kern="1200">
                  <a:solidFill>
                    <a:schemeClr val="bg1"/>
                  </a:solidFill>
                  <a:latin typeface="Arial Rounded MT Bold" panose="020F0704030504030204" pitchFamily="34" charset="0"/>
                </a:rPr>
                <a:t>YOY</a:t>
              </a:r>
              <a:r>
                <a:rPr lang="en-US" sz="1000" kern="1200" baseline="0">
                  <a:solidFill>
                    <a:schemeClr val="bg1"/>
                  </a:solidFill>
                  <a:latin typeface="Arial Rounded MT Bold" panose="020F0704030504030204" pitchFamily="34" charset="0"/>
                </a:rPr>
                <a:t> </a:t>
              </a:r>
              <a:r>
                <a:rPr lang="en-US" sz="1200" kern="1200" baseline="0">
                  <a:solidFill>
                    <a:schemeClr val="bg1"/>
                  </a:solidFill>
                  <a:latin typeface="Arial Rounded MT Bold" panose="020F0704030504030204" pitchFamily="34" charset="0"/>
                </a:rPr>
                <a:t>GROWTH</a:t>
              </a:r>
              <a:endParaRPr lang="en-US" sz="1200" kern="1200">
                <a:solidFill>
                  <a:schemeClr val="bg1"/>
                </a:solidFill>
                <a:latin typeface="Arial Rounded MT Bold" panose="020F0704030504030204" pitchFamily="34" charset="0"/>
              </a:endParaRPr>
            </a:p>
          </xdr:txBody>
        </xdr:sp>
      </xdr:grpSp>
      <xdr:grpSp>
        <xdr:nvGrpSpPr>
          <xdr:cNvPr id="33" name="Group 32">
            <a:extLst>
              <a:ext uri="{FF2B5EF4-FFF2-40B4-BE49-F238E27FC236}">
                <a16:creationId xmlns:a16="http://schemas.microsoft.com/office/drawing/2014/main" id="{D426FE2C-ABB4-42F5-8CAA-C3EFCFACF59D}"/>
              </a:ext>
            </a:extLst>
          </xdr:cNvPr>
          <xdr:cNvGrpSpPr/>
        </xdr:nvGrpSpPr>
        <xdr:grpSpPr>
          <a:xfrm>
            <a:off x="2628897" y="617220"/>
            <a:ext cx="2377443" cy="1630680"/>
            <a:chOff x="120652" y="640080"/>
            <a:chExt cx="1982468" cy="1630680"/>
          </a:xfrm>
        </xdr:grpSpPr>
        <xdr:sp macro="" textlink="">
          <xdr:nvSpPr>
            <xdr:cNvPr id="34" name="Rectangle: Rounded Corners 33">
              <a:extLst>
                <a:ext uri="{FF2B5EF4-FFF2-40B4-BE49-F238E27FC236}">
                  <a16:creationId xmlns:a16="http://schemas.microsoft.com/office/drawing/2014/main" id="{DA59971A-680D-CBC7-F5C9-46B66071DC0C}"/>
                </a:ext>
              </a:extLst>
            </xdr:cNvPr>
            <xdr:cNvSpPr/>
          </xdr:nvSpPr>
          <xdr:spPr>
            <a:xfrm>
              <a:off x="120652" y="998220"/>
              <a:ext cx="1973580" cy="1272540"/>
            </a:xfrm>
            <a:prstGeom prst="roundRect">
              <a:avLst>
                <a:gd name="adj" fmla="val 7086"/>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0" i="0" u="none" strike="noStrike" kern="1200">
                <a:solidFill>
                  <a:schemeClr val="bg1"/>
                </a:solidFill>
                <a:latin typeface="Arial Rounded MT Bold" panose="020F0704030504030204" pitchFamily="34" charset="0"/>
                <a:ea typeface="Calibri"/>
                <a:cs typeface="Calibri"/>
              </a:endParaRPr>
            </a:p>
          </xdr:txBody>
        </xdr:sp>
        <xdr:sp macro="" textlink="">
          <xdr:nvSpPr>
            <xdr:cNvPr id="35" name="Rectangle: Rounded Corners 34">
              <a:extLst>
                <a:ext uri="{FF2B5EF4-FFF2-40B4-BE49-F238E27FC236}">
                  <a16:creationId xmlns:a16="http://schemas.microsoft.com/office/drawing/2014/main" id="{DEE9D965-CF66-A9FB-0CE0-8203DF1D2E2C}"/>
                </a:ext>
              </a:extLst>
            </xdr:cNvPr>
            <xdr:cNvSpPr/>
          </xdr:nvSpPr>
          <xdr:spPr>
            <a:xfrm>
              <a:off x="129540" y="640080"/>
              <a:ext cx="19735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0" u="none" strike="noStrike" kern="1200">
                  <a:solidFill>
                    <a:schemeClr val="bg1"/>
                  </a:solidFill>
                  <a:latin typeface="Arial Rounded MT Bold" panose="020F0704030504030204" pitchFamily="34" charset="0"/>
                  <a:ea typeface="Calibri"/>
                  <a:cs typeface="Calibri"/>
                </a:rPr>
                <a:t>PROFIT</a:t>
              </a:r>
            </a:p>
          </xdr:txBody>
        </xdr:sp>
        <xdr:sp macro="" textlink="KPI!$E$17">
          <xdr:nvSpPr>
            <xdr:cNvPr id="36" name="Rectangle: Rounded Corners 35">
              <a:extLst>
                <a:ext uri="{FF2B5EF4-FFF2-40B4-BE49-F238E27FC236}">
                  <a16:creationId xmlns:a16="http://schemas.microsoft.com/office/drawing/2014/main" id="{A5734557-D20C-AC99-A77C-A8E28BBA58B7}"/>
                </a:ext>
              </a:extLst>
            </xdr:cNvPr>
            <xdr:cNvSpPr/>
          </xdr:nvSpPr>
          <xdr:spPr>
            <a:xfrm>
              <a:off x="228600" y="1036320"/>
              <a:ext cx="1790700" cy="32004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4183C73-DEF8-4838-9706-CFBDCCFDFD8E}" type="TxLink">
                <a:rPr lang="en-US" sz="1400" b="0" i="0" u="none" strike="noStrike" kern="1200">
                  <a:solidFill>
                    <a:schemeClr val="bg1"/>
                  </a:solidFill>
                  <a:latin typeface="Arial Rounded MT Bold" panose="020F0704030504030204" pitchFamily="34" charset="0"/>
                  <a:ea typeface="Calibri"/>
                  <a:cs typeface="Calibri"/>
                </a:rPr>
                <a:pPr marL="0" indent="0" algn="ctr"/>
                <a:t>$99.90K</a:t>
              </a:fld>
              <a:endParaRPr lang="en-US" sz="1400" b="0" i="0" u="none" strike="noStrike" kern="1200">
                <a:solidFill>
                  <a:schemeClr val="bg1"/>
                </a:solidFill>
                <a:latin typeface="Arial Rounded MT Bold" panose="020F0704030504030204" pitchFamily="34" charset="0"/>
                <a:ea typeface="Calibri"/>
                <a:cs typeface="Calibri"/>
              </a:endParaRPr>
            </a:p>
          </xdr:txBody>
        </xdr:sp>
        <xdr:sp macro="" textlink="KPI!B17">
          <xdr:nvSpPr>
            <xdr:cNvPr id="37" name="Rectangle: Rounded Corners 36">
              <a:extLst>
                <a:ext uri="{FF2B5EF4-FFF2-40B4-BE49-F238E27FC236}">
                  <a16:creationId xmlns:a16="http://schemas.microsoft.com/office/drawing/2014/main" id="{8C630996-B7B5-82D4-9E98-B2935F8265F8}"/>
                </a:ext>
              </a:extLst>
            </xdr:cNvPr>
            <xdr:cNvSpPr/>
          </xdr:nvSpPr>
          <xdr:spPr>
            <a:xfrm>
              <a:off x="236220" y="1927860"/>
              <a:ext cx="1737360" cy="25146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0" i="0" u="none" strike="noStrike" kern="1200">
                  <a:solidFill>
                    <a:schemeClr val="bg1"/>
                  </a:solidFill>
                  <a:latin typeface="Arial Rounded MT Bold" panose="020F0704030504030204" pitchFamily="34" charset="0"/>
                  <a:ea typeface="Calibri"/>
                  <a:cs typeface="Calibri"/>
                </a:rPr>
                <a:t>YOY GROWTH</a:t>
              </a:r>
            </a:p>
          </xdr:txBody>
        </xdr:sp>
      </xdr:grpSp>
      <xdr:grpSp>
        <xdr:nvGrpSpPr>
          <xdr:cNvPr id="43" name="Group 42">
            <a:extLst>
              <a:ext uri="{FF2B5EF4-FFF2-40B4-BE49-F238E27FC236}">
                <a16:creationId xmlns:a16="http://schemas.microsoft.com/office/drawing/2014/main" id="{C3343FA3-D25D-4D35-B625-44033351C357}"/>
              </a:ext>
            </a:extLst>
          </xdr:cNvPr>
          <xdr:cNvGrpSpPr/>
        </xdr:nvGrpSpPr>
        <xdr:grpSpPr>
          <a:xfrm>
            <a:off x="7597140" y="609600"/>
            <a:ext cx="2377443" cy="1630680"/>
            <a:chOff x="120652" y="640080"/>
            <a:chExt cx="1982468" cy="1630680"/>
          </a:xfrm>
        </xdr:grpSpPr>
        <xdr:sp macro="" textlink="">
          <xdr:nvSpPr>
            <xdr:cNvPr id="44" name="Rectangle: Rounded Corners 43">
              <a:extLst>
                <a:ext uri="{FF2B5EF4-FFF2-40B4-BE49-F238E27FC236}">
                  <a16:creationId xmlns:a16="http://schemas.microsoft.com/office/drawing/2014/main" id="{D6FB7DD3-C477-57CD-D41B-A88704B656BB}"/>
                </a:ext>
              </a:extLst>
            </xdr:cNvPr>
            <xdr:cNvSpPr/>
          </xdr:nvSpPr>
          <xdr:spPr>
            <a:xfrm>
              <a:off x="120652" y="998220"/>
              <a:ext cx="1973580" cy="1272540"/>
            </a:xfrm>
            <a:prstGeom prst="roundRect">
              <a:avLst>
                <a:gd name="adj" fmla="val 7086"/>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5" name="Rectangle: Rounded Corners 44">
              <a:extLst>
                <a:ext uri="{FF2B5EF4-FFF2-40B4-BE49-F238E27FC236}">
                  <a16:creationId xmlns:a16="http://schemas.microsoft.com/office/drawing/2014/main" id="{FC40309A-10F7-89C3-94E4-1FC70A064ABF}"/>
                </a:ext>
              </a:extLst>
            </xdr:cNvPr>
            <xdr:cNvSpPr/>
          </xdr:nvSpPr>
          <xdr:spPr>
            <a:xfrm>
              <a:off x="129540" y="640080"/>
              <a:ext cx="19735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NO</a:t>
              </a:r>
              <a:r>
                <a:rPr lang="en-IN" sz="1400" kern="1200" baseline="0">
                  <a:latin typeface="Arial Rounded MT Bold" panose="020F0704030504030204" pitchFamily="34" charset="0"/>
                </a:rPr>
                <a:t> OF ORDERS</a:t>
              </a:r>
              <a:endParaRPr lang="en-IN" sz="1400" kern="1200">
                <a:latin typeface="Arial Rounded MT Bold" panose="020F0704030504030204" pitchFamily="34" charset="0"/>
              </a:endParaRPr>
            </a:p>
          </xdr:txBody>
        </xdr:sp>
        <xdr:sp macro="" textlink="KPI!$L$17">
          <xdr:nvSpPr>
            <xdr:cNvPr id="46" name="Rectangle: Rounded Corners 45">
              <a:extLst>
                <a:ext uri="{FF2B5EF4-FFF2-40B4-BE49-F238E27FC236}">
                  <a16:creationId xmlns:a16="http://schemas.microsoft.com/office/drawing/2014/main" id="{D0D924C3-58E4-50CA-595C-2B07027397C3}"/>
                </a:ext>
              </a:extLst>
            </xdr:cNvPr>
            <xdr:cNvSpPr/>
          </xdr:nvSpPr>
          <xdr:spPr>
            <a:xfrm>
              <a:off x="228600" y="1036320"/>
              <a:ext cx="1790700" cy="3200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E6385B-F4DE-4F5B-8F0F-BBFBD0BCA772}" type="TxLink">
                <a:rPr lang="en-US" sz="1400" b="0" i="0" u="none" strike="noStrike" kern="1200">
                  <a:solidFill>
                    <a:schemeClr val="bg1"/>
                  </a:solidFill>
                  <a:latin typeface="Arial Rounded MT Bold" panose="020F0704030504030204" pitchFamily="34" charset="0"/>
                  <a:ea typeface="Calibri"/>
                  <a:cs typeface="Calibri"/>
                </a:rPr>
                <a:t># 4809</a:t>
              </a:fld>
              <a:endParaRPr lang="en-US" sz="1400" kern="1200">
                <a:solidFill>
                  <a:schemeClr val="bg1"/>
                </a:solidFill>
                <a:latin typeface="Arial Rounded MT Bold" panose="020F0704030504030204" pitchFamily="34" charset="0"/>
              </a:endParaRPr>
            </a:p>
          </xdr:txBody>
        </xdr:sp>
        <xdr:sp macro="" textlink="KPI!B17">
          <xdr:nvSpPr>
            <xdr:cNvPr id="47" name="Rectangle: Rounded Corners 46">
              <a:extLst>
                <a:ext uri="{FF2B5EF4-FFF2-40B4-BE49-F238E27FC236}">
                  <a16:creationId xmlns:a16="http://schemas.microsoft.com/office/drawing/2014/main" id="{7FEC2D32-A755-38E4-879F-CB89704F0132}"/>
                </a:ext>
              </a:extLst>
            </xdr:cNvPr>
            <xdr:cNvSpPr/>
          </xdr:nvSpPr>
          <xdr:spPr>
            <a:xfrm>
              <a:off x="236220" y="1927860"/>
              <a:ext cx="1737360" cy="25146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kern="1200">
                  <a:solidFill>
                    <a:schemeClr val="bg1"/>
                  </a:solidFill>
                  <a:latin typeface="Arial Rounded MT Bold" panose="020F0704030504030204" pitchFamily="34" charset="0"/>
                </a:rPr>
                <a:t>YOY</a:t>
              </a:r>
              <a:r>
                <a:rPr lang="en-US" sz="1200" kern="1200" baseline="0">
                  <a:solidFill>
                    <a:schemeClr val="bg1"/>
                  </a:solidFill>
                  <a:latin typeface="Arial Rounded MT Bold" panose="020F0704030504030204" pitchFamily="34" charset="0"/>
                </a:rPr>
                <a:t> GROWTH</a:t>
              </a:r>
              <a:endParaRPr lang="en-US" sz="1200" kern="1200">
                <a:solidFill>
                  <a:schemeClr val="bg1"/>
                </a:solidFill>
                <a:latin typeface="Arial Rounded MT Bold" panose="020F0704030504030204" pitchFamily="34" charset="0"/>
              </a:endParaRPr>
            </a:p>
          </xdr:txBody>
        </xdr:sp>
      </xdr:grpSp>
      <xdr:grpSp>
        <xdr:nvGrpSpPr>
          <xdr:cNvPr id="48" name="Group 47">
            <a:extLst>
              <a:ext uri="{FF2B5EF4-FFF2-40B4-BE49-F238E27FC236}">
                <a16:creationId xmlns:a16="http://schemas.microsoft.com/office/drawing/2014/main" id="{168DA7D7-12FA-4DBB-B1F4-8DC1D8977611}"/>
              </a:ext>
            </a:extLst>
          </xdr:cNvPr>
          <xdr:cNvGrpSpPr/>
        </xdr:nvGrpSpPr>
        <xdr:grpSpPr>
          <a:xfrm>
            <a:off x="10081260" y="579120"/>
            <a:ext cx="2377443" cy="1630680"/>
            <a:chOff x="120652" y="640080"/>
            <a:chExt cx="1982468" cy="1630680"/>
          </a:xfrm>
        </xdr:grpSpPr>
        <xdr:sp macro="" textlink="">
          <xdr:nvSpPr>
            <xdr:cNvPr id="49" name="Rectangle: Rounded Corners 48">
              <a:extLst>
                <a:ext uri="{FF2B5EF4-FFF2-40B4-BE49-F238E27FC236}">
                  <a16:creationId xmlns:a16="http://schemas.microsoft.com/office/drawing/2014/main" id="{BE89099E-0A83-9FE0-ED0D-377DB63DF8A1}"/>
                </a:ext>
              </a:extLst>
            </xdr:cNvPr>
            <xdr:cNvSpPr/>
          </xdr:nvSpPr>
          <xdr:spPr>
            <a:xfrm>
              <a:off x="120652" y="998220"/>
              <a:ext cx="1973580" cy="1272540"/>
            </a:xfrm>
            <a:prstGeom prst="roundRect">
              <a:avLst>
                <a:gd name="adj" fmla="val 7086"/>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0" name="Rectangle: Rounded Corners 49">
              <a:extLst>
                <a:ext uri="{FF2B5EF4-FFF2-40B4-BE49-F238E27FC236}">
                  <a16:creationId xmlns:a16="http://schemas.microsoft.com/office/drawing/2014/main" id="{CA1E429B-A599-79B9-A023-10FE4DC1C5A3}"/>
                </a:ext>
              </a:extLst>
            </xdr:cNvPr>
            <xdr:cNvSpPr/>
          </xdr:nvSpPr>
          <xdr:spPr>
            <a:xfrm>
              <a:off x="129540" y="640080"/>
              <a:ext cx="19735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PROFIT</a:t>
              </a:r>
              <a:r>
                <a:rPr lang="en-IN" sz="1400" kern="1200" baseline="0">
                  <a:latin typeface="Arial Rounded MT Bold" panose="020F0704030504030204" pitchFamily="34" charset="0"/>
                </a:rPr>
                <a:t> MARGIN</a:t>
              </a:r>
              <a:endParaRPr lang="en-IN" sz="1400" kern="1200">
                <a:latin typeface="Arial Rounded MT Bold" panose="020F0704030504030204" pitchFamily="34" charset="0"/>
              </a:endParaRPr>
            </a:p>
          </xdr:txBody>
        </xdr:sp>
        <xdr:sp macro="" textlink="KPI!$O$17">
          <xdr:nvSpPr>
            <xdr:cNvPr id="51" name="Rectangle: Rounded Corners 50">
              <a:extLst>
                <a:ext uri="{FF2B5EF4-FFF2-40B4-BE49-F238E27FC236}">
                  <a16:creationId xmlns:a16="http://schemas.microsoft.com/office/drawing/2014/main" id="{2CB027FD-B361-2FAA-5494-499DEE6EF0CB}"/>
                </a:ext>
              </a:extLst>
            </xdr:cNvPr>
            <xdr:cNvSpPr/>
          </xdr:nvSpPr>
          <xdr:spPr>
            <a:xfrm>
              <a:off x="228600" y="1036320"/>
              <a:ext cx="1790700" cy="32004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FBB6B9A-8151-4972-A4A6-B3EAEE0FAD9C}" type="TxLink">
                <a:rPr lang="en-US" sz="1400" b="0" i="0" u="none" strike="noStrike" kern="1200">
                  <a:solidFill>
                    <a:schemeClr val="bg1"/>
                  </a:solidFill>
                  <a:latin typeface="Arial Rounded MT Bold" panose="020F0704030504030204" pitchFamily="34" charset="0"/>
                  <a:ea typeface="Calibri"/>
                  <a:cs typeface="Calibri"/>
                </a:rPr>
                <a:t>17.61%</a:t>
              </a:fld>
              <a:endParaRPr lang="en-US" sz="1400" kern="1200">
                <a:solidFill>
                  <a:schemeClr val="bg1"/>
                </a:solidFill>
                <a:latin typeface="Arial Rounded MT Bold" panose="020F0704030504030204" pitchFamily="34" charset="0"/>
              </a:endParaRPr>
            </a:p>
          </xdr:txBody>
        </xdr:sp>
        <xdr:sp macro="" textlink="KPI!B17">
          <xdr:nvSpPr>
            <xdr:cNvPr id="52" name="Rectangle: Rounded Corners 51">
              <a:extLst>
                <a:ext uri="{FF2B5EF4-FFF2-40B4-BE49-F238E27FC236}">
                  <a16:creationId xmlns:a16="http://schemas.microsoft.com/office/drawing/2014/main" id="{EDD10E91-783F-BA34-79E7-B2B947436517}"/>
                </a:ext>
              </a:extLst>
            </xdr:cNvPr>
            <xdr:cNvSpPr/>
          </xdr:nvSpPr>
          <xdr:spPr>
            <a:xfrm>
              <a:off x="236220" y="1927860"/>
              <a:ext cx="1737360" cy="25146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kern="1200">
                  <a:solidFill>
                    <a:schemeClr val="bg1"/>
                  </a:solidFill>
                  <a:latin typeface="Arial Rounded MT Bold" panose="020F0704030504030204" pitchFamily="34" charset="0"/>
                </a:rPr>
                <a:t>YOY</a:t>
              </a:r>
              <a:r>
                <a:rPr lang="en-US" sz="1200" kern="1200" baseline="0">
                  <a:solidFill>
                    <a:schemeClr val="bg1"/>
                  </a:solidFill>
                  <a:latin typeface="Arial Rounded MT Bold" panose="020F0704030504030204" pitchFamily="34" charset="0"/>
                </a:rPr>
                <a:t> GROWTH</a:t>
              </a:r>
              <a:endParaRPr lang="en-US" sz="1200" kern="1200">
                <a:solidFill>
                  <a:schemeClr val="bg1"/>
                </a:solidFill>
                <a:latin typeface="Arial Rounded MT Bold" panose="020F0704030504030204" pitchFamily="34" charset="0"/>
              </a:endParaRPr>
            </a:p>
          </xdr:txBody>
        </xdr:sp>
      </xdr:grpSp>
    </xdr:grpSp>
    <xdr:clientData/>
  </xdr:twoCellAnchor>
  <xdr:twoCellAnchor>
    <xdr:from>
      <xdr:col>0</xdr:col>
      <xdr:colOff>68580</xdr:colOff>
      <xdr:row>0</xdr:row>
      <xdr:rowOff>99060</xdr:rowOff>
    </xdr:from>
    <xdr:to>
      <xdr:col>20</xdr:col>
      <xdr:colOff>251460</xdr:colOff>
      <xdr:row>2</xdr:row>
      <xdr:rowOff>147300</xdr:rowOff>
    </xdr:to>
    <xdr:sp macro="" textlink="">
      <xdr:nvSpPr>
        <xdr:cNvPr id="2" name="Rectangle: Rounded Corners 1">
          <a:extLst>
            <a:ext uri="{FF2B5EF4-FFF2-40B4-BE49-F238E27FC236}">
              <a16:creationId xmlns:a16="http://schemas.microsoft.com/office/drawing/2014/main" id="{E2FC476D-3B7E-645A-C951-FEAAEB1CB6E8}"/>
            </a:ext>
          </a:extLst>
        </xdr:cNvPr>
        <xdr:cNvSpPr/>
      </xdr:nvSpPr>
      <xdr:spPr>
        <a:xfrm>
          <a:off x="68580" y="99060"/>
          <a:ext cx="12374880" cy="414000"/>
        </a:xfrm>
        <a:prstGeom prst="roundRect">
          <a:avLst/>
        </a:prstGeom>
        <a:gradFill>
          <a:gsLst>
            <a:gs pos="0">
              <a:schemeClr val="tx1">
                <a:lumMod val="75000"/>
                <a:lumOff val="25000"/>
                <a:alpha val="7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kern="1200">
              <a:latin typeface="Arial Rounded MT Bold" panose="020F0704030504030204" pitchFamily="34" charset="0"/>
            </a:rPr>
            <a:t>ECOMMERCE</a:t>
          </a:r>
          <a:r>
            <a:rPr lang="en-IN" sz="1600" kern="1200" baseline="0">
              <a:latin typeface="Arial Rounded MT Bold" panose="020F0704030504030204" pitchFamily="34" charset="0"/>
            </a:rPr>
            <a:t> SALES ANALYSIS</a:t>
          </a:r>
          <a:endParaRPr lang="en-IN" sz="1600" kern="1200">
            <a:latin typeface="Arial Rounded MT Bold" panose="020F0704030504030204" pitchFamily="34" charset="0"/>
          </a:endParaRPr>
        </a:p>
      </xdr:txBody>
    </xdr:sp>
    <xdr:clientData/>
  </xdr:twoCellAnchor>
  <xdr:twoCellAnchor>
    <xdr:from>
      <xdr:col>0</xdr:col>
      <xdr:colOff>281940</xdr:colOff>
      <xdr:row>7</xdr:row>
      <xdr:rowOff>114300</xdr:rowOff>
    </xdr:from>
    <xdr:to>
      <xdr:col>3</xdr:col>
      <xdr:colOff>472440</xdr:colOff>
      <xdr:row>10</xdr:row>
      <xdr:rowOff>0</xdr:rowOff>
    </xdr:to>
    <xdr:graphicFrame macro="">
      <xdr:nvGraphicFramePr>
        <xdr:cNvPr id="6" name="Chart 5">
          <a:extLst>
            <a:ext uri="{FF2B5EF4-FFF2-40B4-BE49-F238E27FC236}">
              <a16:creationId xmlns:a16="http://schemas.microsoft.com/office/drawing/2014/main" id="{0838EE5F-5767-43CE-9B85-85472224B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411480</xdr:colOff>
          <xdr:row>10</xdr:row>
          <xdr:rowOff>121920</xdr:rowOff>
        </xdr:from>
        <xdr:to>
          <xdr:col>3</xdr:col>
          <xdr:colOff>419100</xdr:colOff>
          <xdr:row>11</xdr:row>
          <xdr:rowOff>129540</xdr:rowOff>
        </xdr:to>
        <xdr:pic>
          <xdr:nvPicPr>
            <xdr:cNvPr id="10" name="Picture 9">
              <a:extLst>
                <a:ext uri="{FF2B5EF4-FFF2-40B4-BE49-F238E27FC236}">
                  <a16:creationId xmlns:a16="http://schemas.microsoft.com/office/drawing/2014/main" id="{656631B3-5EBF-DAC2-53D5-2B08F17F4B8D}"/>
                </a:ext>
              </a:extLst>
            </xdr:cNvPr>
            <xdr:cNvPicPr>
              <a:picLocks noChangeAspect="1" noChangeArrowheads="1"/>
              <a:extLst>
                <a:ext uri="{84589F7E-364E-4C9E-8A38-B11213B215E9}">
                  <a14:cameraTool cellRange="Sheet9!$H$8" spid="_x0000_s10277"/>
                </a:ext>
              </a:extLst>
            </xdr:cNvPicPr>
          </xdr:nvPicPr>
          <xdr:blipFill>
            <a:blip xmlns:r="http://schemas.openxmlformats.org/officeDocument/2006/relationships" r:embed="rId2"/>
            <a:srcRect/>
            <a:stretch>
              <a:fillRect/>
            </a:stretch>
          </xdr:blipFill>
          <xdr:spPr bwMode="auto">
            <a:xfrm>
              <a:off x="1630680" y="1950720"/>
              <a:ext cx="61722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350520</xdr:colOff>
      <xdr:row>7</xdr:row>
      <xdr:rowOff>129540</xdr:rowOff>
    </xdr:from>
    <xdr:to>
      <xdr:col>7</xdr:col>
      <xdr:colOff>601980</xdr:colOff>
      <xdr:row>10</xdr:row>
      <xdr:rowOff>7620</xdr:rowOff>
    </xdr:to>
    <xdr:graphicFrame macro="">
      <xdr:nvGraphicFramePr>
        <xdr:cNvPr id="55" name="Chart 54">
          <a:extLst>
            <a:ext uri="{FF2B5EF4-FFF2-40B4-BE49-F238E27FC236}">
              <a16:creationId xmlns:a16="http://schemas.microsoft.com/office/drawing/2014/main" id="{462FEF69-D7E2-4930-91EE-F53ECCAC5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388620</xdr:colOff>
      <xdr:row>7</xdr:row>
      <xdr:rowOff>114300</xdr:rowOff>
    </xdr:from>
    <xdr:to>
      <xdr:col>12</xdr:col>
      <xdr:colOff>30480</xdr:colOff>
      <xdr:row>10</xdr:row>
      <xdr:rowOff>0</xdr:rowOff>
    </xdr:to>
    <xdr:graphicFrame macro="">
      <xdr:nvGraphicFramePr>
        <xdr:cNvPr id="56" name="Chart 55">
          <a:extLst>
            <a:ext uri="{FF2B5EF4-FFF2-40B4-BE49-F238E27FC236}">
              <a16:creationId xmlns:a16="http://schemas.microsoft.com/office/drawing/2014/main" id="{D077B70A-D60E-44CE-983F-0D910E724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434340</xdr:colOff>
      <xdr:row>7</xdr:row>
      <xdr:rowOff>121920</xdr:rowOff>
    </xdr:from>
    <xdr:to>
      <xdr:col>16</xdr:col>
      <xdr:colOff>91440</xdr:colOff>
      <xdr:row>10</xdr:row>
      <xdr:rowOff>0</xdr:rowOff>
    </xdr:to>
    <xdr:graphicFrame macro="">
      <xdr:nvGraphicFramePr>
        <xdr:cNvPr id="57" name="Chart 56">
          <a:extLst>
            <a:ext uri="{FF2B5EF4-FFF2-40B4-BE49-F238E27FC236}">
              <a16:creationId xmlns:a16="http://schemas.microsoft.com/office/drawing/2014/main" id="{AFF64A58-E83B-4783-AFB4-B60E2B0B3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502920</xdr:colOff>
      <xdr:row>7</xdr:row>
      <xdr:rowOff>114300</xdr:rowOff>
    </xdr:from>
    <xdr:to>
      <xdr:col>20</xdr:col>
      <xdr:colOff>121920</xdr:colOff>
      <xdr:row>9</xdr:row>
      <xdr:rowOff>167640</xdr:rowOff>
    </xdr:to>
    <xdr:graphicFrame macro="">
      <xdr:nvGraphicFramePr>
        <xdr:cNvPr id="58" name="Chart 57">
          <a:extLst>
            <a:ext uri="{FF2B5EF4-FFF2-40B4-BE49-F238E27FC236}">
              <a16:creationId xmlns:a16="http://schemas.microsoft.com/office/drawing/2014/main" id="{4986B110-C696-43C0-894E-F21B9431E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464820</xdr:colOff>
          <xdr:row>10</xdr:row>
          <xdr:rowOff>106680</xdr:rowOff>
        </xdr:from>
        <xdr:to>
          <xdr:col>7</xdr:col>
          <xdr:colOff>472440</xdr:colOff>
          <xdr:row>11</xdr:row>
          <xdr:rowOff>114300</xdr:rowOff>
        </xdr:to>
        <xdr:pic>
          <xdr:nvPicPr>
            <xdr:cNvPr id="63" name="Picture 62">
              <a:extLst>
                <a:ext uri="{FF2B5EF4-FFF2-40B4-BE49-F238E27FC236}">
                  <a16:creationId xmlns:a16="http://schemas.microsoft.com/office/drawing/2014/main" id="{FF384918-C4AD-916A-D7C8-1FCE7EA065D0}"/>
                </a:ext>
              </a:extLst>
            </xdr:cNvPr>
            <xdr:cNvPicPr>
              <a:picLocks noChangeAspect="1" noChangeArrowheads="1"/>
              <a:extLst>
                <a:ext uri="{84589F7E-364E-4C9E-8A38-B11213B215E9}">
                  <a14:cameraTool cellRange="Sheet9!$I$8" spid="_x0000_s10278"/>
                </a:ext>
              </a:extLst>
            </xdr:cNvPicPr>
          </xdr:nvPicPr>
          <xdr:blipFill>
            <a:blip xmlns:r="http://schemas.openxmlformats.org/officeDocument/2006/relationships" r:embed="rId7"/>
            <a:srcRect/>
            <a:stretch>
              <a:fillRect/>
            </a:stretch>
          </xdr:blipFill>
          <xdr:spPr bwMode="auto">
            <a:xfrm>
              <a:off x="4122420" y="19354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518160</xdr:colOff>
          <xdr:row>10</xdr:row>
          <xdr:rowOff>99060</xdr:rowOff>
        </xdr:from>
        <xdr:to>
          <xdr:col>11</xdr:col>
          <xdr:colOff>525780</xdr:colOff>
          <xdr:row>11</xdr:row>
          <xdr:rowOff>106680</xdr:rowOff>
        </xdr:to>
        <xdr:pic>
          <xdr:nvPicPr>
            <xdr:cNvPr id="65" name="Picture 64">
              <a:extLst>
                <a:ext uri="{FF2B5EF4-FFF2-40B4-BE49-F238E27FC236}">
                  <a16:creationId xmlns:a16="http://schemas.microsoft.com/office/drawing/2014/main" id="{7C2D47AE-5D51-DF7B-445D-793EA2D7AF13}"/>
                </a:ext>
              </a:extLst>
            </xdr:cNvPr>
            <xdr:cNvPicPr>
              <a:picLocks noChangeAspect="1" noChangeArrowheads="1"/>
              <a:extLst>
                <a:ext uri="{84589F7E-364E-4C9E-8A38-B11213B215E9}">
                  <a14:cameraTool cellRange="Sheet9!$J$8" spid="_x0000_s10279"/>
                </a:ext>
              </a:extLst>
            </xdr:cNvPicPr>
          </xdr:nvPicPr>
          <xdr:blipFill>
            <a:blip xmlns:r="http://schemas.openxmlformats.org/officeDocument/2006/relationships" r:embed="rId8"/>
            <a:srcRect/>
            <a:stretch>
              <a:fillRect/>
            </a:stretch>
          </xdr:blipFill>
          <xdr:spPr bwMode="auto">
            <a:xfrm>
              <a:off x="6614160" y="192786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563880</xdr:colOff>
          <xdr:row>10</xdr:row>
          <xdr:rowOff>106680</xdr:rowOff>
        </xdr:from>
        <xdr:to>
          <xdr:col>15</xdr:col>
          <xdr:colOff>571500</xdr:colOff>
          <xdr:row>11</xdr:row>
          <xdr:rowOff>114300</xdr:rowOff>
        </xdr:to>
        <xdr:pic>
          <xdr:nvPicPr>
            <xdr:cNvPr id="67" name="Picture 66">
              <a:extLst>
                <a:ext uri="{FF2B5EF4-FFF2-40B4-BE49-F238E27FC236}">
                  <a16:creationId xmlns:a16="http://schemas.microsoft.com/office/drawing/2014/main" id="{B1AB8BC0-5D27-051D-60DD-682DC700808C}"/>
                </a:ext>
              </a:extLst>
            </xdr:cNvPr>
            <xdr:cNvPicPr>
              <a:picLocks noChangeAspect="1" noChangeArrowheads="1"/>
              <a:extLst>
                <a:ext uri="{84589F7E-364E-4C9E-8A38-B11213B215E9}">
                  <a14:cameraTool cellRange="Sheet9!$K$8" spid="_x0000_s10280"/>
                </a:ext>
              </a:extLst>
            </xdr:cNvPicPr>
          </xdr:nvPicPr>
          <xdr:blipFill>
            <a:blip xmlns:r="http://schemas.openxmlformats.org/officeDocument/2006/relationships" r:embed="rId9"/>
            <a:srcRect/>
            <a:stretch>
              <a:fillRect/>
            </a:stretch>
          </xdr:blipFill>
          <xdr:spPr bwMode="auto">
            <a:xfrm>
              <a:off x="9098280" y="19354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xdr:row>
          <xdr:rowOff>68580</xdr:rowOff>
        </xdr:from>
        <xdr:to>
          <xdr:col>20</xdr:col>
          <xdr:colOff>7620</xdr:colOff>
          <xdr:row>11</xdr:row>
          <xdr:rowOff>76200</xdr:rowOff>
        </xdr:to>
        <xdr:pic>
          <xdr:nvPicPr>
            <xdr:cNvPr id="69" name="Picture 68">
              <a:extLst>
                <a:ext uri="{FF2B5EF4-FFF2-40B4-BE49-F238E27FC236}">
                  <a16:creationId xmlns:a16="http://schemas.microsoft.com/office/drawing/2014/main" id="{58915F08-4418-5520-555E-9DEF39972F87}"/>
                </a:ext>
              </a:extLst>
            </xdr:cNvPr>
            <xdr:cNvPicPr>
              <a:picLocks noChangeAspect="1" noChangeArrowheads="1"/>
              <a:extLst>
                <a:ext uri="{84589F7E-364E-4C9E-8A38-B11213B215E9}">
                  <a14:cameraTool cellRange="Sheet9!$L$8" spid="_x0000_s10281"/>
                </a:ext>
              </a:extLst>
            </xdr:cNvPicPr>
          </xdr:nvPicPr>
          <xdr:blipFill>
            <a:blip xmlns:r="http://schemas.openxmlformats.org/officeDocument/2006/relationships" r:embed="rId10"/>
            <a:srcRect/>
            <a:stretch>
              <a:fillRect/>
            </a:stretch>
          </xdr:blipFill>
          <xdr:spPr bwMode="auto">
            <a:xfrm>
              <a:off x="11582400" y="189738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106680</xdr:colOff>
      <xdr:row>13</xdr:row>
      <xdr:rowOff>7620</xdr:rowOff>
    </xdr:from>
    <xdr:to>
      <xdr:col>20</xdr:col>
      <xdr:colOff>259080</xdr:colOff>
      <xdr:row>24</xdr:row>
      <xdr:rowOff>83820</xdr:rowOff>
    </xdr:to>
    <xdr:grpSp>
      <xdr:nvGrpSpPr>
        <xdr:cNvPr id="82" name="Group 81">
          <a:extLst>
            <a:ext uri="{FF2B5EF4-FFF2-40B4-BE49-F238E27FC236}">
              <a16:creationId xmlns:a16="http://schemas.microsoft.com/office/drawing/2014/main" id="{FE520EB7-F130-82B7-EB7A-AF1329D2C218}"/>
            </a:ext>
          </a:extLst>
        </xdr:cNvPr>
        <xdr:cNvGrpSpPr/>
      </xdr:nvGrpSpPr>
      <xdr:grpSpPr>
        <a:xfrm>
          <a:off x="106680" y="2385060"/>
          <a:ext cx="12344400" cy="2087880"/>
          <a:chOff x="106680" y="2385060"/>
          <a:chExt cx="12344400" cy="2087880"/>
        </a:xfrm>
      </xdr:grpSpPr>
      <xdr:sp macro="" textlink="">
        <xdr:nvSpPr>
          <xdr:cNvPr id="70" name="Rectangle: Rounded Corners 69">
            <a:extLst>
              <a:ext uri="{FF2B5EF4-FFF2-40B4-BE49-F238E27FC236}">
                <a16:creationId xmlns:a16="http://schemas.microsoft.com/office/drawing/2014/main" id="{B571716B-3E3E-49F7-96B8-F5CDD1D8A40D}"/>
              </a:ext>
            </a:extLst>
          </xdr:cNvPr>
          <xdr:cNvSpPr/>
        </xdr:nvSpPr>
        <xdr:spPr>
          <a:xfrm>
            <a:off x="106680" y="2415540"/>
            <a:ext cx="488442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1" name="Rectangle: Rounded Corners 70">
            <a:extLst>
              <a:ext uri="{FF2B5EF4-FFF2-40B4-BE49-F238E27FC236}">
                <a16:creationId xmlns:a16="http://schemas.microsoft.com/office/drawing/2014/main" id="{25D670CD-8763-4218-89E3-FF2FB91AC482}"/>
              </a:ext>
            </a:extLst>
          </xdr:cNvPr>
          <xdr:cNvSpPr/>
        </xdr:nvSpPr>
        <xdr:spPr>
          <a:xfrm>
            <a:off x="5113020" y="2400300"/>
            <a:ext cx="488442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2" name="Rectangle: Rounded Corners 71">
            <a:extLst>
              <a:ext uri="{FF2B5EF4-FFF2-40B4-BE49-F238E27FC236}">
                <a16:creationId xmlns:a16="http://schemas.microsoft.com/office/drawing/2014/main" id="{14D2C2ED-9DF0-492B-B8E8-4CD25B0FCA86}"/>
              </a:ext>
            </a:extLst>
          </xdr:cNvPr>
          <xdr:cNvSpPr/>
        </xdr:nvSpPr>
        <xdr:spPr>
          <a:xfrm>
            <a:off x="10104120" y="2385060"/>
            <a:ext cx="234696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6" name="Rectangle: Rounded Corners 75">
            <a:extLst>
              <a:ext uri="{FF2B5EF4-FFF2-40B4-BE49-F238E27FC236}">
                <a16:creationId xmlns:a16="http://schemas.microsoft.com/office/drawing/2014/main" id="{E9A184E3-F728-4118-AA69-D0D4CDE512D5}"/>
              </a:ext>
            </a:extLst>
          </xdr:cNvPr>
          <xdr:cNvSpPr/>
        </xdr:nvSpPr>
        <xdr:spPr>
          <a:xfrm>
            <a:off x="106680" y="2415540"/>
            <a:ext cx="314706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SALES</a:t>
            </a:r>
            <a:r>
              <a:rPr lang="en-IN" sz="1400" kern="1200" baseline="0">
                <a:latin typeface="Arial Rounded MT Bold" panose="020F0704030504030204" pitchFamily="34" charset="0"/>
              </a:rPr>
              <a:t> AND PROFIT ANALYSIS</a:t>
            </a:r>
            <a:endParaRPr lang="en-IN" sz="1400" kern="1200">
              <a:latin typeface="Arial Rounded MT Bold" panose="020F0704030504030204" pitchFamily="34" charset="0"/>
            </a:endParaRPr>
          </a:p>
        </xdr:txBody>
      </xdr:sp>
      <xdr:sp macro="" textlink="">
        <xdr:nvSpPr>
          <xdr:cNvPr id="77" name="Rectangle: Rounded Corners 76">
            <a:extLst>
              <a:ext uri="{FF2B5EF4-FFF2-40B4-BE49-F238E27FC236}">
                <a16:creationId xmlns:a16="http://schemas.microsoft.com/office/drawing/2014/main" id="{79FC1268-0DE7-40D2-A0CF-74F2E77ED8B4}"/>
              </a:ext>
            </a:extLst>
          </xdr:cNvPr>
          <xdr:cNvSpPr/>
        </xdr:nvSpPr>
        <xdr:spPr>
          <a:xfrm>
            <a:off x="5113020" y="2400300"/>
            <a:ext cx="28879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CATEGORY</a:t>
            </a:r>
            <a:r>
              <a:rPr lang="en-IN" sz="1400" kern="1200" baseline="0">
                <a:latin typeface="Arial Rounded MT Bold" panose="020F0704030504030204" pitchFamily="34" charset="0"/>
              </a:rPr>
              <a:t> WISE PROFIT</a:t>
            </a:r>
            <a:endParaRPr lang="en-IN" sz="1400" kern="1200">
              <a:latin typeface="Arial Rounded MT Bold" panose="020F0704030504030204" pitchFamily="34" charset="0"/>
            </a:endParaRPr>
          </a:p>
        </xdr:txBody>
      </xdr:sp>
      <xdr:sp macro="" textlink="">
        <xdr:nvSpPr>
          <xdr:cNvPr id="78" name="Rectangle: Rounded Corners 77">
            <a:extLst>
              <a:ext uri="{FF2B5EF4-FFF2-40B4-BE49-F238E27FC236}">
                <a16:creationId xmlns:a16="http://schemas.microsoft.com/office/drawing/2014/main" id="{AE698E8D-1FBA-4913-88E3-D717BDE62B97}"/>
              </a:ext>
            </a:extLst>
          </xdr:cNvPr>
          <xdr:cNvSpPr/>
        </xdr:nvSpPr>
        <xdr:spPr>
          <a:xfrm>
            <a:off x="10104120" y="2385060"/>
            <a:ext cx="2278380"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50" kern="1200">
                <a:latin typeface="Arial Rounded MT Bold" panose="020F0704030504030204" pitchFamily="34" charset="0"/>
              </a:rPr>
              <a:t>CATEGORY</a:t>
            </a:r>
            <a:r>
              <a:rPr lang="en-IN" sz="950" kern="1200" baseline="0">
                <a:latin typeface="Arial Rounded MT Bold" panose="020F0704030504030204" pitchFamily="34" charset="0"/>
              </a:rPr>
              <a:t> WISE SALES SHARE %</a:t>
            </a:r>
            <a:endParaRPr lang="en-IN" sz="950" kern="1200">
              <a:latin typeface="Arial Rounded MT Bold" panose="020F0704030504030204" pitchFamily="34" charset="0"/>
            </a:endParaRPr>
          </a:p>
        </xdr:txBody>
      </xdr:sp>
    </xdr:grpSp>
    <xdr:clientData/>
  </xdr:twoCellAnchor>
  <xdr:twoCellAnchor>
    <xdr:from>
      <xdr:col>0</xdr:col>
      <xdr:colOff>106680</xdr:colOff>
      <xdr:row>25</xdr:row>
      <xdr:rowOff>7620</xdr:rowOff>
    </xdr:from>
    <xdr:to>
      <xdr:col>20</xdr:col>
      <xdr:colOff>251460</xdr:colOff>
      <xdr:row>36</xdr:row>
      <xdr:rowOff>68580</xdr:rowOff>
    </xdr:to>
    <xdr:grpSp>
      <xdr:nvGrpSpPr>
        <xdr:cNvPr id="84" name="Group 83">
          <a:extLst>
            <a:ext uri="{FF2B5EF4-FFF2-40B4-BE49-F238E27FC236}">
              <a16:creationId xmlns:a16="http://schemas.microsoft.com/office/drawing/2014/main" id="{6EA7F278-9F1E-AD51-CCF7-2EAA079D300F}"/>
            </a:ext>
          </a:extLst>
        </xdr:cNvPr>
        <xdr:cNvGrpSpPr/>
      </xdr:nvGrpSpPr>
      <xdr:grpSpPr>
        <a:xfrm>
          <a:off x="106680" y="4579620"/>
          <a:ext cx="12336780" cy="2072640"/>
          <a:chOff x="106680" y="4579620"/>
          <a:chExt cx="12336780" cy="2072640"/>
        </a:xfrm>
      </xdr:grpSpPr>
      <xdr:sp macro="" textlink="">
        <xdr:nvSpPr>
          <xdr:cNvPr id="73" name="Rectangle: Rounded Corners 72">
            <a:extLst>
              <a:ext uri="{FF2B5EF4-FFF2-40B4-BE49-F238E27FC236}">
                <a16:creationId xmlns:a16="http://schemas.microsoft.com/office/drawing/2014/main" id="{FCD26734-A823-4566-80E1-C3D65048C839}"/>
              </a:ext>
            </a:extLst>
          </xdr:cNvPr>
          <xdr:cNvSpPr/>
        </xdr:nvSpPr>
        <xdr:spPr>
          <a:xfrm>
            <a:off x="106680" y="4594860"/>
            <a:ext cx="488442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4" name="Rectangle: Rounded Corners 73">
            <a:extLst>
              <a:ext uri="{FF2B5EF4-FFF2-40B4-BE49-F238E27FC236}">
                <a16:creationId xmlns:a16="http://schemas.microsoft.com/office/drawing/2014/main" id="{EE1629F3-5AFC-450F-AEAD-B9ABB1F0C4D2}"/>
              </a:ext>
            </a:extLst>
          </xdr:cNvPr>
          <xdr:cNvSpPr/>
        </xdr:nvSpPr>
        <xdr:spPr>
          <a:xfrm>
            <a:off x="5113020" y="4594860"/>
            <a:ext cx="355092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5" name="Rectangle: Rounded Corners 74">
            <a:extLst>
              <a:ext uri="{FF2B5EF4-FFF2-40B4-BE49-F238E27FC236}">
                <a16:creationId xmlns:a16="http://schemas.microsoft.com/office/drawing/2014/main" id="{6E78CD81-BE96-454D-B3F3-8A9448A9ADA2}"/>
              </a:ext>
            </a:extLst>
          </xdr:cNvPr>
          <xdr:cNvSpPr/>
        </xdr:nvSpPr>
        <xdr:spPr>
          <a:xfrm>
            <a:off x="8755380" y="4579620"/>
            <a:ext cx="3688080" cy="2057400"/>
          </a:xfrm>
          <a:prstGeom prst="roundRect">
            <a:avLst>
              <a:gd name="adj" fmla="val 5234"/>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9" name="Rectangle: Rounded Corners 78">
            <a:extLst>
              <a:ext uri="{FF2B5EF4-FFF2-40B4-BE49-F238E27FC236}">
                <a16:creationId xmlns:a16="http://schemas.microsoft.com/office/drawing/2014/main" id="{A0D7EE55-FBE9-49B3-97F9-A2F9E68E62A9}"/>
              </a:ext>
            </a:extLst>
          </xdr:cNvPr>
          <xdr:cNvSpPr/>
        </xdr:nvSpPr>
        <xdr:spPr>
          <a:xfrm>
            <a:off x="106680" y="4594860"/>
            <a:ext cx="2366784"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SALES</a:t>
            </a:r>
            <a:r>
              <a:rPr lang="en-IN" sz="1400" kern="1200" baseline="0">
                <a:latin typeface="Arial Rounded MT Bold" panose="020F0704030504030204" pitchFamily="34" charset="0"/>
              </a:rPr>
              <a:t> BY STATES</a:t>
            </a:r>
            <a:endParaRPr lang="en-IN" sz="1400" kern="1200">
              <a:latin typeface="Arial Rounded MT Bold" panose="020F0704030504030204" pitchFamily="34" charset="0"/>
            </a:endParaRPr>
          </a:p>
        </xdr:txBody>
      </xdr:sp>
      <xdr:sp macro="" textlink="">
        <xdr:nvSpPr>
          <xdr:cNvPr id="80" name="Rectangle: Rounded Corners 79">
            <a:extLst>
              <a:ext uri="{FF2B5EF4-FFF2-40B4-BE49-F238E27FC236}">
                <a16:creationId xmlns:a16="http://schemas.microsoft.com/office/drawing/2014/main" id="{558C38E1-D6DF-4B39-A60A-9AA45C3D9324}"/>
              </a:ext>
            </a:extLst>
          </xdr:cNvPr>
          <xdr:cNvSpPr/>
        </xdr:nvSpPr>
        <xdr:spPr>
          <a:xfrm>
            <a:off x="5113020" y="4594860"/>
            <a:ext cx="2366784"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TOP</a:t>
            </a:r>
            <a:r>
              <a:rPr lang="en-IN" sz="1400" kern="1200" baseline="0">
                <a:latin typeface="Arial Rounded MT Bold" panose="020F0704030504030204" pitchFamily="34" charset="0"/>
              </a:rPr>
              <a:t> 5 CATEGORIES</a:t>
            </a:r>
            <a:endParaRPr lang="en-IN" sz="1400" kern="1200">
              <a:latin typeface="Arial Rounded MT Bold" panose="020F0704030504030204" pitchFamily="34" charset="0"/>
            </a:endParaRPr>
          </a:p>
        </xdr:txBody>
      </xdr:sp>
      <xdr:sp macro="" textlink="">
        <xdr:nvSpPr>
          <xdr:cNvPr id="83" name="Rectangle: Rounded Corners 82">
            <a:extLst>
              <a:ext uri="{FF2B5EF4-FFF2-40B4-BE49-F238E27FC236}">
                <a16:creationId xmlns:a16="http://schemas.microsoft.com/office/drawing/2014/main" id="{25617565-2394-4612-A14C-E772C9018580}"/>
              </a:ext>
            </a:extLst>
          </xdr:cNvPr>
          <xdr:cNvSpPr/>
        </xdr:nvSpPr>
        <xdr:spPr>
          <a:xfrm>
            <a:off x="8755380" y="4579620"/>
            <a:ext cx="2366784" cy="320040"/>
          </a:xfrm>
          <a:prstGeom prst="roundRect">
            <a:avLst>
              <a:gd name="adj" fmla="val 19048"/>
            </a:avLst>
          </a:prstGeom>
          <a:gradFill>
            <a:gsLst>
              <a:gs pos="0">
                <a:schemeClr val="tx1">
                  <a:lumMod val="75000"/>
                  <a:lumOff val="25000"/>
                  <a:alpha val="75000"/>
                </a:schemeClr>
              </a:gs>
              <a:gs pos="100000">
                <a:schemeClr val="tx1">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kern="1200">
                <a:latin typeface="Arial Rounded MT Bold" panose="020F0704030504030204" pitchFamily="34" charset="0"/>
              </a:rPr>
              <a:t>FILTERS</a:t>
            </a:r>
          </a:p>
        </xdr:txBody>
      </xdr:sp>
    </xdr:grpSp>
    <xdr:clientData/>
  </xdr:twoCellAnchor>
  <xdr:twoCellAnchor>
    <xdr:from>
      <xdr:col>0</xdr:col>
      <xdr:colOff>144780</xdr:colOff>
      <xdr:row>15</xdr:row>
      <xdr:rowOff>22860</xdr:rowOff>
    </xdr:from>
    <xdr:to>
      <xdr:col>8</xdr:col>
      <xdr:colOff>38100</xdr:colOff>
      <xdr:row>24</xdr:row>
      <xdr:rowOff>38100</xdr:rowOff>
    </xdr:to>
    <xdr:graphicFrame macro="">
      <xdr:nvGraphicFramePr>
        <xdr:cNvPr id="85" name="Chart 84">
          <a:extLst>
            <a:ext uri="{FF2B5EF4-FFF2-40B4-BE49-F238E27FC236}">
              <a16:creationId xmlns:a16="http://schemas.microsoft.com/office/drawing/2014/main" id="{6CCF25B4-D16E-49A8-B92F-AB5B6CAE1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304800</xdr:colOff>
      <xdr:row>14</xdr:row>
      <xdr:rowOff>167640</xdr:rowOff>
    </xdr:from>
    <xdr:to>
      <xdr:col>16</xdr:col>
      <xdr:colOff>175260</xdr:colOff>
      <xdr:row>24</xdr:row>
      <xdr:rowOff>0</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BA040F48-C28D-4CD0-96B4-9A5DF3F13A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1600" y="2727960"/>
              <a:ext cx="474726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373380</xdr:colOff>
      <xdr:row>15</xdr:row>
      <xdr:rowOff>7620</xdr:rowOff>
    </xdr:from>
    <xdr:to>
      <xdr:col>20</xdr:col>
      <xdr:colOff>228600</xdr:colOff>
      <xdr:row>23</xdr:row>
      <xdr:rowOff>160020</xdr:rowOff>
    </xdr:to>
    <xdr:graphicFrame macro="">
      <xdr:nvGraphicFramePr>
        <xdr:cNvPr id="87" name="Chart 86">
          <a:extLst>
            <a:ext uri="{FF2B5EF4-FFF2-40B4-BE49-F238E27FC236}">
              <a16:creationId xmlns:a16="http://schemas.microsoft.com/office/drawing/2014/main" id="{FF1EA6EA-55A5-4E98-A82C-13B560D81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144780</xdr:colOff>
      <xdr:row>27</xdr:row>
      <xdr:rowOff>15240</xdr:rowOff>
    </xdr:from>
    <xdr:to>
      <xdr:col>8</xdr:col>
      <xdr:colOff>45720</xdr:colOff>
      <xdr:row>36</xdr:row>
      <xdr:rowOff>30480</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47EF8ADC-D43D-430F-BB71-26DC3EB8B6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4780" y="4953000"/>
              <a:ext cx="477774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274320</xdr:colOff>
      <xdr:row>26</xdr:row>
      <xdr:rowOff>175260</xdr:rowOff>
    </xdr:from>
    <xdr:to>
      <xdr:col>14</xdr:col>
      <xdr:colOff>99060</xdr:colOff>
      <xdr:row>36</xdr:row>
      <xdr:rowOff>7620</xdr:rowOff>
    </xdr:to>
    <xdr:graphicFrame macro="">
      <xdr:nvGraphicFramePr>
        <xdr:cNvPr id="89" name="Chart 88">
          <a:extLst>
            <a:ext uri="{FF2B5EF4-FFF2-40B4-BE49-F238E27FC236}">
              <a16:creationId xmlns:a16="http://schemas.microsoft.com/office/drawing/2014/main" id="{A84261F1-A587-40FA-A411-20F068BC9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274320</xdr:colOff>
      <xdr:row>26</xdr:row>
      <xdr:rowOff>160020</xdr:rowOff>
    </xdr:from>
    <xdr:to>
      <xdr:col>16</xdr:col>
      <xdr:colOff>182880</xdr:colOff>
      <xdr:row>35</xdr:row>
      <xdr:rowOff>167639</xdr:rowOff>
    </xdr:to>
    <mc:AlternateContent xmlns:mc="http://schemas.openxmlformats.org/markup-compatibility/2006">
      <mc:Choice xmlns:a14="http://schemas.microsoft.com/office/drawing/2010/main" Requires="a14">
        <xdr:graphicFrame macro="">
          <xdr:nvGraphicFramePr>
            <xdr:cNvPr id="90" name="Year 1">
              <a:extLst>
                <a:ext uri="{FF2B5EF4-FFF2-40B4-BE49-F238E27FC236}">
                  <a16:creationId xmlns:a16="http://schemas.microsoft.com/office/drawing/2014/main" id="{988BD665-13F8-40A9-89F6-9D31DA715E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08720" y="4914900"/>
              <a:ext cx="1127760" cy="1653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213360</xdr:colOff>
      <xdr:row>26</xdr:row>
      <xdr:rowOff>152401</xdr:rowOff>
    </xdr:from>
    <xdr:to>
      <xdr:col>20</xdr:col>
      <xdr:colOff>205740</xdr:colOff>
      <xdr:row>35</xdr:row>
      <xdr:rowOff>167641</xdr:rowOff>
    </xdr:to>
    <mc:AlternateContent xmlns:mc="http://schemas.openxmlformats.org/markup-compatibility/2006">
      <mc:Choice xmlns:a14="http://schemas.microsoft.com/office/drawing/2010/main" Requires="a14">
        <xdr:graphicFrame macro="">
          <xdr:nvGraphicFramePr>
            <xdr:cNvPr id="91" name="Segment 1">
              <a:extLst>
                <a:ext uri="{FF2B5EF4-FFF2-40B4-BE49-F238E27FC236}">
                  <a16:creationId xmlns:a16="http://schemas.microsoft.com/office/drawing/2014/main" id="{F81106B1-1025-44F6-BA68-0053950E339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186160" y="4907281"/>
              <a:ext cx="1211580" cy="1661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220980</xdr:colOff>
      <xdr:row>26</xdr:row>
      <xdr:rowOff>167641</xdr:rowOff>
    </xdr:from>
    <xdr:to>
      <xdr:col>18</xdr:col>
      <xdr:colOff>190500</xdr:colOff>
      <xdr:row>35</xdr:row>
      <xdr:rowOff>167641</xdr:rowOff>
    </xdr:to>
    <mc:AlternateContent xmlns:mc="http://schemas.openxmlformats.org/markup-compatibility/2006">
      <mc:Choice xmlns:a14="http://schemas.microsoft.com/office/drawing/2010/main" Requires="a14">
        <xdr:graphicFrame macro="">
          <xdr:nvGraphicFramePr>
            <xdr:cNvPr id="92" name="Category 1">
              <a:extLst>
                <a:ext uri="{FF2B5EF4-FFF2-40B4-BE49-F238E27FC236}">
                  <a16:creationId xmlns:a16="http://schemas.microsoft.com/office/drawing/2014/main" id="{E937491B-E80A-4E94-84F7-73EDAD3AB24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974580" y="4922521"/>
              <a:ext cx="118872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ghe" refreshedDate="45602.534483333337" createdVersion="8" refreshedVersion="8" minRefreshableVersion="3" recordCount="9994" xr:uid="{3FEC676A-6AD7-4B1C-9DAA-1A468E27950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417822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s v="South"/>
    <s v="FUR-BO-10001798"/>
    <x v="0"/>
    <x v="0"/>
    <s v="Bush Somerset Collection Bookcase"/>
    <n v="261.95999999999998"/>
    <n v="2"/>
    <n v="0"/>
    <n v="41.913600000000002"/>
  </r>
  <r>
    <n v="2"/>
    <x v="0"/>
    <x v="0"/>
    <x v="0"/>
    <d v="2013-11-12T00:00:00"/>
    <s v="Second Class"/>
    <s v="CG-12520"/>
    <s v="Claire Gute"/>
    <x v="0"/>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s v="West"/>
    <s v="OFF-LA-10000240"/>
    <x v="1"/>
    <x v="2"/>
    <s v="Self-Adhesive Address Labels for Typewriters by Universal"/>
    <n v="14.62"/>
    <n v="2"/>
    <n v="0"/>
    <n v="6.8713999999999995"/>
  </r>
  <r>
    <n v="4"/>
    <x v="2"/>
    <x v="1"/>
    <x v="2"/>
    <d v="2012-10-18T00:00:00"/>
    <s v="Standard Class"/>
    <s v="SO-20335"/>
    <s v="Sean O'Donnell"/>
    <x v="0"/>
    <s v="United States"/>
    <s v="Fort Lauderdale"/>
    <x v="2"/>
    <n v="33311"/>
    <s v="South"/>
    <s v="FUR-TA-10000577"/>
    <x v="0"/>
    <x v="3"/>
    <s v="Bretford CR4500 Series Slim Rectangular Table"/>
    <n v="957.57749999999999"/>
    <n v="5"/>
    <n v="0.45"/>
    <n v="-383.03100000000006"/>
  </r>
  <r>
    <n v="5"/>
    <x v="2"/>
    <x v="1"/>
    <x v="2"/>
    <d v="2012-10-18T00:00:00"/>
    <s v="Standard Class"/>
    <s v="SO-20335"/>
    <s v="Sean O'Donnell"/>
    <x v="0"/>
    <s v="United States"/>
    <s v="Fort Lauderdale"/>
    <x v="2"/>
    <n v="33311"/>
    <s v="South"/>
    <s v="OFF-ST-10000760"/>
    <x v="1"/>
    <x v="4"/>
    <s v="Eldon Fold 'N Roll Cart System"/>
    <n v="22.368000000000002"/>
    <n v="2"/>
    <n v="0.2"/>
    <n v="2.5163999999999991"/>
  </r>
  <r>
    <n v="6"/>
    <x v="3"/>
    <x v="2"/>
    <x v="3"/>
    <d v="2011-06-14T00:00:00"/>
    <s v="Standard Class"/>
    <s v="BH-11710"/>
    <s v="Brosina Hoffman"/>
    <x v="0"/>
    <s v="United States"/>
    <s v="Los Angeles"/>
    <x v="1"/>
    <n v="90032"/>
    <s v="West"/>
    <s v="FUR-FU-10001487"/>
    <x v="0"/>
    <x v="5"/>
    <s v="Eldon Expressions Wood and Plastic Desk Accessories, Cherry Wood"/>
    <n v="48.86"/>
    <n v="7"/>
    <n v="0"/>
    <n v="14.169399999999996"/>
  </r>
  <r>
    <n v="7"/>
    <x v="3"/>
    <x v="2"/>
    <x v="3"/>
    <d v="2011-06-14T00:00:00"/>
    <s v="Standard Class"/>
    <s v="BH-11710"/>
    <s v="Brosina Hoffman"/>
    <x v="0"/>
    <s v="United States"/>
    <s v="Los Angeles"/>
    <x v="1"/>
    <n v="90032"/>
    <s v="West"/>
    <s v="OFF-AR-10002833"/>
    <x v="1"/>
    <x v="6"/>
    <s v="Newell 322"/>
    <n v="7.28"/>
    <n v="4"/>
    <n v="0"/>
    <n v="1.9656000000000002"/>
  </r>
  <r>
    <n v="8"/>
    <x v="3"/>
    <x v="2"/>
    <x v="3"/>
    <d v="2011-06-14T00:00:00"/>
    <s v="Standard Class"/>
    <s v="BH-11710"/>
    <s v="Brosina Hoffman"/>
    <x v="0"/>
    <s v="United States"/>
    <s v="Los Angeles"/>
    <x v="1"/>
    <n v="90032"/>
    <s v="West"/>
    <s v="TEC-PH-10002275"/>
    <x v="2"/>
    <x v="7"/>
    <s v="Mitel 5320 IP Phone VoIP phone"/>
    <n v="907.15200000000004"/>
    <n v="6"/>
    <n v="0.2"/>
    <n v="90.715200000000038"/>
  </r>
  <r>
    <n v="9"/>
    <x v="3"/>
    <x v="2"/>
    <x v="3"/>
    <d v="2011-06-14T00:00:00"/>
    <s v="Standard Class"/>
    <s v="BH-11710"/>
    <s v="Brosina Hoffman"/>
    <x v="0"/>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x v="0"/>
    <s v="United States"/>
    <s v="Los Angeles"/>
    <x v="1"/>
    <n v="90032"/>
    <s v="West"/>
    <s v="OFF-AP-10002892"/>
    <x v="1"/>
    <x v="9"/>
    <s v="Belkin F5C206VTEL 6 Outlet Surge"/>
    <n v="114.9"/>
    <n v="5"/>
    <n v="0"/>
    <n v="34.469999999999992"/>
  </r>
  <r>
    <n v="11"/>
    <x v="3"/>
    <x v="2"/>
    <x v="3"/>
    <d v="2011-06-14T00:00:00"/>
    <s v="Standard Class"/>
    <s v="BH-11710"/>
    <s v="Brosina Hoffman"/>
    <x v="0"/>
    <s v="United States"/>
    <s v="Los Angeles"/>
    <x v="1"/>
    <n v="90032"/>
    <s v="West"/>
    <s v="FUR-TA-10001539"/>
    <x v="0"/>
    <x v="3"/>
    <s v="Chromcraft Rectangular Conference Tables"/>
    <n v="1706.1840000000002"/>
    <n v="9"/>
    <n v="0.2"/>
    <n v="85.309199999999805"/>
  </r>
  <r>
    <n v="12"/>
    <x v="3"/>
    <x v="2"/>
    <x v="3"/>
    <d v="2011-06-14T00:00:00"/>
    <s v="Standard Class"/>
    <s v="BH-11710"/>
    <s v="Brosina Hoffman"/>
    <x v="0"/>
    <s v="United States"/>
    <s v="Los Angeles"/>
    <x v="1"/>
    <n v="90032"/>
    <s v="West"/>
    <s v="TEC-PH-10002033"/>
    <x v="2"/>
    <x v="7"/>
    <s v="Konftel 250 Conference phone - Charcoal black"/>
    <n v="911.42399999999998"/>
    <n v="4"/>
    <n v="0.2"/>
    <n v="68.356800000000021"/>
  </r>
  <r>
    <n v="13"/>
    <x v="4"/>
    <x v="3"/>
    <x v="4"/>
    <d v="2014-04-21T00:00:00"/>
    <s v="Standard Class"/>
    <s v="AA-10480"/>
    <s v="Andrew Allen"/>
    <x v="0"/>
    <s v="United States"/>
    <s v="Concord"/>
    <x v="3"/>
    <n v="28027"/>
    <s v="South"/>
    <s v="OFF-PA-10002365"/>
    <x v="1"/>
    <x v="10"/>
    <s v="Xerox 1967"/>
    <n v="15.552000000000003"/>
    <n v="3"/>
    <n v="0.2"/>
    <n v="5.4432"/>
  </r>
  <r>
    <n v="14"/>
    <x v="5"/>
    <x v="0"/>
    <x v="5"/>
    <d v="2013-12-11T00:00:00"/>
    <s v="Standard Class"/>
    <s v="IM-15070"/>
    <s v="Irene Maddox"/>
    <x v="0"/>
    <s v="United States"/>
    <s v="Seattle"/>
    <x v="4"/>
    <n v="98103"/>
    <s v="West"/>
    <s v="OFF-BI-10003656"/>
    <x v="1"/>
    <x v="8"/>
    <s v="Fellowes PB200 Plastic Comb Binding Machine"/>
    <n v="407.97600000000006"/>
    <n v="3"/>
    <n v="0.2"/>
    <n v="132.59219999999993"/>
  </r>
  <r>
    <n v="15"/>
    <x v="6"/>
    <x v="1"/>
    <x v="6"/>
    <d v="2012-11-26T00:00:00"/>
    <s v="Standard Class"/>
    <s v="HP-14815"/>
    <s v="Harold Pawlan"/>
    <x v="2"/>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s v="Central"/>
    <s v="OFF-BI-10000756"/>
    <x v="1"/>
    <x v="8"/>
    <s v="Storex DuraTech Recycled Plastic Frosted Binders"/>
    <n v="2.5439999999999996"/>
    <n v="3"/>
    <n v="0.8"/>
    <n v="-3.8160000000000016"/>
  </r>
  <r>
    <n v="17"/>
    <x v="7"/>
    <x v="2"/>
    <x v="7"/>
    <d v="2011-11-18T00:00:00"/>
    <s v="Standard Class"/>
    <s v="PK-19075"/>
    <s v="Pete Kriz"/>
    <x v="0"/>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x v="0"/>
    <s v="United States"/>
    <s v="West Jordan"/>
    <x v="7"/>
    <n v="84084"/>
    <s v="West"/>
    <s v="OFF-ST-10000107"/>
    <x v="1"/>
    <x v="4"/>
    <s v="Fellowes Super Stor/Drawer"/>
    <n v="55.5"/>
    <n v="2"/>
    <n v="0"/>
    <n v="9.9899999999999949"/>
  </r>
  <r>
    <n v="19"/>
    <x v="9"/>
    <x v="2"/>
    <x v="9"/>
    <d v="2011-09-01T00:00:00"/>
    <s v="Second Class"/>
    <s v="ZD-21925"/>
    <s v="Zuschuss Donatelli"/>
    <x v="0"/>
    <s v="United States"/>
    <s v="San Francisco"/>
    <x v="1"/>
    <n v="94109"/>
    <s v="West"/>
    <s v="OFF-AR-10003056"/>
    <x v="1"/>
    <x v="6"/>
    <s v="Newell 341"/>
    <n v="8.56"/>
    <n v="2"/>
    <n v="0"/>
    <n v="2.4823999999999993"/>
  </r>
  <r>
    <n v="20"/>
    <x v="9"/>
    <x v="2"/>
    <x v="9"/>
    <d v="2011-09-01T00:00:00"/>
    <s v="Second Class"/>
    <s v="ZD-21925"/>
    <s v="Zuschuss Donatelli"/>
    <x v="0"/>
    <s v="United States"/>
    <s v="San Francisco"/>
    <x v="1"/>
    <n v="94109"/>
    <s v="West"/>
    <s v="TEC-PH-10001949"/>
    <x v="2"/>
    <x v="7"/>
    <s v="Cisco SPA 501G IP Phone"/>
    <n v="213.48000000000002"/>
    <n v="3"/>
    <n v="0.2"/>
    <n v="16.010999999999981"/>
  </r>
  <r>
    <n v="21"/>
    <x v="9"/>
    <x v="2"/>
    <x v="9"/>
    <d v="2011-09-01T00:00:00"/>
    <s v="Second Class"/>
    <s v="ZD-21925"/>
    <s v="Zuschuss Donatelli"/>
    <x v="0"/>
    <s v="United States"/>
    <s v="San Francisco"/>
    <x v="1"/>
    <n v="94109"/>
    <s v="West"/>
    <s v="OFF-BI-10002215"/>
    <x v="1"/>
    <x v="8"/>
    <s v="Wilson Jones Hanging View Binder, White, 1&quot;"/>
    <n v="22.72"/>
    <n v="4"/>
    <n v="0.2"/>
    <n v="7.3839999999999986"/>
  </r>
  <r>
    <n v="22"/>
    <x v="10"/>
    <x v="0"/>
    <x v="10"/>
    <d v="2013-12-14T00:00:00"/>
    <s v="Standard Class"/>
    <s v="KB-16585"/>
    <s v="Ken Black"/>
    <x v="1"/>
    <s v="United States"/>
    <s v="Fremont"/>
    <x v="8"/>
    <n v="68025"/>
    <s v="Central"/>
    <s v="OFF-AR-10000246"/>
    <x v="1"/>
    <x v="6"/>
    <s v="Newell 318"/>
    <n v="19.459999999999997"/>
    <n v="7"/>
    <n v="0"/>
    <n v="5.0595999999999997"/>
  </r>
  <r>
    <n v="23"/>
    <x v="10"/>
    <x v="0"/>
    <x v="10"/>
    <d v="2013-12-14T00:00:00"/>
    <s v="Standard Class"/>
    <s v="KB-16585"/>
    <s v="Ken Black"/>
    <x v="1"/>
    <s v="United States"/>
    <s v="Fremont"/>
    <x v="8"/>
    <n v="68025"/>
    <s v="Central"/>
    <s v="OFF-AP-10001492"/>
    <x v="1"/>
    <x v="9"/>
    <s v="Acco Six-Outlet Power Strip, 4' Cord Length"/>
    <n v="60.339999999999996"/>
    <n v="7"/>
    <n v="0"/>
    <n v="15.688400000000001"/>
  </r>
  <r>
    <n v="24"/>
    <x v="11"/>
    <x v="3"/>
    <x v="11"/>
    <d v="2014-07-19T00:00:00"/>
    <s v="Second Class"/>
    <s v="SF-20065"/>
    <s v="Sandra Flanagan"/>
    <x v="0"/>
    <s v="United States"/>
    <s v="Philadelphia"/>
    <x v="9"/>
    <n v="19140"/>
    <s v="East"/>
    <s v="FUR-CH-10002774"/>
    <x v="0"/>
    <x v="1"/>
    <s v="Global Deluxe Stacking Chair, Gray"/>
    <n v="71.371999999999986"/>
    <n v="2"/>
    <n v="0.3"/>
    <n v="-1.0196000000000005"/>
  </r>
  <r>
    <n v="25"/>
    <x v="12"/>
    <x v="1"/>
    <x v="12"/>
    <d v="2012-09-30T00:00:00"/>
    <s v="Standard Class"/>
    <s v="EB-13870"/>
    <s v="Emily Burns"/>
    <x v="0"/>
    <s v="United States"/>
    <s v="Orem"/>
    <x v="7"/>
    <n v="84057"/>
    <s v="West"/>
    <s v="FUR-TA-10000577"/>
    <x v="0"/>
    <x v="3"/>
    <s v="Bretford CR4500 Series Slim Rectangular Table"/>
    <n v="1044.6299999999999"/>
    <n v="3"/>
    <n v="0"/>
    <n v="240.26490000000001"/>
  </r>
  <r>
    <n v="26"/>
    <x v="13"/>
    <x v="0"/>
    <x v="13"/>
    <d v="2013-01-20T00:00:00"/>
    <s v="Second Class"/>
    <s v="EH-13945"/>
    <s v="Eric Hoffmann"/>
    <x v="0"/>
    <s v="United States"/>
    <s v="Los Angeles"/>
    <x v="1"/>
    <n v="90049"/>
    <s v="West"/>
    <s v="OFF-BI-10001634"/>
    <x v="1"/>
    <x v="8"/>
    <s v="Wilson Jones Active Use Binders"/>
    <n v="11.648000000000001"/>
    <n v="2"/>
    <n v="0.2"/>
    <n v="4.2224000000000004"/>
  </r>
  <r>
    <n v="27"/>
    <x v="13"/>
    <x v="0"/>
    <x v="13"/>
    <d v="2013-01-20T00:00:00"/>
    <s v="Second Class"/>
    <s v="EH-13945"/>
    <s v="Eric Hoffmann"/>
    <x v="0"/>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x v="0"/>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s v="East"/>
    <s v="OFF-EN-10001509"/>
    <x v="1"/>
    <x v="12"/>
    <s v="Poly String Tie Envelopes"/>
    <n v="3.2640000000000002"/>
    <n v="2"/>
    <n v="0.2"/>
    <n v="1.1015999999999997"/>
  </r>
  <r>
    <n v="32"/>
    <x v="14"/>
    <x v="1"/>
    <x v="14"/>
    <d v="2012-09-21T00:00:00"/>
    <s v="Standard Class"/>
    <s v="TB-21520"/>
    <s v="Tracy Blumstein"/>
    <x v="0"/>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s v="East"/>
    <s v="OFF-AR-10001683"/>
    <x v="1"/>
    <x v="6"/>
    <s v="Lumber Crayons"/>
    <n v="15.76"/>
    <n v="2"/>
    <n v="0.2"/>
    <n v="3.5460000000000007"/>
  </r>
  <r>
    <n v="35"/>
    <x v="15"/>
    <x v="3"/>
    <x v="15"/>
    <d v="2014-10-24T00:00:00"/>
    <s v="Second Class"/>
    <s v="MA-17560"/>
    <s v="Matt Abelman"/>
    <x v="2"/>
    <s v="United States"/>
    <s v="Houston"/>
    <x v="5"/>
    <n v="77095"/>
    <s v="Central"/>
    <s v="OFF-PA-10000249"/>
    <x v="1"/>
    <x v="10"/>
    <s v="Staples"/>
    <n v="29.472000000000001"/>
    <n v="3"/>
    <n v="0.2"/>
    <n v="9.9467999999999979"/>
  </r>
  <r>
    <n v="36"/>
    <x v="16"/>
    <x v="0"/>
    <x v="16"/>
    <d v="2013-12-11T00:00:00"/>
    <s v="First Class"/>
    <s v="GH-14485"/>
    <s v="Gene Hale"/>
    <x v="1"/>
    <s v="United States"/>
    <s v="Richardson"/>
    <x v="5"/>
    <n v="75080"/>
    <s v="Central"/>
    <s v="TEC-PH-10004977"/>
    <x v="2"/>
    <x v="7"/>
    <s v="GE 30524EE4"/>
    <n v="1097.5440000000003"/>
    <n v="7"/>
    <n v="0.2"/>
    <n v="123.47369999999989"/>
  </r>
  <r>
    <n v="37"/>
    <x v="16"/>
    <x v="0"/>
    <x v="16"/>
    <d v="2013-12-11T00:00:00"/>
    <s v="First Class"/>
    <s v="GH-14485"/>
    <s v="Gene Hale"/>
    <x v="1"/>
    <s v="United States"/>
    <s v="Richardson"/>
    <x v="5"/>
    <n v="75080"/>
    <s v="Central"/>
    <s v="FUR-FU-10003664"/>
    <x v="0"/>
    <x v="5"/>
    <s v="Electrix Architect's Clamp-On Swing Arm Lamp, Black"/>
    <n v="190.92"/>
    <n v="5"/>
    <n v="0.6"/>
    <n v="-147.96300000000002"/>
  </r>
  <r>
    <n v="38"/>
    <x v="17"/>
    <x v="1"/>
    <x v="17"/>
    <d v="2012-12-31T00:00:00"/>
    <s v="Standard Class"/>
    <s v="SN-20710"/>
    <s v="Steve Nguyen"/>
    <x v="2"/>
    <s v="United States"/>
    <s v="Houston"/>
    <x v="5"/>
    <n v="77041"/>
    <s v="Central"/>
    <s v="OFF-EN-10002986"/>
    <x v="1"/>
    <x v="12"/>
    <s v="#10-4 1/8&quot; x 9 1/2&quot; Premium Diagonal Seam Envelopes"/>
    <n v="113.328"/>
    <n v="9"/>
    <n v="0.2"/>
    <n v="35.414999999999999"/>
  </r>
  <r>
    <n v="39"/>
    <x v="17"/>
    <x v="1"/>
    <x v="17"/>
    <d v="2012-12-31T00:00:00"/>
    <s v="Standard Class"/>
    <s v="SN-20710"/>
    <s v="Steve Nguyen"/>
    <x v="2"/>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x v="2"/>
    <s v="United States"/>
    <s v="Houston"/>
    <x v="5"/>
    <n v="77041"/>
    <s v="Central"/>
    <s v="FUR-CH-10004218"/>
    <x v="0"/>
    <x v="1"/>
    <s v="Global Fabric Manager's Chair, Dark Gray"/>
    <n v="212.05799999999999"/>
    <n v="3"/>
    <n v="0.3"/>
    <n v="-15.146999999999991"/>
  </r>
  <r>
    <n v="41"/>
    <x v="17"/>
    <x v="1"/>
    <x v="17"/>
    <d v="2012-12-31T00:00:00"/>
    <s v="Standard Class"/>
    <s v="SN-20710"/>
    <s v="Steve Nguyen"/>
    <x v="2"/>
    <s v="United States"/>
    <s v="Houston"/>
    <x v="5"/>
    <n v="77041"/>
    <s v="Central"/>
    <s v="TEC-PH-10000486"/>
    <x v="2"/>
    <x v="7"/>
    <s v="Plantronics HL10 Handset Lifter"/>
    <n v="371.16800000000001"/>
    <n v="4"/>
    <n v="0.2"/>
    <n v="41.756399999999957"/>
  </r>
  <r>
    <n v="42"/>
    <x v="18"/>
    <x v="3"/>
    <x v="18"/>
    <d v="2014-09-16T00:00:00"/>
    <s v="Standard Class"/>
    <s v="LC-16930"/>
    <s v="Linda Cazamias"/>
    <x v="1"/>
    <s v="United States"/>
    <s v="Naperville"/>
    <x v="10"/>
    <n v="60540"/>
    <s v="Central"/>
    <s v="TEC-PH-10004093"/>
    <x v="2"/>
    <x v="7"/>
    <s v="Panasonic Kx-TS550"/>
    <n v="147.16800000000001"/>
    <n v="4"/>
    <n v="0.2"/>
    <n v="16.556399999999996"/>
  </r>
  <r>
    <n v="43"/>
    <x v="19"/>
    <x v="0"/>
    <x v="19"/>
    <d v="2013-07-23T00:00:00"/>
    <s v="Standard Class"/>
    <s v="RA-19885"/>
    <s v="Ruben Ausman"/>
    <x v="1"/>
    <s v="United States"/>
    <s v="Los Angeles"/>
    <x v="1"/>
    <n v="90049"/>
    <s v="West"/>
    <s v="OFF-ST-10003479"/>
    <x v="1"/>
    <x v="4"/>
    <s v="Eldon Base for stackable storage shelf, platinum"/>
    <n v="77.88"/>
    <n v="2"/>
    <n v="0"/>
    <n v="3.8939999999999912"/>
  </r>
  <r>
    <n v="44"/>
    <x v="20"/>
    <x v="3"/>
    <x v="20"/>
    <d v="2014-09-24T00:00:00"/>
    <s v="Standard Class"/>
    <s v="ES-14080"/>
    <s v="Erin Smith"/>
    <x v="1"/>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x v="1"/>
    <s v="United States"/>
    <s v="Eagan"/>
    <x v="11"/>
    <n v="55122"/>
    <s v="Central"/>
    <s v="TEC-AC-10000171"/>
    <x v="2"/>
    <x v="11"/>
    <s v="Verbatim 25 GB 6x Blu-ray Single Layer Recordable Disc, 25/Pack"/>
    <n v="45.98"/>
    <n v="2"/>
    <n v="0"/>
    <n v="19.7714"/>
  </r>
  <r>
    <n v="46"/>
    <x v="21"/>
    <x v="0"/>
    <x v="21"/>
    <d v="2013-03-14T00:00:00"/>
    <s v="First Class"/>
    <s v="ON-18715"/>
    <s v="Odella Nelson"/>
    <x v="1"/>
    <s v="United States"/>
    <s v="Eagan"/>
    <x v="11"/>
    <n v="55122"/>
    <s v="Central"/>
    <s v="OFF-BI-10003291"/>
    <x v="1"/>
    <x v="8"/>
    <s v="Wilson Jones Leather-Like Binders with DublLock Round Rings"/>
    <n v="17.46"/>
    <n v="2"/>
    <n v="0"/>
    <n v="8.2061999999999991"/>
  </r>
  <r>
    <n v="47"/>
    <x v="22"/>
    <x v="2"/>
    <x v="22"/>
    <d v="2011-10-25T00:00:00"/>
    <s v="Second Class"/>
    <s v="PO-18865"/>
    <s v="Patrick O'Donnell"/>
    <x v="0"/>
    <s v="United States"/>
    <s v="Westland"/>
    <x v="12"/>
    <n v="48185"/>
    <s v="Central"/>
    <s v="OFF-ST-10001713"/>
    <x v="1"/>
    <x v="4"/>
    <s v="Gould Plastics 9-Pocket Panel Bin, 18-3/8w x 5-1/4d x 20-1/2h, Black"/>
    <n v="211.96"/>
    <n v="4"/>
    <n v="0"/>
    <n v="8.4783999999999935"/>
  </r>
  <r>
    <n v="48"/>
    <x v="23"/>
    <x v="0"/>
    <x v="23"/>
    <d v="2013-06-26T00:00:00"/>
    <s v="Standard Class"/>
    <s v="LH-16900"/>
    <s v="Lena Hernandez"/>
    <x v="0"/>
    <s v="United States"/>
    <s v="Dover"/>
    <x v="13"/>
    <n v="19901"/>
    <s v="East"/>
    <s v="TEC-AC-10002167"/>
    <x v="2"/>
    <x v="11"/>
    <s v="Imation 8gb Micro Traveldrive Usb 2.0 Flash Drive"/>
    <n v="45"/>
    <n v="3"/>
    <n v="0"/>
    <n v="4.9500000000000011"/>
  </r>
  <r>
    <n v="49"/>
    <x v="23"/>
    <x v="0"/>
    <x v="23"/>
    <d v="2013-06-26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s v="Central"/>
    <s v="OFF-BI-10004410"/>
    <x v="1"/>
    <x v="8"/>
    <s v="C-Line Peel &amp; Stick Add-On Filing Pockets, 8-3/4 x 5-1/8, 10/Pack"/>
    <n v="38.22"/>
    <n v="6"/>
    <n v="0"/>
    <n v="17.9634"/>
  </r>
  <r>
    <n v="51"/>
    <x v="24"/>
    <x v="1"/>
    <x v="24"/>
    <d v="2012-04-22T00:00:00"/>
    <s v="Standard Class"/>
    <s v="DP-13000"/>
    <s v="Darren Powers"/>
    <x v="0"/>
    <s v="United States"/>
    <s v="New Albany"/>
    <x v="14"/>
    <n v="47150"/>
    <s v="Central"/>
    <s v="OFF-LA-10002762"/>
    <x v="1"/>
    <x v="2"/>
    <s v="Avery 485"/>
    <n v="75.179999999999993"/>
    <n v="6"/>
    <n v="0"/>
    <n v="35.334599999999995"/>
  </r>
  <r>
    <n v="52"/>
    <x v="24"/>
    <x v="1"/>
    <x v="24"/>
    <d v="2012-04-22T00:00:00"/>
    <s v="Standard Class"/>
    <s v="DP-13000"/>
    <s v="Darren Powers"/>
    <x v="0"/>
    <s v="United States"/>
    <s v="New Albany"/>
    <x v="14"/>
    <n v="47150"/>
    <s v="Central"/>
    <s v="FUR-FU-10001706"/>
    <x v="0"/>
    <x v="5"/>
    <s v="Longer-Life Soft White Bulbs"/>
    <n v="6.16"/>
    <n v="2"/>
    <n v="0"/>
    <n v="2.9567999999999999"/>
  </r>
  <r>
    <n v="53"/>
    <x v="24"/>
    <x v="1"/>
    <x v="24"/>
    <d v="2012-04-22T00:00:00"/>
    <s v="Standard Class"/>
    <s v="DP-13000"/>
    <s v="Darren Powers"/>
    <x v="0"/>
    <s v="United States"/>
    <s v="New Albany"/>
    <x v="14"/>
    <n v="47150"/>
    <s v="Central"/>
    <s v="FUR-CH-10003061"/>
    <x v="0"/>
    <x v="1"/>
    <s v="Global Leather Task Chair, Black"/>
    <n v="89.99"/>
    <n v="1"/>
    <n v="0"/>
    <n v="17.098099999999988"/>
  </r>
  <r>
    <n v="54"/>
    <x v="25"/>
    <x v="0"/>
    <x v="25"/>
    <d v="2013-12-18T00:00:00"/>
    <s v="Standard Class"/>
    <s v="JM-15265"/>
    <s v="Janet Molinari"/>
    <x v="1"/>
    <s v="United States"/>
    <s v="New York City"/>
    <x v="15"/>
    <n v="10024"/>
    <s v="East"/>
    <s v="OFF-FA-10000304"/>
    <x v="1"/>
    <x v="13"/>
    <s v="Advantus Push Pins"/>
    <n v="15.260000000000002"/>
    <n v="7"/>
    <n v="0"/>
    <n v="6.2566000000000006"/>
  </r>
  <r>
    <n v="55"/>
    <x v="25"/>
    <x v="0"/>
    <x v="25"/>
    <d v="2013-12-18T00:00:00"/>
    <s v="Standard Class"/>
    <s v="JM-15265"/>
    <s v="Janet Molinari"/>
    <x v="1"/>
    <s v="United States"/>
    <s v="New York City"/>
    <x v="15"/>
    <n v="10024"/>
    <s v="East"/>
    <s v="TEC-PH-10002447"/>
    <x v="2"/>
    <x v="7"/>
    <s v="AT&amp;T CL83451 4-Handset Telephone"/>
    <n v="1029.95"/>
    <n v="5"/>
    <n v="0"/>
    <n v="298.68549999999999"/>
  </r>
  <r>
    <n v="56"/>
    <x v="26"/>
    <x v="0"/>
    <x v="26"/>
    <d v="2013-06-19T00:00:00"/>
    <s v="First Class"/>
    <s v="TB-21055"/>
    <s v="Ted Butterfield"/>
    <x v="0"/>
    <s v="United States"/>
    <s v="Troy"/>
    <x v="15"/>
    <n v="12180"/>
    <s v="East"/>
    <s v="OFF-ST-10000604"/>
    <x v="1"/>
    <x v="4"/>
    <s v="Home/Office Personal File Carts"/>
    <n v="208.56"/>
    <n v="6"/>
    <n v="0"/>
    <n v="52.139999999999986"/>
  </r>
  <r>
    <n v="57"/>
    <x v="26"/>
    <x v="0"/>
    <x v="26"/>
    <d v="2013-06-19T00:00:00"/>
    <s v="First Class"/>
    <s v="TB-21055"/>
    <s v="Ted Butterfield"/>
    <x v="0"/>
    <s v="United States"/>
    <s v="Troy"/>
    <x v="15"/>
    <n v="12180"/>
    <s v="East"/>
    <s v="OFF-PA-10001569"/>
    <x v="1"/>
    <x v="10"/>
    <s v="Xerox 232"/>
    <n v="32.400000000000006"/>
    <n v="5"/>
    <n v="0"/>
    <n v="15.552000000000001"/>
  </r>
  <r>
    <n v="58"/>
    <x v="26"/>
    <x v="0"/>
    <x v="26"/>
    <d v="2013-06-19T00:00:00"/>
    <s v="First Class"/>
    <s v="TB-21055"/>
    <s v="Ted Butterfield"/>
    <x v="0"/>
    <s v="United States"/>
    <s v="Troy"/>
    <x v="15"/>
    <n v="12180"/>
    <s v="East"/>
    <s v="FUR-CH-10003968"/>
    <x v="0"/>
    <x v="1"/>
    <s v="Novimex Turbo Task Chair"/>
    <n v="319.41000000000003"/>
    <n v="5"/>
    <n v="0.1"/>
    <n v="7.0980000000000061"/>
  </r>
  <r>
    <n v="59"/>
    <x v="26"/>
    <x v="0"/>
    <x v="26"/>
    <d v="2013-06-19T00:00:00"/>
    <s v="First Class"/>
    <s v="TB-21055"/>
    <s v="Ted Butterfield"/>
    <x v="0"/>
    <s v="United States"/>
    <s v="Troy"/>
    <x v="15"/>
    <n v="12180"/>
    <s v="East"/>
    <s v="OFF-PA-10000587"/>
    <x v="1"/>
    <x v="10"/>
    <s v="Array Parchment Paper, Assorted Colors"/>
    <n v="14.56"/>
    <n v="2"/>
    <n v="0"/>
    <n v="6.9888000000000003"/>
  </r>
  <r>
    <n v="60"/>
    <x v="26"/>
    <x v="0"/>
    <x v="26"/>
    <d v="2013-06-19T00:00:00"/>
    <s v="First Class"/>
    <s v="TB-21055"/>
    <s v="Ted Butterfield"/>
    <x v="0"/>
    <s v="United States"/>
    <s v="Troy"/>
    <x v="15"/>
    <n v="12180"/>
    <s v="East"/>
    <s v="TEC-AC-10002167"/>
    <x v="2"/>
    <x v="11"/>
    <s v="Imation 8gb Micro Traveldrive Usb 2.0 Flash Drive"/>
    <n v="30"/>
    <n v="2"/>
    <n v="0"/>
    <n v="3.3000000000000007"/>
  </r>
  <r>
    <n v="61"/>
    <x v="26"/>
    <x v="0"/>
    <x v="26"/>
    <d v="2013-06-19T00:00:00"/>
    <s v="First Class"/>
    <s v="TB-21055"/>
    <s v="Ted Butterfield"/>
    <x v="0"/>
    <s v="United States"/>
    <s v="Troy"/>
    <x v="15"/>
    <n v="12180"/>
    <s v="East"/>
    <s v="OFF-BI-10001460"/>
    <x v="1"/>
    <x v="8"/>
    <s v="Plastic Binding Combs"/>
    <n v="48.480000000000004"/>
    <n v="4"/>
    <n v="0.2"/>
    <n v="16.361999999999998"/>
  </r>
  <r>
    <n v="62"/>
    <x v="26"/>
    <x v="0"/>
    <x v="26"/>
    <d v="2013-06-19T00:00:00"/>
    <s v="First Class"/>
    <s v="TB-21055"/>
    <s v="Ted Butterfield"/>
    <x v="0"/>
    <s v="United States"/>
    <s v="Troy"/>
    <x v="15"/>
    <n v="12180"/>
    <s v="East"/>
    <s v="OFF-AR-10001868"/>
    <x v="1"/>
    <x v="6"/>
    <s v="Prang Dustless Chalk Sticks"/>
    <n v="1.68"/>
    <n v="1"/>
    <n v="0"/>
    <n v="0.84"/>
  </r>
  <r>
    <n v="63"/>
    <x v="27"/>
    <x v="1"/>
    <x v="27"/>
    <d v="2012-11-30T00:00:00"/>
    <s v="Standard Class"/>
    <s v="KM-16720"/>
    <s v="Kunst Miller"/>
    <x v="0"/>
    <s v="United States"/>
    <s v="Los Angeles"/>
    <x v="1"/>
    <n v="90004"/>
    <s v="West"/>
    <s v="TEC-AC-10004633"/>
    <x v="2"/>
    <x v="11"/>
    <s v="Verbatim 25 GB 6x Blu-ray Single Layer Recordable Disc, 3/Pack"/>
    <n v="13.98"/>
    <n v="2"/>
    <n v="0"/>
    <n v="6.1512000000000011"/>
  </r>
  <r>
    <n v="64"/>
    <x v="27"/>
    <x v="1"/>
    <x v="27"/>
    <d v="2012-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s v="West"/>
    <s v="OFF-PA-10003892"/>
    <x v="1"/>
    <x v="10"/>
    <s v="Xerox 1943"/>
    <n v="146.72999999999999"/>
    <n v="3"/>
    <n v="0"/>
    <n v="68.963099999999997"/>
  </r>
  <r>
    <n v="66"/>
    <x v="27"/>
    <x v="1"/>
    <x v="27"/>
    <d v="2012-11-30T00:00:00"/>
    <s v="Standard Class"/>
    <s v="KM-16720"/>
    <s v="Kunst Miller"/>
    <x v="0"/>
    <s v="United States"/>
    <s v="Los Angeles"/>
    <x v="1"/>
    <n v="90004"/>
    <s v="West"/>
    <s v="FUR-FU-10000397"/>
    <x v="0"/>
    <x v="5"/>
    <s v="Luxo Economy Swing Arm Lamp"/>
    <n v="79.760000000000005"/>
    <n v="4"/>
    <n v="0"/>
    <n v="22.332800000000006"/>
  </r>
  <r>
    <n v="67"/>
    <x v="28"/>
    <x v="1"/>
    <x v="28"/>
    <d v="2012-05-05T00:00:00"/>
    <s v="Standard Class"/>
    <s v="PS-18970"/>
    <s v="Paul Stevenson"/>
    <x v="2"/>
    <s v="United States"/>
    <s v="Chicago"/>
    <x v="10"/>
    <n v="60610"/>
    <s v="Central"/>
    <s v="FUR-CH-10001146"/>
    <x v="0"/>
    <x v="1"/>
    <s v="Global Value Mid-Back Manager's Chair, Gray"/>
    <n v="213.11499999999998"/>
    <n v="5"/>
    <n v="0.3"/>
    <n v="-15.222500000000011"/>
  </r>
  <r>
    <n v="68"/>
    <x v="29"/>
    <x v="2"/>
    <x v="29"/>
    <d v="2011-12-10T00:00:00"/>
    <s v="Standard Class"/>
    <s v="BS-11590"/>
    <s v="Brendan Sweed"/>
    <x v="1"/>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s v="West"/>
    <s v="TEC-PH-10002726"/>
    <x v="2"/>
    <x v="7"/>
    <s v="netTALK DUO VoIP Telephone Service"/>
    <n v="167.96800000000002"/>
    <n v="4"/>
    <n v="0.2"/>
    <n v="62.988"/>
  </r>
  <r>
    <n v="70"/>
    <x v="30"/>
    <x v="0"/>
    <x v="30"/>
    <d v="2013-06-07T00:00:00"/>
    <s v="First Class"/>
    <s v="KD-16270"/>
    <s v="Karen Daniels"/>
    <x v="0"/>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s v="South"/>
    <s v="FUR-CH-10000513"/>
    <x v="0"/>
    <x v="1"/>
    <s v="High-Back Leather Manager's Chair"/>
    <n v="831.93600000000015"/>
    <n v="8"/>
    <n v="0.2"/>
    <n v="-114.39120000000003"/>
  </r>
  <r>
    <n v="74"/>
    <x v="33"/>
    <x v="1"/>
    <x v="33"/>
    <d v="2012-05-02T00:00:00"/>
    <s v="Standard Class"/>
    <s v="JE-15745"/>
    <s v="Joel Eaton"/>
    <x v="0"/>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s v="South"/>
    <s v="OFF-ST-10004123"/>
    <x v="1"/>
    <x v="4"/>
    <s v="Safco Industrial Wire Shelving System"/>
    <n v="72.784000000000006"/>
    <n v="1"/>
    <n v="0.2"/>
    <n v="-18.196000000000002"/>
  </r>
  <r>
    <n v="76"/>
    <x v="34"/>
    <x v="3"/>
    <x v="34"/>
    <d v="2014-12-12T00:00:00"/>
    <s v="First Class"/>
    <s v="KB-16600"/>
    <s v="Ken Brennan"/>
    <x v="1"/>
    <s v="United States"/>
    <s v="Houston"/>
    <x v="5"/>
    <n v="77041"/>
    <s v="Central"/>
    <s v="OFF-BI-10004182"/>
    <x v="1"/>
    <x v="8"/>
    <s v="Economy Binders"/>
    <n v="1.2479999999999998"/>
    <n v="3"/>
    <n v="0.8"/>
    <n v="-1.9344000000000006"/>
  </r>
  <r>
    <n v="77"/>
    <x v="34"/>
    <x v="3"/>
    <x v="34"/>
    <d v="2014-12-12T00:00:00"/>
    <s v="First Class"/>
    <s v="KB-16600"/>
    <s v="Ken Brennan"/>
    <x v="1"/>
    <s v="United States"/>
    <s v="Houston"/>
    <x v="5"/>
    <n v="77041"/>
    <s v="Central"/>
    <s v="FUR-FU-10000260"/>
    <x v="0"/>
    <x v="5"/>
    <s v="6&quot; Cubicle Wall Clock, Black"/>
    <n v="9.7080000000000002"/>
    <n v="3"/>
    <n v="0.6"/>
    <n v="-5.8248000000000015"/>
  </r>
  <r>
    <n v="78"/>
    <x v="34"/>
    <x v="3"/>
    <x v="34"/>
    <d v="2014-12-12T00:00:00"/>
    <s v="First Class"/>
    <s v="KB-16600"/>
    <s v="Ken Brennan"/>
    <x v="1"/>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x v="0"/>
    <s v="United States"/>
    <s v="Houston"/>
    <x v="5"/>
    <n v="77070"/>
    <s v="Central"/>
    <s v="FUR-FU-10003194"/>
    <x v="0"/>
    <x v="5"/>
    <s v="Eldon Expressions Desk Accessory, Wood Pencil Holder, Oak"/>
    <n v="19.3"/>
    <n v="5"/>
    <n v="0.6"/>
    <n v="-14.475000000000001"/>
  </r>
  <r>
    <n v="80"/>
    <x v="36"/>
    <x v="0"/>
    <x v="1"/>
    <d v="2013-06-16T00:00:00"/>
    <s v="First Class"/>
    <s v="SC-20770"/>
    <s v="Stewart Carmichael"/>
    <x v="1"/>
    <s v="United States"/>
    <s v="Decatur"/>
    <x v="19"/>
    <n v="35601"/>
    <s v="South"/>
    <s v="OFF-AP-10002118"/>
    <x v="1"/>
    <x v="9"/>
    <s v="1.7 Cubic Foot Compact &quot;Cube&quot; Office Refrigerators"/>
    <n v="208.16"/>
    <n v="1"/>
    <n v="0"/>
    <n v="56.20320000000001"/>
  </r>
  <r>
    <n v="81"/>
    <x v="36"/>
    <x v="0"/>
    <x v="1"/>
    <d v="2013-06-16T00:00:00"/>
    <s v="First Class"/>
    <s v="SC-20770"/>
    <s v="Stewart Carmichael"/>
    <x v="1"/>
    <s v="United States"/>
    <s v="Decatur"/>
    <x v="19"/>
    <n v="35601"/>
    <s v="South"/>
    <s v="OFF-BI-10002309"/>
    <x v="1"/>
    <x v="8"/>
    <s v="Avery Heavy-Duty EZD  Binder With Locking Rings"/>
    <n v="16.740000000000002"/>
    <n v="3"/>
    <n v="0"/>
    <n v="8.0351999999999997"/>
  </r>
  <r>
    <n v="82"/>
    <x v="37"/>
    <x v="2"/>
    <x v="36"/>
    <d v="2011-10-16T00:00:00"/>
    <s v="Standard Class"/>
    <s v="DN-13690"/>
    <s v="Duane Noonan"/>
    <x v="0"/>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s v="West"/>
    <s v="OFF-ST-10002370"/>
    <x v="1"/>
    <x v="4"/>
    <s v="Sortfiler Multipurpose Personal File Organizer, Black"/>
    <n v="21.39"/>
    <n v="1"/>
    <n v="0"/>
    <n v="6.2030999999999992"/>
  </r>
  <r>
    <n v="84"/>
    <x v="38"/>
    <x v="1"/>
    <x v="37"/>
    <d v="2012-09-08T00:00:00"/>
    <s v="Standard Class"/>
    <s v="JC-16105"/>
    <s v="Julie Creighton"/>
    <x v="1"/>
    <s v="United States"/>
    <s v="Durham"/>
    <x v="3"/>
    <n v="27707"/>
    <s v="South"/>
    <s v="OFF-EN-10000927"/>
    <x v="1"/>
    <x v="12"/>
    <s v="Jet-Pak Recycled Peel 'N' Seal Padded Mailers"/>
    <n v="200.98400000000004"/>
    <n v="7"/>
    <n v="0.2"/>
    <n v="62.807499999999976"/>
  </r>
  <r>
    <n v="85"/>
    <x v="39"/>
    <x v="3"/>
    <x v="38"/>
    <d v="2014-11-17T00:00:00"/>
    <s v="First Class"/>
    <s v="CS-12400"/>
    <s v="Christopher Schild"/>
    <x v="2"/>
    <s v="United States"/>
    <s v="Chicago"/>
    <x v="10"/>
    <n v="60623"/>
    <s v="Central"/>
    <s v="OFF-ST-10003656"/>
    <x v="1"/>
    <x v="4"/>
    <s v="Safco Industrial Wire Shelving"/>
    <n v="230.376"/>
    <n v="3"/>
    <n v="0.2"/>
    <n v="-48.954900000000002"/>
  </r>
  <r>
    <n v="86"/>
    <x v="40"/>
    <x v="3"/>
    <x v="39"/>
    <d v="2014-05-31T00:00:00"/>
    <s v="Second Class"/>
    <s v="PO-18865"/>
    <s v="Patrick O'Donnell"/>
    <x v="0"/>
    <s v="United States"/>
    <s v="Columbia"/>
    <x v="20"/>
    <n v="29203"/>
    <s v="South"/>
    <s v="FUR-CH-10000863"/>
    <x v="0"/>
    <x v="1"/>
    <s v="Novimex Swivel Fabric Task Chair"/>
    <n v="301.95999999999998"/>
    <n v="2"/>
    <n v="0"/>
    <n v="33.215599999999995"/>
  </r>
  <r>
    <n v="87"/>
    <x v="41"/>
    <x v="3"/>
    <x v="40"/>
    <d v="2014-11-03T00:00:00"/>
    <s v="Standard Class"/>
    <s v="PG-18895"/>
    <s v="Paul Gonzalez"/>
    <x v="0"/>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s v="Central"/>
    <s v="OFF-LA-10000134"/>
    <x v="1"/>
    <x v="2"/>
    <s v="Avery 511"/>
    <n v="6.16"/>
    <n v="2"/>
    <n v="0"/>
    <n v="2.9567999999999999"/>
  </r>
  <r>
    <n v="89"/>
    <x v="42"/>
    <x v="0"/>
    <x v="41"/>
    <d v="2013-04-11T00:00:00"/>
    <s v="Second Class"/>
    <s v="GM-14455"/>
    <s v="Gary Mitchum"/>
    <x v="2"/>
    <s v="United States"/>
    <s v="Houston"/>
    <x v="5"/>
    <n v="77095"/>
    <s v="Central"/>
    <s v="OFF-ST-10003442"/>
    <x v="1"/>
    <x v="4"/>
    <s v="Eldon Portable Mobile Manager"/>
    <n v="158.36800000000002"/>
    <n v="7"/>
    <n v="0.2"/>
    <n v="13.857199999999999"/>
  </r>
  <r>
    <n v="90"/>
    <x v="43"/>
    <x v="0"/>
    <x v="42"/>
    <d v="2013-09-23T00:00:00"/>
    <s v="Standard Class"/>
    <s v="JS-15685"/>
    <s v="Jim Sink"/>
    <x v="1"/>
    <s v="United States"/>
    <s v="Los Angeles"/>
    <x v="1"/>
    <n v="90036"/>
    <s v="West"/>
    <s v="OFF-AR-10004930"/>
    <x v="1"/>
    <x v="6"/>
    <s v="Turquoise Lead Holder with Pocket Clip"/>
    <n v="20.100000000000001"/>
    <n v="3"/>
    <n v="0"/>
    <n v="6.6329999999999982"/>
  </r>
  <r>
    <n v="91"/>
    <x v="43"/>
    <x v="0"/>
    <x v="42"/>
    <d v="2013-09-23T00:00:00"/>
    <s v="Standard Class"/>
    <s v="JS-15685"/>
    <s v="Jim Sink"/>
    <x v="1"/>
    <s v="United States"/>
    <s v="Los Angeles"/>
    <x v="1"/>
    <n v="90036"/>
    <s v="West"/>
    <s v="TEC-PH-10004093"/>
    <x v="2"/>
    <x v="7"/>
    <s v="Panasonic Kx-TS550"/>
    <n v="73.584000000000003"/>
    <n v="2"/>
    <n v="0.2"/>
    <n v="8.2781999999999982"/>
  </r>
  <r>
    <n v="92"/>
    <x v="43"/>
    <x v="0"/>
    <x v="42"/>
    <d v="2013-09-23T00:00:00"/>
    <s v="Standard Class"/>
    <s v="JS-15685"/>
    <s v="Jim Sink"/>
    <x v="1"/>
    <s v="United States"/>
    <s v="Los Angeles"/>
    <x v="1"/>
    <n v="90036"/>
    <s v="West"/>
    <s v="OFF-PA-10000304"/>
    <x v="1"/>
    <x v="10"/>
    <s v="Xerox 1995"/>
    <n v="6.48"/>
    <n v="1"/>
    <n v="0"/>
    <n v="3.1104000000000003"/>
  </r>
  <r>
    <n v="93"/>
    <x v="44"/>
    <x v="1"/>
    <x v="43"/>
    <d v="2012-02-05T00:00:00"/>
    <s v="Second Class"/>
    <s v="KB-16315"/>
    <s v="Karl Braun"/>
    <x v="0"/>
    <s v="United States"/>
    <s v="Minneapolis"/>
    <x v="11"/>
    <n v="55407"/>
    <s v="Central"/>
    <s v="OFF-PA-10003177"/>
    <x v="1"/>
    <x v="10"/>
    <s v="Xerox 1999"/>
    <n v="12.96"/>
    <n v="2"/>
    <n v="0"/>
    <n v="6.2208000000000006"/>
  </r>
  <r>
    <n v="94"/>
    <x v="44"/>
    <x v="1"/>
    <x v="43"/>
    <d v="2012-02-05T00:00:00"/>
    <s v="Second Class"/>
    <s v="KB-16315"/>
    <s v="Karl Braun"/>
    <x v="0"/>
    <s v="United States"/>
    <s v="Minneapolis"/>
    <x v="11"/>
    <n v="55407"/>
    <s v="Central"/>
    <s v="FUR-FU-10003799"/>
    <x v="0"/>
    <x v="5"/>
    <s v="Seth Thomas 13 1/2&quot; Wall Clock"/>
    <n v="53.34"/>
    <n v="3"/>
    <n v="0"/>
    <n v="16.535399999999996"/>
  </r>
  <r>
    <n v="95"/>
    <x v="44"/>
    <x v="1"/>
    <x v="43"/>
    <d v="2012-02-05T00:00:00"/>
    <s v="Second Class"/>
    <s v="KB-16315"/>
    <s v="Karl Braun"/>
    <x v="0"/>
    <s v="United States"/>
    <s v="Minneapolis"/>
    <x v="11"/>
    <n v="55407"/>
    <s v="Central"/>
    <s v="OFF-BI-10002852"/>
    <x v="1"/>
    <x v="8"/>
    <s v="Ibico Standard Transparent Covers"/>
    <n v="32.96"/>
    <n v="2"/>
    <n v="0"/>
    <n v="16.150400000000001"/>
  </r>
  <r>
    <n v="96"/>
    <x v="45"/>
    <x v="3"/>
    <x v="44"/>
    <d v="2014-11-13T00:00:00"/>
    <s v="Standard Class"/>
    <s v="RB-19705"/>
    <s v="Roger Barcio"/>
    <x v="2"/>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s v="East"/>
    <s v="FUR-FU-10000629"/>
    <x v="0"/>
    <x v="5"/>
    <s v="9-3/4 Diameter Round Wall Clock"/>
    <n v="96.53"/>
    <n v="7"/>
    <n v="0"/>
    <n v="40.5426"/>
  </r>
  <r>
    <n v="98"/>
    <x v="47"/>
    <x v="3"/>
    <x v="46"/>
    <d v="2014-06-21T00:00:00"/>
    <s v="First Class"/>
    <s v="KD-16345"/>
    <s v="Katherine Ducich"/>
    <x v="0"/>
    <s v="United States"/>
    <s v="San Francisco"/>
    <x v="1"/>
    <n v="94122"/>
    <s v="West"/>
    <s v="OFF-BI-10001721"/>
    <x v="1"/>
    <x v="8"/>
    <s v="Trimflex Flexible Post Binders"/>
    <n v="51.311999999999998"/>
    <n v="3"/>
    <n v="0.2"/>
    <n v="17.959199999999999"/>
  </r>
  <r>
    <n v="99"/>
    <x v="48"/>
    <x v="0"/>
    <x v="47"/>
    <d v="2013-09-12T00:00:00"/>
    <s v="Standard Class"/>
    <s v="ER-13855"/>
    <s v="Elpida Rittenbach"/>
    <x v="1"/>
    <s v="United States"/>
    <s v="Saint Paul"/>
    <x v="11"/>
    <n v="55106"/>
    <s v="Central"/>
    <s v="OFF-AP-10000358"/>
    <x v="1"/>
    <x v="9"/>
    <s v="Fellowes Basic Home/Office Series Surge Protectors"/>
    <n v="77.88"/>
    <n v="6"/>
    <n v="0"/>
    <n v="22.585199999999993"/>
  </r>
  <r>
    <n v="100"/>
    <x v="49"/>
    <x v="0"/>
    <x v="48"/>
    <d v="2013-09-03T00:00:00"/>
    <s v="Standard Class"/>
    <s v="RB-19465"/>
    <s v="Rick Bensley"/>
    <x v="2"/>
    <s v="United States"/>
    <s v="Chicago"/>
    <x v="10"/>
    <n v="60610"/>
    <s v="Central"/>
    <s v="OFF-PA-10003256"/>
    <x v="1"/>
    <x v="10"/>
    <s v="Avery Personal Creations Heavyweight Cards"/>
    <n v="64.623999999999995"/>
    <n v="7"/>
    <n v="0.2"/>
    <n v="22.618399999999994"/>
  </r>
  <r>
    <n v="101"/>
    <x v="49"/>
    <x v="0"/>
    <x v="48"/>
    <d v="2013-09-03T00:00:00"/>
    <s v="Standard Class"/>
    <s v="RB-19465"/>
    <s v="Rick Bensley"/>
    <x v="2"/>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x v="2"/>
    <s v="United States"/>
    <s v="Chicago"/>
    <x v="10"/>
    <n v="60610"/>
    <s v="Central"/>
    <s v="OFF-BI-10002609"/>
    <x v="1"/>
    <x v="8"/>
    <s v="Avery Hidden Tab Dividers for Binding Systems"/>
    <n v="1.7879999999999996"/>
    <n v="3"/>
    <n v="0.8"/>
    <n v="-3.0396000000000001"/>
  </r>
  <r>
    <n v="103"/>
    <x v="50"/>
    <x v="0"/>
    <x v="49"/>
    <d v="2013-12-05T00:00:00"/>
    <s v="Second Class"/>
    <s v="GZ-14470"/>
    <s v="Gary Zandusky"/>
    <x v="0"/>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x v="0"/>
    <s v="United States"/>
    <s v="Aurora"/>
    <x v="22"/>
    <n v="80013"/>
    <s v="West"/>
    <s v="TEC-AC-10001552"/>
    <x v="2"/>
    <x v="11"/>
    <s v="Logitech K350 2.4Ghz Wireless Keyboard"/>
    <n v="238.89600000000002"/>
    <n v="6"/>
    <n v="0.2"/>
    <n v="-26.875800000000012"/>
  </r>
  <r>
    <n v="105"/>
    <x v="51"/>
    <x v="1"/>
    <x v="50"/>
    <d v="2012-11-17T00:00:00"/>
    <s v="Standard Class"/>
    <s v="LC-16870"/>
    <s v="Lena Cacioppo"/>
    <x v="0"/>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x v="0"/>
    <s v="United States"/>
    <s v="Charlotte"/>
    <x v="3"/>
    <n v="28205"/>
    <s v="South"/>
    <s v="TEC-PH-10002844"/>
    <x v="2"/>
    <x v="7"/>
    <s v="Speck Products Candyshell Flip Case"/>
    <n v="27.992000000000004"/>
    <n v="1"/>
    <n v="0.2"/>
    <n v="2.0993999999999993"/>
  </r>
  <r>
    <n v="109"/>
    <x v="52"/>
    <x v="3"/>
    <x v="51"/>
    <d v="2014-11-29T00:00:00"/>
    <s v="Standard Class"/>
    <s v="JM-15250"/>
    <s v="Janet Martin"/>
    <x v="0"/>
    <s v="United States"/>
    <s v="Charlotte"/>
    <x v="3"/>
    <n v="28205"/>
    <s v="South"/>
    <s v="OFF-AR-10000390"/>
    <x v="1"/>
    <x v="6"/>
    <s v="Newell Chalk Holder"/>
    <n v="3.3040000000000003"/>
    <n v="1"/>
    <n v="0.2"/>
    <n v="1.0737999999999999"/>
  </r>
  <r>
    <n v="110"/>
    <x v="53"/>
    <x v="1"/>
    <x v="52"/>
    <d v="2012-10-20T00:00:00"/>
    <s v="Standard Class"/>
    <s v="PA-19060"/>
    <s v="Pete Armstrong"/>
    <x v="2"/>
    <s v="United States"/>
    <s v="Orland Park"/>
    <x v="10"/>
    <n v="60462"/>
    <s v="Central"/>
    <s v="TEC-AC-10000844"/>
    <x v="2"/>
    <x v="11"/>
    <s v="Logitech Gaming G510s - Keyboard"/>
    <n v="339.96000000000004"/>
    <n v="5"/>
    <n v="0.2"/>
    <n v="67.991999999999962"/>
  </r>
  <r>
    <n v="111"/>
    <x v="54"/>
    <x v="3"/>
    <x v="53"/>
    <d v="2014-12-31T00:00:00"/>
    <s v="Standard Class"/>
    <s v="CV-12805"/>
    <s v="Cynthia Voltz"/>
    <x v="1"/>
    <s v="United States"/>
    <s v="New York City"/>
    <x v="15"/>
    <n v="10035"/>
    <s v="East"/>
    <s v="FUR-FU-10001934"/>
    <x v="0"/>
    <x v="5"/>
    <s v="Magnifier Swing Arm Lamp"/>
    <n v="41.96"/>
    <n v="2"/>
    <n v="0"/>
    <n v="10.909600000000001"/>
  </r>
  <r>
    <n v="112"/>
    <x v="55"/>
    <x v="0"/>
    <x v="54"/>
    <d v="2013-11-11T00:00:00"/>
    <s v="Standard Class"/>
    <s v="CL-12565"/>
    <s v="Clay Ludtke"/>
    <x v="0"/>
    <s v="United States"/>
    <s v="Urbandale"/>
    <x v="23"/>
    <n v="50322"/>
    <s v="Central"/>
    <s v="OFF-AR-10000380"/>
    <x v="1"/>
    <x v="6"/>
    <s v="Hunt PowerHouse Electric Pencil Sharpener, Blue"/>
    <n v="75.959999999999994"/>
    <n v="2"/>
    <n v="0"/>
    <n v="22.78799999999999"/>
  </r>
  <r>
    <n v="113"/>
    <x v="55"/>
    <x v="0"/>
    <x v="54"/>
    <d v="2013-11-11T00:00:00"/>
    <s v="Standard Class"/>
    <s v="CL-12565"/>
    <s v="Clay Ludtke"/>
    <x v="0"/>
    <s v="United States"/>
    <s v="Urbandale"/>
    <x v="23"/>
    <n v="50322"/>
    <s v="Central"/>
    <s v="OFF-BI-10003981"/>
    <x v="1"/>
    <x v="8"/>
    <s v="Avery Durable Plastic 1&quot; Binders"/>
    <n v="27.240000000000002"/>
    <n v="6"/>
    <n v="0"/>
    <n v="13.3476"/>
  </r>
  <r>
    <n v="114"/>
    <x v="56"/>
    <x v="2"/>
    <x v="55"/>
    <d v="2011-08-27T00:00:00"/>
    <s v="Second Class"/>
    <s v="RC-19960"/>
    <s v="Ryan Crowe"/>
    <x v="0"/>
    <s v="United States"/>
    <s v="Columbus"/>
    <x v="24"/>
    <n v="43229"/>
    <s v="East"/>
    <s v="OFF-FA-10000621"/>
    <x v="1"/>
    <x v="13"/>
    <s v="OIC Colored Binder Clips, Assorted Sizes"/>
    <n v="40.096000000000004"/>
    <n v="14"/>
    <n v="0.2"/>
    <n v="14.534799999999997"/>
  </r>
  <r>
    <n v="115"/>
    <x v="56"/>
    <x v="2"/>
    <x v="55"/>
    <d v="2011-08-27T00:00:00"/>
    <s v="Second Class"/>
    <s v="RC-19960"/>
    <s v="Ryan Crowe"/>
    <x v="0"/>
    <s v="United States"/>
    <s v="Columbus"/>
    <x v="24"/>
    <n v="43229"/>
    <s v="East"/>
    <s v="OFF-EN-10002600"/>
    <x v="1"/>
    <x v="12"/>
    <s v="Redi-Strip #10 Envelopes, 4 1/8 x 9 1/2"/>
    <n v="4.7200000000000006"/>
    <n v="2"/>
    <n v="0.2"/>
    <n v="1.6519999999999997"/>
  </r>
  <r>
    <n v="116"/>
    <x v="56"/>
    <x v="2"/>
    <x v="55"/>
    <d v="2011-08-27T00:00:00"/>
    <s v="Second Class"/>
    <s v="RC-19960"/>
    <s v="Ryan Crowe"/>
    <x v="0"/>
    <s v="United States"/>
    <s v="Columbus"/>
    <x v="24"/>
    <n v="43229"/>
    <s v="East"/>
    <s v="OFF-PA-10004965"/>
    <x v="1"/>
    <x v="10"/>
    <s v="Xerox 1921"/>
    <n v="23.976000000000003"/>
    <n v="3"/>
    <n v="0.2"/>
    <n v="7.4924999999999988"/>
  </r>
  <r>
    <n v="117"/>
    <x v="56"/>
    <x v="2"/>
    <x v="55"/>
    <d v="2011-08-27T00:00:00"/>
    <s v="Second Class"/>
    <s v="RC-19960"/>
    <s v="Ryan Crowe"/>
    <x v="0"/>
    <s v="United States"/>
    <s v="Columbus"/>
    <x v="24"/>
    <n v="43229"/>
    <s v="East"/>
    <s v="OFF-EN-10002504"/>
    <x v="1"/>
    <x v="12"/>
    <s v="Tyvek  Top-Opening Peel &amp; Seel Envelopes, Plain White"/>
    <n v="130.464"/>
    <n v="6"/>
    <n v="0.2"/>
    <n v="44.031599999999997"/>
  </r>
  <r>
    <n v="118"/>
    <x v="57"/>
    <x v="1"/>
    <x v="56"/>
    <d v="2012-03-06T00:00:00"/>
    <s v="Standard Class"/>
    <s v="DK-13090"/>
    <s v="Dave Kipp"/>
    <x v="0"/>
    <s v="United States"/>
    <s v="Seattle"/>
    <x v="4"/>
    <n v="98103"/>
    <s v="West"/>
    <s v="FUR-TA-10001768"/>
    <x v="0"/>
    <x v="3"/>
    <s v="Hon Racetrack Conference Tables"/>
    <n v="787.53"/>
    <n v="3"/>
    <n v="0"/>
    <n v="165.38129999999995"/>
  </r>
  <r>
    <n v="119"/>
    <x v="58"/>
    <x v="1"/>
    <x v="57"/>
    <d v="2012-04-10T00:00:00"/>
    <s v="Standard Class"/>
    <s v="GG-14650"/>
    <s v="Greg Guthrie"/>
    <x v="1"/>
    <s v="United States"/>
    <s v="Bristol"/>
    <x v="18"/>
    <n v="37620"/>
    <s v="South"/>
    <s v="OFF-BI-10003650"/>
    <x v="1"/>
    <x v="8"/>
    <s v="GBC DocuBind 300 Electric Binding Machine"/>
    <n v="157.79400000000004"/>
    <n v="1"/>
    <n v="0.7"/>
    <n v="-115.71559999999999"/>
  </r>
  <r>
    <n v="120"/>
    <x v="59"/>
    <x v="0"/>
    <x v="1"/>
    <d v="2013-06-16T00:00:00"/>
    <s v="First Class"/>
    <s v="SC-20725"/>
    <s v="Steven Cartwright"/>
    <x v="0"/>
    <s v="United States"/>
    <s v="Wilmington"/>
    <x v="13"/>
    <n v="19805"/>
    <s v="East"/>
    <s v="FUR-FU-10002157"/>
    <x v="0"/>
    <x v="5"/>
    <s v="Artistic Insta-Plaque"/>
    <n v="47.04"/>
    <n v="3"/>
    <n v="0"/>
    <n v="18.345599999999997"/>
  </r>
  <r>
    <n v="121"/>
    <x v="59"/>
    <x v="0"/>
    <x v="1"/>
    <d v="2013-06-16T00:00:00"/>
    <s v="First Class"/>
    <s v="SC-20725"/>
    <s v="Steven Cartwright"/>
    <x v="0"/>
    <s v="United States"/>
    <s v="Wilmington"/>
    <x v="13"/>
    <n v="19805"/>
    <s v="East"/>
    <s v="OFF-BI-10003910"/>
    <x v="1"/>
    <x v="8"/>
    <s v="DXL Angle-View Binders with Locking Rings by Samsill"/>
    <n v="30.84"/>
    <n v="4"/>
    <n v="0"/>
    <n v="13.878"/>
  </r>
  <r>
    <n v="122"/>
    <x v="59"/>
    <x v="0"/>
    <x v="1"/>
    <d v="2013-06-16T00:00:00"/>
    <s v="First Class"/>
    <s v="SC-20725"/>
    <s v="Steven Cartwright"/>
    <x v="0"/>
    <s v="United States"/>
    <s v="Wilmington"/>
    <x v="13"/>
    <n v="19805"/>
    <s v="East"/>
    <s v="OFF-ST-10000777"/>
    <x v="1"/>
    <x v="4"/>
    <s v="Companion Letter/Legal File, Black"/>
    <n v="226.56"/>
    <n v="6"/>
    <n v="0"/>
    <n v="63.436800000000005"/>
  </r>
  <r>
    <n v="123"/>
    <x v="59"/>
    <x v="0"/>
    <x v="1"/>
    <d v="2013-06-16T00:00:00"/>
    <s v="First Class"/>
    <s v="SC-20725"/>
    <s v="Steven Cartwright"/>
    <x v="0"/>
    <s v="United States"/>
    <s v="Wilmington"/>
    <x v="13"/>
    <n v="19805"/>
    <s v="East"/>
    <s v="OFF-EN-10002500"/>
    <x v="1"/>
    <x v="12"/>
    <s v="Globe Weis Peel &amp; Seel First Class Envelopes"/>
    <n v="115.02"/>
    <n v="9"/>
    <n v="0"/>
    <n v="51.758999999999993"/>
  </r>
  <r>
    <n v="124"/>
    <x v="59"/>
    <x v="0"/>
    <x v="1"/>
    <d v="2013-06-16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s v="Central"/>
    <s v="FUR-CH-10004063"/>
    <x v="0"/>
    <x v="1"/>
    <s v="Global Deluxe High-Back Manager's Chair"/>
    <n v="600.55799999999999"/>
    <n v="3"/>
    <n v="0.3"/>
    <n v="-8.5794000000000779"/>
  </r>
  <r>
    <n v="126"/>
    <x v="61"/>
    <x v="2"/>
    <x v="59"/>
    <d v="2011-09-25T00:00:00"/>
    <s v="Standard Class"/>
    <s v="PF-19165"/>
    <s v="Philip Fox"/>
    <x v="0"/>
    <s v="United States"/>
    <s v="Bloomington"/>
    <x v="10"/>
    <n v="61701"/>
    <s v="Central"/>
    <s v="FUR-TA-10004534"/>
    <x v="0"/>
    <x v="3"/>
    <s v="Bevis 44 x 96 Conference Tables"/>
    <n v="617.70000000000005"/>
    <n v="6"/>
    <n v="0.5"/>
    <n v="-407.68200000000013"/>
  </r>
  <r>
    <n v="127"/>
    <x v="62"/>
    <x v="3"/>
    <x v="60"/>
    <d v="2014-11-13T00:00:00"/>
    <s v="Standard Class"/>
    <s v="TS-21610"/>
    <s v="Troy Staebel"/>
    <x v="0"/>
    <s v="United States"/>
    <s v="Phoenix"/>
    <x v="16"/>
    <n v="85023"/>
    <s v="West"/>
    <s v="OFF-BI-10003274"/>
    <x v="1"/>
    <x v="8"/>
    <s v="Avery Durable Slant Ring Binders, No Labels"/>
    <n v="2.3880000000000003"/>
    <n v="2"/>
    <n v="0.7"/>
    <n v="-1.8308"/>
  </r>
  <r>
    <n v="128"/>
    <x v="62"/>
    <x v="3"/>
    <x v="60"/>
    <d v="2014-11-13T00:00:00"/>
    <s v="Standard Class"/>
    <s v="TS-21610"/>
    <s v="Troy Staebel"/>
    <x v="0"/>
    <s v="United States"/>
    <s v="Phoenix"/>
    <x v="16"/>
    <n v="85023"/>
    <s v="West"/>
    <s v="OFF-ST-10002974"/>
    <x v="1"/>
    <x v="4"/>
    <s v="Trav-L-File Heavy-Duty Shuttle II, Black"/>
    <n v="243.99200000000002"/>
    <n v="7"/>
    <n v="0.2"/>
    <n v="30.498999999999981"/>
  </r>
  <r>
    <n v="129"/>
    <x v="63"/>
    <x v="0"/>
    <x v="61"/>
    <d v="2013-11-11T00:00:00"/>
    <s v="Second Class"/>
    <s v="LS-16975"/>
    <s v="Lindsay Shagiari"/>
    <x v="2"/>
    <s v="United States"/>
    <s v="Los Angeles"/>
    <x v="1"/>
    <n v="90004"/>
    <s v="West"/>
    <s v="FUR-CH-10001146"/>
    <x v="0"/>
    <x v="1"/>
    <s v="Global Task Chair, Black"/>
    <n v="81.424000000000007"/>
    <n v="2"/>
    <n v="0.2"/>
    <n v="-9.1601999999999961"/>
  </r>
  <r>
    <n v="130"/>
    <x v="63"/>
    <x v="0"/>
    <x v="61"/>
    <d v="2013-11-11T00:00:00"/>
    <s v="Second Class"/>
    <s v="LS-16975"/>
    <s v="Lindsay Shagiari"/>
    <x v="2"/>
    <s v="United States"/>
    <s v="Los Angeles"/>
    <x v="1"/>
    <n v="90004"/>
    <s v="West"/>
    <s v="FUR-FU-10003773"/>
    <x v="0"/>
    <x v="5"/>
    <s v="Eldon Cleatmat Plus Chair Mats for High Pile Carpets"/>
    <n v="238.56"/>
    <n v="3"/>
    <n v="0"/>
    <n v="26.241599999999977"/>
  </r>
  <r>
    <n v="131"/>
    <x v="64"/>
    <x v="3"/>
    <x v="62"/>
    <d v="2014-02-06T00:00:00"/>
    <s v="First Class"/>
    <s v="DW-13585"/>
    <s v="Dorothy Wardle"/>
    <x v="1"/>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s v="East"/>
    <s v="OFF-PA-10002377"/>
    <x v="1"/>
    <x v="10"/>
    <s v="Xerox 1916"/>
    <n v="78.304000000000002"/>
    <n v="2"/>
    <n v="0.2"/>
    <n v="29.363999999999997"/>
  </r>
  <r>
    <n v="133"/>
    <x v="64"/>
    <x v="3"/>
    <x v="62"/>
    <d v="2014-02-06T00:00:00"/>
    <s v="First Class"/>
    <s v="DW-13585"/>
    <s v="Dorothy Wardle"/>
    <x v="1"/>
    <s v="United States"/>
    <s v="Columbus"/>
    <x v="24"/>
    <n v="43229"/>
    <s v="East"/>
    <s v="OFF-FA-10002780"/>
    <x v="1"/>
    <x v="13"/>
    <s v="Staples"/>
    <n v="21.456"/>
    <n v="9"/>
    <n v="0.2"/>
    <n v="6.9731999999999976"/>
  </r>
  <r>
    <n v="134"/>
    <x v="65"/>
    <x v="0"/>
    <x v="63"/>
    <d v="2013-10-20T00:00:00"/>
    <s v="Standard Class"/>
    <s v="LC-16885"/>
    <s v="Lena Creighton"/>
    <x v="0"/>
    <s v="United States"/>
    <s v="Roseville"/>
    <x v="1"/>
    <n v="95661"/>
    <s v="West"/>
    <s v="OFF-PA-10001804"/>
    <x v="1"/>
    <x v="10"/>
    <s v="Xerox 195"/>
    <n v="20.04"/>
    <n v="3"/>
    <n v="0"/>
    <n v="9.6191999999999993"/>
  </r>
  <r>
    <n v="135"/>
    <x v="65"/>
    <x v="0"/>
    <x v="63"/>
    <d v="2013-10-20T00:00:00"/>
    <s v="Standard Class"/>
    <s v="LC-16885"/>
    <s v="Lena Creighton"/>
    <x v="0"/>
    <s v="United States"/>
    <s v="Roseville"/>
    <x v="1"/>
    <n v="95661"/>
    <s v="West"/>
    <s v="OFF-PA-10001736"/>
    <x v="1"/>
    <x v="10"/>
    <s v="Xerox 1880"/>
    <n v="35.44"/>
    <n v="1"/>
    <n v="0"/>
    <n v="16.656799999999997"/>
  </r>
  <r>
    <n v="136"/>
    <x v="65"/>
    <x v="0"/>
    <x v="63"/>
    <d v="2013-10-20T00:00:00"/>
    <s v="Standard Class"/>
    <s v="LC-16885"/>
    <s v="Lena Creighton"/>
    <x v="0"/>
    <s v="United States"/>
    <s v="Roseville"/>
    <x v="1"/>
    <n v="95661"/>
    <s v="West"/>
    <s v="OFF-AR-10001149"/>
    <x v="1"/>
    <x v="6"/>
    <s v="Sanford Colorific Colored Pencils, 12/Box"/>
    <n v="11.52"/>
    <n v="4"/>
    <n v="0"/>
    <n v="3.4559999999999995"/>
  </r>
  <r>
    <n v="137"/>
    <x v="65"/>
    <x v="0"/>
    <x v="63"/>
    <d v="2013-10-20T00:00:00"/>
    <s v="Standard Class"/>
    <s v="LC-16885"/>
    <s v="Lena Creighton"/>
    <x v="0"/>
    <s v="United States"/>
    <s v="Roseville"/>
    <x v="1"/>
    <n v="95661"/>
    <s v="West"/>
    <s v="OFF-FA-10002988"/>
    <x v="1"/>
    <x v="13"/>
    <s v="Ideal Clamps"/>
    <n v="4.0199999999999996"/>
    <n v="2"/>
    <n v="0"/>
    <n v="1.9697999999999998"/>
  </r>
  <r>
    <n v="138"/>
    <x v="65"/>
    <x v="0"/>
    <x v="63"/>
    <d v="2013-10-20T00:00:00"/>
    <s v="Standard Class"/>
    <s v="LC-16885"/>
    <s v="Lena Creighton"/>
    <x v="0"/>
    <s v="United States"/>
    <s v="Roseville"/>
    <x v="1"/>
    <n v="95661"/>
    <s v="West"/>
    <s v="OFF-BI-10004781"/>
    <x v="1"/>
    <x v="8"/>
    <s v="GBC Wire Binding Strips"/>
    <n v="76.176000000000002"/>
    <n v="3"/>
    <n v="0.2"/>
    <n v="26.661599999999996"/>
  </r>
  <r>
    <n v="139"/>
    <x v="65"/>
    <x v="0"/>
    <x v="63"/>
    <d v="2013-10-20T00:00:00"/>
    <s v="Standard Class"/>
    <s v="LC-16885"/>
    <s v="Lena Creighton"/>
    <x v="0"/>
    <s v="United States"/>
    <s v="Roseville"/>
    <x v="1"/>
    <n v="95661"/>
    <s v="West"/>
    <s v="OFF-SU-10001218"/>
    <x v="1"/>
    <x v="14"/>
    <s v="Fiskars Softgrip Scissors"/>
    <n v="65.88"/>
    <n v="6"/>
    <n v="0"/>
    <n v="18.446400000000004"/>
  </r>
  <r>
    <n v="140"/>
    <x v="65"/>
    <x v="0"/>
    <x v="63"/>
    <d v="2013-10-20T00:00:00"/>
    <s v="Standard Class"/>
    <s v="LC-16885"/>
    <s v="Lena Creighton"/>
    <x v="0"/>
    <s v="United States"/>
    <s v="Roseville"/>
    <x v="1"/>
    <n v="95661"/>
    <s v="West"/>
    <s v="FUR-FU-10001706"/>
    <x v="0"/>
    <x v="5"/>
    <s v="Longer-Life Soft White Bulbs"/>
    <n v="43.120000000000005"/>
    <n v="14"/>
    <n v="0"/>
    <n v="20.697599999999998"/>
  </r>
  <r>
    <n v="141"/>
    <x v="66"/>
    <x v="0"/>
    <x v="64"/>
    <d v="2013-09-08T00:00:00"/>
    <s v="Second Class"/>
    <s v="JD-15895"/>
    <s v="Jonathan Doherty"/>
    <x v="1"/>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s v="West"/>
    <s v="OFF-AR-10000940"/>
    <x v="1"/>
    <x v="6"/>
    <s v="Newell 343"/>
    <n v="8.82"/>
    <n v="3"/>
    <n v="0"/>
    <n v="2.3814000000000002"/>
  </r>
  <r>
    <n v="143"/>
    <x v="67"/>
    <x v="3"/>
    <x v="65"/>
    <d v="2014-09-24T00:00:00"/>
    <s v="Standard Class"/>
    <s v="SH-19975"/>
    <s v="Sally Hughsby"/>
    <x v="1"/>
    <s v="United States"/>
    <s v="San Francisco"/>
    <x v="1"/>
    <n v="94122"/>
    <s v="West"/>
    <s v="OFF-EN-10004030"/>
    <x v="1"/>
    <x v="12"/>
    <s v="Convenience Packs of Business Envelopes"/>
    <n v="10.86"/>
    <n v="3"/>
    <n v="0"/>
    <n v="5.1042000000000005"/>
  </r>
  <r>
    <n v="144"/>
    <x v="67"/>
    <x v="3"/>
    <x v="65"/>
    <d v="2014-09-24T00:00:00"/>
    <s v="Standard Class"/>
    <s v="SH-19975"/>
    <s v="Sally Hughsby"/>
    <x v="1"/>
    <s v="United States"/>
    <s v="San Francisco"/>
    <x v="1"/>
    <n v="94122"/>
    <s v="West"/>
    <s v="OFF-PA-10004327"/>
    <x v="1"/>
    <x v="10"/>
    <s v="Xerox 1911"/>
    <n v="143.69999999999999"/>
    <n v="3"/>
    <n v="0"/>
    <n v="68.975999999999999"/>
  </r>
  <r>
    <n v="145"/>
    <x v="68"/>
    <x v="3"/>
    <x v="66"/>
    <d v="2014-12-28T00:00:00"/>
    <s v="Standard Class"/>
    <s v="SG-20080"/>
    <s v="Sandra Glassco"/>
    <x v="0"/>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x v="0"/>
    <s v="United States"/>
    <s v="Pasadena"/>
    <x v="1"/>
    <n v="91104"/>
    <s v="West"/>
    <s v="OFF-ST-10003656"/>
    <x v="1"/>
    <x v="4"/>
    <s v="Safco Industrial Wire Shelving"/>
    <n v="671.93"/>
    <n v="7"/>
    <n v="0"/>
    <n v="20.157899999999998"/>
  </r>
  <r>
    <n v="147"/>
    <x v="70"/>
    <x v="2"/>
    <x v="68"/>
    <d v="2011-10-28T00:00:00"/>
    <s v="Standard Class"/>
    <s v="MG-17680"/>
    <s v="Maureen Gastineau"/>
    <x v="2"/>
    <s v="United States"/>
    <s v="Newark"/>
    <x v="24"/>
    <n v="43055"/>
    <s v="East"/>
    <s v="FUR-FU-10000521"/>
    <x v="0"/>
    <x v="5"/>
    <s v="Seth Thomas 14&quot; Putty-Colored Wall Clock"/>
    <n v="93.888000000000005"/>
    <n v="4"/>
    <n v="0.2"/>
    <n v="12.90959999999999"/>
  </r>
  <r>
    <n v="148"/>
    <x v="71"/>
    <x v="0"/>
    <x v="5"/>
    <d v="2013-12-10T00:00:00"/>
    <s v="Standard Class"/>
    <s v="JE-16165"/>
    <s v="Justin Ellison"/>
    <x v="1"/>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s v="Central"/>
    <s v="TEC-PH-10001448"/>
    <x v="2"/>
    <x v="7"/>
    <s v="Anker Astro 15000mAh USB Portable Charger"/>
    <n v="149.97"/>
    <n v="3"/>
    <n v="0"/>
    <n v="5.9987999999999815"/>
  </r>
  <r>
    <n v="150"/>
    <x v="71"/>
    <x v="0"/>
    <x v="5"/>
    <d v="2013-12-10T00:00:00"/>
    <s v="Standard Class"/>
    <s v="JE-16165"/>
    <s v="Justin Ellison"/>
    <x v="1"/>
    <s v="United States"/>
    <s v="Franklin"/>
    <x v="6"/>
    <n v="53132"/>
    <s v="Central"/>
    <s v="FUR-CH-10000454"/>
    <x v="0"/>
    <x v="1"/>
    <s v="Hon Deluxe Fabric Upholstered Stacking Chairs, Rounded Back"/>
    <n v="1951.84"/>
    <n v="8"/>
    <n v="0"/>
    <n v="585.55199999999991"/>
  </r>
  <r>
    <n v="151"/>
    <x v="71"/>
    <x v="0"/>
    <x v="5"/>
    <d v="2013-12-10T00:00:00"/>
    <s v="Standard Class"/>
    <s v="JE-16165"/>
    <s v="Justin Ellison"/>
    <x v="1"/>
    <s v="United States"/>
    <s v="Franklin"/>
    <x v="6"/>
    <n v="53132"/>
    <s v="Central"/>
    <s v="OFF-BI-10002735"/>
    <x v="1"/>
    <x v="8"/>
    <s v="GBC Prestige Therm-A-Bind Covers"/>
    <n v="171.55"/>
    <n v="5"/>
    <n v="0"/>
    <n v="80.628500000000003"/>
  </r>
  <r>
    <n v="152"/>
    <x v="72"/>
    <x v="0"/>
    <x v="69"/>
    <d v="2013-03-17T00:00:00"/>
    <s v="First Class"/>
    <s v="TW-21025"/>
    <s v="Tamara Willingham"/>
    <x v="2"/>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s v="West"/>
    <s v="TEC-PH-10001254"/>
    <x v="2"/>
    <x v="7"/>
    <s v="Jabra BIZ 2300 Duo QD Duo Corded Headset"/>
    <n v="203.184"/>
    <n v="2"/>
    <n v="0.2"/>
    <n v="15.238799999999991"/>
  </r>
  <r>
    <n v="154"/>
    <x v="73"/>
    <x v="1"/>
    <x v="70"/>
    <d v="2012-06-02T00:00:00"/>
    <s v="First Class"/>
    <s v="SP-20650"/>
    <s v="Stephanie Phelps"/>
    <x v="1"/>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x v="1"/>
    <s v="United States"/>
    <s v="San Jose"/>
    <x v="1"/>
    <n v="95123"/>
    <s v="West"/>
    <s v="OFF-PA-10002254"/>
    <x v="1"/>
    <x v="10"/>
    <s v="Xerox 1883"/>
    <n v="105.52"/>
    <n v="4"/>
    <n v="0"/>
    <n v="48.539199999999994"/>
  </r>
  <r>
    <n v="156"/>
    <x v="73"/>
    <x v="1"/>
    <x v="70"/>
    <d v="2012-06-02T00:00:00"/>
    <s v="First Class"/>
    <s v="SP-20650"/>
    <s v="Stephanie Phelps"/>
    <x v="1"/>
    <s v="United States"/>
    <s v="San Jose"/>
    <x v="1"/>
    <n v="95123"/>
    <s v="West"/>
    <s v="OFF-ST-10001590"/>
    <x v="1"/>
    <x v="4"/>
    <s v="Tenex Personal Project File with Scoop Front Design, Black"/>
    <n v="80.88"/>
    <n v="6"/>
    <n v="0"/>
    <n v="21.028799999999997"/>
  </r>
  <r>
    <n v="157"/>
    <x v="74"/>
    <x v="1"/>
    <x v="71"/>
    <d v="2012-06-03T00:00:00"/>
    <s v="Standard Class"/>
    <s v="NK-18490"/>
    <s v="Neil Knudson"/>
    <x v="2"/>
    <s v="United States"/>
    <s v="Seattle"/>
    <x v="4"/>
    <n v="98105"/>
    <s v="West"/>
    <s v="OFF-AR-10001547"/>
    <x v="1"/>
    <x v="6"/>
    <s v="Newell 311"/>
    <n v="6.63"/>
    <n v="3"/>
    <n v="0"/>
    <n v="1.7901"/>
  </r>
  <r>
    <n v="158"/>
    <x v="75"/>
    <x v="2"/>
    <x v="72"/>
    <d v="2011-03-06T00:00:00"/>
    <s v="Second Class"/>
    <s v="DB-13060"/>
    <s v="Dave Brooks"/>
    <x v="0"/>
    <s v="United States"/>
    <s v="Seattle"/>
    <x v="4"/>
    <n v="98115"/>
    <s v="West"/>
    <s v="FUR-CH-10004063"/>
    <x v="0"/>
    <x v="1"/>
    <s v="Global Deluxe High-Back Manager's Chair"/>
    <n v="457.56800000000004"/>
    <n v="2"/>
    <n v="0.2"/>
    <n v="51.476399999999941"/>
  </r>
  <r>
    <n v="159"/>
    <x v="76"/>
    <x v="0"/>
    <x v="73"/>
    <d v="2013-11-25T00:00:00"/>
    <s v="Standard Class"/>
    <s v="NP-18670"/>
    <s v="Nora Paige"/>
    <x v="0"/>
    <s v="United States"/>
    <s v="Edmond"/>
    <x v="26"/>
    <n v="73034"/>
    <s v="Central"/>
    <s v="OFF-LA-10002475"/>
    <x v="1"/>
    <x v="2"/>
    <s v="Avery 519"/>
    <n v="14.62"/>
    <n v="2"/>
    <n v="0"/>
    <n v="6.8713999999999995"/>
  </r>
  <r>
    <n v="160"/>
    <x v="76"/>
    <x v="0"/>
    <x v="73"/>
    <d v="2013-11-25T00:00:00"/>
    <s v="Standard Class"/>
    <s v="NP-18670"/>
    <s v="Nora Paige"/>
    <x v="0"/>
    <s v="United States"/>
    <s v="Edmond"/>
    <x v="26"/>
    <n v="73034"/>
    <s v="Central"/>
    <s v="TEC-PH-10004536"/>
    <x v="2"/>
    <x v="7"/>
    <s v="Avaya 5420 Digital phone"/>
    <n v="944.93000000000006"/>
    <n v="7"/>
    <n v="0"/>
    <n v="236.23250000000002"/>
  </r>
  <r>
    <n v="161"/>
    <x v="77"/>
    <x v="0"/>
    <x v="74"/>
    <d v="2013-05-13T00:00:00"/>
    <s v="First Class"/>
    <s v="TT-21070"/>
    <s v="Ted Trevino"/>
    <x v="0"/>
    <s v="United States"/>
    <s v="Los Angeles"/>
    <x v="1"/>
    <n v="90045"/>
    <s v="West"/>
    <s v="OFF-PA-10002751"/>
    <x v="1"/>
    <x v="10"/>
    <s v="Xerox 1920"/>
    <n v="5.98"/>
    <n v="1"/>
    <n v="0"/>
    <n v="2.6909999999999998"/>
  </r>
  <r>
    <n v="162"/>
    <x v="78"/>
    <x v="1"/>
    <x v="75"/>
    <d v="2012-12-31T00:00:00"/>
    <s v="Second Class"/>
    <s v="EM-13960"/>
    <s v="Eric Murdock"/>
    <x v="0"/>
    <s v="United States"/>
    <s v="Philadelphia"/>
    <x v="9"/>
    <n v="19134"/>
    <s v="East"/>
    <s v="TEC-AC-10003657"/>
    <x v="2"/>
    <x v="11"/>
    <s v="Lenovo 17-Key USB Numeric Keypad"/>
    <n v="54.384000000000007"/>
    <n v="2"/>
    <n v="0.2"/>
    <n v="1.359599999999995"/>
  </r>
  <r>
    <n v="163"/>
    <x v="79"/>
    <x v="0"/>
    <x v="76"/>
    <d v="2013-11-21T00:00:00"/>
    <s v="Standard Class"/>
    <s v="RD-19900"/>
    <s v="Ruben Dartt"/>
    <x v="0"/>
    <s v="United States"/>
    <s v="Carlsbad"/>
    <x v="27"/>
    <n v="88220"/>
    <s v="West"/>
    <s v="OFF-EN-10001990"/>
    <x v="1"/>
    <x v="12"/>
    <s v="Staples"/>
    <n v="28.4"/>
    <n v="5"/>
    <n v="0"/>
    <n v="13.347999999999997"/>
  </r>
  <r>
    <n v="164"/>
    <x v="80"/>
    <x v="0"/>
    <x v="77"/>
    <d v="2013-11-12T00:00:00"/>
    <s v="Standard Class"/>
    <s v="MJ-17740"/>
    <s v="Max Jones"/>
    <x v="0"/>
    <s v="United States"/>
    <s v="Seattle"/>
    <x v="4"/>
    <n v="98115"/>
    <s v="West"/>
    <s v="OFF-BI-10004002"/>
    <x v="1"/>
    <x v="8"/>
    <s v="Wilson Jones International Size A4 Ring Binders"/>
    <n v="27.680000000000003"/>
    <n v="2"/>
    <n v="0.2"/>
    <n v="9.6879999999999988"/>
  </r>
  <r>
    <n v="165"/>
    <x v="81"/>
    <x v="2"/>
    <x v="78"/>
    <d v="2011-09-12T00:00:00"/>
    <s v="Standard Class"/>
    <s v="BM-11140"/>
    <s v="Becky Martin"/>
    <x v="0"/>
    <s v="United States"/>
    <s v="San Antonio"/>
    <x v="5"/>
    <n v="78207"/>
    <s v="Central"/>
    <s v="OFF-AR-10004441"/>
    <x v="1"/>
    <x v="6"/>
    <s v="BIC Brite Liner Highlighters"/>
    <n v="9.9359999999999999"/>
    <n v="3"/>
    <n v="0.2"/>
    <n v="2.7324000000000002"/>
  </r>
  <r>
    <n v="166"/>
    <x v="81"/>
    <x v="2"/>
    <x v="78"/>
    <d v="2011-09-12T00:00:00"/>
    <s v="Standard Class"/>
    <s v="BM-11140"/>
    <s v="Becky Martin"/>
    <x v="0"/>
    <s v="United States"/>
    <s v="San Antonio"/>
    <x v="5"/>
    <n v="78207"/>
    <s v="Central"/>
    <s v="TEC-MA-10000822"/>
    <x v="2"/>
    <x v="15"/>
    <s v="Lexmark MX611dhe Monochrome Laser Printer"/>
    <n v="8159.9519999999993"/>
    <n v="8"/>
    <n v="0.4"/>
    <n v="-1359.992000000002"/>
  </r>
  <r>
    <n v="167"/>
    <x v="81"/>
    <x v="2"/>
    <x v="78"/>
    <d v="2011-09-12T00:00:00"/>
    <s v="Standard Class"/>
    <s v="BM-11140"/>
    <s v="Becky Martin"/>
    <x v="0"/>
    <s v="United States"/>
    <s v="San Antonio"/>
    <x v="5"/>
    <n v="78207"/>
    <s v="Central"/>
    <s v="OFF-ST-10000991"/>
    <x v="1"/>
    <x v="4"/>
    <s v="Space Solutions HD Industrial Steel Shelving."/>
    <n v="275.928"/>
    <n v="3"/>
    <n v="0.2"/>
    <n v="-58.634699999999995"/>
  </r>
  <r>
    <n v="168"/>
    <x v="81"/>
    <x v="2"/>
    <x v="78"/>
    <d v="2011-09-12T00:00:00"/>
    <s v="Standard Class"/>
    <s v="BM-11140"/>
    <s v="Becky Martin"/>
    <x v="0"/>
    <s v="United States"/>
    <s v="San Antonio"/>
    <x v="5"/>
    <n v="78207"/>
    <s v="Central"/>
    <s v="FUR-CH-10004287"/>
    <x v="0"/>
    <x v="1"/>
    <s v="SAFCO Arco Folding Chair"/>
    <n v="1740.0599999999997"/>
    <n v="9"/>
    <n v="0.3"/>
    <n v="-24.858000000000175"/>
  </r>
  <r>
    <n v="169"/>
    <x v="81"/>
    <x v="2"/>
    <x v="78"/>
    <d v="2011-09-12T00:00:00"/>
    <s v="Standard Class"/>
    <s v="BM-11140"/>
    <s v="Becky Martin"/>
    <x v="0"/>
    <s v="United States"/>
    <s v="San Antonio"/>
    <x v="5"/>
    <n v="78207"/>
    <s v="Central"/>
    <s v="OFF-AR-10002656"/>
    <x v="1"/>
    <x v="6"/>
    <s v="Sanford Liquid Accent Highlighters"/>
    <n v="32.064"/>
    <n v="6"/>
    <n v="0.2"/>
    <n v="6.8135999999999974"/>
  </r>
  <r>
    <n v="170"/>
    <x v="81"/>
    <x v="2"/>
    <x v="78"/>
    <d v="2011-09-12T00:00:00"/>
    <s v="Standard Class"/>
    <s v="BM-11140"/>
    <s v="Becky Martin"/>
    <x v="0"/>
    <s v="United States"/>
    <s v="San Antonio"/>
    <x v="5"/>
    <n v="78207"/>
    <s v="Central"/>
    <s v="OFF-AP-10002518"/>
    <x v="1"/>
    <x v="9"/>
    <s v="Kensington 7 Outlet MasterPiece Power Center"/>
    <n v="177.97999999999996"/>
    <n v="5"/>
    <n v="0.8"/>
    <n v="-453.84900000000005"/>
  </r>
  <r>
    <n v="171"/>
    <x v="81"/>
    <x v="2"/>
    <x v="78"/>
    <d v="2011-09-12T00:00:00"/>
    <s v="Standard Class"/>
    <s v="BM-11140"/>
    <s v="Becky Martin"/>
    <x v="0"/>
    <s v="United States"/>
    <s v="San Antonio"/>
    <x v="5"/>
    <n v="78207"/>
    <s v="Central"/>
    <s v="TEC-PH-10003931"/>
    <x v="2"/>
    <x v="7"/>
    <s v="JBL Micro Wireless Portable Bluetooth Speaker"/>
    <n v="143.976"/>
    <n v="3"/>
    <n v="0.2"/>
    <n v="8.998500000000007"/>
  </r>
  <r>
    <n v="172"/>
    <x v="82"/>
    <x v="2"/>
    <x v="79"/>
    <d v="2011-08-09T00:00:00"/>
    <s v="Standard Class"/>
    <s v="CS-12130"/>
    <s v="Chad Sievert"/>
    <x v="0"/>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s v="West"/>
    <s v="OFF-PA-10001144"/>
    <x v="1"/>
    <x v="10"/>
    <s v="Xerox 1913"/>
    <n v="110.96"/>
    <n v="2"/>
    <n v="0"/>
    <n v="53.260799999999996"/>
  </r>
  <r>
    <n v="174"/>
    <x v="82"/>
    <x v="2"/>
    <x v="79"/>
    <d v="2011-08-09T00:00:00"/>
    <s v="Standard Class"/>
    <s v="CS-12130"/>
    <s v="Chad Sievert"/>
    <x v="0"/>
    <s v="United States"/>
    <s v="Los Angeles"/>
    <x v="1"/>
    <n v="90004"/>
    <s v="West"/>
    <s v="FUR-CH-10003817"/>
    <x v="0"/>
    <x v="1"/>
    <s v="Global Value Steno Chair, Gray"/>
    <n v="340.14400000000006"/>
    <n v="7"/>
    <n v="0.2"/>
    <n v="21.259"/>
  </r>
  <r>
    <n v="175"/>
    <x v="83"/>
    <x v="2"/>
    <x v="80"/>
    <d v="2011-09-19T00:00:00"/>
    <s v="Standard Class"/>
    <s v="JB-15400"/>
    <s v="Jennifer Braxton"/>
    <x v="1"/>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s v="Central"/>
    <s v="OFF-LA-10003148"/>
    <x v="1"/>
    <x v="2"/>
    <s v="Avery 51"/>
    <n v="20.16"/>
    <n v="4"/>
    <n v="0.2"/>
    <n v="6.5519999999999987"/>
  </r>
  <r>
    <n v="177"/>
    <x v="84"/>
    <x v="3"/>
    <x v="81"/>
    <d v="2014-04-26T00:00:00"/>
    <s v="Second Class"/>
    <s v="SJ-20500"/>
    <s v="Shirley Jackson"/>
    <x v="0"/>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s v="East"/>
    <s v="FUR-CH-10004698"/>
    <x v="0"/>
    <x v="1"/>
    <s v="Padded Folding Chairs, Black, 4/Carton"/>
    <n v="396.80200000000002"/>
    <n v="7"/>
    <n v="0.3"/>
    <n v="-11.337199999999939"/>
  </r>
  <r>
    <n v="179"/>
    <x v="85"/>
    <x v="1"/>
    <x v="82"/>
    <d v="2012-11-23T00:00:00"/>
    <s v="Second Class"/>
    <s v="JE-15745"/>
    <s v="Joel Eaton"/>
    <x v="0"/>
    <s v="United States"/>
    <s v="Newark"/>
    <x v="24"/>
    <n v="43055"/>
    <s v="East"/>
    <s v="OFF-SU-10002189"/>
    <x v="1"/>
    <x v="14"/>
    <s v="Acme Rosewood Handle Letter Opener"/>
    <n v="15.88"/>
    <n v="5"/>
    <n v="0.2"/>
    <n v="-3.771500000000001"/>
  </r>
  <r>
    <n v="180"/>
    <x v="86"/>
    <x v="1"/>
    <x v="83"/>
    <d v="2012-12-19T00:00:00"/>
    <s v="Standard Class"/>
    <s v="JK-15640"/>
    <s v="Jim Kriz"/>
    <x v="2"/>
    <s v="United States"/>
    <s v="New York City"/>
    <x v="15"/>
    <n v="10009"/>
    <s v="East"/>
    <s v="OFF-AR-10001940"/>
    <x v="1"/>
    <x v="6"/>
    <s v="Sanford Colorific Eraseable Coloring Pencils, 12 Count"/>
    <n v="3.28"/>
    <n v="1"/>
    <n v="0"/>
    <n v="1.4104000000000001"/>
  </r>
  <r>
    <n v="181"/>
    <x v="87"/>
    <x v="2"/>
    <x v="29"/>
    <d v="2011-12-09T00:00:00"/>
    <s v="Second Class"/>
    <s v="DK-13150"/>
    <s v="David Kendrick"/>
    <x v="1"/>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x v="1"/>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s v="South"/>
    <s v="TEC-PH-10003273"/>
    <x v="2"/>
    <x v="7"/>
    <s v="AT&amp;T TR1909W"/>
    <n v="503.96"/>
    <n v="4"/>
    <n v="0"/>
    <n v="131.02960000000002"/>
  </r>
  <r>
    <n v="184"/>
    <x v="88"/>
    <x v="2"/>
    <x v="84"/>
    <d v="2011-11-24T00:00:00"/>
    <s v="Second Class"/>
    <s v="RM-19675"/>
    <s v="Robert Marley"/>
    <x v="2"/>
    <s v="United States"/>
    <s v="Monroe"/>
    <x v="28"/>
    <n v="71203"/>
    <s v="South"/>
    <s v="TEC-PH-10004896"/>
    <x v="2"/>
    <x v="7"/>
    <s v="Nokia Lumia 521 (T-Mobile)"/>
    <n v="149.94999999999999"/>
    <n v="5"/>
    <n v="0"/>
    <n v="41.986000000000004"/>
  </r>
  <r>
    <n v="185"/>
    <x v="88"/>
    <x v="2"/>
    <x v="84"/>
    <d v="2011-11-24T00:00:00"/>
    <s v="Second Class"/>
    <s v="RM-19675"/>
    <s v="Robert Marley"/>
    <x v="2"/>
    <s v="United States"/>
    <s v="Monroe"/>
    <x v="28"/>
    <n v="71203"/>
    <s v="South"/>
    <s v="TEC-AC-10002345"/>
    <x v="2"/>
    <x v="11"/>
    <s v="HP Standard 104 key PS/2 Keyboard"/>
    <n v="29"/>
    <n v="2"/>
    <n v="0"/>
    <n v="7.25"/>
  </r>
  <r>
    <n v="186"/>
    <x v="89"/>
    <x v="0"/>
    <x v="85"/>
    <d v="2013-12-03T00:00:00"/>
    <s v="Standard Class"/>
    <s v="SK-19990"/>
    <s v="Sally Knutson"/>
    <x v="0"/>
    <s v="United States"/>
    <s v="Fairfield"/>
    <x v="29"/>
    <n v="6824"/>
    <s v="East"/>
    <s v="OFF-BI-10001890"/>
    <x v="1"/>
    <x v="8"/>
    <s v="Avery Poly Binder Pockets"/>
    <n v="7.16"/>
    <n v="2"/>
    <n v="0"/>
    <n v="3.4367999999999999"/>
  </r>
  <r>
    <n v="187"/>
    <x v="90"/>
    <x v="2"/>
    <x v="86"/>
    <d v="2011-08-30T00:00:00"/>
    <s v="Standard Class"/>
    <s v="FM-14290"/>
    <s v="Frank Merwin"/>
    <x v="2"/>
    <s v="United States"/>
    <s v="Los Angeles"/>
    <x v="1"/>
    <n v="90032"/>
    <s v="West"/>
    <s v="TEC-AC-10002323"/>
    <x v="2"/>
    <x v="11"/>
    <s v="SanDisk Ultra 32 GB MicroSDHC Class 10 Memory Card"/>
    <n v="176.8"/>
    <n v="8"/>
    <n v="0"/>
    <n v="22.984000000000009"/>
  </r>
  <r>
    <n v="188"/>
    <x v="91"/>
    <x v="0"/>
    <x v="87"/>
    <d v="2013-07-23T00:00:00"/>
    <s v="Standard Class"/>
    <s v="AM-10360"/>
    <s v="Alice McCarthy"/>
    <x v="1"/>
    <s v="United States"/>
    <s v="Grand Prairie"/>
    <x v="5"/>
    <n v="75051"/>
    <s v="Central"/>
    <s v="OFF-ST-10001328"/>
    <x v="1"/>
    <x v="4"/>
    <s v="Personal Filing Tote with Lid, Black/Gray"/>
    <n v="37.224000000000004"/>
    <n v="3"/>
    <n v="0.2"/>
    <n v="3.7224000000000004"/>
  </r>
  <r>
    <n v="189"/>
    <x v="91"/>
    <x v="0"/>
    <x v="87"/>
    <d v="2013-07-23T00:00:00"/>
    <s v="Standard Class"/>
    <s v="AM-10360"/>
    <s v="Alice McCarthy"/>
    <x v="1"/>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s v="East"/>
    <s v="OFF-PA-10000061"/>
    <x v="1"/>
    <x v="10"/>
    <s v="Xerox 205"/>
    <n v="51.84"/>
    <n v="8"/>
    <n v="0"/>
    <n v="24.883200000000002"/>
  </r>
  <r>
    <n v="193"/>
    <x v="92"/>
    <x v="1"/>
    <x v="88"/>
    <d v="2012-10-14T00:00:00"/>
    <s v="First Class"/>
    <s v="MP-17470"/>
    <s v="Mark Packer"/>
    <x v="2"/>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s v="East"/>
    <s v="OFF-AR-10003514"/>
    <x v="1"/>
    <x v="6"/>
    <s v="4009 Highlighters by Sanford"/>
    <n v="19.899999999999999"/>
    <n v="5"/>
    <n v="0"/>
    <n v="6.5669999999999984"/>
  </r>
  <r>
    <n v="195"/>
    <x v="93"/>
    <x v="1"/>
    <x v="89"/>
    <d v="2012-11-06T00:00:00"/>
    <s v="Standard Class"/>
    <s v="MZ-17515"/>
    <s v="Mary Zewe"/>
    <x v="1"/>
    <s v="United States"/>
    <s v="Redlands"/>
    <x v="1"/>
    <n v="92374"/>
    <s v="West"/>
    <s v="OFF-EN-10001509"/>
    <x v="1"/>
    <x v="12"/>
    <s v="Poly String Tie Envelopes"/>
    <n v="14.280000000000001"/>
    <n v="7"/>
    <n v="0"/>
    <n v="6.7115999999999989"/>
  </r>
  <r>
    <n v="196"/>
    <x v="94"/>
    <x v="2"/>
    <x v="90"/>
    <d v="2011-03-25T00:00:00"/>
    <s v="Standard Class"/>
    <s v="CB-12025"/>
    <s v="Cassandra Brandow"/>
    <x v="0"/>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s v="East"/>
    <s v="OFF-ST-10001414"/>
    <x v="1"/>
    <x v="4"/>
    <s v="Decoflex Hanging Personal Folder File"/>
    <n v="46.26"/>
    <n v="3"/>
    <n v="0"/>
    <n v="12.0276"/>
  </r>
  <r>
    <n v="199"/>
    <x v="96"/>
    <x v="3"/>
    <x v="91"/>
    <d v="2014-07-14T00:00:00"/>
    <s v="Standard Class"/>
    <s v="FH-14365"/>
    <s v="Fred Hopkins"/>
    <x v="1"/>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s v="East"/>
    <s v="OFF-PA-10002666"/>
    <x v="1"/>
    <x v="10"/>
    <s v="Southworth 25% Cotton Linen-Finish Paper &amp; Envelopes"/>
    <n v="21.744000000000003"/>
    <n v="3"/>
    <n v="0.2"/>
    <n v="6.794999999999999"/>
  </r>
  <r>
    <n v="202"/>
    <x v="98"/>
    <x v="2"/>
    <x v="93"/>
    <d v="2011-08-05T00:00:00"/>
    <s v="First Class"/>
    <s v="BS-11755"/>
    <s v="Bruce Stewart"/>
    <x v="0"/>
    <s v="United States"/>
    <s v="Denver"/>
    <x v="22"/>
    <n v="80219"/>
    <s v="West"/>
    <s v="FUR-TA-10004289"/>
    <x v="0"/>
    <x v="3"/>
    <s v="BoxOffice By Design Rectangular and Half-Moon Meeting Room Tables"/>
    <n v="218.75"/>
    <n v="2"/>
    <n v="0.5"/>
    <n v="-161.875"/>
  </r>
  <r>
    <n v="203"/>
    <x v="98"/>
    <x v="2"/>
    <x v="93"/>
    <d v="2011-08-05T00:00:00"/>
    <s v="First Class"/>
    <s v="BS-11755"/>
    <s v="Bruce Stewart"/>
    <x v="0"/>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s v="Central"/>
    <s v="OFF-AP-10003217"/>
    <x v="1"/>
    <x v="9"/>
    <s v="Eureka Sanitaire  Commercial Upright"/>
    <n v="66.283999999999992"/>
    <n v="2"/>
    <n v="0.8"/>
    <n v="-178.96680000000001"/>
  </r>
  <r>
    <n v="205"/>
    <x v="100"/>
    <x v="3"/>
    <x v="95"/>
    <d v="2014-06-08T00:00:00"/>
    <s v="Standard Class"/>
    <s v="HK-14890"/>
    <s v="Heather Kirkland"/>
    <x v="1"/>
    <s v="United States"/>
    <s v="Franklin"/>
    <x v="18"/>
    <n v="37064"/>
    <s v="South"/>
    <s v="FUR-FU-10002960"/>
    <x v="0"/>
    <x v="5"/>
    <s v="Eldon 200 Class Desk Accessories, Burgundy"/>
    <n v="35.168000000000006"/>
    <n v="7"/>
    <n v="0.2"/>
    <n v="9.6712000000000025"/>
  </r>
  <r>
    <n v="206"/>
    <x v="101"/>
    <x v="3"/>
    <x v="34"/>
    <d v="2014-12-15T00:00:00"/>
    <s v="Standard Class"/>
    <s v="LE-16810"/>
    <s v="Laurel Elliston"/>
    <x v="0"/>
    <s v="United States"/>
    <s v="Whittier"/>
    <x v="1"/>
    <n v="90604"/>
    <s v="West"/>
    <s v="TEC-PH-10001918"/>
    <x v="2"/>
    <x v="7"/>
    <s v="Nortel Business Series Terminal T7208 Digital phone"/>
    <n v="444.76800000000003"/>
    <n v="4"/>
    <n v="0.2"/>
    <n v="44.476800000000026"/>
  </r>
  <r>
    <n v="207"/>
    <x v="102"/>
    <x v="3"/>
    <x v="96"/>
    <d v="2014-12-08T00:00:00"/>
    <s v="Standard Class"/>
    <s v="JH-15985"/>
    <s v="Joseph Holt"/>
    <x v="0"/>
    <s v="United States"/>
    <s v="Saginaw"/>
    <x v="12"/>
    <n v="48601"/>
    <s v="Central"/>
    <s v="OFF-ST-10000642"/>
    <x v="1"/>
    <x v="4"/>
    <s v="Tennsco Lockers, Gray"/>
    <n v="83.92"/>
    <n v="4"/>
    <n v="0"/>
    <n v="5.8743999999999943"/>
  </r>
  <r>
    <n v="208"/>
    <x v="102"/>
    <x v="3"/>
    <x v="96"/>
    <d v="2014-12-08T00:00:00"/>
    <s v="Standard Class"/>
    <s v="JH-15985"/>
    <s v="Joseph Holt"/>
    <x v="0"/>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s v="Central"/>
    <s v="OFF-BI-10003274"/>
    <x v="1"/>
    <x v="8"/>
    <s v="Avery Durable Slant Ring Binders, No Labels"/>
    <n v="15.92"/>
    <n v="4"/>
    <n v="0"/>
    <n v="7.4824000000000002"/>
  </r>
  <r>
    <n v="210"/>
    <x v="102"/>
    <x v="3"/>
    <x v="96"/>
    <d v="2014-12-08T00:00:00"/>
    <s v="Standard Class"/>
    <s v="JH-15985"/>
    <s v="Joseph Holt"/>
    <x v="0"/>
    <s v="United States"/>
    <s v="Saginaw"/>
    <x v="12"/>
    <n v="48601"/>
    <s v="Central"/>
    <s v="OFF-FA-10000134"/>
    <x v="1"/>
    <x v="13"/>
    <s v="Advantus Push Pins, Aluminum Head"/>
    <n v="52.29"/>
    <n v="9"/>
    <n v="0"/>
    <n v="16.209899999999998"/>
  </r>
  <r>
    <n v="211"/>
    <x v="102"/>
    <x v="3"/>
    <x v="96"/>
    <d v="2014-12-08T00:00:00"/>
    <s v="Standard Class"/>
    <s v="JH-15985"/>
    <s v="Joseph Holt"/>
    <x v="0"/>
    <s v="United States"/>
    <s v="Saginaw"/>
    <x v="12"/>
    <n v="48601"/>
    <s v="Central"/>
    <s v="OFF-ST-10001522"/>
    <x v="1"/>
    <x v="4"/>
    <s v="Gould Plastics 18-Pocket Panel Bin, 34w x 5-1/4d x 20-1/2h"/>
    <n v="91.99"/>
    <n v="1"/>
    <n v="0"/>
    <n v="3.6795999999999935"/>
  </r>
  <r>
    <n v="212"/>
    <x v="103"/>
    <x v="1"/>
    <x v="97"/>
    <d v="2012-02-13T00:00:00"/>
    <s v="Second Class"/>
    <s v="MS-17980"/>
    <s v="Michael Stewart"/>
    <x v="1"/>
    <s v="United States"/>
    <s v="Dallas"/>
    <x v="5"/>
    <n v="75220"/>
    <s v="Central"/>
    <s v="TEC-AC-10001266"/>
    <x v="2"/>
    <x v="11"/>
    <s v="Memorex Micro Travel Drive 8 GB"/>
    <n v="20.8"/>
    <n v="2"/>
    <n v="0.2"/>
    <n v="6.4999999999999991"/>
  </r>
  <r>
    <n v="213"/>
    <x v="104"/>
    <x v="1"/>
    <x v="98"/>
    <d v="2012-01-09T00:00:00"/>
    <s v="Standard Class"/>
    <s v="VW-21775"/>
    <s v="Victoria Wilson"/>
    <x v="1"/>
    <s v="United States"/>
    <s v="Medina"/>
    <x v="24"/>
    <n v="44256"/>
    <s v="East"/>
    <s v="OFF-LA-10004544"/>
    <x v="1"/>
    <x v="2"/>
    <s v="Avery 505"/>
    <n v="23.680000000000003"/>
    <n v="2"/>
    <n v="0.2"/>
    <n v="8.879999999999999"/>
  </r>
  <r>
    <n v="214"/>
    <x v="104"/>
    <x v="1"/>
    <x v="98"/>
    <d v="2012-01-09T00:00:00"/>
    <s v="Standard Class"/>
    <s v="VW-21775"/>
    <s v="Victoria Wilson"/>
    <x v="1"/>
    <s v="United States"/>
    <s v="Medina"/>
    <x v="24"/>
    <n v="44256"/>
    <s v="East"/>
    <s v="FUR-BO-10004695"/>
    <x v="0"/>
    <x v="0"/>
    <s v="O'Sullivan 2-Door Barrister Bookcase in Odessa Pine"/>
    <n v="452.45"/>
    <n v="5"/>
    <n v="0.5"/>
    <n v="-244.32300000000006"/>
  </r>
  <r>
    <n v="215"/>
    <x v="104"/>
    <x v="1"/>
    <x v="98"/>
    <d v="2012-01-09T00:00:00"/>
    <s v="Standard Class"/>
    <s v="VW-21775"/>
    <s v="Victoria Wilson"/>
    <x v="1"/>
    <s v="United States"/>
    <s v="Medina"/>
    <x v="24"/>
    <n v="44256"/>
    <s v="East"/>
    <s v="TEC-PH-10002844"/>
    <x v="2"/>
    <x v="7"/>
    <s v="Speck Products Candyshell Flip Case"/>
    <n v="62.981999999999999"/>
    <n v="3"/>
    <n v="0.4"/>
    <n v="-14.695800000000006"/>
  </r>
  <r>
    <n v="216"/>
    <x v="104"/>
    <x v="1"/>
    <x v="98"/>
    <d v="2012-01-09T00:00:00"/>
    <s v="Standard Class"/>
    <s v="VW-21775"/>
    <s v="Victoria Wilson"/>
    <x v="1"/>
    <s v="United States"/>
    <s v="Medina"/>
    <x v="24"/>
    <n v="44256"/>
    <s v="East"/>
    <s v="TEC-MA-10000864"/>
    <x v="2"/>
    <x v="15"/>
    <s v="Cisco 9971 IP Video Phone Charcoal"/>
    <n v="1188.0000000000002"/>
    <n v="9"/>
    <n v="0.7"/>
    <n v="-950.40000000000009"/>
  </r>
  <r>
    <n v="217"/>
    <x v="104"/>
    <x v="1"/>
    <x v="98"/>
    <d v="2012-01-09T00:00:00"/>
    <s v="Standard Class"/>
    <s v="VW-21775"/>
    <s v="Victoria Wilson"/>
    <x v="1"/>
    <s v="United States"/>
    <s v="Medina"/>
    <x v="24"/>
    <n v="44256"/>
    <s v="East"/>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s v="West"/>
    <s v="OFF-ST-10001328"/>
    <x v="1"/>
    <x v="4"/>
    <s v="Personal Filing Tote with Lid, Black/Gray"/>
    <n v="93.06"/>
    <n v="6"/>
    <n v="0"/>
    <n v="26.056800000000003"/>
  </r>
  <r>
    <n v="219"/>
    <x v="105"/>
    <x v="0"/>
    <x v="99"/>
    <d v="2013-11-02T00:00:00"/>
    <s v="Standard Class"/>
    <s v="JH-15910"/>
    <s v="Jonathan Howell"/>
    <x v="0"/>
    <s v="United States"/>
    <s v="Los Angeles"/>
    <x v="1"/>
    <n v="90032"/>
    <s v="West"/>
    <s v="TEC-PH-10002563"/>
    <x v="2"/>
    <x v="7"/>
    <s v="Adtran 1202752G1"/>
    <n v="302.37599999999998"/>
    <n v="3"/>
    <n v="0.2"/>
    <n v="22.678200000000018"/>
  </r>
  <r>
    <n v="220"/>
    <x v="106"/>
    <x v="1"/>
    <x v="100"/>
    <d v="2012-12-27T00:00:00"/>
    <s v="First Class"/>
    <s v="JB-15925"/>
    <s v="Joni Blumstein"/>
    <x v="0"/>
    <s v="United States"/>
    <s v="Dublin"/>
    <x v="24"/>
    <n v="43017"/>
    <s v="East"/>
    <s v="OFF-FA-10000585"/>
    <x v="1"/>
    <x v="13"/>
    <s v="OIC Bulk Pack Metal Binder Clips"/>
    <n v="5.5840000000000005"/>
    <n v="2"/>
    <n v="0.2"/>
    <n v="1.8147999999999997"/>
  </r>
  <r>
    <n v="221"/>
    <x v="106"/>
    <x v="1"/>
    <x v="100"/>
    <d v="2012-12-27T00:00:00"/>
    <s v="First Class"/>
    <s v="JB-15925"/>
    <s v="Joni Blumstein"/>
    <x v="0"/>
    <s v="United States"/>
    <s v="Dublin"/>
    <x v="24"/>
    <n v="43017"/>
    <s v="East"/>
    <s v="OFF-PA-10004000"/>
    <x v="1"/>
    <x v="10"/>
    <s v="While You Were Out Pads, 50 per Pad, 4 x 5 1/4, Green Cycle"/>
    <n v="22.704000000000004"/>
    <n v="6"/>
    <n v="0.2"/>
    <n v="8.2302"/>
  </r>
  <r>
    <n v="222"/>
    <x v="106"/>
    <x v="1"/>
    <x v="100"/>
    <d v="2012-12-27T00:00:00"/>
    <s v="First Class"/>
    <s v="JB-15925"/>
    <s v="Joni Blumstein"/>
    <x v="0"/>
    <s v="United States"/>
    <s v="Dublin"/>
    <x v="24"/>
    <n v="43017"/>
    <s v="East"/>
    <s v="OFF-BI-10002852"/>
    <x v="1"/>
    <x v="8"/>
    <s v="Ibico Standard Transparent Covers"/>
    <n v="19.776000000000003"/>
    <n v="4"/>
    <n v="0.7"/>
    <n v="-13.843199999999996"/>
  </r>
  <r>
    <n v="223"/>
    <x v="106"/>
    <x v="1"/>
    <x v="100"/>
    <d v="2012-12-27T00:00:00"/>
    <s v="First Class"/>
    <s v="JB-15925"/>
    <s v="Joni Blumstein"/>
    <x v="0"/>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s v="East"/>
    <s v="TEC-MA-10001148"/>
    <x v="2"/>
    <x v="15"/>
    <s v="Swingline SM12-08 MicroCut Jam Free Shredder"/>
    <n v="479.98800000000006"/>
    <n v="4"/>
    <n v="0.7"/>
    <n v="-383.99040000000002"/>
  </r>
  <r>
    <n v="225"/>
    <x v="106"/>
    <x v="1"/>
    <x v="100"/>
    <d v="2012-12-27T00:00:00"/>
    <s v="First Class"/>
    <s v="JB-15925"/>
    <s v="Joni Blumstein"/>
    <x v="0"/>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x v="1"/>
    <s v="United States"/>
    <s v="Detroit"/>
    <x v="12"/>
    <n v="48227"/>
    <s v="Central"/>
    <s v="FUR-TA-10003748"/>
    <x v="0"/>
    <x v="3"/>
    <s v="Bevis 36 x 72 Conference Tables"/>
    <n v="622.44999999999993"/>
    <n v="5"/>
    <n v="0"/>
    <n v="136.93899999999999"/>
  </r>
  <r>
    <n v="228"/>
    <x v="107"/>
    <x v="1"/>
    <x v="101"/>
    <d v="2012-08-16T00:00:00"/>
    <s v="Standard Class"/>
    <s v="DS-13180"/>
    <s v="David Smith"/>
    <x v="1"/>
    <s v="United States"/>
    <s v="Detroit"/>
    <x v="12"/>
    <n v="48227"/>
    <s v="Central"/>
    <s v="OFF-ST-10002485"/>
    <x v="1"/>
    <x v="4"/>
    <s v="Rogers Deluxe File Chest"/>
    <n v="21.98"/>
    <n v="1"/>
    <n v="0"/>
    <n v="0.21979999999999933"/>
  </r>
  <r>
    <n v="229"/>
    <x v="108"/>
    <x v="1"/>
    <x v="102"/>
    <d v="2012-03-04T00:00:00"/>
    <s v="Standard Class"/>
    <s v="VD-21670"/>
    <s v="Valerie Dominguez"/>
    <x v="0"/>
    <s v="United States"/>
    <s v="Columbia"/>
    <x v="18"/>
    <n v="38401"/>
    <s v="South"/>
    <s v="FUR-CH-10004860"/>
    <x v="0"/>
    <x v="1"/>
    <s v="Global Low Back Tilter Chair"/>
    <n v="161.56800000000001"/>
    <n v="2"/>
    <n v="0.2"/>
    <n v="-28.274400000000021"/>
  </r>
  <r>
    <n v="230"/>
    <x v="108"/>
    <x v="1"/>
    <x v="102"/>
    <d v="2012-03-04T00:00:00"/>
    <s v="Standard Class"/>
    <s v="VD-21670"/>
    <s v="Valerie Dominguez"/>
    <x v="0"/>
    <s v="United States"/>
    <s v="Columbia"/>
    <x v="18"/>
    <n v="38401"/>
    <s v="South"/>
    <s v="FUR-CH-10004477"/>
    <x v="0"/>
    <x v="1"/>
    <s v="Global Push Button Manager's Chair, Indigo"/>
    <n v="389.69600000000003"/>
    <n v="8"/>
    <n v="0.2"/>
    <n v="43.840799999999973"/>
  </r>
  <r>
    <n v="231"/>
    <x v="109"/>
    <x v="2"/>
    <x v="103"/>
    <d v="2011-09-17T00:00:00"/>
    <s v="Standard Class"/>
    <s v="EA-14035"/>
    <s v="Erin Ashbrook"/>
    <x v="1"/>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x v="2"/>
    <s v="United States"/>
    <s v="Tampa"/>
    <x v="2"/>
    <n v="33614"/>
    <s v="South"/>
    <s v="FUR-TA-10001705"/>
    <x v="0"/>
    <x v="3"/>
    <s v="Bush Advantage Collection Round Conference Table"/>
    <n v="233.86"/>
    <n v="2"/>
    <n v="0.45"/>
    <n v="-102.04800000000003"/>
  </r>
  <r>
    <n v="233"/>
    <x v="110"/>
    <x v="3"/>
    <x v="104"/>
    <d v="2014-04-13T00:00:00"/>
    <s v="Standard Class"/>
    <s v="CS-12400"/>
    <s v="Christopher Schild"/>
    <x v="2"/>
    <s v="United States"/>
    <s v="Tampa"/>
    <x v="2"/>
    <n v="33614"/>
    <s v="South"/>
    <s v="FUR-TA-10003473"/>
    <x v="0"/>
    <x v="3"/>
    <s v="Bretford Rectangular Conference Table Tops"/>
    <n v="620.61450000000013"/>
    <n v="3"/>
    <n v="0.45"/>
    <n v="-248.24579999999992"/>
  </r>
  <r>
    <n v="234"/>
    <x v="110"/>
    <x v="3"/>
    <x v="104"/>
    <d v="2014-04-13T00:00:00"/>
    <s v="Standard Class"/>
    <s v="CS-12400"/>
    <s v="Christopher Schild"/>
    <x v="2"/>
    <s v="United States"/>
    <s v="Tampa"/>
    <x v="2"/>
    <n v="33614"/>
    <s v="South"/>
    <s v="OFF-BI-10001679"/>
    <x v="1"/>
    <x v="8"/>
    <s v="GBC Instant Index System for Binding Systems"/>
    <n v="5.3280000000000012"/>
    <n v="2"/>
    <n v="0.7"/>
    <n v="-3.5519999999999996"/>
  </r>
  <r>
    <n v="235"/>
    <x v="110"/>
    <x v="3"/>
    <x v="104"/>
    <d v="2014-04-13T00:00:00"/>
    <s v="Standard Class"/>
    <s v="CS-12400"/>
    <s v="Christopher Schild"/>
    <x v="2"/>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s v="South"/>
    <s v="TEC-AC-10003832"/>
    <x v="2"/>
    <x v="11"/>
    <s v="Logitech P710e Mobile Speakerphone"/>
    <n v="617.97600000000011"/>
    <n v="3"/>
    <n v="0.2"/>
    <n v="-7.724700000000098"/>
  </r>
  <r>
    <n v="237"/>
    <x v="111"/>
    <x v="3"/>
    <x v="105"/>
    <d v="2014-11-17T00:00:00"/>
    <s v="Standard Class"/>
    <s v="DB-13120"/>
    <s v="David Bremer"/>
    <x v="1"/>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x v="0"/>
    <s v="United States"/>
    <s v="Chicago"/>
    <x v="10"/>
    <n v="60610"/>
    <s v="Central"/>
    <s v="OFF-PA-10003349"/>
    <x v="1"/>
    <x v="10"/>
    <s v="Xerox 1957"/>
    <n v="25.920000000000005"/>
    <n v="5"/>
    <n v="0.2"/>
    <n v="9.3960000000000008"/>
  </r>
  <r>
    <n v="239"/>
    <x v="112"/>
    <x v="0"/>
    <x v="30"/>
    <d v="2013-06-10T00:00:00"/>
    <s v="Second Class"/>
    <s v="KL-16645"/>
    <s v="Ken Lonsdale"/>
    <x v="0"/>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s v="Central"/>
    <s v="FUR-FU-10004351"/>
    <x v="0"/>
    <x v="5"/>
    <s v="Staples"/>
    <n v="11.688000000000001"/>
    <n v="3"/>
    <n v="0.6"/>
    <n v="-4.6751999999999985"/>
  </r>
  <r>
    <n v="241"/>
    <x v="112"/>
    <x v="0"/>
    <x v="30"/>
    <d v="2013-06-10T00:00:00"/>
    <s v="Second Class"/>
    <s v="KL-16645"/>
    <s v="Ken Lonsdale"/>
    <x v="0"/>
    <s v="United States"/>
    <s v="Chicago"/>
    <x v="10"/>
    <n v="60610"/>
    <s v="Central"/>
    <s v="TEC-PH-10000011"/>
    <x v="2"/>
    <x v="7"/>
    <s v="PureGear Roll-On Screen Protector"/>
    <n v="31.983999999999998"/>
    <n v="2"/>
    <n v="0.2"/>
    <n v="11.194399999999998"/>
  </r>
  <r>
    <n v="242"/>
    <x v="112"/>
    <x v="0"/>
    <x v="30"/>
    <d v="2013-06-10T00:00:00"/>
    <s v="Second Class"/>
    <s v="KL-16645"/>
    <s v="Ken Lonsdale"/>
    <x v="0"/>
    <s v="United States"/>
    <s v="Chicago"/>
    <x v="10"/>
    <n v="60610"/>
    <s v="Central"/>
    <s v="FUR-TA-10002607"/>
    <x v="0"/>
    <x v="3"/>
    <s v="KI Conference Tables"/>
    <n v="177.22499999999999"/>
    <n v="5"/>
    <n v="0.5"/>
    <n v="-120.51299999999998"/>
  </r>
  <r>
    <n v="243"/>
    <x v="112"/>
    <x v="0"/>
    <x v="30"/>
    <d v="2013-06-10T00:00:00"/>
    <s v="Second Class"/>
    <s v="KL-16645"/>
    <s v="Ken Lonsdale"/>
    <x v="0"/>
    <s v="United States"/>
    <s v="Chicago"/>
    <x v="10"/>
    <n v="60610"/>
    <s v="Central"/>
    <s v="FUR-FU-10002505"/>
    <x v="0"/>
    <x v="5"/>
    <s v="Eldon 100 Class Desk Accessories"/>
    <n v="4.0440000000000005"/>
    <n v="3"/>
    <n v="0.6"/>
    <n v="-2.8307999999999995"/>
  </r>
  <r>
    <n v="244"/>
    <x v="112"/>
    <x v="0"/>
    <x v="30"/>
    <d v="2013-06-10T00:00:00"/>
    <s v="Second Class"/>
    <s v="KL-16645"/>
    <s v="Ken Lonsdale"/>
    <x v="0"/>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s v="Central"/>
    <s v="FUR-CH-10004063"/>
    <x v="0"/>
    <x v="1"/>
    <s v="Global Deluxe High-Back Manager's Chair"/>
    <n v="2001.8600000000001"/>
    <n v="7"/>
    <n v="0"/>
    <n v="580.53939999999989"/>
  </r>
  <r>
    <n v="246"/>
    <x v="113"/>
    <x v="2"/>
    <x v="106"/>
    <d v="2011-06-06T00:00:00"/>
    <s v="Second Class"/>
    <s v="DW-13480"/>
    <s v="Dianna Wilson"/>
    <x v="2"/>
    <s v="United States"/>
    <s v="Lakeville"/>
    <x v="11"/>
    <n v="55044"/>
    <s v="Central"/>
    <s v="OFF-ST-10002276"/>
    <x v="1"/>
    <x v="4"/>
    <s v="Safco Steel Mobile File Cart"/>
    <n v="166.72"/>
    <n v="2"/>
    <n v="0"/>
    <n v="41.680000000000007"/>
  </r>
  <r>
    <n v="247"/>
    <x v="113"/>
    <x v="2"/>
    <x v="106"/>
    <d v="2011-06-06T00:00:00"/>
    <s v="Second Class"/>
    <s v="DW-13480"/>
    <s v="Dianna Wilson"/>
    <x v="2"/>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s v="Central"/>
    <s v="OFF-PA-10000061"/>
    <x v="1"/>
    <x v="10"/>
    <s v="Xerox 205"/>
    <n v="25.92"/>
    <n v="4"/>
    <n v="0"/>
    <n v="12.441600000000001"/>
  </r>
  <r>
    <n v="250"/>
    <x v="114"/>
    <x v="0"/>
    <x v="107"/>
    <d v="2013-12-16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s v="West"/>
    <s v="OFF-PA-10004569"/>
    <x v="1"/>
    <x v="10"/>
    <s v="Wirebound Message Books, Two 4 1/4&quot; x 5&quot; Forms per Page"/>
    <n v="7.61"/>
    <n v="1"/>
    <n v="0"/>
    <n v="3.5766999999999998"/>
  </r>
  <r>
    <n v="252"/>
    <x v="115"/>
    <x v="0"/>
    <x v="108"/>
    <d v="2013-09-18T00:00:00"/>
    <s v="Standard Class"/>
    <s v="KC-16540"/>
    <s v="Kelly Collister"/>
    <x v="0"/>
    <s v="United States"/>
    <s v="San Diego"/>
    <x v="1"/>
    <n v="92037"/>
    <s v="West"/>
    <s v="TEC-AC-10003832"/>
    <x v="2"/>
    <x v="11"/>
    <s v="Logitech P710e Mobile Speakerphone"/>
    <n v="3347.37"/>
    <n v="13"/>
    <n v="0"/>
    <n v="636.0002999999997"/>
  </r>
  <r>
    <n v="253"/>
    <x v="116"/>
    <x v="0"/>
    <x v="107"/>
    <d v="2013-12-14T00:00:00"/>
    <s v="First Class"/>
    <s v="DL-13315"/>
    <s v="Delfina Latchford"/>
    <x v="0"/>
    <s v="United States"/>
    <s v="New York City"/>
    <x v="15"/>
    <n v="10024"/>
    <s v="East"/>
    <s v="OFF-ST-10001228"/>
    <x v="1"/>
    <x v="4"/>
    <s v="Fellowes Personal Hanging Folder Files, Navy"/>
    <n v="80.58"/>
    <n v="6"/>
    <n v="0"/>
    <n v="22.562400000000004"/>
  </r>
  <r>
    <n v="254"/>
    <x v="116"/>
    <x v="0"/>
    <x v="107"/>
    <d v="2013-12-14T00:00:00"/>
    <s v="First Class"/>
    <s v="DL-13315"/>
    <s v="Delfina Latchford"/>
    <x v="0"/>
    <s v="United States"/>
    <s v="New York City"/>
    <x v="15"/>
    <n v="10024"/>
    <s v="East"/>
    <s v="OFF-EN-10003296"/>
    <x v="1"/>
    <x v="12"/>
    <s v="Tyvek Side-Opening Peel &amp; Seel Expanding Envelopes"/>
    <n v="361.92"/>
    <n v="4"/>
    <n v="0"/>
    <n v="162.864"/>
  </r>
  <r>
    <n v="255"/>
    <x v="117"/>
    <x v="1"/>
    <x v="109"/>
    <d v="2012-12-04T00:00:00"/>
    <s v="Standard Class"/>
    <s v="DR-12880"/>
    <s v="Dan Reichenbach"/>
    <x v="1"/>
    <s v="United States"/>
    <s v="Chicago"/>
    <x v="10"/>
    <n v="60623"/>
    <s v="Central"/>
    <s v="FUR-FU-10002505"/>
    <x v="0"/>
    <x v="5"/>
    <s v="Eldon 100 Class Desk Accessories"/>
    <n v="12.132000000000001"/>
    <n v="9"/>
    <n v="0.6"/>
    <n v="-8.4923999999999982"/>
  </r>
  <r>
    <n v="256"/>
    <x v="117"/>
    <x v="1"/>
    <x v="109"/>
    <d v="2012-12-04T00:00:00"/>
    <s v="Standard Class"/>
    <s v="DR-12880"/>
    <s v="Dan Reichenbach"/>
    <x v="1"/>
    <s v="United States"/>
    <s v="Chicago"/>
    <x v="10"/>
    <n v="60623"/>
    <s v="Central"/>
    <s v="OFF-ST-10004804"/>
    <x v="1"/>
    <x v="4"/>
    <s v="Belkin 19&quot; Vented Equipment Shelf, Black"/>
    <n v="82.367999999999995"/>
    <n v="2"/>
    <n v="0.2"/>
    <n v="-19.562399999999997"/>
  </r>
  <r>
    <n v="257"/>
    <x v="117"/>
    <x v="1"/>
    <x v="109"/>
    <d v="2012-12-04T00:00:00"/>
    <s v="Standard Class"/>
    <s v="DR-12880"/>
    <s v="Dan Reichenbach"/>
    <x v="1"/>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x v="1"/>
    <s v="United States"/>
    <s v="Chicago"/>
    <x v="10"/>
    <n v="60623"/>
    <s v="Central"/>
    <s v="TEC-PH-10001580"/>
    <x v="2"/>
    <x v="7"/>
    <s v="Logitech Mobile Speakerphone P710e - speaker phone"/>
    <n v="647.904"/>
    <n v="6"/>
    <n v="0.2"/>
    <n v="56.691599999999966"/>
  </r>
  <r>
    <n v="259"/>
    <x v="118"/>
    <x v="3"/>
    <x v="96"/>
    <d v="2014-12-04T00:00:00"/>
    <s v="Second Class"/>
    <s v="CC-12670"/>
    <s v="Craig Carreira"/>
    <x v="0"/>
    <s v="United States"/>
    <s v="New York City"/>
    <x v="15"/>
    <n v="10009"/>
    <s v="East"/>
    <s v="TEC-AC-10000290"/>
    <x v="2"/>
    <x v="11"/>
    <s v="Sabrent 4-Port USB 2.0 Hub"/>
    <n v="20.37"/>
    <n v="3"/>
    <n v="0"/>
    <n v="6.9258000000000006"/>
  </r>
  <r>
    <n v="260"/>
    <x v="118"/>
    <x v="3"/>
    <x v="96"/>
    <d v="2014-12-04T00:00:00"/>
    <s v="Second Class"/>
    <s v="CC-12670"/>
    <s v="Craig Carreira"/>
    <x v="0"/>
    <s v="United States"/>
    <s v="New York City"/>
    <x v="15"/>
    <n v="10009"/>
    <s v="East"/>
    <s v="OFF-ST-10002790"/>
    <x v="1"/>
    <x v="4"/>
    <s v="Safco Industrial Shelving"/>
    <n v="221.54999999999998"/>
    <n v="3"/>
    <n v="0"/>
    <n v="6.6465000000000174"/>
  </r>
  <r>
    <n v="261"/>
    <x v="118"/>
    <x v="3"/>
    <x v="96"/>
    <d v="2014-12-04T00:00:00"/>
    <s v="Second Class"/>
    <s v="CC-12670"/>
    <s v="Craig Carreira"/>
    <x v="0"/>
    <s v="United States"/>
    <s v="New York City"/>
    <x v="15"/>
    <n v="10009"/>
    <s v="East"/>
    <s v="OFF-BI-10003460"/>
    <x v="1"/>
    <x v="8"/>
    <s v="Acco 3-Hole Punch"/>
    <n v="17.52"/>
    <n v="5"/>
    <n v="0.2"/>
    <n v="6.1319999999999988"/>
  </r>
  <r>
    <n v="262"/>
    <x v="119"/>
    <x v="3"/>
    <x v="110"/>
    <d v="2014-06-13T00:00:00"/>
    <s v="Standard Class"/>
    <s v="Dl-13600"/>
    <s v="Dorris liebe"/>
    <x v="1"/>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s v="Central"/>
    <s v="TEC-MA-10000822"/>
    <x v="2"/>
    <x v="15"/>
    <s v="Lexmark MX611dhe Monochrome Laser Printer"/>
    <n v="3059.982"/>
    <n v="3"/>
    <n v="0.4"/>
    <n v="-509.99700000000075"/>
  </r>
  <r>
    <n v="264"/>
    <x v="120"/>
    <x v="2"/>
    <x v="111"/>
    <d v="2011-09-21T00:00:00"/>
    <s v="Second Class"/>
    <s v="SB-20290"/>
    <s v="Sean Braxton"/>
    <x v="1"/>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x v="0"/>
    <s v="United States"/>
    <s v="Chicago"/>
    <x v="10"/>
    <n v="60610"/>
    <s v="Central"/>
    <s v="TEC-PH-10001433"/>
    <x v="2"/>
    <x v="7"/>
    <s v="Cisco Small Business SPA 502G VoIP phone"/>
    <n v="328.22399999999999"/>
    <n v="4"/>
    <n v="0.2"/>
    <n v="28.7196"/>
  </r>
  <r>
    <n v="266"/>
    <x v="122"/>
    <x v="1"/>
    <x v="113"/>
    <d v="2012-11-15T00:00:00"/>
    <s v="Standard Class"/>
    <s v="AH-10210"/>
    <s v="Alan Hwang"/>
    <x v="0"/>
    <s v="United States"/>
    <s v="Brentwood"/>
    <x v="1"/>
    <n v="94513"/>
    <s v="West"/>
    <s v="TEC-AC-10004469"/>
    <x v="2"/>
    <x v="11"/>
    <s v="Microsoft Sculpt Comfort Mouse"/>
    <n v="79.900000000000006"/>
    <n v="2"/>
    <n v="0"/>
    <n v="35.156000000000006"/>
  </r>
  <r>
    <n v="267"/>
    <x v="123"/>
    <x v="3"/>
    <x v="114"/>
    <d v="2014-06-21T00:00:00"/>
    <s v="Standard Class"/>
    <s v="CB-12535"/>
    <s v="Claudia Bergmann"/>
    <x v="1"/>
    <s v="United States"/>
    <s v="Chapel Hill"/>
    <x v="3"/>
    <n v="27514"/>
    <s v="South"/>
    <s v="OFF-AR-10003602"/>
    <x v="1"/>
    <x v="6"/>
    <s v="Quartet Omega Colored Chalk, 12/Pack"/>
    <n v="14.015999999999998"/>
    <n v="3"/>
    <n v="0.2"/>
    <n v="4.7303999999999995"/>
  </r>
  <r>
    <n v="268"/>
    <x v="124"/>
    <x v="0"/>
    <x v="115"/>
    <d v="2013-01-28T00:00:00"/>
    <s v="Standard Class"/>
    <s v="PG-18895"/>
    <s v="Paul Gonzalez"/>
    <x v="0"/>
    <s v="United States"/>
    <s v="Morristown"/>
    <x v="30"/>
    <n v="7960"/>
    <s v="East"/>
    <s v="OFF-FA-10003472"/>
    <x v="1"/>
    <x v="13"/>
    <s v="Bagged Rubber Bands"/>
    <n v="7.5600000000000005"/>
    <n v="6"/>
    <n v="0"/>
    <n v="0.3024"/>
  </r>
  <r>
    <n v="269"/>
    <x v="125"/>
    <x v="3"/>
    <x v="34"/>
    <d v="2014-12-14T00:00:00"/>
    <s v="Standard Class"/>
    <s v="CA-12310"/>
    <s v="Christine Abelman"/>
    <x v="1"/>
    <s v="United States"/>
    <s v="Cincinnati"/>
    <x v="24"/>
    <n v="45231"/>
    <s v="East"/>
    <s v="OFF-ST-10004180"/>
    <x v="1"/>
    <x v="4"/>
    <s v="Safco Commercial Shelving"/>
    <n v="37.207999999999998"/>
    <n v="1"/>
    <n v="0.2"/>
    <n v="-7.4416000000000011"/>
  </r>
  <r>
    <n v="270"/>
    <x v="125"/>
    <x v="3"/>
    <x v="34"/>
    <d v="2014-12-14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s v="West"/>
    <s v="OFF-ST-10003208"/>
    <x v="1"/>
    <x v="4"/>
    <s v="Adjustable Depth Letter/Legal Cart"/>
    <n v="725.84"/>
    <n v="4"/>
    <n v="0"/>
    <n v="210.4935999999999"/>
  </r>
  <r>
    <n v="272"/>
    <x v="127"/>
    <x v="1"/>
    <x v="117"/>
    <d v="2012-07-31T00:00:00"/>
    <s v="First Class"/>
    <s v="HA-14920"/>
    <s v="Helen Andreada"/>
    <x v="0"/>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s v="West"/>
    <s v="FUR-FU-10003274"/>
    <x v="0"/>
    <x v="5"/>
    <s v="Regeneration Desk Collection"/>
    <n v="5.28"/>
    <n v="3"/>
    <n v="0"/>
    <n v="2.3232000000000004"/>
  </r>
  <r>
    <n v="274"/>
    <x v="127"/>
    <x v="1"/>
    <x v="117"/>
    <d v="2012-07-31T00:00:00"/>
    <s v="First Class"/>
    <s v="HA-14920"/>
    <s v="Helen Andreada"/>
    <x v="0"/>
    <s v="United States"/>
    <s v="San Francisco"/>
    <x v="1"/>
    <n v="94109"/>
    <s v="West"/>
    <s v="OFF-BI-10002557"/>
    <x v="1"/>
    <x v="8"/>
    <s v="Presstex Flexible Ring Binders"/>
    <n v="10.92"/>
    <n v="3"/>
    <n v="0.2"/>
    <n v="4.0949999999999989"/>
  </r>
  <r>
    <n v="275"/>
    <x v="128"/>
    <x v="3"/>
    <x v="118"/>
    <d v="2014-09-18T00:00:00"/>
    <s v="First Class"/>
    <s v="BB-10990"/>
    <s v="Barry Blumstein"/>
    <x v="1"/>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x v="1"/>
    <s v="United States"/>
    <s v="Inglewood"/>
    <x v="1"/>
    <n v="90301"/>
    <s v="West"/>
    <s v="OFF-AR-10001427"/>
    <x v="1"/>
    <x v="6"/>
    <s v="Newell 330"/>
    <n v="5.98"/>
    <n v="1"/>
    <n v="0"/>
    <n v="1.5548000000000002"/>
  </r>
  <r>
    <n v="277"/>
    <x v="129"/>
    <x v="3"/>
    <x v="119"/>
    <d v="2014-10-18T00:00:00"/>
    <s v="Standard Class"/>
    <s v="AG-10495"/>
    <s v="Andrew Gjertsen"/>
    <x v="1"/>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s v="East"/>
    <s v="OFF-ST-10000876"/>
    <x v="1"/>
    <x v="4"/>
    <s v="Eldon Simplefile Box Office"/>
    <n v="59.712000000000003"/>
    <n v="6"/>
    <n v="0.2"/>
    <n v="5.9711999999999996"/>
  </r>
  <r>
    <n v="280"/>
    <x v="129"/>
    <x v="3"/>
    <x v="119"/>
    <d v="2014-10-18T00:00:00"/>
    <s v="Standard Class"/>
    <s v="AG-10495"/>
    <s v="Andrew Gjertsen"/>
    <x v="1"/>
    <s v="United States"/>
    <s v="Philadelphia"/>
    <x v="9"/>
    <n v="19140"/>
    <s v="East"/>
    <s v="OFF-LA-10002043"/>
    <x v="1"/>
    <x v="2"/>
    <s v="Avery 489"/>
    <n v="24.839999999999996"/>
    <n v="3"/>
    <n v="0.2"/>
    <n v="8.6940000000000008"/>
  </r>
  <r>
    <n v="281"/>
    <x v="130"/>
    <x v="1"/>
    <x v="120"/>
    <d v="2012-09-28T00:00:00"/>
    <s v="Second Class"/>
    <s v="SC-20725"/>
    <s v="Steven Cartwright"/>
    <x v="0"/>
    <s v="United States"/>
    <s v="Houston"/>
    <x v="5"/>
    <n v="77070"/>
    <s v="Central"/>
    <s v="OFF-BI-10004967"/>
    <x v="1"/>
    <x v="8"/>
    <s v="Round Ring Binders"/>
    <n v="2.0799999999999996"/>
    <n v="5"/>
    <n v="0.8"/>
    <n v="-3.4320000000000004"/>
  </r>
  <r>
    <n v="282"/>
    <x v="130"/>
    <x v="1"/>
    <x v="120"/>
    <d v="2012-09-28T00:00:00"/>
    <s v="Second Class"/>
    <s v="SC-20725"/>
    <s v="Steven Cartwright"/>
    <x v="0"/>
    <s v="United States"/>
    <s v="Houston"/>
    <x v="5"/>
    <n v="77070"/>
    <s v="Central"/>
    <s v="TEC-PH-10001760"/>
    <x v="2"/>
    <x v="7"/>
    <s v="Bose SoundLink Bluetooth Speaker"/>
    <n v="1114.4000000000001"/>
    <n v="7"/>
    <n v="0.2"/>
    <n v="376.11"/>
  </r>
  <r>
    <n v="283"/>
    <x v="131"/>
    <x v="1"/>
    <x v="121"/>
    <d v="2012-11-06T00:00:00"/>
    <s v="Standard Class"/>
    <s v="JO-15280"/>
    <s v="Jas O'Carroll"/>
    <x v="0"/>
    <s v="United States"/>
    <s v="Los Angeles"/>
    <x v="1"/>
    <n v="90004"/>
    <s v="West"/>
    <s v="FUR-TA-10002903"/>
    <x v="0"/>
    <x v="3"/>
    <s v="Bevis Round Bullnose 29&quot; High Table Top"/>
    <n v="1038.8399999999999"/>
    <n v="5"/>
    <n v="0.2"/>
    <n v="51.942000000000007"/>
  </r>
  <r>
    <n v="284"/>
    <x v="132"/>
    <x v="1"/>
    <x v="120"/>
    <d v="2012-10-02T00:00:00"/>
    <s v="Standard Class"/>
    <s v="TB-21520"/>
    <s v="Tracy Blumstein"/>
    <x v="0"/>
    <s v="United States"/>
    <s v="Portland"/>
    <x v="21"/>
    <n v="97206"/>
    <s v="West"/>
    <s v="OFF-PA-10000474"/>
    <x v="1"/>
    <x v="10"/>
    <s v="Staples"/>
    <n v="141.76"/>
    <n v="5"/>
    <n v="0.2"/>
    <n v="47.843999999999994"/>
  </r>
  <r>
    <n v="285"/>
    <x v="132"/>
    <x v="1"/>
    <x v="120"/>
    <d v="2012-10-02T00:00:00"/>
    <s v="Standard Class"/>
    <s v="TB-21520"/>
    <s v="Tracy Blumstein"/>
    <x v="0"/>
    <s v="United States"/>
    <s v="Portland"/>
    <x v="21"/>
    <n v="97206"/>
    <s v="West"/>
    <s v="TEC-AC-10001956"/>
    <x v="2"/>
    <x v="11"/>
    <s v="Microsoft Arc Touch Mouse"/>
    <n v="239.80000000000004"/>
    <n v="5"/>
    <n v="0.2"/>
    <n v="47.959999999999987"/>
  </r>
  <r>
    <n v="286"/>
    <x v="132"/>
    <x v="1"/>
    <x v="120"/>
    <d v="2012-10-02T00:00:00"/>
    <s v="Standard Class"/>
    <s v="TB-21520"/>
    <s v="Tracy Blumstein"/>
    <x v="0"/>
    <s v="United States"/>
    <s v="Portland"/>
    <x v="21"/>
    <n v="97206"/>
    <s v="West"/>
    <s v="OFF-PA-10004100"/>
    <x v="1"/>
    <x v="10"/>
    <s v="Xerox 216"/>
    <n v="31.104000000000006"/>
    <n v="6"/>
    <n v="0.2"/>
    <n v="10.8864"/>
  </r>
  <r>
    <n v="287"/>
    <x v="133"/>
    <x v="0"/>
    <x v="122"/>
    <d v="2013-12-21T00:00:00"/>
    <s v="Second Class"/>
    <s v="AH-10195"/>
    <s v="Alan Haines"/>
    <x v="1"/>
    <s v="United States"/>
    <s v="Tamarac"/>
    <x v="2"/>
    <n v="33319"/>
    <s v="South"/>
    <s v="OFF-BI-10000778"/>
    <x v="1"/>
    <x v="8"/>
    <s v="GBC VeloBinder Electric Binding Machine"/>
    <n v="254.05800000000002"/>
    <n v="7"/>
    <n v="0.7"/>
    <n v="-169.3719999999999"/>
  </r>
  <r>
    <n v="288"/>
    <x v="133"/>
    <x v="0"/>
    <x v="122"/>
    <d v="2013-12-21T00:00:00"/>
    <s v="Second Class"/>
    <s v="AH-10195"/>
    <s v="Alan Haines"/>
    <x v="1"/>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s v="South"/>
    <s v="OFF-SU-10000646"/>
    <x v="1"/>
    <x v="14"/>
    <s v="Premier Automatic Letter Opener"/>
    <n v="961.48000000000013"/>
    <n v="5"/>
    <n v="0.2"/>
    <n v="-204.31449999999995"/>
  </r>
  <r>
    <n v="290"/>
    <x v="134"/>
    <x v="0"/>
    <x v="73"/>
    <d v="2013-11-25T00:00:00"/>
    <s v="Second Class"/>
    <s v="NZ-18565"/>
    <s v="Nick Zandusky"/>
    <x v="2"/>
    <s v="United States"/>
    <s v="Columbus"/>
    <x v="24"/>
    <n v="43229"/>
    <s v="East"/>
    <s v="OFF-FA-10002983"/>
    <x v="1"/>
    <x v="13"/>
    <s v="Advantus SlideClip Paper Clips"/>
    <n v="19.096"/>
    <n v="7"/>
    <n v="0.2"/>
    <n v="6.6835999999999993"/>
  </r>
  <r>
    <n v="291"/>
    <x v="134"/>
    <x v="0"/>
    <x v="73"/>
    <d v="2013-11-25T00:00:00"/>
    <s v="Second Class"/>
    <s v="NZ-18565"/>
    <s v="Nick Zandusky"/>
    <x v="2"/>
    <s v="United States"/>
    <s v="Columbus"/>
    <x v="24"/>
    <n v="43229"/>
    <s v="East"/>
    <s v="OFF-LA-10004689"/>
    <x v="1"/>
    <x v="2"/>
    <s v="Avery 512"/>
    <n v="18.496000000000002"/>
    <n v="8"/>
    <n v="0.2"/>
    <n v="6.2423999999999999"/>
  </r>
  <r>
    <n v="292"/>
    <x v="134"/>
    <x v="0"/>
    <x v="73"/>
    <d v="2013-11-25T00:00:00"/>
    <s v="Second Class"/>
    <s v="NZ-18565"/>
    <s v="Nick Zandusky"/>
    <x v="2"/>
    <s v="United States"/>
    <s v="Columbus"/>
    <x v="24"/>
    <n v="43229"/>
    <s v="East"/>
    <s v="TEC-AC-10002001"/>
    <x v="2"/>
    <x v="11"/>
    <s v="Logitech Wireless Gaming Headset G930"/>
    <n v="255.98400000000004"/>
    <n v="2"/>
    <n v="0.2"/>
    <n v="54.396600000000007"/>
  </r>
  <r>
    <n v="293"/>
    <x v="134"/>
    <x v="0"/>
    <x v="73"/>
    <d v="2013-11-25T00:00:00"/>
    <s v="Second Class"/>
    <s v="NZ-18565"/>
    <s v="Nick Zandusky"/>
    <x v="2"/>
    <s v="United States"/>
    <s v="Columbus"/>
    <x v="24"/>
    <n v="43229"/>
    <s v="East"/>
    <s v="FUR-BO-10004709"/>
    <x v="0"/>
    <x v="0"/>
    <s v="Bush Westfield Collection Bookcases, Medium Cherry Finish"/>
    <n v="86.97"/>
    <n v="3"/>
    <n v="0.5"/>
    <n v="-48.703199999999995"/>
  </r>
  <r>
    <n v="294"/>
    <x v="135"/>
    <x v="2"/>
    <x v="58"/>
    <d v="2011-12-28T00:00:00"/>
    <s v="First Class"/>
    <s v="KL-16555"/>
    <s v="Kelly Lampkin"/>
    <x v="1"/>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x v="1"/>
    <s v="United States"/>
    <s v="Colorado Springs"/>
    <x v="22"/>
    <n v="80906"/>
    <s v="West"/>
    <s v="FUR-CH-10001891"/>
    <x v="0"/>
    <x v="1"/>
    <s v="Global Deluxe Office Fabric Chairs"/>
    <n v="230.35200000000003"/>
    <n v="3"/>
    <n v="0.2"/>
    <n v="20.155800000000013"/>
  </r>
  <r>
    <n v="296"/>
    <x v="135"/>
    <x v="2"/>
    <x v="58"/>
    <d v="2011-12-28T00:00:00"/>
    <s v="First Class"/>
    <s v="KL-16555"/>
    <s v="Kelly Lampkin"/>
    <x v="1"/>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x v="1"/>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s v="East"/>
    <s v="OFF-PA-10002105"/>
    <x v="1"/>
    <x v="10"/>
    <s v="Xerox 223"/>
    <n v="32.400000000000006"/>
    <n v="5"/>
    <n v="0"/>
    <n v="15.552000000000001"/>
  </r>
  <r>
    <n v="300"/>
    <x v="136"/>
    <x v="0"/>
    <x v="99"/>
    <d v="2013-11-04T00:00:00"/>
    <s v="Standard Class"/>
    <s v="JD-15895"/>
    <s v="Jonathan Doherty"/>
    <x v="1"/>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s v="East"/>
    <s v="OFF-PA-10004243"/>
    <x v="1"/>
    <x v="10"/>
    <s v="Xerox 1939"/>
    <n v="56.91"/>
    <n v="3"/>
    <n v="0"/>
    <n v="27.316799999999997"/>
  </r>
  <r>
    <n v="302"/>
    <x v="136"/>
    <x v="0"/>
    <x v="99"/>
    <d v="2013-11-04T00:00:00"/>
    <s v="Standard Class"/>
    <s v="JD-15895"/>
    <s v="Jonathan Doherty"/>
    <x v="1"/>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s v="East"/>
    <s v="OFF-BI-10002706"/>
    <x v="1"/>
    <x v="8"/>
    <s v="Avery Premier Heavy-Duty Binder with Round Locking Rings"/>
    <n v="14.28"/>
    <n v="1"/>
    <n v="0"/>
    <n v="6.5687999999999995"/>
  </r>
  <r>
    <n v="304"/>
    <x v="137"/>
    <x v="3"/>
    <x v="123"/>
    <d v="2014-11-24T00:00:00"/>
    <s v="Standard Class"/>
    <s v="JH-15910"/>
    <s v="Jonathan Howell"/>
    <x v="0"/>
    <s v="United States"/>
    <s v="Chicago"/>
    <x v="10"/>
    <n v="60623"/>
    <s v="Central"/>
    <s v="FUR-TA-10002533"/>
    <x v="0"/>
    <x v="3"/>
    <s v="BPI Conference Tables"/>
    <n v="219.07500000000002"/>
    <n v="3"/>
    <n v="0.5"/>
    <n v="-131.44500000000005"/>
  </r>
  <r>
    <n v="305"/>
    <x v="138"/>
    <x v="1"/>
    <x v="124"/>
    <d v="2012-05-09T00:00:00"/>
    <s v="Second Class"/>
    <s v="AS-10225"/>
    <s v="Alan Schoenberger"/>
    <x v="1"/>
    <s v="United States"/>
    <s v="New York City"/>
    <x v="15"/>
    <n v="10024"/>
    <s v="East"/>
    <s v="FUR-FU-10002671"/>
    <x v="0"/>
    <x v="5"/>
    <s v="Electrix 20W Halogen Replacement Bulb for Zoom-In Desk Lamp"/>
    <n v="26.8"/>
    <n v="2"/>
    <n v="0"/>
    <n v="12.863999999999999"/>
  </r>
  <r>
    <n v="306"/>
    <x v="139"/>
    <x v="2"/>
    <x v="125"/>
    <d v="2012-01-04T00:00:00"/>
    <s v="Standard Class"/>
    <s v="KB-16600"/>
    <s v="Ken Brennan"/>
    <x v="1"/>
    <s v="United States"/>
    <s v="Taylor"/>
    <x v="12"/>
    <n v="48180"/>
    <s v="Central"/>
    <s v="OFF-AR-10003651"/>
    <x v="1"/>
    <x v="6"/>
    <s v="Newell 350"/>
    <n v="9.84"/>
    <n v="3"/>
    <n v="0"/>
    <n v="2.8535999999999988"/>
  </r>
  <r>
    <n v="307"/>
    <x v="140"/>
    <x v="2"/>
    <x v="106"/>
    <d v="2011-06-06T00:00:00"/>
    <s v="Standard Class"/>
    <s v="CR-12625"/>
    <s v="Corey Roper"/>
    <x v="2"/>
    <s v="United States"/>
    <s v="Lakewood"/>
    <x v="30"/>
    <n v="8701"/>
    <s v="East"/>
    <s v="OFF-BI-10001072"/>
    <x v="1"/>
    <x v="8"/>
    <s v="GBC Clear Cover, 8-1/2 x 11, unpunched, 25 covers per pack"/>
    <n v="45.480000000000004"/>
    <n v="3"/>
    <n v="0"/>
    <n v="20.9208"/>
  </r>
  <r>
    <n v="308"/>
    <x v="140"/>
    <x v="2"/>
    <x v="106"/>
    <d v="2011-06-06T00:00:00"/>
    <s v="Standard Class"/>
    <s v="CR-12625"/>
    <s v="Corey Roper"/>
    <x v="2"/>
    <s v="United States"/>
    <s v="Lakewood"/>
    <x v="30"/>
    <n v="8701"/>
    <s v="East"/>
    <s v="OFF-AR-10002135"/>
    <x v="1"/>
    <x v="6"/>
    <s v="Boston Heavy-Duty Trimline Electric Pencil Sharpeners"/>
    <n v="289.20000000000005"/>
    <n v="6"/>
    <n v="0"/>
    <n v="83.867999999999967"/>
  </r>
  <r>
    <n v="309"/>
    <x v="141"/>
    <x v="3"/>
    <x v="4"/>
    <d v="2014-04-18T00:00:00"/>
    <s v="First Class"/>
    <s v="SH-20395"/>
    <s v="Shahid Hopkins"/>
    <x v="0"/>
    <s v="United States"/>
    <s v="Arlington"/>
    <x v="17"/>
    <n v="22204"/>
    <s v="South"/>
    <s v="OFF-AR-10002804"/>
    <x v="1"/>
    <x v="6"/>
    <s v="Faber Castell Col-Erase Pencils"/>
    <n v="4.8899999999999997"/>
    <n v="1"/>
    <n v="0"/>
    <n v="2.0049000000000001"/>
  </r>
  <r>
    <n v="310"/>
    <x v="142"/>
    <x v="0"/>
    <x v="126"/>
    <d v="2013-09-15T00:00:00"/>
    <s v="Second Class"/>
    <s v="BP-11185"/>
    <s v="Ben Peterman"/>
    <x v="1"/>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s v="West"/>
    <s v="OFF-LA-10000634"/>
    <x v="1"/>
    <x v="2"/>
    <s v="Avery 509"/>
    <n v="6.2640000000000002"/>
    <n v="3"/>
    <n v="0.2"/>
    <n v="2.0358000000000001"/>
  </r>
  <r>
    <n v="314"/>
    <x v="143"/>
    <x v="2"/>
    <x v="127"/>
    <d v="2011-10-03T00:00:00"/>
    <s v="Standard Class"/>
    <s v="TS-21205"/>
    <s v="Thomas Seio"/>
    <x v="1"/>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s v="South"/>
    <s v="TEC-PH-10002398"/>
    <x v="2"/>
    <x v="7"/>
    <s v="AT&amp;T 1070 Corded Phone"/>
    <n v="178.38400000000001"/>
    <n v="2"/>
    <n v="0.2"/>
    <n v="22.297999999999973"/>
  </r>
  <r>
    <n v="316"/>
    <x v="144"/>
    <x v="2"/>
    <x v="128"/>
    <d v="2011-08-16T00:00:00"/>
    <s v="Standard Class"/>
    <s v="AG-10525"/>
    <s v="Andy Gerbode"/>
    <x v="1"/>
    <s v="United States"/>
    <s v="Saint Petersburg"/>
    <x v="2"/>
    <n v="33710"/>
    <s v="South"/>
    <s v="OFF-PA-10001937"/>
    <x v="1"/>
    <x v="10"/>
    <s v="Xerox 21"/>
    <n v="15.552000000000003"/>
    <n v="3"/>
    <n v="0.2"/>
    <n v="5.4432"/>
  </r>
  <r>
    <n v="317"/>
    <x v="145"/>
    <x v="2"/>
    <x v="129"/>
    <d v="2011-12-30T00:00:00"/>
    <s v="First Class"/>
    <s v="SP-20860"/>
    <s v="Sung Pak"/>
    <x v="1"/>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x v="2"/>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s v="East"/>
    <s v="TEC-PH-10004093"/>
    <x v="2"/>
    <x v="7"/>
    <s v="Panasonic Kx-TS550"/>
    <n v="275.94"/>
    <n v="6"/>
    <n v="0"/>
    <n v="80.022599999999997"/>
  </r>
  <r>
    <n v="321"/>
    <x v="146"/>
    <x v="2"/>
    <x v="130"/>
    <d v="2011-11-09T00:00:00"/>
    <s v="Standard Class"/>
    <s v="NM-18445"/>
    <s v="Nathan Mautz"/>
    <x v="2"/>
    <s v="United States"/>
    <s v="New York City"/>
    <x v="15"/>
    <n v="10024"/>
    <s v="East"/>
    <s v="TEC-AC-10000892"/>
    <x v="2"/>
    <x v="11"/>
    <s v="NETGEAR N750 Dual Band Wi-Fi Gigabit Router"/>
    <n v="360"/>
    <n v="4"/>
    <n v="0"/>
    <n v="129.6"/>
  </r>
  <r>
    <n v="322"/>
    <x v="146"/>
    <x v="2"/>
    <x v="130"/>
    <d v="2011-11-09T00:00:00"/>
    <s v="Standard Class"/>
    <s v="NM-18445"/>
    <s v="Nathan Mautz"/>
    <x v="2"/>
    <s v="United States"/>
    <s v="New York City"/>
    <x v="15"/>
    <n v="10024"/>
    <s v="East"/>
    <s v="OFF-ST-10002974"/>
    <x v="1"/>
    <x v="4"/>
    <s v="Trav-L-File Heavy-Duty Shuttle II, Black"/>
    <n v="43.57"/>
    <n v="1"/>
    <n v="0"/>
    <n v="13.070999999999998"/>
  </r>
  <r>
    <n v="323"/>
    <x v="147"/>
    <x v="2"/>
    <x v="111"/>
    <d v="2011-09-24T00:00:00"/>
    <s v="Standard Class"/>
    <s v="FA-14230"/>
    <s v="Frank Atkinson"/>
    <x v="1"/>
    <s v="United States"/>
    <s v="Long Beach"/>
    <x v="1"/>
    <n v="90805"/>
    <s v="West"/>
    <s v="OFF-FA-10000624"/>
    <x v="1"/>
    <x v="13"/>
    <s v="OIC Binder Clips"/>
    <n v="7.16"/>
    <n v="2"/>
    <n v="0"/>
    <n v="3.58"/>
  </r>
  <r>
    <n v="324"/>
    <x v="148"/>
    <x v="0"/>
    <x v="131"/>
    <d v="2013-04-28T00:00:00"/>
    <s v="Standard Class"/>
    <s v="GK-14620"/>
    <s v="Grace Kelly"/>
    <x v="1"/>
    <s v="United States"/>
    <s v="Hesperia"/>
    <x v="1"/>
    <n v="92345"/>
    <s v="West"/>
    <s v="OFF-BI-10004593"/>
    <x v="1"/>
    <x v="8"/>
    <s v="Ibico Laser Imprintable Binding System Covers"/>
    <n v="251.52"/>
    <n v="6"/>
    <n v="0.2"/>
    <n v="81.744"/>
  </r>
  <r>
    <n v="325"/>
    <x v="148"/>
    <x v="0"/>
    <x v="131"/>
    <d v="2013-04-28T00:00:00"/>
    <s v="Standard Class"/>
    <s v="GK-14620"/>
    <s v="Grace Kelly"/>
    <x v="1"/>
    <s v="United States"/>
    <s v="Hesperia"/>
    <x v="1"/>
    <n v="92345"/>
    <s v="West"/>
    <s v="TEC-AC-10001908"/>
    <x v="2"/>
    <x v="11"/>
    <s v="Logitech Wireless Headset h800"/>
    <n v="99.99"/>
    <n v="1"/>
    <n v="0"/>
    <n v="34.996499999999997"/>
  </r>
  <r>
    <n v="326"/>
    <x v="149"/>
    <x v="3"/>
    <x v="132"/>
    <d v="2014-11-06T00:00:00"/>
    <s v="Second Class"/>
    <s v="DJ-13510"/>
    <s v="Don Jones"/>
    <x v="1"/>
    <s v="United States"/>
    <s v="Murfreesboro"/>
    <x v="18"/>
    <n v="37130"/>
    <s v="South"/>
    <s v="FUR-FU-10001967"/>
    <x v="0"/>
    <x v="5"/>
    <s v="Telescoping Adjustable Floor Lamp"/>
    <n v="15.991999999999999"/>
    <n v="1"/>
    <n v="0.2"/>
    <n v="0.99949999999999894"/>
  </r>
  <r>
    <n v="327"/>
    <x v="150"/>
    <x v="0"/>
    <x v="133"/>
    <d v="2013-09-02T00:00:00"/>
    <s v="First Class"/>
    <s v="PO-18850"/>
    <s v="Patrick O'Brill"/>
    <x v="0"/>
    <s v="United States"/>
    <s v="Philadelphia"/>
    <x v="9"/>
    <n v="19143"/>
    <s v="East"/>
    <s v="TEC-PH-10003645"/>
    <x v="2"/>
    <x v="7"/>
    <s v="Aastra 57i VoIP phone"/>
    <n v="290.89800000000002"/>
    <n v="3"/>
    <n v="0.4"/>
    <n v="-67.876199999999997"/>
  </r>
  <r>
    <n v="328"/>
    <x v="150"/>
    <x v="0"/>
    <x v="133"/>
    <d v="2013-09-02T00:00:00"/>
    <s v="First Class"/>
    <s v="PO-18850"/>
    <s v="Patrick O'Brill"/>
    <x v="0"/>
    <s v="United States"/>
    <s v="Philadelphia"/>
    <x v="9"/>
    <n v="19143"/>
    <s v="East"/>
    <s v="OFF-ST-10000675"/>
    <x v="1"/>
    <x v="4"/>
    <s v="File Shuttle II and Handi-File, Black"/>
    <n v="54.224000000000004"/>
    <n v="2"/>
    <n v="0.2"/>
    <n v="3.3889999999999993"/>
  </r>
  <r>
    <n v="329"/>
    <x v="150"/>
    <x v="0"/>
    <x v="133"/>
    <d v="2013-09-02T00:00:00"/>
    <s v="First Class"/>
    <s v="PO-18850"/>
    <s v="Patrick O'Brill"/>
    <x v="0"/>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s v="East"/>
    <s v="OFF-LA-10001074"/>
    <x v="1"/>
    <x v="2"/>
    <s v="Round Specialty Laser Printer Labels"/>
    <n v="100.24000000000001"/>
    <n v="10"/>
    <n v="0.2"/>
    <n v="33.830999999999989"/>
  </r>
  <r>
    <n v="331"/>
    <x v="150"/>
    <x v="0"/>
    <x v="133"/>
    <d v="2013-09-02T00:00:00"/>
    <s v="First Class"/>
    <s v="PO-18850"/>
    <s v="Patrick O'Brill"/>
    <x v="0"/>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s v="East"/>
    <s v="TEC-PH-10004614"/>
    <x v="2"/>
    <x v="7"/>
    <s v="AT&amp;T 841000 Phone"/>
    <n v="82.8"/>
    <n v="2"/>
    <n v="0.4"/>
    <n v="-20.700000000000003"/>
  </r>
  <r>
    <n v="333"/>
    <x v="151"/>
    <x v="0"/>
    <x v="134"/>
    <d v="2013-04-30T00:00:00"/>
    <s v="Second Class"/>
    <s v="JL-15850"/>
    <s v="John Lucas"/>
    <x v="0"/>
    <s v="United States"/>
    <s v="Philadelphia"/>
    <x v="9"/>
    <n v="19134"/>
    <s v="East"/>
    <s v="OFF-BI-10001153"/>
    <x v="1"/>
    <x v="8"/>
    <s v="Ibico Recycled Grain-Textured Covers"/>
    <n v="20.724000000000004"/>
    <n v="2"/>
    <n v="0.7"/>
    <n v="-13.815999999999995"/>
  </r>
  <r>
    <n v="334"/>
    <x v="151"/>
    <x v="0"/>
    <x v="134"/>
    <d v="2013-04-30T00:00:00"/>
    <s v="Second Class"/>
    <s v="JL-15850"/>
    <s v="John Lucas"/>
    <x v="0"/>
    <s v="United States"/>
    <s v="Philadelphia"/>
    <x v="9"/>
    <n v="19134"/>
    <s v="East"/>
    <s v="OFF-BI-10001982"/>
    <x v="1"/>
    <x v="8"/>
    <s v="Wilson Jones Custom Binder Spines &amp; Labels"/>
    <n v="4.8960000000000008"/>
    <n v="3"/>
    <n v="0.7"/>
    <n v="-3.4271999999999991"/>
  </r>
  <r>
    <n v="335"/>
    <x v="152"/>
    <x v="1"/>
    <x v="135"/>
    <d v="2012-09-04T00:00:00"/>
    <s v="Second Class"/>
    <s v="DB-13615"/>
    <s v="Doug Bickford"/>
    <x v="0"/>
    <s v="United States"/>
    <s v="Los Angeles"/>
    <x v="1"/>
    <n v="90045"/>
    <s v="West"/>
    <s v="OFF-BI-10001922"/>
    <x v="1"/>
    <x v="8"/>
    <s v="Storex Dura Pro Binders"/>
    <n v="4.7520000000000007"/>
    <n v="1"/>
    <n v="0.2"/>
    <n v="1.6037999999999997"/>
  </r>
  <r>
    <n v="336"/>
    <x v="152"/>
    <x v="1"/>
    <x v="135"/>
    <d v="2012-09-04T00:00:00"/>
    <s v="Second Class"/>
    <s v="DB-13615"/>
    <s v="Doug Bickford"/>
    <x v="0"/>
    <s v="United States"/>
    <s v="Los Angeles"/>
    <x v="1"/>
    <n v="90045"/>
    <s v="West"/>
    <s v="TEC-CO-10001449"/>
    <x v="2"/>
    <x v="16"/>
    <s v="Hewlett Packard LaserJet 3310 Copier"/>
    <n v="959.98400000000004"/>
    <n v="2"/>
    <n v="0.2"/>
    <n v="335.99440000000004"/>
  </r>
  <r>
    <n v="337"/>
    <x v="152"/>
    <x v="1"/>
    <x v="135"/>
    <d v="2012-09-04T00:00:00"/>
    <s v="Second Class"/>
    <s v="DB-13615"/>
    <s v="Doug Bickford"/>
    <x v="0"/>
    <s v="United States"/>
    <s v="Los Angeles"/>
    <x v="1"/>
    <n v="90045"/>
    <s v="West"/>
    <s v="OFF-BI-10004140"/>
    <x v="1"/>
    <x v="8"/>
    <s v="Avery Non-Stick Binders"/>
    <n v="14.368000000000002"/>
    <n v="4"/>
    <n v="0.2"/>
    <n v="4.4899999999999984"/>
  </r>
  <r>
    <n v="338"/>
    <x v="153"/>
    <x v="2"/>
    <x v="136"/>
    <d v="2011-07-17T00:00:00"/>
    <s v="Standard Class"/>
    <s v="AC-10420"/>
    <s v="Alyssa Crouse"/>
    <x v="1"/>
    <s v="United States"/>
    <s v="San Francisco"/>
    <x v="1"/>
    <n v="94122"/>
    <s v="West"/>
    <s v="OFF-BI-10003314"/>
    <x v="1"/>
    <x v="8"/>
    <s v="Tuff Stuff Recycled Round Ring Binders"/>
    <n v="7.7120000000000006"/>
    <n v="2"/>
    <n v="0.2"/>
    <n v="2.7956000000000003"/>
  </r>
  <r>
    <n v="339"/>
    <x v="153"/>
    <x v="2"/>
    <x v="136"/>
    <d v="2011-07-17T00:00:00"/>
    <s v="Standard Class"/>
    <s v="AC-10420"/>
    <s v="Alyssa Crouse"/>
    <x v="1"/>
    <s v="United States"/>
    <s v="San Francisco"/>
    <x v="1"/>
    <n v="94122"/>
    <s v="West"/>
    <s v="FUR-TA-10004575"/>
    <x v="0"/>
    <x v="3"/>
    <s v="Hon 5100 Series Wood Tables"/>
    <n v="698.35200000000009"/>
    <n v="3"/>
    <n v="0.2"/>
    <n v="-17.458800000000053"/>
  </r>
  <r>
    <n v="340"/>
    <x v="154"/>
    <x v="1"/>
    <x v="137"/>
    <d v="2012-06-26T00:00:00"/>
    <s v="Second Class"/>
    <s v="KL-16645"/>
    <s v="Ken Lonsdale"/>
    <x v="0"/>
    <s v="United States"/>
    <s v="Layton"/>
    <x v="7"/>
    <n v="84041"/>
    <s v="West"/>
    <s v="OFF-FA-10000490"/>
    <x v="1"/>
    <x v="13"/>
    <s v="OIC Binder Clips, Mini, 1/4&quot; Capacity, Black"/>
    <n v="4.96"/>
    <n v="4"/>
    <n v="0"/>
    <n v="2.3311999999999999"/>
  </r>
  <r>
    <n v="341"/>
    <x v="155"/>
    <x v="2"/>
    <x v="138"/>
    <d v="2011-04-17T00:00:00"/>
    <s v="Second Class"/>
    <s v="JD-15895"/>
    <s v="Jonathan Doherty"/>
    <x v="1"/>
    <s v="United States"/>
    <s v="Philadelphia"/>
    <x v="9"/>
    <n v="19140"/>
    <s v="East"/>
    <s v="OFF-AR-10000122"/>
    <x v="1"/>
    <x v="6"/>
    <s v="Newell 314"/>
    <n v="17.856000000000002"/>
    <n v="4"/>
    <n v="0.2"/>
    <n v="1.1159999999999979"/>
  </r>
  <r>
    <n v="342"/>
    <x v="155"/>
    <x v="2"/>
    <x v="138"/>
    <d v="2011-04-17T00:00:00"/>
    <s v="Second Class"/>
    <s v="JD-15895"/>
    <s v="Jonathan Doherty"/>
    <x v="1"/>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x v="1"/>
    <s v="United States"/>
    <s v="Philadelphia"/>
    <x v="9"/>
    <n v="19140"/>
    <s v="East"/>
    <s v="OFF-FA-10002780"/>
    <x v="1"/>
    <x v="13"/>
    <s v="Staples"/>
    <n v="30.991999999999997"/>
    <n v="13"/>
    <n v="0.2"/>
    <n v="10.072399999999996"/>
  </r>
  <r>
    <n v="344"/>
    <x v="155"/>
    <x v="2"/>
    <x v="138"/>
    <d v="2011-04-17T00:00:00"/>
    <s v="Second Class"/>
    <s v="JD-15895"/>
    <s v="Jonathan Doherty"/>
    <x v="1"/>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s v="Central"/>
    <s v="OFF-ST-10000107"/>
    <x v="1"/>
    <x v="4"/>
    <s v="Fellowes Super Stor/Drawer"/>
    <n v="88.800000000000011"/>
    <n v="4"/>
    <n v="0.2"/>
    <n v="-2.2200000000000131"/>
  </r>
  <r>
    <n v="346"/>
    <x v="157"/>
    <x v="3"/>
    <x v="140"/>
    <d v="2014-06-20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s v="East"/>
    <s v="OFF-PA-10000249"/>
    <x v="1"/>
    <x v="10"/>
    <s v="Staples"/>
    <n v="24.56"/>
    <n v="2"/>
    <n v="0"/>
    <n v="11.543199999999999"/>
  </r>
  <r>
    <n v="349"/>
    <x v="158"/>
    <x v="3"/>
    <x v="141"/>
    <d v="2014-07-13T00:00:00"/>
    <s v="Standard Class"/>
    <s v="TD-20995"/>
    <s v="Tamara Dahlen"/>
    <x v="0"/>
    <s v="United States"/>
    <s v="Lowell"/>
    <x v="31"/>
    <n v="1852"/>
    <s v="East"/>
    <s v="OFF-AR-10001374"/>
    <x v="1"/>
    <x v="6"/>
    <s v="BIC Brite Liner Highlighters, Chisel Tip"/>
    <n v="12.96"/>
    <n v="2"/>
    <n v="0"/>
    <n v="4.1471999999999998"/>
  </r>
  <r>
    <n v="350"/>
    <x v="159"/>
    <x v="0"/>
    <x v="142"/>
    <d v="2013-09-04T00:00:00"/>
    <s v="First Class"/>
    <s v="AB-10060"/>
    <s v="Adam Bellavance"/>
    <x v="2"/>
    <s v="United States"/>
    <s v="New York City"/>
    <x v="15"/>
    <n v="10009"/>
    <s v="East"/>
    <s v="TEC-AC-10000290"/>
    <x v="2"/>
    <x v="11"/>
    <s v="Sabrent 4-Port USB 2.0 Hub"/>
    <n v="6.79"/>
    <n v="1"/>
    <n v="0"/>
    <n v="2.3086000000000002"/>
  </r>
  <r>
    <n v="351"/>
    <x v="159"/>
    <x v="0"/>
    <x v="142"/>
    <d v="2013-09-04T00:00:00"/>
    <s v="First Class"/>
    <s v="AB-10060"/>
    <s v="Adam Bellavance"/>
    <x v="2"/>
    <s v="United States"/>
    <s v="New York City"/>
    <x v="15"/>
    <n v="10009"/>
    <s v="East"/>
    <s v="OFF-PA-10001970"/>
    <x v="1"/>
    <x v="10"/>
    <s v="Xerox 1881"/>
    <n v="24.56"/>
    <n v="2"/>
    <n v="0"/>
    <n v="11.543199999999999"/>
  </r>
  <r>
    <n v="352"/>
    <x v="159"/>
    <x v="0"/>
    <x v="142"/>
    <d v="2013-09-04T00:00:00"/>
    <s v="First Class"/>
    <s v="AB-10060"/>
    <s v="Adam Bellavance"/>
    <x v="2"/>
    <s v="United States"/>
    <s v="New York City"/>
    <x v="15"/>
    <n v="10009"/>
    <s v="East"/>
    <s v="OFF-BI-10002160"/>
    <x v="1"/>
    <x v="8"/>
    <s v="Acco Hanging Data Binders"/>
    <n v="3.048"/>
    <n v="1"/>
    <n v="0.2"/>
    <n v="1.0668"/>
  </r>
  <r>
    <n v="353"/>
    <x v="159"/>
    <x v="0"/>
    <x v="142"/>
    <d v="2013-09-04T00:00:00"/>
    <s v="First Class"/>
    <s v="AB-10060"/>
    <s v="Adam Bellavance"/>
    <x v="2"/>
    <s v="United States"/>
    <s v="New York City"/>
    <x v="15"/>
    <n v="10009"/>
    <s v="East"/>
    <s v="OFF-PA-10001970"/>
    <x v="1"/>
    <x v="10"/>
    <s v="Xerox 1881"/>
    <n v="49.12"/>
    <n v="4"/>
    <n v="0"/>
    <n v="23.086399999999998"/>
  </r>
  <r>
    <n v="354"/>
    <x v="159"/>
    <x v="0"/>
    <x v="142"/>
    <d v="2013-09-04T00:00:00"/>
    <s v="First Class"/>
    <s v="AB-10060"/>
    <s v="Adam Bellavance"/>
    <x v="2"/>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x v="0"/>
    <s v="United States"/>
    <s v="New York City"/>
    <x v="15"/>
    <n v="10035"/>
    <s v="East"/>
    <s v="FUR-BO-10002268"/>
    <x v="0"/>
    <x v="0"/>
    <s v="Sauder Barrister Bookcases"/>
    <n v="388.70400000000006"/>
    <n v="6"/>
    <n v="0.2"/>
    <n v="-4.8588000000000022"/>
  </r>
  <r>
    <n v="356"/>
    <x v="160"/>
    <x v="0"/>
    <x v="143"/>
    <d v="2013-04-14T00:00:00"/>
    <s v="Standard Class"/>
    <s v="JL-15505"/>
    <s v="Jeremy Lonsdale"/>
    <x v="0"/>
    <s v="United States"/>
    <s v="New York City"/>
    <x v="15"/>
    <n v="10035"/>
    <s v="East"/>
    <s v="OFF-EN-10001137"/>
    <x v="1"/>
    <x v="12"/>
    <s v="#10 Gummed Flap White Envelopes, 100/Box"/>
    <n v="8.26"/>
    <n v="2"/>
    <n v="0"/>
    <n v="3.7995999999999999"/>
  </r>
  <r>
    <n v="357"/>
    <x v="160"/>
    <x v="0"/>
    <x v="143"/>
    <d v="2013-04-14T00:00:00"/>
    <s v="Standard Class"/>
    <s v="JL-15505"/>
    <s v="Jeremy Lonsdale"/>
    <x v="0"/>
    <s v="United States"/>
    <s v="New York City"/>
    <x v="15"/>
    <n v="10035"/>
    <s v="East"/>
    <s v="OFF-AR-10002399"/>
    <x v="1"/>
    <x v="6"/>
    <s v="Dixon Prang Watercolor Pencils, 10-Color Set with Brush"/>
    <n v="17.04"/>
    <n v="4"/>
    <n v="0"/>
    <n v="6.9863999999999997"/>
  </r>
  <r>
    <n v="358"/>
    <x v="160"/>
    <x v="0"/>
    <x v="143"/>
    <d v="2013-04-14T00:00:00"/>
    <s v="Standard Class"/>
    <s v="JL-15505"/>
    <s v="Jeremy Lonsdale"/>
    <x v="0"/>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x v="1"/>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x v="1"/>
    <s v="United States"/>
    <s v="Columbus"/>
    <x v="32"/>
    <n v="31907"/>
    <s v="South"/>
    <s v="OFF-LA-10001158"/>
    <x v="1"/>
    <x v="2"/>
    <s v="Avery Address/Shipping Labels for Typewriters, 4&quot; x 2&quot;"/>
    <n v="20.7"/>
    <n v="2"/>
    <n v="0"/>
    <n v="9.9359999999999999"/>
  </r>
  <r>
    <n v="362"/>
    <x v="163"/>
    <x v="3"/>
    <x v="145"/>
    <d v="2014-10-02T00:00:00"/>
    <s v="Standard Class"/>
    <s v="KW-16435"/>
    <s v="Katrina Willman"/>
    <x v="0"/>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x v="0"/>
    <s v="United States"/>
    <s v="New York City"/>
    <x v="15"/>
    <n v="10009"/>
    <s v="East"/>
    <s v="FUR-CH-10000785"/>
    <x v="0"/>
    <x v="1"/>
    <s v="Global Ergonomic Managers Chair"/>
    <n v="488.64600000000002"/>
    <n v="3"/>
    <n v="0.1"/>
    <n v="86.870400000000004"/>
  </r>
  <r>
    <n v="364"/>
    <x v="163"/>
    <x v="3"/>
    <x v="145"/>
    <d v="2014-10-02T00:00:00"/>
    <s v="Standard Class"/>
    <s v="KW-16435"/>
    <s v="Katrina Willman"/>
    <x v="0"/>
    <s v="United States"/>
    <s v="New York City"/>
    <x v="15"/>
    <n v="10009"/>
    <s v="East"/>
    <s v="OFF-AR-10003732"/>
    <x v="1"/>
    <x v="6"/>
    <s v="Newell 333"/>
    <n v="5.56"/>
    <n v="2"/>
    <n v="0"/>
    <n v="1.4455999999999998"/>
  </r>
  <r>
    <n v="365"/>
    <x v="163"/>
    <x v="3"/>
    <x v="145"/>
    <d v="2014-10-02T00:00:00"/>
    <s v="Standard Class"/>
    <s v="KW-16435"/>
    <s v="Katrina Willman"/>
    <x v="0"/>
    <s v="United States"/>
    <s v="New York City"/>
    <x v="15"/>
    <n v="10009"/>
    <s v="East"/>
    <s v="FUR-FU-10000023"/>
    <x v="0"/>
    <x v="5"/>
    <s v="Eldon Wave Desk Accessories"/>
    <n v="47.12"/>
    <n v="8"/>
    <n v="0"/>
    <n v="20.732800000000001"/>
  </r>
  <r>
    <n v="366"/>
    <x v="164"/>
    <x v="2"/>
    <x v="146"/>
    <d v="2011-09-29T00:00:00"/>
    <s v="Standard Class"/>
    <s v="JD-16060"/>
    <s v="Julia Dunbar"/>
    <x v="0"/>
    <s v="United States"/>
    <s v="San Francisco"/>
    <x v="1"/>
    <n v="94109"/>
    <s v="West"/>
    <s v="OFF-ST-10001713"/>
    <x v="1"/>
    <x v="4"/>
    <s v="Gould Plastics 9-Pocket Panel Bin, 18-3/8w x 5-1/4d x 20-1/2h, Black"/>
    <n v="211.96"/>
    <n v="4"/>
    <n v="0"/>
    <n v="8.4783999999999935"/>
  </r>
  <r>
    <n v="367"/>
    <x v="165"/>
    <x v="0"/>
    <x v="147"/>
    <d v="2013-10-22T00:00:00"/>
    <s v="Same Day"/>
    <s v="MK-17905"/>
    <s v="Michael Kennedy"/>
    <x v="1"/>
    <s v="United States"/>
    <s v="Manchester"/>
    <x v="29"/>
    <n v="6040"/>
    <s v="East"/>
    <s v="OFF-BI-10002412"/>
    <x v="1"/>
    <x v="8"/>
    <s v="Wilson Jones “Snap” Scratch Pad Binder Tool for Ring Binders"/>
    <n v="23.2"/>
    <n v="4"/>
    <n v="0"/>
    <n v="10.44"/>
  </r>
  <r>
    <n v="368"/>
    <x v="165"/>
    <x v="0"/>
    <x v="147"/>
    <d v="2013-10-22T00:00:00"/>
    <s v="Same Day"/>
    <s v="MK-17905"/>
    <s v="Michael Kennedy"/>
    <x v="1"/>
    <s v="United States"/>
    <s v="Manchester"/>
    <x v="29"/>
    <n v="6040"/>
    <s v="East"/>
    <s v="OFF-SU-10001225"/>
    <x v="1"/>
    <x v="14"/>
    <s v="Staples"/>
    <n v="7.36"/>
    <n v="2"/>
    <n v="0"/>
    <n v="0.14719999999999978"/>
  </r>
  <r>
    <n v="369"/>
    <x v="165"/>
    <x v="0"/>
    <x v="147"/>
    <d v="2013-10-22T00:00:00"/>
    <s v="Same Day"/>
    <s v="MK-17905"/>
    <s v="Michael Kennedy"/>
    <x v="1"/>
    <s v="United States"/>
    <s v="Manchester"/>
    <x v="29"/>
    <n v="6040"/>
    <s v="East"/>
    <s v="OFF-ST-10002406"/>
    <x v="1"/>
    <x v="4"/>
    <s v="Pizazz Global Quick File"/>
    <n v="104.79"/>
    <n v="7"/>
    <n v="0"/>
    <n v="29.341200000000008"/>
  </r>
  <r>
    <n v="370"/>
    <x v="165"/>
    <x v="0"/>
    <x v="147"/>
    <d v="2013-10-22T00:00:00"/>
    <s v="Same Day"/>
    <s v="MK-17905"/>
    <s v="Michael Kennedy"/>
    <x v="1"/>
    <s v="United States"/>
    <s v="Manchester"/>
    <x v="29"/>
    <n v="6040"/>
    <s v="East"/>
    <s v="FUR-BO-10002545"/>
    <x v="0"/>
    <x v="0"/>
    <s v="Atlantic Metals Mobile 3-Shelf Bookcases, Custom Colors"/>
    <n v="1043.92"/>
    <n v="4"/>
    <n v="0"/>
    <n v="271.41920000000005"/>
  </r>
  <r>
    <n v="371"/>
    <x v="166"/>
    <x v="3"/>
    <x v="148"/>
    <d v="2014-06-05T00:00:00"/>
    <s v="Standard Class"/>
    <s v="GT-14755"/>
    <s v="Guy Thornton"/>
    <x v="0"/>
    <s v="United States"/>
    <s v="Harlingen"/>
    <x v="5"/>
    <n v="78550"/>
    <s v="Central"/>
    <s v="OFF-PA-10002036"/>
    <x v="1"/>
    <x v="10"/>
    <s v="Xerox 1930"/>
    <n v="25.920000000000005"/>
    <n v="5"/>
    <n v="0.2"/>
    <n v="9.3960000000000008"/>
  </r>
  <r>
    <n v="372"/>
    <x v="166"/>
    <x v="3"/>
    <x v="148"/>
    <d v="2014-06-05T00:00:00"/>
    <s v="Standard Class"/>
    <s v="GT-14755"/>
    <s v="Guy Thornton"/>
    <x v="0"/>
    <s v="United States"/>
    <s v="Harlingen"/>
    <x v="5"/>
    <n v="78550"/>
    <s v="Central"/>
    <s v="OFF-ST-10002205"/>
    <x v="1"/>
    <x v="4"/>
    <s v="File Shuttle I and Handi-File"/>
    <n v="53.424000000000007"/>
    <n v="3"/>
    <n v="0.2"/>
    <n v="4.6746000000000016"/>
  </r>
  <r>
    <n v="373"/>
    <x v="167"/>
    <x v="2"/>
    <x v="149"/>
    <d v="2011-07-27T00:00:00"/>
    <s v="Standard Class"/>
    <s v="AG-10900"/>
    <s v="Arthur Gainer"/>
    <x v="0"/>
    <s v="United States"/>
    <s v="Tucson"/>
    <x v="16"/>
    <n v="85705"/>
    <s v="West"/>
    <s v="OFF-BI-10001982"/>
    <x v="1"/>
    <x v="8"/>
    <s v="Wilson Jones Custom Binder Spines &amp; Labels"/>
    <n v="8.1600000000000019"/>
    <n v="5"/>
    <n v="0.7"/>
    <n v="-5.7119999999999997"/>
  </r>
  <r>
    <n v="374"/>
    <x v="167"/>
    <x v="2"/>
    <x v="149"/>
    <d v="2011-07-27T00:00:00"/>
    <s v="Standard Class"/>
    <s v="AG-10900"/>
    <s v="Arthur Gainer"/>
    <x v="0"/>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x v="0"/>
    <s v="United States"/>
    <s v="Tucson"/>
    <x v="16"/>
    <n v="85705"/>
    <s v="West"/>
    <s v="OFF-AR-10000658"/>
    <x v="1"/>
    <x v="6"/>
    <s v="Newell 324"/>
    <n v="9.24"/>
    <n v="1"/>
    <n v="0.2"/>
    <n v="0.92399999999999993"/>
  </r>
  <r>
    <n v="376"/>
    <x v="167"/>
    <x v="2"/>
    <x v="149"/>
    <d v="2011-07-27T00:00:00"/>
    <s v="Standard Class"/>
    <s v="AG-10900"/>
    <s v="Arthur Gainer"/>
    <x v="0"/>
    <s v="United States"/>
    <s v="Tucson"/>
    <x v="16"/>
    <n v="85705"/>
    <s v="West"/>
    <s v="TEC-AC-10002076"/>
    <x v="2"/>
    <x v="11"/>
    <s v="Microsoft Natural Keyboard Elite"/>
    <n v="479.04"/>
    <n v="10"/>
    <n v="0.2"/>
    <n v="-29.940000000000012"/>
  </r>
  <r>
    <n v="377"/>
    <x v="168"/>
    <x v="0"/>
    <x v="150"/>
    <d v="2013-10-02T00:00:00"/>
    <s v="First Class"/>
    <s v="MM-18280"/>
    <s v="Muhammed MacIntyre"/>
    <x v="1"/>
    <s v="United States"/>
    <s v="Quincy"/>
    <x v="10"/>
    <n v="62301"/>
    <s v="Central"/>
    <s v="OFF-PA-10003039"/>
    <x v="1"/>
    <x v="10"/>
    <s v="Xerox 1960"/>
    <n v="99.13600000000001"/>
    <n v="4"/>
    <n v="0.2"/>
    <n v="30.979999999999993"/>
  </r>
  <r>
    <n v="378"/>
    <x v="169"/>
    <x v="3"/>
    <x v="151"/>
    <d v="2014-09-02T00:00:00"/>
    <s v="Standard Class"/>
    <s v="AR-10405"/>
    <s v="Allen Rosenblatt"/>
    <x v="1"/>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s v="Central"/>
    <s v="OFF-AP-10000696"/>
    <x v="1"/>
    <x v="9"/>
    <s v="Holmes Odor Grabber"/>
    <n v="8.6519999999999975"/>
    <n v="3"/>
    <n v="0.8"/>
    <n v="-20.332200000000007"/>
  </r>
  <r>
    <n v="380"/>
    <x v="170"/>
    <x v="1"/>
    <x v="152"/>
    <d v="2012-05-05T00:00:00"/>
    <s v="Standard Class"/>
    <s v="RA-19915"/>
    <s v="Russell Applegate"/>
    <x v="0"/>
    <s v="United States"/>
    <s v="Houston"/>
    <x v="5"/>
    <n v="77095"/>
    <s v="Central"/>
    <s v="OFF-ST-10003327"/>
    <x v="1"/>
    <x v="4"/>
    <s v="Akro-Mils 12-Gallon Tote"/>
    <n v="23.832000000000001"/>
    <n v="3"/>
    <n v="0.2"/>
    <n v="2.6810999999999954"/>
  </r>
  <r>
    <n v="381"/>
    <x v="170"/>
    <x v="1"/>
    <x v="152"/>
    <d v="2012-05-05T00:00:00"/>
    <s v="Standard Class"/>
    <s v="RA-19915"/>
    <s v="Russell Applegate"/>
    <x v="0"/>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s v="West"/>
    <s v="OFF-PA-10004734"/>
    <x v="1"/>
    <x v="10"/>
    <s v="Southworth Structures Collection"/>
    <n v="50.96"/>
    <n v="7"/>
    <n v="0"/>
    <n v="25.48"/>
  </r>
  <r>
    <n v="383"/>
    <x v="171"/>
    <x v="0"/>
    <x v="99"/>
    <d v="2013-10-30T00:00:00"/>
    <s v="First Class"/>
    <s v="AS-10285"/>
    <s v="Alejandro Savely"/>
    <x v="1"/>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s v="Central"/>
    <s v="TEC-AC-10004708"/>
    <x v="2"/>
    <x v="11"/>
    <s v="Sony 32GB Class 10 Micro SDHC R40 Memory Card"/>
    <n v="41.9"/>
    <n v="2"/>
    <n v="0"/>
    <n v="8.7989999999999995"/>
  </r>
  <r>
    <n v="385"/>
    <x v="173"/>
    <x v="1"/>
    <x v="154"/>
    <d v="2012-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s v="South"/>
    <s v="TEC-AC-10002335"/>
    <x v="2"/>
    <x v="11"/>
    <s v="Logitech Media Keyboard K200"/>
    <n v="83.976000000000013"/>
    <n v="3"/>
    <n v="0.2"/>
    <n v="-1.049700000000005"/>
  </r>
  <r>
    <n v="387"/>
    <x v="174"/>
    <x v="1"/>
    <x v="155"/>
    <d v="2012-12-07T00:00:00"/>
    <s v="Standard Class"/>
    <s v="DK-13225"/>
    <s v="Dean Katz"/>
    <x v="1"/>
    <s v="United States"/>
    <s v="Philadelphia"/>
    <x v="9"/>
    <n v="19140"/>
    <s v="East"/>
    <s v="TEC-MA-10001681"/>
    <x v="2"/>
    <x v="15"/>
    <s v="Lexmark MarkNet N8150 Wireless Print Server"/>
    <n v="482.34000000000003"/>
    <n v="4"/>
    <n v="0.7"/>
    <n v="-337.63799999999981"/>
  </r>
  <r>
    <n v="388"/>
    <x v="174"/>
    <x v="1"/>
    <x v="155"/>
    <d v="2012-12-07T00:00:00"/>
    <s v="Standard Class"/>
    <s v="DK-13225"/>
    <s v="Dean Katz"/>
    <x v="1"/>
    <s v="United States"/>
    <s v="Philadelphia"/>
    <x v="9"/>
    <n v="19140"/>
    <s v="East"/>
    <s v="FUR-FU-10001935"/>
    <x v="0"/>
    <x v="5"/>
    <s v="3M Hangers With Command Adhesive"/>
    <n v="2.9600000000000004"/>
    <n v="1"/>
    <n v="0.2"/>
    <n v="0.77700000000000025"/>
  </r>
  <r>
    <n v="389"/>
    <x v="175"/>
    <x v="2"/>
    <x v="156"/>
    <d v="2011-11-26T00:00:00"/>
    <s v="First Class"/>
    <s v="NG-18430"/>
    <s v="Nathan Gelder"/>
    <x v="0"/>
    <s v="United States"/>
    <s v="Cincinnati"/>
    <x v="24"/>
    <n v="45231"/>
    <s v="East"/>
    <s v="OFF-AR-10004757"/>
    <x v="1"/>
    <x v="6"/>
    <s v="Crayola Colored Pencils"/>
    <n v="2.6240000000000001"/>
    <n v="1"/>
    <n v="0.2"/>
    <n v="0.42639999999999978"/>
  </r>
  <r>
    <n v="390"/>
    <x v="176"/>
    <x v="3"/>
    <x v="157"/>
    <d v="2014-12-16T00:00:00"/>
    <s v="Standard Class"/>
    <s v="MV-18190"/>
    <s v="Mike Vittorini"/>
    <x v="0"/>
    <s v="United States"/>
    <s v="New York City"/>
    <x v="15"/>
    <n v="10009"/>
    <s v="East"/>
    <s v="OFF-BI-10000050"/>
    <x v="1"/>
    <x v="8"/>
    <s v="Angle-D Binders with Locking Rings, Label Holders"/>
    <n v="23.36"/>
    <n v="4"/>
    <n v="0.2"/>
    <n v="7.8839999999999986"/>
  </r>
  <r>
    <n v="391"/>
    <x v="176"/>
    <x v="3"/>
    <x v="157"/>
    <d v="2014-12-16T00:00:00"/>
    <s v="Standard Class"/>
    <s v="MV-18190"/>
    <s v="Mike Vittorini"/>
    <x v="0"/>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s v="West"/>
    <s v="TEC-PH-10003012"/>
    <x v="2"/>
    <x v="7"/>
    <s v="Nortel Meridian M3904 Professional Digital phone"/>
    <n v="246.38400000000001"/>
    <n v="2"/>
    <n v="0.2"/>
    <n v="27.718199999999968"/>
  </r>
  <r>
    <n v="393"/>
    <x v="177"/>
    <x v="2"/>
    <x v="158"/>
    <d v="2011-09-23T00:00:00"/>
    <s v="Second Class"/>
    <s v="JG-15115"/>
    <s v="Jack Garza"/>
    <x v="0"/>
    <s v="United States"/>
    <s v="Des Moines"/>
    <x v="4"/>
    <n v="98198"/>
    <s v="West"/>
    <s v="TEC-CO-10002313"/>
    <x v="2"/>
    <x v="16"/>
    <s v="Canon PC1080F Personal Copier"/>
    <n v="1799.97"/>
    <n v="3"/>
    <n v="0"/>
    <n v="701.98829999999998"/>
  </r>
  <r>
    <n v="394"/>
    <x v="178"/>
    <x v="2"/>
    <x v="159"/>
    <d v="2011-06-10T00:00:00"/>
    <s v="Second Class"/>
    <s v="BP-11095"/>
    <s v="Bart Pistole"/>
    <x v="1"/>
    <s v="United States"/>
    <s v="Peoria"/>
    <x v="10"/>
    <n v="61604"/>
    <s v="Central"/>
    <s v="OFF-BI-10003982"/>
    <x v="1"/>
    <x v="8"/>
    <s v="Wilson Jones Century Plastic Molded Ring Binders"/>
    <n v="12.461999999999996"/>
    <n v="3"/>
    <n v="0.8"/>
    <n v="-20.5623"/>
  </r>
  <r>
    <n v="395"/>
    <x v="179"/>
    <x v="3"/>
    <x v="160"/>
    <d v="2014-07-06T00:00:00"/>
    <s v="Standard Class"/>
    <s v="VP-21730"/>
    <s v="Victor Preis"/>
    <x v="2"/>
    <s v="United States"/>
    <s v="Las Vegas"/>
    <x v="33"/>
    <n v="89115"/>
    <s v="West"/>
    <s v="OFF-BI-10004492"/>
    <x v="1"/>
    <x v="8"/>
    <s v="Tuf-Vin Binders"/>
    <n v="75.792000000000002"/>
    <n v="3"/>
    <n v="0.2"/>
    <n v="25.579799999999992"/>
  </r>
  <r>
    <n v="396"/>
    <x v="180"/>
    <x v="3"/>
    <x v="161"/>
    <d v="2014-10-20T00:00:00"/>
    <s v="Second Class"/>
    <s v="SS-20140"/>
    <s v="Saphhira Shifley"/>
    <x v="1"/>
    <s v="United States"/>
    <s v="Warwick"/>
    <x v="34"/>
    <n v="2886"/>
    <s v="East"/>
    <s v="OFF-ST-10000798"/>
    <x v="1"/>
    <x v="4"/>
    <s v="2300 Heavy-Duty Transfer File Systems by Perma"/>
    <n v="49.96"/>
    <n v="2"/>
    <n v="0"/>
    <n v="9.4923999999999964"/>
  </r>
  <r>
    <n v="397"/>
    <x v="180"/>
    <x v="3"/>
    <x v="161"/>
    <d v="2014-10-20T00:00:00"/>
    <s v="Second Class"/>
    <s v="SS-20140"/>
    <s v="Saphhira Shifley"/>
    <x v="1"/>
    <s v="United States"/>
    <s v="Warwick"/>
    <x v="34"/>
    <n v="2886"/>
    <s v="East"/>
    <s v="OFF-PA-10002552"/>
    <x v="1"/>
    <x v="10"/>
    <s v="Xerox 1958"/>
    <n v="12.96"/>
    <n v="2"/>
    <n v="0"/>
    <n v="6.2208000000000006"/>
  </r>
  <r>
    <n v="398"/>
    <x v="181"/>
    <x v="1"/>
    <x v="89"/>
    <d v="2012-11-04T00:00:00"/>
    <s v="Standard Class"/>
    <s v="HP-14815"/>
    <s v="Harold Pawlan"/>
    <x v="2"/>
    <s v="United States"/>
    <s v="Jackson"/>
    <x v="12"/>
    <n v="49201"/>
    <s v="Central"/>
    <s v="OFF-SU-10002573"/>
    <x v="1"/>
    <x v="14"/>
    <s v="Acme 10&quot; Easy Grip Assistive Scissors"/>
    <n v="70.12"/>
    <n v="4"/>
    <n v="0"/>
    <n v="21.035999999999994"/>
  </r>
  <r>
    <n v="399"/>
    <x v="182"/>
    <x v="0"/>
    <x v="162"/>
    <d v="2013-09-11T00:00:00"/>
    <s v="Second Class"/>
    <s v="AG-10675"/>
    <s v="Anna Gayman"/>
    <x v="0"/>
    <s v="United States"/>
    <s v="Houston"/>
    <x v="5"/>
    <n v="77036"/>
    <s v="Central"/>
    <s v="OFF-ST-10001580"/>
    <x v="1"/>
    <x v="4"/>
    <s v="Super Decoflex Portable Personal File"/>
    <n v="35.952000000000005"/>
    <n v="3"/>
    <n v="0.2"/>
    <n v="3.5951999999999984"/>
  </r>
  <r>
    <n v="400"/>
    <x v="182"/>
    <x v="0"/>
    <x v="162"/>
    <d v="2013-09-11T00:00:00"/>
    <s v="Second Class"/>
    <s v="AG-10675"/>
    <s v="Anna Gayman"/>
    <x v="0"/>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s v="Central"/>
    <s v="OFF-ST-10000934"/>
    <x v="1"/>
    <x v="4"/>
    <s v="Contico 72&quot;H Heavy-Duty Storage System"/>
    <n v="131.136"/>
    <n v="4"/>
    <n v="0.2"/>
    <n v="-32.783999999999999"/>
  </r>
  <r>
    <n v="402"/>
    <x v="182"/>
    <x v="0"/>
    <x v="162"/>
    <d v="2013-09-11T00:00:00"/>
    <s v="Second Class"/>
    <s v="AG-10675"/>
    <s v="Anna Gayman"/>
    <x v="0"/>
    <s v="United States"/>
    <s v="Houston"/>
    <x v="5"/>
    <n v="77036"/>
    <s v="Central"/>
    <s v="TEC-AC-10000158"/>
    <x v="2"/>
    <x v="11"/>
    <s v="Sony 64GB Class 10 Micro SDHC R40 Memory Card"/>
    <n v="57.584000000000003"/>
    <n v="2"/>
    <n v="0.2"/>
    <n v="0.71979999999999933"/>
  </r>
  <r>
    <n v="403"/>
    <x v="183"/>
    <x v="2"/>
    <x v="163"/>
    <d v="2011-12-26T00:00:00"/>
    <s v="First Class"/>
    <s v="LF-17185"/>
    <s v="Luke Foster"/>
    <x v="0"/>
    <s v="United States"/>
    <s v="Miami"/>
    <x v="2"/>
    <n v="33180"/>
    <s v="South"/>
    <s v="OFF-PA-10001947"/>
    <x v="1"/>
    <x v="10"/>
    <s v="Xerox 1974"/>
    <n v="9.5680000000000014"/>
    <n v="2"/>
    <n v="0.2"/>
    <n v="3.4683999999999999"/>
  </r>
  <r>
    <n v="404"/>
    <x v="184"/>
    <x v="2"/>
    <x v="164"/>
    <d v="2011-04-20T00:00:00"/>
    <s v="Standard Class"/>
    <s v="SP-20650"/>
    <s v="Stephanie Phelps"/>
    <x v="1"/>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s v="East"/>
    <s v="OFF-AP-10004249"/>
    <x v="1"/>
    <x v="9"/>
    <s v="Staples"/>
    <n v="35.910000000000004"/>
    <n v="3"/>
    <n v="0"/>
    <n v="9.6956999999999987"/>
  </r>
  <r>
    <n v="406"/>
    <x v="186"/>
    <x v="3"/>
    <x v="166"/>
    <d v="2014-12-13T00:00:00"/>
    <s v="Standard Class"/>
    <s v="KH-16510"/>
    <s v="Keith Herrera"/>
    <x v="0"/>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x v="0"/>
    <s v="United States"/>
    <s v="San Francisco"/>
    <x v="1"/>
    <n v="94110"/>
    <s v="West"/>
    <s v="TEC-CO-10004115"/>
    <x v="2"/>
    <x v="16"/>
    <s v="Sharp AL-1530CS Digital Copier"/>
    <n v="1199.9760000000001"/>
    <n v="3"/>
    <n v="0.2"/>
    <n v="434.99130000000002"/>
  </r>
  <r>
    <n v="408"/>
    <x v="186"/>
    <x v="3"/>
    <x v="166"/>
    <d v="2014-12-13T00:00:00"/>
    <s v="Standard Class"/>
    <s v="KH-16510"/>
    <s v="Keith Herrera"/>
    <x v="0"/>
    <s v="United States"/>
    <s v="San Francisco"/>
    <x v="1"/>
    <n v="94110"/>
    <s v="West"/>
    <s v="OFF-PA-10003724"/>
    <x v="1"/>
    <x v="10"/>
    <s v="Wirebound Message Book, 4 per Page"/>
    <n v="27.15"/>
    <n v="5"/>
    <n v="0"/>
    <n v="13.3035"/>
  </r>
  <r>
    <n v="409"/>
    <x v="186"/>
    <x v="3"/>
    <x v="166"/>
    <d v="2014-12-13T00:00:00"/>
    <s v="Standard Class"/>
    <s v="KH-16510"/>
    <s v="Keith Herrera"/>
    <x v="0"/>
    <s v="United States"/>
    <s v="San Francisco"/>
    <x v="1"/>
    <n v="94110"/>
    <s v="West"/>
    <s v="FUR-TA-10002041"/>
    <x v="0"/>
    <x v="3"/>
    <s v="Bevis Round Conference Table Top, X-Base"/>
    <n v="1004.0239999999999"/>
    <n v="7"/>
    <n v="0.2"/>
    <n v="-112.95269999999994"/>
  </r>
  <r>
    <n v="410"/>
    <x v="186"/>
    <x v="3"/>
    <x v="166"/>
    <d v="2014-12-13T00:00:00"/>
    <s v="Standard Class"/>
    <s v="KH-16510"/>
    <s v="Keith Herrera"/>
    <x v="0"/>
    <s v="United States"/>
    <s v="San Francisco"/>
    <x v="1"/>
    <n v="94110"/>
    <s v="West"/>
    <s v="OFF-PA-10002893"/>
    <x v="1"/>
    <x v="10"/>
    <s v="Wirebound Service Call Books, 5 1/2&quot; x 4&quot;"/>
    <n v="9.68"/>
    <n v="1"/>
    <n v="0"/>
    <n v="4.6463999999999999"/>
  </r>
  <r>
    <n v="411"/>
    <x v="186"/>
    <x v="3"/>
    <x v="166"/>
    <d v="2014-12-13T00:00:00"/>
    <s v="Standard Class"/>
    <s v="KH-16510"/>
    <s v="Keith Herrera"/>
    <x v="0"/>
    <s v="United States"/>
    <s v="San Francisco"/>
    <x v="1"/>
    <n v="94110"/>
    <s v="West"/>
    <s v="OFF-LA-10003766"/>
    <x v="1"/>
    <x v="2"/>
    <s v="Self-Adhesive Removable Labels"/>
    <n v="28.349999999999998"/>
    <n v="9"/>
    <n v="0"/>
    <n v="13.608000000000001"/>
  </r>
  <r>
    <n v="412"/>
    <x v="186"/>
    <x v="3"/>
    <x v="166"/>
    <d v="2014-12-13T00:00:00"/>
    <s v="Standard Class"/>
    <s v="KH-16510"/>
    <s v="Keith Herrera"/>
    <x v="0"/>
    <s v="United States"/>
    <s v="San Francisco"/>
    <x v="1"/>
    <n v="94110"/>
    <s v="West"/>
    <s v="OFF-PA-10001970"/>
    <x v="1"/>
    <x v="10"/>
    <s v="Xerox 1908"/>
    <n v="55.98"/>
    <n v="1"/>
    <n v="0"/>
    <n v="27.430199999999999"/>
  </r>
  <r>
    <n v="413"/>
    <x v="186"/>
    <x v="3"/>
    <x v="166"/>
    <d v="2014-12-13T00:00:00"/>
    <s v="Standard Class"/>
    <s v="KH-16510"/>
    <s v="Keith Herrera"/>
    <x v="0"/>
    <s v="United States"/>
    <s v="San Francisco"/>
    <x v="1"/>
    <n v="94110"/>
    <s v="West"/>
    <s v="FUR-BO-10001972"/>
    <x v="0"/>
    <x v="0"/>
    <s v="O'Sullivan 4-Shelf Bookcase in Odessa Pine"/>
    <n v="1336.829"/>
    <n v="13"/>
    <n v="0.15"/>
    <n v="31.454799999999949"/>
  </r>
  <r>
    <n v="414"/>
    <x v="186"/>
    <x v="3"/>
    <x v="166"/>
    <d v="2014-12-13T00:00:00"/>
    <s v="Standard Class"/>
    <s v="KH-16510"/>
    <s v="Keith Herrera"/>
    <x v="0"/>
    <s v="United States"/>
    <s v="San Francisco"/>
    <x v="1"/>
    <n v="94110"/>
    <s v="West"/>
    <s v="FUR-CH-10003956"/>
    <x v="0"/>
    <x v="1"/>
    <s v="Novimex High-Tech Fabric Mesh Task Chair"/>
    <n v="113.56800000000001"/>
    <n v="2"/>
    <n v="0.2"/>
    <n v="-18.454800000000013"/>
  </r>
  <r>
    <n v="415"/>
    <x v="187"/>
    <x v="3"/>
    <x v="132"/>
    <d v="2014-11-08T00:00:00"/>
    <s v="Standard Class"/>
    <s v="KC-16675"/>
    <s v="Kimberly Carter"/>
    <x v="1"/>
    <s v="United States"/>
    <s v="Seattle"/>
    <x v="4"/>
    <n v="98105"/>
    <s v="West"/>
    <s v="OFF-PA-10000157"/>
    <x v="1"/>
    <x v="10"/>
    <s v="Xerox 191"/>
    <n v="139.86000000000001"/>
    <n v="7"/>
    <n v="0"/>
    <n v="65.734199999999987"/>
  </r>
  <r>
    <n v="416"/>
    <x v="187"/>
    <x v="3"/>
    <x v="132"/>
    <d v="2014-11-08T00:00:00"/>
    <s v="Standard Class"/>
    <s v="KC-16675"/>
    <s v="Kimberly Carter"/>
    <x v="1"/>
    <s v="United States"/>
    <s v="Seattle"/>
    <x v="4"/>
    <n v="98105"/>
    <s v="West"/>
    <s v="FUR-CH-10001891"/>
    <x v="0"/>
    <x v="1"/>
    <s v="Global Deluxe Office Fabric Chairs"/>
    <n v="307.13600000000002"/>
    <n v="4"/>
    <n v="0.2"/>
    <n v="26.874400000000023"/>
  </r>
  <r>
    <n v="417"/>
    <x v="188"/>
    <x v="3"/>
    <x v="92"/>
    <d v="2014-06-29T00:00:00"/>
    <s v="Standard Class"/>
    <s v="CJ-12010"/>
    <s v="Caroline Jumper"/>
    <x v="0"/>
    <s v="United States"/>
    <s v="Huntington Beach"/>
    <x v="1"/>
    <n v="92646"/>
    <s v="West"/>
    <s v="OFF-AR-10004344"/>
    <x v="1"/>
    <x v="6"/>
    <s v="Bulldog Vacuum Base Pencil Sharpener"/>
    <n v="95.92"/>
    <n v="8"/>
    <n v="0"/>
    <n v="25.898399999999995"/>
  </r>
  <r>
    <n v="418"/>
    <x v="189"/>
    <x v="0"/>
    <x v="167"/>
    <d v="2013-04-19T00:00:00"/>
    <s v="Standard Class"/>
    <s v="PB-19150"/>
    <s v="Philip Brown"/>
    <x v="0"/>
    <s v="United States"/>
    <s v="Los Angeles"/>
    <x v="1"/>
    <n v="90004"/>
    <s v="West"/>
    <s v="FUR-CH-10004886"/>
    <x v="0"/>
    <x v="1"/>
    <s v="Bevis Steel Folding Chairs"/>
    <n v="383.8"/>
    <n v="5"/>
    <n v="0.2"/>
    <n v="38.379999999999981"/>
  </r>
  <r>
    <n v="419"/>
    <x v="190"/>
    <x v="3"/>
    <x v="44"/>
    <d v="2014-11-11T00:00:00"/>
    <s v="Standard Class"/>
    <s v="VB-21745"/>
    <s v="Victoria Brennan"/>
    <x v="1"/>
    <s v="United States"/>
    <s v="Richmond"/>
    <x v="0"/>
    <n v="40475"/>
    <s v="South"/>
    <s v="OFF-PA-10003845"/>
    <x v="1"/>
    <x v="10"/>
    <s v="Xerox 1987"/>
    <n v="5.78"/>
    <n v="1"/>
    <n v="0"/>
    <n v="2.8322000000000003"/>
  </r>
  <r>
    <n v="420"/>
    <x v="191"/>
    <x v="3"/>
    <x v="168"/>
    <d v="2014-03-10T00:00:00"/>
    <s v="Standard Class"/>
    <s v="SP-20860"/>
    <s v="Sung Pak"/>
    <x v="1"/>
    <s v="United States"/>
    <s v="Los Angeles"/>
    <x v="1"/>
    <n v="90045"/>
    <s v="West"/>
    <s v="OFF-AR-10001573"/>
    <x v="1"/>
    <x v="6"/>
    <s v="American Pencil"/>
    <n v="9.32"/>
    <n v="4"/>
    <n v="0"/>
    <n v="2.702799999999999"/>
  </r>
  <r>
    <n v="421"/>
    <x v="191"/>
    <x v="3"/>
    <x v="168"/>
    <d v="2014-03-10T00:00:00"/>
    <s v="Standard Class"/>
    <s v="SP-20860"/>
    <s v="Sung Pak"/>
    <x v="1"/>
    <s v="United States"/>
    <s v="Los Angeles"/>
    <x v="1"/>
    <n v="90045"/>
    <s v="West"/>
    <s v="OFF-EN-10000483"/>
    <x v="1"/>
    <x v="12"/>
    <s v="White Envelopes, White Envelopes with Clear Poly Window"/>
    <n v="15.25"/>
    <n v="1"/>
    <n v="0"/>
    <n v="7.0149999999999988"/>
  </r>
  <r>
    <n v="422"/>
    <x v="192"/>
    <x v="2"/>
    <x v="169"/>
    <d v="2011-06-25T00:00:00"/>
    <s v="First Class"/>
    <s v="JE-15745"/>
    <s v="Joel Eaton"/>
    <x v="0"/>
    <s v="United States"/>
    <s v="Louisville"/>
    <x v="22"/>
    <n v="80027"/>
    <s v="West"/>
    <s v="TEC-AC-10004114"/>
    <x v="2"/>
    <x v="11"/>
    <s v="KeyTronic 6101 Series - Keyboard - Black"/>
    <n v="196.75200000000001"/>
    <n v="6"/>
    <n v="0.2"/>
    <n v="56.566200000000009"/>
  </r>
  <r>
    <n v="423"/>
    <x v="193"/>
    <x v="3"/>
    <x v="15"/>
    <d v="2014-10-24T00:00:00"/>
    <s v="Standard Class"/>
    <s v="MP-17965"/>
    <s v="Michael Paige"/>
    <x v="1"/>
    <s v="United States"/>
    <s v="Lawrence"/>
    <x v="31"/>
    <n v="1841"/>
    <s v="East"/>
    <s v="FUR-FU-10004712"/>
    <x v="0"/>
    <x v="5"/>
    <s v="Westinghouse Mesh Shade Clip-On Gooseneck Lamp, Black"/>
    <n v="56.56"/>
    <n v="4"/>
    <n v="0"/>
    <n v="14.705600000000004"/>
  </r>
  <r>
    <n v="424"/>
    <x v="193"/>
    <x v="3"/>
    <x v="15"/>
    <d v="2014-10-24T00:00:00"/>
    <s v="Standard Class"/>
    <s v="MP-17965"/>
    <s v="Michael Paige"/>
    <x v="1"/>
    <s v="United States"/>
    <s v="Lawrence"/>
    <x v="31"/>
    <n v="1841"/>
    <s v="East"/>
    <s v="OFF-ST-10000918"/>
    <x v="1"/>
    <x v="4"/>
    <s v="Crate-A-Files"/>
    <n v="32.700000000000003"/>
    <n v="3"/>
    <n v="0"/>
    <n v="8.5019999999999989"/>
  </r>
  <r>
    <n v="425"/>
    <x v="194"/>
    <x v="3"/>
    <x v="170"/>
    <d v="2014-08-24T00:00:00"/>
    <s v="Second Class"/>
    <s v="NF-18385"/>
    <s v="Natalie Fritzler"/>
    <x v="0"/>
    <s v="United States"/>
    <s v="Jackson"/>
    <x v="35"/>
    <n v="39212"/>
    <s v="South"/>
    <s v="FUR-CH-10000015"/>
    <x v="0"/>
    <x v="1"/>
    <s v="Hon Multipurpose Stacking Arm Chairs"/>
    <n v="866.4"/>
    <n v="4"/>
    <n v="0"/>
    <n v="225.26400000000001"/>
  </r>
  <r>
    <n v="426"/>
    <x v="195"/>
    <x v="3"/>
    <x v="51"/>
    <d v="2014-11-27T00:00:00"/>
    <s v="Second Class"/>
    <s v="JM-15265"/>
    <s v="Janet Molinari"/>
    <x v="1"/>
    <s v="United States"/>
    <s v="Canton"/>
    <x v="12"/>
    <n v="48187"/>
    <s v="Central"/>
    <s v="FUR-FU-10003347"/>
    <x v="0"/>
    <x v="5"/>
    <s v="Coloredge Poster Frame"/>
    <n v="28.4"/>
    <n v="2"/>
    <n v="0"/>
    <n v="11.076000000000001"/>
  </r>
  <r>
    <n v="427"/>
    <x v="195"/>
    <x v="3"/>
    <x v="51"/>
    <d v="2014-11-27T00:00:00"/>
    <s v="Second Class"/>
    <s v="JM-15265"/>
    <s v="Janet Molinari"/>
    <x v="1"/>
    <s v="United States"/>
    <s v="Canton"/>
    <x v="12"/>
    <n v="48187"/>
    <s v="Central"/>
    <s v="OFF-BI-10001543"/>
    <x v="1"/>
    <x v="8"/>
    <s v="GBC VeloBinder Manual Binding System"/>
    <n v="287.92"/>
    <n v="8"/>
    <n v="0"/>
    <n v="138.20160000000001"/>
  </r>
  <r>
    <n v="428"/>
    <x v="196"/>
    <x v="2"/>
    <x v="171"/>
    <d v="2011-09-13T00:00:00"/>
    <s v="First Class"/>
    <s v="SD-20485"/>
    <s v="Shirley Daniels"/>
    <x v="2"/>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s v="Central"/>
    <s v="OFF-AR-10000369"/>
    <x v="1"/>
    <x v="6"/>
    <s v="Design Ebony Sketching Pencil"/>
    <n v="6.6719999999999988"/>
    <n v="6"/>
    <n v="0.2"/>
    <n v="0.50039999999999996"/>
  </r>
  <r>
    <n v="430"/>
    <x v="198"/>
    <x v="0"/>
    <x v="173"/>
    <d v="2013-04-22T00:00:00"/>
    <s v="Standard Class"/>
    <s v="RB-19795"/>
    <s v="Ross Baird"/>
    <x v="2"/>
    <s v="United States"/>
    <s v="Gastonia"/>
    <x v="3"/>
    <n v="28052"/>
    <s v="South"/>
    <s v="OFF-BI-10004584"/>
    <x v="1"/>
    <x v="8"/>
    <s v="GBC ProClick 150 Presentation Binding System"/>
    <n v="189.58800000000005"/>
    <n v="2"/>
    <n v="0.7"/>
    <n v="-145.35079999999999"/>
  </r>
  <r>
    <n v="431"/>
    <x v="198"/>
    <x v="0"/>
    <x v="173"/>
    <d v="2013-04-22T00:00:00"/>
    <s v="Standard Class"/>
    <s v="RB-19795"/>
    <s v="Ross Baird"/>
    <x v="2"/>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s v="South"/>
    <s v="OFF-ST-10000617"/>
    <x v="1"/>
    <x v="4"/>
    <s v="Woodgrain Magazine Files by Perma"/>
    <n v="4.7679999999999998"/>
    <n v="2"/>
    <n v="0.2"/>
    <n v="-0.7748000000000006"/>
  </r>
  <r>
    <n v="434"/>
    <x v="199"/>
    <x v="0"/>
    <x v="112"/>
    <d v="2013-06-08T00:00:00"/>
    <s v="First Class"/>
    <s v="DB-13060"/>
    <s v="Dave Brooks"/>
    <x v="0"/>
    <s v="United States"/>
    <s v="Lowell"/>
    <x v="31"/>
    <n v="1852"/>
    <s v="East"/>
    <s v="OFF-ST-10003306"/>
    <x v="1"/>
    <x v="4"/>
    <s v="Letter Size Cart"/>
    <n v="714.30000000000007"/>
    <n v="5"/>
    <n v="0"/>
    <n v="207.14699999999993"/>
  </r>
  <r>
    <n v="435"/>
    <x v="200"/>
    <x v="2"/>
    <x v="174"/>
    <d v="2011-12-25T00:00:00"/>
    <s v="Standard Class"/>
    <s v="MK-18160"/>
    <s v="Mike Kennedy"/>
    <x v="0"/>
    <s v="United States"/>
    <s v="Jacksonville"/>
    <x v="2"/>
    <n v="32216"/>
    <s v="South"/>
    <s v="OFF-BI-10000773"/>
    <x v="1"/>
    <x v="8"/>
    <s v="Insertable Tab Post Binder Dividers"/>
    <n v="4.8120000000000003"/>
    <n v="2"/>
    <n v="0.7"/>
    <n v="-3.6891999999999996"/>
  </r>
  <r>
    <n v="436"/>
    <x v="200"/>
    <x v="2"/>
    <x v="174"/>
    <d v="2011-12-25T00:00:00"/>
    <s v="Standard Class"/>
    <s v="MK-18160"/>
    <s v="Mike Kennedy"/>
    <x v="0"/>
    <s v="United States"/>
    <s v="Jacksonville"/>
    <x v="2"/>
    <n v="32216"/>
    <s v="South"/>
    <s v="TEC-AC-10002600"/>
    <x v="2"/>
    <x v="11"/>
    <s v="Belkin QODE FastFit Bluetooth Keyboard"/>
    <n v="247.8"/>
    <n v="5"/>
    <n v="0.2"/>
    <n v="-18.584999999999994"/>
  </r>
  <r>
    <n v="437"/>
    <x v="201"/>
    <x v="0"/>
    <x v="1"/>
    <d v="2013-06-15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s v="Central"/>
    <s v="OFF-PA-10001970"/>
    <x v="1"/>
    <x v="10"/>
    <s v="Xerox 1908"/>
    <n v="313.488"/>
    <n v="7"/>
    <n v="0.2"/>
    <n v="113.63939999999998"/>
  </r>
  <r>
    <n v="439"/>
    <x v="202"/>
    <x v="3"/>
    <x v="175"/>
    <d v="2014-09-20T00:00:00"/>
    <s v="Standard Class"/>
    <s v="BB-11545"/>
    <s v="Brenda Bowman"/>
    <x v="1"/>
    <s v="United States"/>
    <s v="Houston"/>
    <x v="5"/>
    <n v="77070"/>
    <s v="Central"/>
    <s v="OFF-PA-10002230"/>
    <x v="1"/>
    <x v="10"/>
    <s v="Xerox 1897"/>
    <n v="31.872000000000003"/>
    <n v="8"/>
    <n v="0.2"/>
    <n v="11.553600000000003"/>
  </r>
  <r>
    <n v="440"/>
    <x v="203"/>
    <x v="3"/>
    <x v="176"/>
    <d v="2014-01-24T00:00:00"/>
    <s v="Second Class"/>
    <s v="CV-12805"/>
    <s v="Cynthia Voltz"/>
    <x v="1"/>
    <s v="United States"/>
    <s v="New York City"/>
    <x v="15"/>
    <n v="10024"/>
    <s v="East"/>
    <s v="FUR-CH-10003396"/>
    <x v="0"/>
    <x v="1"/>
    <s v="Global Deluxe Steno Chair"/>
    <n v="207.84600000000003"/>
    <n v="3"/>
    <n v="0.1"/>
    <n v="2.3093999999999895"/>
  </r>
  <r>
    <n v="441"/>
    <x v="204"/>
    <x v="0"/>
    <x v="64"/>
    <d v="2013-09-08T00:00:00"/>
    <s v="Second Class"/>
    <s v="PK-19075"/>
    <s v="Pete Kriz"/>
    <x v="0"/>
    <s v="United States"/>
    <s v="Detroit"/>
    <x v="12"/>
    <n v="48227"/>
    <s v="Central"/>
    <s v="FUR-FU-10000246"/>
    <x v="0"/>
    <x v="5"/>
    <s v="Aluminum Document Frame"/>
    <n v="12.22"/>
    <n v="1"/>
    <n v="0"/>
    <n v="3.6659999999999986"/>
  </r>
  <r>
    <n v="442"/>
    <x v="204"/>
    <x v="0"/>
    <x v="64"/>
    <d v="2013-09-08T00:00:00"/>
    <s v="Second Class"/>
    <s v="PK-19075"/>
    <s v="Pete Kriz"/>
    <x v="0"/>
    <s v="United States"/>
    <s v="Detroit"/>
    <x v="12"/>
    <n v="48227"/>
    <s v="Central"/>
    <s v="OFF-ST-10000060"/>
    <x v="1"/>
    <x v="4"/>
    <s v="Fellowes Bankers Box Staxonsteel Drawer File/Stacking System"/>
    <n v="194.94"/>
    <n v="3"/>
    <n v="0"/>
    <n v="23.392800000000008"/>
  </r>
  <r>
    <n v="443"/>
    <x v="204"/>
    <x v="0"/>
    <x v="64"/>
    <d v="2013-09-08T00:00:00"/>
    <s v="Second Class"/>
    <s v="PK-19075"/>
    <s v="Pete Kriz"/>
    <x v="0"/>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x v="0"/>
    <s v="United States"/>
    <s v="Detroit"/>
    <x v="12"/>
    <n v="48227"/>
    <s v="Central"/>
    <s v="OFF-PA-10002222"/>
    <x v="1"/>
    <x v="10"/>
    <s v="Xerox Color Copier Paper, 11&quot; x 17&quot;, Ream"/>
    <n v="91.36"/>
    <n v="4"/>
    <n v="0"/>
    <n v="42.025599999999997"/>
  </r>
  <r>
    <n v="445"/>
    <x v="204"/>
    <x v="0"/>
    <x v="64"/>
    <d v="2013-09-08T00:00:00"/>
    <s v="Second Class"/>
    <s v="PK-19075"/>
    <s v="Pete Kriz"/>
    <x v="0"/>
    <s v="United States"/>
    <s v="Detroit"/>
    <x v="12"/>
    <n v="48227"/>
    <s v="Central"/>
    <s v="FUR-CH-10002372"/>
    <x v="0"/>
    <x v="1"/>
    <s v="Office Star - Ergonomically Designed Knee Chair"/>
    <n v="242.94"/>
    <n v="3"/>
    <n v="0"/>
    <n v="29.152800000000013"/>
  </r>
  <r>
    <n v="446"/>
    <x v="204"/>
    <x v="0"/>
    <x v="64"/>
    <d v="2013-09-08T00:00:00"/>
    <s v="Second Class"/>
    <s v="PK-19075"/>
    <s v="Pete Kriz"/>
    <x v="0"/>
    <s v="United States"/>
    <s v="Detroit"/>
    <x v="12"/>
    <n v="48227"/>
    <s v="Central"/>
    <s v="OFF-LA-10001317"/>
    <x v="1"/>
    <x v="2"/>
    <s v="Avery 520"/>
    <n v="22.05"/>
    <n v="7"/>
    <n v="0"/>
    <n v="10.584"/>
  </r>
  <r>
    <n v="447"/>
    <x v="205"/>
    <x v="3"/>
    <x v="177"/>
    <d v="2014-03-26T00:00:00"/>
    <s v="Second Class"/>
    <s v="TB-21595"/>
    <s v="Troy Blackwell"/>
    <x v="0"/>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s v="East"/>
    <s v="OFF-AR-10000588"/>
    <x v="1"/>
    <x v="6"/>
    <s v="Newell 345"/>
    <n v="59.519999999999996"/>
    <n v="3"/>
    <n v="0"/>
    <n v="15.475200000000001"/>
  </r>
  <r>
    <n v="449"/>
    <x v="206"/>
    <x v="0"/>
    <x v="178"/>
    <d v="2013-04-04T00:00:00"/>
    <s v="Second Class"/>
    <s v="RB-19360"/>
    <s v="Raymond Buch"/>
    <x v="0"/>
    <s v="United States"/>
    <s v="Auburn"/>
    <x v="15"/>
    <n v="13021"/>
    <s v="East"/>
    <s v="OFF-ST-10001469"/>
    <x v="1"/>
    <x v="4"/>
    <s v="Fellowes Bankers Box Recycled Super Stor/Drawer"/>
    <n v="161.94"/>
    <n v="3"/>
    <n v="0"/>
    <n v="9.716399999999993"/>
  </r>
  <r>
    <n v="450"/>
    <x v="206"/>
    <x v="0"/>
    <x v="178"/>
    <d v="2013-04-04T00:00:00"/>
    <s v="Second Class"/>
    <s v="RB-19360"/>
    <s v="Raymond Buch"/>
    <x v="0"/>
    <s v="United States"/>
    <s v="Auburn"/>
    <x v="15"/>
    <n v="13021"/>
    <s v="East"/>
    <s v="OFF-AR-10001953"/>
    <x v="1"/>
    <x v="6"/>
    <s v="Boston 1645 Deluxe Heavier-Duty Electric Pencil Sharpener"/>
    <n v="263.88"/>
    <n v="6"/>
    <n v="0"/>
    <n v="71.247600000000006"/>
  </r>
  <r>
    <n v="451"/>
    <x v="206"/>
    <x v="0"/>
    <x v="178"/>
    <d v="2013-04-04T00:00:00"/>
    <s v="Second Class"/>
    <s v="RB-19360"/>
    <s v="Raymond Buch"/>
    <x v="0"/>
    <s v="United States"/>
    <s v="Auburn"/>
    <x v="15"/>
    <n v="13021"/>
    <s v="East"/>
    <s v="OFF-AR-10003156"/>
    <x v="1"/>
    <x v="6"/>
    <s v="50 Colored Long Pencils"/>
    <n v="30.48"/>
    <n v="3"/>
    <n v="0"/>
    <n v="7.9248000000000012"/>
  </r>
  <r>
    <n v="452"/>
    <x v="206"/>
    <x v="0"/>
    <x v="178"/>
    <d v="2013-04-04T00:00:00"/>
    <s v="Second Class"/>
    <s v="RB-19360"/>
    <s v="Raymond Buch"/>
    <x v="0"/>
    <s v="United States"/>
    <s v="Auburn"/>
    <x v="15"/>
    <n v="13021"/>
    <s v="East"/>
    <s v="OFF-AR-10004974"/>
    <x v="1"/>
    <x v="6"/>
    <s v="Newell 342"/>
    <n v="9.84"/>
    <n v="3"/>
    <n v="0"/>
    <n v="2.8535999999999988"/>
  </r>
  <r>
    <n v="453"/>
    <x v="206"/>
    <x v="0"/>
    <x v="178"/>
    <d v="2013-04-04T00:00:00"/>
    <s v="Second Class"/>
    <s v="RB-19360"/>
    <s v="Raymond Buch"/>
    <x v="0"/>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x v="1"/>
    <s v="United States"/>
    <s v="Akron"/>
    <x v="24"/>
    <n v="44312"/>
    <s v="East"/>
    <s v="FUR-TA-10001539"/>
    <x v="0"/>
    <x v="3"/>
    <s v="Chromcraft Rectangular Conference Tables"/>
    <n v="284.36399999999998"/>
    <n v="2"/>
    <n v="0.4"/>
    <n v="-75.830400000000054"/>
  </r>
  <r>
    <n v="455"/>
    <x v="207"/>
    <x v="3"/>
    <x v="179"/>
    <d v="2014-10-25T00:00:00"/>
    <s v="Standard Class"/>
    <s v="EB-13705"/>
    <s v="Ed Braxton"/>
    <x v="1"/>
    <s v="United States"/>
    <s v="Akron"/>
    <x v="24"/>
    <n v="44312"/>
    <s v="East"/>
    <s v="OFF-ST-10000142"/>
    <x v="1"/>
    <x v="4"/>
    <s v="Deluxe Rollaway Locking File with Drawer"/>
    <n v="665.40800000000002"/>
    <n v="2"/>
    <n v="0.2"/>
    <n v="66.540799999999962"/>
  </r>
  <r>
    <n v="456"/>
    <x v="208"/>
    <x v="0"/>
    <x v="180"/>
    <d v="2013-12-18T00:00:00"/>
    <s v="Standard Class"/>
    <s v="KH-16630"/>
    <s v="Ken Heidel"/>
    <x v="1"/>
    <s v="United States"/>
    <s v="Norman"/>
    <x v="26"/>
    <n v="73071"/>
    <s v="Central"/>
    <s v="TEC-AC-10001772"/>
    <x v="2"/>
    <x v="11"/>
    <s v="Memorex Mini Travel Drive 16 GB USB 2.0 Flash Drive"/>
    <n v="63.88"/>
    <n v="4"/>
    <n v="0"/>
    <n v="24.913200000000003"/>
  </r>
  <r>
    <n v="457"/>
    <x v="209"/>
    <x v="2"/>
    <x v="181"/>
    <d v="2011-02-19T00:00:00"/>
    <s v="Standard Class"/>
    <s v="SC-20095"/>
    <s v="Sanjit Chand"/>
    <x v="0"/>
    <s v="United States"/>
    <s v="Concord"/>
    <x v="1"/>
    <n v="94521"/>
    <s v="West"/>
    <s v="FUR-CH-10000225"/>
    <x v="0"/>
    <x v="1"/>
    <s v="Global Geo Office Task Chair, Gray"/>
    <n v="129.56800000000001"/>
    <n v="2"/>
    <n v="0.2"/>
    <n v="-24.294000000000018"/>
  </r>
  <r>
    <n v="458"/>
    <x v="210"/>
    <x v="0"/>
    <x v="182"/>
    <d v="2013-10-02T00:00:00"/>
    <s v="Standard Class"/>
    <s v="NF-18385"/>
    <s v="Natalie Fritzler"/>
    <x v="0"/>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s v="Central"/>
    <s v="OFF-EN-10001415"/>
    <x v="1"/>
    <x v="12"/>
    <s v="Staples"/>
    <n v="8.9280000000000008"/>
    <n v="2"/>
    <n v="0.2"/>
    <n v="3.3479999999999999"/>
  </r>
  <r>
    <n v="460"/>
    <x v="211"/>
    <x v="1"/>
    <x v="83"/>
    <d v="2012-12-22T00:00:00"/>
    <s v="Standard Class"/>
    <s v="JH-15985"/>
    <s v="Joseph Holt"/>
    <x v="0"/>
    <s v="United States"/>
    <s v="Seattle"/>
    <x v="4"/>
    <n v="98115"/>
    <s v="West"/>
    <s v="OFF-AP-10002472"/>
    <x v="1"/>
    <x v="9"/>
    <s v="3M Office Air Cleaner"/>
    <n v="103.92"/>
    <n v="4"/>
    <n v="0"/>
    <n v="36.372"/>
  </r>
  <r>
    <n v="461"/>
    <x v="211"/>
    <x v="1"/>
    <x v="83"/>
    <d v="2012-12-22T00:00:00"/>
    <s v="Standard Class"/>
    <s v="JH-15985"/>
    <s v="Joseph Holt"/>
    <x v="0"/>
    <s v="United States"/>
    <s v="Seattle"/>
    <x v="4"/>
    <n v="98115"/>
    <s v="West"/>
    <s v="TEC-AC-10004571"/>
    <x v="2"/>
    <x v="11"/>
    <s v="Logitech G700s Rechargeable Gaming Mouse"/>
    <n v="899.91"/>
    <n v="9"/>
    <n v="0"/>
    <n v="377.96220000000005"/>
  </r>
  <r>
    <n v="462"/>
    <x v="211"/>
    <x v="1"/>
    <x v="83"/>
    <d v="2012-12-22T00:00:00"/>
    <s v="Standard Class"/>
    <s v="JH-15985"/>
    <s v="Joseph Holt"/>
    <x v="0"/>
    <s v="United States"/>
    <s v="Seattle"/>
    <x v="4"/>
    <n v="98115"/>
    <s v="West"/>
    <s v="OFF-BI-10001098"/>
    <x v="1"/>
    <x v="8"/>
    <s v="Acco D-Ring Binder w/DublLock"/>
    <n v="51.311999999999998"/>
    <n v="3"/>
    <n v="0.2"/>
    <n v="18.600599999999996"/>
  </r>
  <r>
    <n v="463"/>
    <x v="212"/>
    <x v="0"/>
    <x v="183"/>
    <d v="2013-04-30T00:00:00"/>
    <s v="Standard Class"/>
    <s v="TN-21040"/>
    <s v="Tanja Norvell"/>
    <x v="2"/>
    <s v="United States"/>
    <s v="Phoenix"/>
    <x v="16"/>
    <n v="85023"/>
    <s v="West"/>
    <s v="FUR-FU-10000023"/>
    <x v="0"/>
    <x v="5"/>
    <s v="Eldon Wave Desk Accessories"/>
    <n v="23.56"/>
    <n v="5"/>
    <n v="0.2"/>
    <n v="7.0680000000000005"/>
  </r>
  <r>
    <n v="464"/>
    <x v="212"/>
    <x v="0"/>
    <x v="183"/>
    <d v="2013-04-30T00:00:00"/>
    <s v="Standard Class"/>
    <s v="TN-21040"/>
    <s v="Tanja Norvell"/>
    <x v="2"/>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x v="2"/>
    <s v="United States"/>
    <s v="Phoenix"/>
    <x v="16"/>
    <n v="85023"/>
    <s v="West"/>
    <s v="OFF-BI-10000315"/>
    <x v="1"/>
    <x v="8"/>
    <s v="Poly Designer Cover &amp; Back"/>
    <n v="28.484999999999999"/>
    <n v="5"/>
    <n v="0.7"/>
    <n v="-20.888999999999989"/>
  </r>
  <r>
    <n v="466"/>
    <x v="212"/>
    <x v="0"/>
    <x v="183"/>
    <d v="2013-04-30T00:00:00"/>
    <s v="Standard Class"/>
    <s v="TN-21040"/>
    <s v="Tanja Norvell"/>
    <x v="2"/>
    <s v="United States"/>
    <s v="Phoenix"/>
    <x v="16"/>
    <n v="85023"/>
    <s v="West"/>
    <s v="OFF-SU-10003505"/>
    <x v="1"/>
    <x v="14"/>
    <s v="Premier Electric Letter Opener"/>
    <n v="185.376"/>
    <n v="2"/>
    <n v="0.2"/>
    <n v="-34.758000000000017"/>
  </r>
  <r>
    <n v="467"/>
    <x v="212"/>
    <x v="0"/>
    <x v="183"/>
    <d v="2013-04-30T00:00:00"/>
    <s v="Standard Class"/>
    <s v="TN-21040"/>
    <s v="Tanja Norvell"/>
    <x v="2"/>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s v="Central"/>
    <s v="FUR-BO-10002824"/>
    <x v="0"/>
    <x v="0"/>
    <s v="Bush Mission Pointe Library"/>
    <n v="205.33279999999996"/>
    <n v="2"/>
    <n v="0.32"/>
    <n v="-36.235200000000006"/>
  </r>
  <r>
    <n v="470"/>
    <x v="215"/>
    <x v="0"/>
    <x v="186"/>
    <d v="2013-12-21T00:00:00"/>
    <s v="Second Class"/>
    <s v="CC-12670"/>
    <s v="Craig Carreira"/>
    <x v="0"/>
    <s v="United States"/>
    <s v="Chicago"/>
    <x v="10"/>
    <n v="60610"/>
    <s v="Central"/>
    <s v="OFF-BI-10002194"/>
    <x v="1"/>
    <x v="8"/>
    <s v="Cardinal Hold-It CD Pocket"/>
    <n v="4.7879999999999985"/>
    <n v="3"/>
    <n v="0.8"/>
    <n v="-7.9001999999999999"/>
  </r>
  <r>
    <n v="471"/>
    <x v="216"/>
    <x v="1"/>
    <x v="139"/>
    <d v="2012-12-24T00:00:00"/>
    <s v="Standard Class"/>
    <s v="MH-17785"/>
    <s v="Maya Herman"/>
    <x v="1"/>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s v="West"/>
    <s v="OFF-ST-10002743"/>
    <x v="1"/>
    <x v="4"/>
    <s v="SAFCO Boltless Steel Shelving"/>
    <n v="340.92"/>
    <n v="3"/>
    <n v="0"/>
    <n v="3.4091999999999842"/>
  </r>
  <r>
    <n v="473"/>
    <x v="217"/>
    <x v="2"/>
    <x v="187"/>
    <d v="2011-11-11T00:00:00"/>
    <s v="Second Class"/>
    <s v="JP-15520"/>
    <s v="Jeremy Pistek"/>
    <x v="0"/>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s v="West"/>
    <s v="TEC-PH-10002680"/>
    <x v="2"/>
    <x v="7"/>
    <s v="Samsung Galaxy Note 3"/>
    <n v="703.96800000000007"/>
    <n v="4"/>
    <n v="0.2"/>
    <n v="87.995999999999924"/>
  </r>
  <r>
    <n v="475"/>
    <x v="217"/>
    <x v="2"/>
    <x v="187"/>
    <d v="2011-11-11T00:00:00"/>
    <s v="Second Class"/>
    <s v="JP-15520"/>
    <s v="Jeremy Pistek"/>
    <x v="0"/>
    <s v="United States"/>
    <s v="San Francisco"/>
    <x v="1"/>
    <n v="94110"/>
    <s v="West"/>
    <s v="OFF-ST-10001321"/>
    <x v="1"/>
    <x v="4"/>
    <s v="Decoflex Hanging Personal Folder File, Blue"/>
    <n v="92.52"/>
    <n v="6"/>
    <n v="0"/>
    <n v="24.980400000000007"/>
  </r>
  <r>
    <n v="476"/>
    <x v="217"/>
    <x v="2"/>
    <x v="187"/>
    <d v="2011-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s v="West"/>
    <s v="OFF-PA-10003465"/>
    <x v="1"/>
    <x v="10"/>
    <s v="Xerox 1912"/>
    <n v="94.85"/>
    <n v="5"/>
    <n v="0"/>
    <n v="45.527999999999992"/>
  </r>
  <r>
    <n v="478"/>
    <x v="218"/>
    <x v="0"/>
    <x v="188"/>
    <d v="2013-07-20T00:00:00"/>
    <s v="Standard Class"/>
    <s v="KH-16690"/>
    <s v="Kristen Hastings"/>
    <x v="1"/>
    <s v="United States"/>
    <s v="Los Angeles"/>
    <x v="1"/>
    <n v="90008"/>
    <s v="West"/>
    <s v="TEC-PH-10000149"/>
    <x v="2"/>
    <x v="7"/>
    <s v="Cisco SPA525G2 IP Phone - Wireless"/>
    <n v="95.76"/>
    <n v="6"/>
    <n v="0.2"/>
    <n v="7.1819999999999951"/>
  </r>
  <r>
    <n v="479"/>
    <x v="219"/>
    <x v="0"/>
    <x v="189"/>
    <d v="2013-11-03T00:00:00"/>
    <s v="Standard Class"/>
    <s v="JE-15475"/>
    <s v="Jeremy Ellison"/>
    <x v="0"/>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s v="East"/>
    <s v="OFF-AR-10003045"/>
    <x v="1"/>
    <x v="6"/>
    <s v="Prang Colored Pencils"/>
    <n v="14.7"/>
    <n v="5"/>
    <n v="0"/>
    <n v="6.6150000000000002"/>
  </r>
  <r>
    <n v="481"/>
    <x v="220"/>
    <x v="0"/>
    <x v="190"/>
    <d v="2013-07-03T00:00:00"/>
    <s v="Standard Class"/>
    <s v="JG-15805"/>
    <s v="John Grady"/>
    <x v="1"/>
    <s v="United States"/>
    <s v="New York City"/>
    <x v="15"/>
    <n v="10024"/>
    <s v="East"/>
    <s v="OFF-ST-10000689"/>
    <x v="1"/>
    <x v="4"/>
    <s v="Fellowes Strictly Business Drawer File, Letter/Legal Size"/>
    <n v="704.25"/>
    <n v="5"/>
    <n v="0"/>
    <n v="84.51"/>
  </r>
  <r>
    <n v="482"/>
    <x v="221"/>
    <x v="2"/>
    <x v="191"/>
    <d v="2011-10-10T00:00:00"/>
    <s v="Standard Class"/>
    <s v="XP-21865"/>
    <s v="Xylona Preis"/>
    <x v="0"/>
    <s v="United States"/>
    <s v="San Diego"/>
    <x v="1"/>
    <n v="92024"/>
    <s v="West"/>
    <s v="TEC-AC-10001445"/>
    <x v="2"/>
    <x v="11"/>
    <s v="Imation USB 2.0 Swivel Flash Drive USB flash drive - 4 GB - Pink"/>
    <n v="9.09"/>
    <n v="3"/>
    <n v="0"/>
    <n v="1.9088999999999996"/>
  </r>
  <r>
    <n v="483"/>
    <x v="222"/>
    <x v="2"/>
    <x v="192"/>
    <d v="2011-07-27T00:00:00"/>
    <s v="Standard Class"/>
    <s v="EM-14065"/>
    <s v="Erin Mull"/>
    <x v="0"/>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s v="East"/>
    <s v="TEC-AC-10002567"/>
    <x v="2"/>
    <x v="11"/>
    <s v="Logitech G602 Wireless Gaming Mouse"/>
    <n v="159.97999999999999"/>
    <n v="2"/>
    <n v="0"/>
    <n v="57.592799999999997"/>
  </r>
  <r>
    <n v="485"/>
    <x v="223"/>
    <x v="3"/>
    <x v="193"/>
    <d v="2014-06-14T00:00:00"/>
    <s v="First Class"/>
    <s v="MT-18070"/>
    <s v="Michelle Tran"/>
    <x v="2"/>
    <s v="United States"/>
    <s v="Los Angeles"/>
    <x v="1"/>
    <n v="90045"/>
    <s v="West"/>
    <s v="OFF-LA-10003923"/>
    <x v="1"/>
    <x v="2"/>
    <s v="Alphabetical Labels for Top Tab Filing"/>
    <n v="29.6"/>
    <n v="2"/>
    <n v="0"/>
    <n v="14.8"/>
  </r>
  <r>
    <n v="486"/>
    <x v="223"/>
    <x v="3"/>
    <x v="193"/>
    <d v="2014-06-14T00:00:00"/>
    <s v="First Class"/>
    <s v="MT-18070"/>
    <s v="Michelle Tran"/>
    <x v="2"/>
    <s v="United States"/>
    <s v="Los Angeles"/>
    <x v="1"/>
    <n v="90045"/>
    <s v="West"/>
    <s v="FUR-BO-10001337"/>
    <x v="0"/>
    <x v="0"/>
    <s v="O'Sullivan Living Dimensions 2-Shelf Bookcases"/>
    <n v="514.16499999999996"/>
    <n v="5"/>
    <n v="0.15"/>
    <n v="-30.24499999999999"/>
  </r>
  <r>
    <n v="487"/>
    <x v="223"/>
    <x v="3"/>
    <x v="193"/>
    <d v="2014-06-14T00:00:00"/>
    <s v="First Class"/>
    <s v="MT-18070"/>
    <s v="Michelle Tran"/>
    <x v="2"/>
    <s v="United States"/>
    <s v="Los Angeles"/>
    <x v="1"/>
    <n v="90045"/>
    <s v="West"/>
    <s v="TEC-PH-10001924"/>
    <x v="2"/>
    <x v="7"/>
    <s v="iHome FM Clock Radio with Lightning Dock"/>
    <n v="279.95999999999998"/>
    <n v="5"/>
    <n v="0.2"/>
    <n v="17.497500000000016"/>
  </r>
  <r>
    <n v="488"/>
    <x v="224"/>
    <x v="2"/>
    <x v="194"/>
    <d v="2011-10-31T00:00:00"/>
    <s v="First Class"/>
    <s v="SA-20830"/>
    <s v="Sue Ann Reed"/>
    <x v="0"/>
    <s v="United States"/>
    <s v="Chicago"/>
    <x v="10"/>
    <n v="60610"/>
    <s v="Central"/>
    <s v="TEC-PH-10001363"/>
    <x v="2"/>
    <x v="7"/>
    <s v="Apple iPhone 5S"/>
    <n v="2735.9520000000002"/>
    <n v="6"/>
    <n v="0.2"/>
    <n v="341.99399999999969"/>
  </r>
  <r>
    <n v="489"/>
    <x v="225"/>
    <x v="2"/>
    <x v="3"/>
    <d v="2011-06-13T00:00:00"/>
    <s v="Second Class"/>
    <s v="CW-11905"/>
    <s v="Carl Weiss"/>
    <x v="2"/>
    <s v="United States"/>
    <s v="Huntsville"/>
    <x v="5"/>
    <n v="77340"/>
    <s v="Central"/>
    <s v="TEC-PH-10000376"/>
    <x v="2"/>
    <x v="7"/>
    <s v="Square Credit Card Reader"/>
    <n v="7.9920000000000009"/>
    <n v="1"/>
    <n v="0.2"/>
    <n v="0.59940000000000015"/>
  </r>
  <r>
    <n v="490"/>
    <x v="225"/>
    <x v="2"/>
    <x v="3"/>
    <d v="2011-06-13T00:00:00"/>
    <s v="Second Class"/>
    <s v="CW-11905"/>
    <s v="Carl Weiss"/>
    <x v="2"/>
    <s v="United States"/>
    <s v="Huntsville"/>
    <x v="5"/>
    <n v="77340"/>
    <s v="Central"/>
    <s v="TEC-AC-10000303"/>
    <x v="2"/>
    <x v="11"/>
    <s v="Logitech M510 Wireless Mouse"/>
    <n v="63.984000000000009"/>
    <n v="2"/>
    <n v="0.2"/>
    <n v="10.397399999999998"/>
  </r>
  <r>
    <n v="491"/>
    <x v="225"/>
    <x v="2"/>
    <x v="3"/>
    <d v="2011-06-13T00:00:00"/>
    <s v="Second Class"/>
    <s v="CW-11905"/>
    <s v="Carl Weiss"/>
    <x v="2"/>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s v="East"/>
    <s v="OFF-ST-10001809"/>
    <x v="1"/>
    <x v="4"/>
    <s v="Fellowes Officeware Wire Shelving"/>
    <n v="449.15"/>
    <n v="5"/>
    <n v="0"/>
    <n v="8.9829999999999899"/>
  </r>
  <r>
    <n v="493"/>
    <x v="226"/>
    <x v="2"/>
    <x v="80"/>
    <d v="2011-09-19T00:00:00"/>
    <s v="Standard Class"/>
    <s v="AJ-10960"/>
    <s v="Astrea Jones"/>
    <x v="0"/>
    <s v="United States"/>
    <s v="Rochester"/>
    <x v="15"/>
    <n v="14609"/>
    <s v="East"/>
    <s v="OFF-EN-10003845"/>
    <x v="1"/>
    <x v="12"/>
    <s v="Colored Envelopes"/>
    <n v="11.07"/>
    <n v="3"/>
    <n v="0"/>
    <n v="5.0921999999999992"/>
  </r>
  <r>
    <n v="494"/>
    <x v="227"/>
    <x v="0"/>
    <x v="195"/>
    <d v="2013-05-15T00:00:00"/>
    <s v="Standard Class"/>
    <s v="SS-20590"/>
    <s v="Sonia Sunley"/>
    <x v="0"/>
    <s v="United States"/>
    <s v="Seattle"/>
    <x v="4"/>
    <n v="98115"/>
    <s v="West"/>
    <s v="TEC-AC-10000991"/>
    <x v="2"/>
    <x v="11"/>
    <s v="Sony Micro Vault Click 8 GB USB 2.0 Flash Drive"/>
    <n v="93.98"/>
    <n v="2"/>
    <n v="0"/>
    <n v="13.157200000000003"/>
  </r>
  <r>
    <n v="495"/>
    <x v="228"/>
    <x v="0"/>
    <x v="196"/>
    <d v="2013-03-22T00:00:00"/>
    <s v="Second Class"/>
    <s v="RO-19780"/>
    <s v="Rose O'Brian"/>
    <x v="0"/>
    <s v="United States"/>
    <s v="Memphis"/>
    <x v="18"/>
    <n v="38109"/>
    <s v="South"/>
    <s v="FUR-TA-10001857"/>
    <x v="0"/>
    <x v="3"/>
    <s v="Balt Solid Wood Rectangular Table"/>
    <n v="189.88200000000001"/>
    <n v="3"/>
    <n v="0.4"/>
    <n v="-94.941000000000017"/>
  </r>
  <r>
    <n v="496"/>
    <x v="229"/>
    <x v="1"/>
    <x v="17"/>
    <d v="2012-12-31T00:00:00"/>
    <s v="Standard Class"/>
    <s v="MD-17350"/>
    <s v="Maribeth Dona"/>
    <x v="0"/>
    <s v="United States"/>
    <s v="Fayetteville"/>
    <x v="36"/>
    <n v="72701"/>
    <s v="South"/>
    <s v="OFF-EN-10001434"/>
    <x v="1"/>
    <x v="12"/>
    <s v="Strathmore #10 Envelopes, Ultimate White"/>
    <n v="105.42"/>
    <n v="2"/>
    <n v="0"/>
    <n v="51.655799999999999"/>
  </r>
  <r>
    <n v="497"/>
    <x v="230"/>
    <x v="0"/>
    <x v="197"/>
    <d v="2013-08-01T00:00:00"/>
    <s v="Standard Class"/>
    <s v="SC-20095"/>
    <s v="Sanjit Chand"/>
    <x v="0"/>
    <s v="United States"/>
    <s v="Costa Mesa"/>
    <x v="1"/>
    <n v="92627"/>
    <s v="West"/>
    <s v="OFF-BI-10002498"/>
    <x v="1"/>
    <x v="8"/>
    <s v="Clear Mylar Reinforcing Strips"/>
    <n v="119.61600000000001"/>
    <n v="8"/>
    <n v="0.2"/>
    <n v="40.370399999999997"/>
  </r>
  <r>
    <n v="498"/>
    <x v="230"/>
    <x v="0"/>
    <x v="197"/>
    <d v="2013-08-01T00:00:00"/>
    <s v="Standard Class"/>
    <s v="SC-20095"/>
    <s v="Sanjit Chand"/>
    <x v="0"/>
    <s v="United States"/>
    <s v="Costa Mesa"/>
    <x v="1"/>
    <n v="92627"/>
    <s v="West"/>
    <s v="FUR-FU-10004864"/>
    <x v="0"/>
    <x v="5"/>
    <s v="Howard Miller 14-1/2&quot; Diameter Chrome Round Wall Clock"/>
    <n v="255.76"/>
    <n v="4"/>
    <n v="0"/>
    <n v="81.843199999999996"/>
  </r>
  <r>
    <n v="499"/>
    <x v="230"/>
    <x v="0"/>
    <x v="197"/>
    <d v="2013-08-01T00:00:00"/>
    <s v="Standard Class"/>
    <s v="SC-20095"/>
    <s v="Sanjit Chand"/>
    <x v="0"/>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s v="West"/>
    <s v="FUR-FU-10000073"/>
    <x v="0"/>
    <x v="5"/>
    <s v="Deflect-O Glasstique Clear Desk Accessories"/>
    <n v="69.3"/>
    <n v="9"/>
    <n v="0"/>
    <n v="22.868999999999996"/>
  </r>
  <r>
    <n v="501"/>
    <x v="231"/>
    <x v="0"/>
    <x v="198"/>
    <d v="2013-06-05T00:00:00"/>
    <s v="Standard Class"/>
    <s v="MY-17380"/>
    <s v="Maribeth Yedwab"/>
    <x v="1"/>
    <s v="United States"/>
    <s v="Parker"/>
    <x v="22"/>
    <n v="80134"/>
    <s v="West"/>
    <s v="OFF-BI-10001670"/>
    <x v="1"/>
    <x v="8"/>
    <s v="Vinyl Sectional Post Binders"/>
    <n v="22.620000000000005"/>
    <n v="2"/>
    <n v="0.7"/>
    <n v="-15.079999999999998"/>
  </r>
  <r>
    <n v="502"/>
    <x v="231"/>
    <x v="0"/>
    <x v="198"/>
    <d v="2013-06-05T00:00:00"/>
    <s v="Standard Class"/>
    <s v="MY-17380"/>
    <s v="Maribeth Yedwab"/>
    <x v="1"/>
    <s v="United States"/>
    <s v="Parker"/>
    <x v="22"/>
    <n v="80134"/>
    <s v="West"/>
    <s v="OFF-BI-10001658"/>
    <x v="1"/>
    <x v="8"/>
    <s v="GBC Standard Therm-A-Bind Covers"/>
    <n v="14.952000000000004"/>
    <n v="2"/>
    <n v="0.7"/>
    <n v="-11.961599999999997"/>
  </r>
  <r>
    <n v="503"/>
    <x v="231"/>
    <x v="0"/>
    <x v="198"/>
    <d v="2013-06-05T00:00:00"/>
    <s v="Standard Class"/>
    <s v="MY-17380"/>
    <s v="Maribeth Yedwab"/>
    <x v="1"/>
    <s v="United States"/>
    <s v="Parker"/>
    <x v="22"/>
    <n v="80134"/>
    <s v="West"/>
    <s v="FUR-CH-10001215"/>
    <x v="0"/>
    <x v="1"/>
    <s v="Global Troy Executive Leather Low-Back Tilter"/>
    <n v="801.5680000000001"/>
    <n v="2"/>
    <n v="0.2"/>
    <n v="50.097999999999985"/>
  </r>
  <r>
    <n v="504"/>
    <x v="231"/>
    <x v="0"/>
    <x v="198"/>
    <d v="2013-06-05T00:00:00"/>
    <s v="Standard Class"/>
    <s v="MY-17380"/>
    <s v="Maribeth Yedwab"/>
    <x v="1"/>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x v="0"/>
    <s v="United States"/>
    <s v="Atlanta"/>
    <x v="32"/>
    <n v="30318"/>
    <s v="South"/>
    <s v="OFF-AR-10001662"/>
    <x v="1"/>
    <x v="6"/>
    <s v="Rogers Handheld Barrel Pencil Sharpener"/>
    <n v="2.74"/>
    <n v="1"/>
    <n v="0"/>
    <n v="0.73980000000000024"/>
  </r>
  <r>
    <n v="508"/>
    <x v="233"/>
    <x v="1"/>
    <x v="199"/>
    <d v="2012-03-22T00:00:00"/>
    <s v="Standard Class"/>
    <s v="CM-12385"/>
    <s v="Christopher Martinez"/>
    <x v="0"/>
    <s v="United States"/>
    <s v="Atlanta"/>
    <x v="32"/>
    <n v="30318"/>
    <s v="South"/>
    <s v="OFF-AR-10003856"/>
    <x v="1"/>
    <x v="6"/>
    <s v="Newell 344"/>
    <n v="8.34"/>
    <n v="3"/>
    <n v="0"/>
    <n v="2.1683999999999997"/>
  </r>
  <r>
    <n v="509"/>
    <x v="233"/>
    <x v="1"/>
    <x v="199"/>
    <d v="2012-03-22T00:00:00"/>
    <s v="Standard Class"/>
    <s v="CM-12385"/>
    <s v="Christopher Martinez"/>
    <x v="0"/>
    <s v="United States"/>
    <s v="Atlanta"/>
    <x v="32"/>
    <n v="30318"/>
    <s v="South"/>
    <s v="OFF-ST-10001228"/>
    <x v="1"/>
    <x v="4"/>
    <s v="Personal File Boxes with Fold-Down Carry Handle"/>
    <n v="46.74"/>
    <n v="3"/>
    <n v="0"/>
    <n v="11.684999999999999"/>
  </r>
  <r>
    <n v="510"/>
    <x v="233"/>
    <x v="1"/>
    <x v="199"/>
    <d v="2012-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s v="Central"/>
    <s v="FUR-FU-10001290"/>
    <x v="0"/>
    <x v="5"/>
    <s v="Executive Impressions Supervisor Wall Clock"/>
    <n v="126.30000000000001"/>
    <n v="3"/>
    <n v="0"/>
    <n v="40.415999999999997"/>
  </r>
  <r>
    <n v="512"/>
    <x v="234"/>
    <x v="3"/>
    <x v="200"/>
    <d v="2014-11-28T00:00:00"/>
    <s v="First Class"/>
    <s v="LS-17245"/>
    <s v="Lynn Smith"/>
    <x v="0"/>
    <s v="United States"/>
    <s v="Gladstone"/>
    <x v="25"/>
    <n v="64118"/>
    <s v="Central"/>
    <s v="TEC-AC-10002399"/>
    <x v="2"/>
    <x v="11"/>
    <s v="SanDisk Cruzer 32 GB USB Flash Drive"/>
    <n v="38.04"/>
    <n v="2"/>
    <n v="0"/>
    <n v="12.172799999999999"/>
  </r>
  <r>
    <n v="513"/>
    <x v="235"/>
    <x v="0"/>
    <x v="201"/>
    <d v="2013-10-24T00:00:00"/>
    <s v="First Class"/>
    <s v="LF-17185"/>
    <s v="Luke Foster"/>
    <x v="0"/>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s v="West"/>
    <s v="OFF-AR-10003811"/>
    <x v="1"/>
    <x v="6"/>
    <s v="Newell 327"/>
    <n v="6.63"/>
    <n v="3"/>
    <n v="0"/>
    <n v="1.7901"/>
  </r>
  <r>
    <n v="515"/>
    <x v="236"/>
    <x v="3"/>
    <x v="202"/>
    <d v="2014-12-26T00:00:00"/>
    <s v="Standard Class"/>
    <s v="BN-11515"/>
    <s v="Bradley Nguyen"/>
    <x v="0"/>
    <s v="United States"/>
    <s v="Los Angeles"/>
    <x v="1"/>
    <n v="90049"/>
    <s v="West"/>
    <s v="OFF-AR-10001246"/>
    <x v="1"/>
    <x v="6"/>
    <s v="Newell 317"/>
    <n v="5.88"/>
    <n v="2"/>
    <n v="0"/>
    <n v="1.7051999999999996"/>
  </r>
  <r>
    <n v="516"/>
    <x v="237"/>
    <x v="3"/>
    <x v="203"/>
    <d v="2014-01-28T00:00:00"/>
    <s v="Standard Class"/>
    <s v="AD-10180"/>
    <s v="Alan Dominguez"/>
    <x v="2"/>
    <s v="United States"/>
    <s v="Great Falls"/>
    <x v="37"/>
    <n v="59405"/>
    <s v="West"/>
    <s v="TEC-CO-10003236"/>
    <x v="2"/>
    <x v="16"/>
    <s v="Canon Image Class D660 Copier"/>
    <n v="2999.95"/>
    <n v="5"/>
    <n v="0"/>
    <n v="1379.9769999999999"/>
  </r>
  <r>
    <n v="517"/>
    <x v="237"/>
    <x v="3"/>
    <x v="203"/>
    <d v="2014-01-28T00:00:00"/>
    <s v="Standard Class"/>
    <s v="AD-10180"/>
    <s v="Alan Dominguez"/>
    <x v="2"/>
    <s v="United States"/>
    <s v="Great Falls"/>
    <x v="37"/>
    <n v="59405"/>
    <s v="West"/>
    <s v="OFF-ST-10004507"/>
    <x v="1"/>
    <x v="4"/>
    <s v="Advantus Rolling Storage Box"/>
    <n v="51.449999999999996"/>
    <n v="3"/>
    <n v="0"/>
    <n v="13.891499999999999"/>
  </r>
  <r>
    <n v="518"/>
    <x v="237"/>
    <x v="3"/>
    <x v="203"/>
    <d v="2014-01-28T00:00:00"/>
    <s v="Standard Class"/>
    <s v="AD-10180"/>
    <s v="Alan Dominguez"/>
    <x v="2"/>
    <s v="United States"/>
    <s v="Great Falls"/>
    <x v="37"/>
    <n v="59405"/>
    <s v="West"/>
    <s v="OFF-PA-10001667"/>
    <x v="1"/>
    <x v="10"/>
    <s v="Great White Multi-Use Recycled Paper (20Lb. and 84 Bright)"/>
    <n v="11.96"/>
    <n v="2"/>
    <n v="0"/>
    <n v="5.3819999999999997"/>
  </r>
  <r>
    <n v="519"/>
    <x v="237"/>
    <x v="3"/>
    <x v="203"/>
    <d v="2014-01-28T00:00:00"/>
    <s v="Standard Class"/>
    <s v="AD-10180"/>
    <s v="Alan Dominguez"/>
    <x v="2"/>
    <s v="United States"/>
    <s v="Great Falls"/>
    <x v="37"/>
    <n v="59405"/>
    <s v="West"/>
    <s v="OFF-ST-10004459"/>
    <x v="1"/>
    <x v="4"/>
    <s v="Tennsco Single-Tier Lockers"/>
    <n v="1126.02"/>
    <n v="3"/>
    <n v="0"/>
    <n v="56.300999999999988"/>
  </r>
  <r>
    <n v="520"/>
    <x v="238"/>
    <x v="1"/>
    <x v="204"/>
    <d v="2012-03-26T00:00:00"/>
    <s v="Standard Class"/>
    <s v="DB-13210"/>
    <s v="Dean Braden"/>
    <x v="0"/>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s v="Central"/>
    <s v="OFF-BI-10000285"/>
    <x v="1"/>
    <x v="8"/>
    <s v="XtraLife ClearVue Slant-D Ring Binders by Cardinal"/>
    <n v="14.111999999999997"/>
    <n v="9"/>
    <n v="0.8"/>
    <n v="-21.167999999999999"/>
  </r>
  <r>
    <n v="523"/>
    <x v="239"/>
    <x v="3"/>
    <x v="205"/>
    <d v="2014-01-26T00:00:00"/>
    <s v="First Class"/>
    <s v="MC-17605"/>
    <s v="Matt Connell"/>
    <x v="1"/>
    <s v="United States"/>
    <s v="Detroit"/>
    <x v="12"/>
    <n v="48234"/>
    <s v="Central"/>
    <s v="FUR-TA-10001857"/>
    <x v="0"/>
    <x v="3"/>
    <s v="Balt Solid Wood Rectangular Table"/>
    <n v="210.98"/>
    <n v="2"/>
    <n v="0"/>
    <n v="21.097999999999985"/>
  </r>
  <r>
    <n v="524"/>
    <x v="240"/>
    <x v="0"/>
    <x v="206"/>
    <d v="2013-05-24T00:00:00"/>
    <s v="First Class"/>
    <s v="LH-17155"/>
    <s v="Logan Haushalter"/>
    <x v="0"/>
    <s v="United States"/>
    <s v="Los Angeles"/>
    <x v="1"/>
    <n v="90032"/>
    <s v="West"/>
    <s v="TEC-PH-10003555"/>
    <x v="2"/>
    <x v="7"/>
    <s v="Motorola HK250 Universal Bluetooth Headset"/>
    <n v="55.176000000000002"/>
    <n v="3"/>
    <n v="0.2"/>
    <n v="-12.414599999999997"/>
  </r>
  <r>
    <n v="525"/>
    <x v="240"/>
    <x v="0"/>
    <x v="206"/>
    <d v="2013-05-24T00:00:00"/>
    <s v="First Class"/>
    <s v="LH-17155"/>
    <s v="Logan Haushalter"/>
    <x v="0"/>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x v="0"/>
    <s v="United States"/>
    <s v="Lawrence"/>
    <x v="31"/>
    <n v="1841"/>
    <s v="East"/>
    <s v="OFF-FA-10002815"/>
    <x v="1"/>
    <x v="13"/>
    <s v="Staples"/>
    <n v="22.200000000000003"/>
    <n v="5"/>
    <n v="0"/>
    <n v="10.434000000000001"/>
  </r>
  <r>
    <n v="527"/>
    <x v="242"/>
    <x v="3"/>
    <x v="208"/>
    <d v="2014-10-27T00:00:00"/>
    <s v="Standard Class"/>
    <s v="PH-18790"/>
    <s v="Patricia Hirasaki"/>
    <x v="2"/>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s v="East"/>
    <s v="OFF-ST-10004963"/>
    <x v="1"/>
    <x v="4"/>
    <s v="Eldon Gobal File Keepers"/>
    <n v="36.336000000000006"/>
    <n v="3"/>
    <n v="0.2"/>
    <n v="-7.2672000000000043"/>
  </r>
  <r>
    <n v="530"/>
    <x v="243"/>
    <x v="1"/>
    <x v="37"/>
    <d v="2012-09-07T00:00:00"/>
    <s v="Standard Class"/>
    <s v="MG-18145"/>
    <s v="Mike Gockenbach"/>
    <x v="0"/>
    <s v="United States"/>
    <s v="Philadelphia"/>
    <x v="9"/>
    <n v="19134"/>
    <s v="East"/>
    <s v="OFF-SU-10002881"/>
    <x v="1"/>
    <x v="14"/>
    <s v="Martin Yale Chadless Opener Electric Letter Opener"/>
    <n v="666.24800000000005"/>
    <n v="1"/>
    <n v="0.2"/>
    <n v="-149.9058"/>
  </r>
  <r>
    <n v="531"/>
    <x v="243"/>
    <x v="1"/>
    <x v="37"/>
    <d v="2012-09-07T00:00:00"/>
    <s v="Standard Class"/>
    <s v="MG-18145"/>
    <s v="Mike Gockenbach"/>
    <x v="0"/>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s v="West"/>
    <s v="FUR-CH-10000595"/>
    <x v="0"/>
    <x v="1"/>
    <s v="Safco Contoured Stacking Chairs"/>
    <n v="190.72000000000003"/>
    <n v="1"/>
    <n v="0.2"/>
    <n v="11.919999999999987"/>
  </r>
  <r>
    <n v="533"/>
    <x v="245"/>
    <x v="3"/>
    <x v="210"/>
    <d v="2014-09-12T00:00:00"/>
    <s v="Standard Class"/>
    <s v="JC-15340"/>
    <s v="Jasper Cacioppo"/>
    <x v="0"/>
    <s v="United States"/>
    <s v="Los Angeles"/>
    <x v="1"/>
    <n v="90032"/>
    <s v="West"/>
    <s v="FUR-FU-10000448"/>
    <x v="0"/>
    <x v="5"/>
    <s v="Tenex Chairmats For Use With Carpeted Floors"/>
    <n v="47.94"/>
    <n v="3"/>
    <n v="0"/>
    <n v="2.3969999999999985"/>
  </r>
  <r>
    <n v="534"/>
    <x v="246"/>
    <x v="0"/>
    <x v="211"/>
    <d v="2013-06-02T00:00:00"/>
    <s v="Second Class"/>
    <s v="RL-19615"/>
    <s v="Rob Lucas"/>
    <x v="0"/>
    <s v="United States"/>
    <s v="Montgomery"/>
    <x v="19"/>
    <n v="36116"/>
    <s v="South"/>
    <s v="TEC-PH-10000984"/>
    <x v="2"/>
    <x v="7"/>
    <s v="Panasonic KX-TG9471B"/>
    <n v="979.95"/>
    <n v="5"/>
    <n v="0"/>
    <n v="274.38600000000008"/>
  </r>
  <r>
    <n v="535"/>
    <x v="246"/>
    <x v="0"/>
    <x v="211"/>
    <d v="2013-06-02T00:00:00"/>
    <s v="Second Class"/>
    <s v="RL-19615"/>
    <s v="Rob Lucas"/>
    <x v="0"/>
    <s v="United States"/>
    <s v="Montgomery"/>
    <x v="19"/>
    <n v="36116"/>
    <s v="South"/>
    <s v="OFF-BI-10002557"/>
    <x v="1"/>
    <x v="8"/>
    <s v="Presstex Flexible Ring Binders"/>
    <n v="22.75"/>
    <n v="5"/>
    <n v="0"/>
    <n v="11.375"/>
  </r>
  <r>
    <n v="536"/>
    <x v="247"/>
    <x v="0"/>
    <x v="212"/>
    <d v="2013-07-17T00:00:00"/>
    <s v="Standard Class"/>
    <s v="AA-10375"/>
    <s v="Allen Armold"/>
    <x v="0"/>
    <s v="United States"/>
    <s v="Mesa"/>
    <x v="16"/>
    <n v="85204"/>
    <s v="West"/>
    <s v="OFF-ST-10001325"/>
    <x v="1"/>
    <x v="4"/>
    <s v="Sterilite Officeware Hinged File Box"/>
    <n v="16.768000000000001"/>
    <n v="2"/>
    <n v="0.2"/>
    <n v="1.4672000000000001"/>
  </r>
  <r>
    <n v="537"/>
    <x v="248"/>
    <x v="3"/>
    <x v="213"/>
    <d v="2014-09-09T00:00:00"/>
    <s v="Second Class"/>
    <s v="EP-13915"/>
    <s v="Emily Phan"/>
    <x v="0"/>
    <s v="United States"/>
    <s v="Chicago"/>
    <x v="10"/>
    <n v="60653"/>
    <s v="Central"/>
    <s v="OFF-BI-10002429"/>
    <x v="1"/>
    <x v="8"/>
    <s v="Premier Elliptical Ring Binder, Black"/>
    <n v="42.615999999999993"/>
    <n v="7"/>
    <n v="0.8"/>
    <n v="-68.185600000000022"/>
  </r>
  <r>
    <n v="538"/>
    <x v="249"/>
    <x v="1"/>
    <x v="155"/>
    <d v="2012-12-08T00:00:00"/>
    <s v="Standard Class"/>
    <s v="MP-17470"/>
    <s v="Mark Packer"/>
    <x v="2"/>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s v="South"/>
    <s v="OFF-AP-10001271"/>
    <x v="1"/>
    <x v="9"/>
    <s v="Eureka The Boss Cordless Rechargeable Stick Vac"/>
    <n v="152.94"/>
    <n v="3"/>
    <n v="0"/>
    <n v="41.293800000000005"/>
  </r>
  <r>
    <n v="540"/>
    <x v="250"/>
    <x v="1"/>
    <x v="214"/>
    <d v="2012-12-11T00:00:00"/>
    <s v="Standard Class"/>
    <s v="DK-12985"/>
    <s v="Darren Koutras"/>
    <x v="0"/>
    <s v="United States"/>
    <s v="Henderson"/>
    <x v="0"/>
    <n v="42420"/>
    <s v="South"/>
    <s v="FUR-CH-10002647"/>
    <x v="0"/>
    <x v="1"/>
    <s v="Situations Contoured Folding Chairs, 4/Set"/>
    <n v="283.92"/>
    <n v="4"/>
    <n v="0"/>
    <n v="70.980000000000018"/>
  </r>
  <r>
    <n v="541"/>
    <x v="251"/>
    <x v="2"/>
    <x v="215"/>
    <d v="2011-02-04T00:00:00"/>
    <s v="First Class"/>
    <s v="BD-11500"/>
    <s v="Bradley Drucker"/>
    <x v="0"/>
    <s v="United States"/>
    <s v="Green Bay"/>
    <x v="6"/>
    <n v="54302"/>
    <s v="Central"/>
    <s v="TEC-AC-10001432"/>
    <x v="2"/>
    <x v="11"/>
    <s v="Enermax Aurora Lite Keyboard"/>
    <n v="468.90000000000003"/>
    <n v="6"/>
    <n v="0"/>
    <n v="206.31600000000006"/>
  </r>
  <r>
    <n v="542"/>
    <x v="252"/>
    <x v="0"/>
    <x v="216"/>
    <d v="2013-07-18T00:00:00"/>
    <s v="First Class"/>
    <s v="ES-14080"/>
    <s v="Erin Smith"/>
    <x v="1"/>
    <s v="United States"/>
    <s v="Tucson"/>
    <x v="16"/>
    <n v="85705"/>
    <s v="West"/>
    <s v="TEC-PH-10002262"/>
    <x v="2"/>
    <x v="7"/>
    <s v="LG Electronics Tone+ HBS-730 Bluetooth Headset"/>
    <n v="380.86400000000003"/>
    <n v="8"/>
    <n v="0.2"/>
    <n v="38.086400000000026"/>
  </r>
  <r>
    <n v="543"/>
    <x v="253"/>
    <x v="1"/>
    <x v="217"/>
    <d v="2012-12-23T00:00:00"/>
    <s v="Standard Class"/>
    <s v="LM-17065"/>
    <s v="Liz MacKendrick"/>
    <x v="0"/>
    <s v="United States"/>
    <s v="Springfield"/>
    <x v="24"/>
    <n v="45503"/>
    <s v="East"/>
    <s v="OFF-ST-10001809"/>
    <x v="1"/>
    <x v="4"/>
    <s v="Fellowes Officeware Wire Shelving"/>
    <n v="646.77600000000007"/>
    <n v="9"/>
    <n v="0.2"/>
    <n v="-145.52460000000002"/>
  </r>
  <r>
    <n v="544"/>
    <x v="254"/>
    <x v="2"/>
    <x v="218"/>
    <d v="2011-05-16T00:00:00"/>
    <s v="Standard Class"/>
    <s v="PG-18895"/>
    <s v="Paul Gonzalez"/>
    <x v="0"/>
    <s v="United States"/>
    <s v="Fort Worth"/>
    <x v="5"/>
    <n v="76106"/>
    <s v="Central"/>
    <s v="TEC-AC-10001465"/>
    <x v="2"/>
    <x v="11"/>
    <s v="SanDisk Cruzer 64 GB USB Flash Drive"/>
    <n v="58.112000000000002"/>
    <n v="2"/>
    <n v="0.2"/>
    <n v="7.263999999999994"/>
  </r>
  <r>
    <n v="545"/>
    <x v="254"/>
    <x v="2"/>
    <x v="218"/>
    <d v="2011-05-16T00:00:00"/>
    <s v="Standard Class"/>
    <s v="PG-18895"/>
    <s v="Paul Gonzalez"/>
    <x v="0"/>
    <s v="United States"/>
    <s v="Fort Worth"/>
    <x v="5"/>
    <n v="76106"/>
    <s v="Central"/>
    <s v="TEC-PH-10002597"/>
    <x v="2"/>
    <x v="7"/>
    <s v="Xblue XB-1670-86 X16 Small Office Telephone - Titanium"/>
    <n v="100.792"/>
    <n v="1"/>
    <n v="0.2"/>
    <n v="6.2995000000000019"/>
  </r>
  <r>
    <n v="546"/>
    <x v="254"/>
    <x v="2"/>
    <x v="218"/>
    <d v="2011-05-16T00:00:00"/>
    <s v="Standard Class"/>
    <s v="PG-18895"/>
    <s v="Paul Gonzalez"/>
    <x v="0"/>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s v="East"/>
    <s v="OFF-BI-10000404"/>
    <x v="1"/>
    <x v="8"/>
    <s v="Avery Printable Repositionable Plastic Tabs"/>
    <n v="41.28"/>
    <n v="6"/>
    <n v="0.2"/>
    <n v="13.931999999999999"/>
  </r>
  <r>
    <n v="548"/>
    <x v="255"/>
    <x v="3"/>
    <x v="123"/>
    <d v="2014-11-23T00:00:00"/>
    <s v="First Class"/>
    <s v="AS-10135"/>
    <s v="Adrian Shami"/>
    <x v="2"/>
    <s v="United States"/>
    <s v="New York City"/>
    <x v="15"/>
    <n v="10035"/>
    <s v="East"/>
    <s v="OFF-PA-10002986"/>
    <x v="1"/>
    <x v="10"/>
    <s v="Xerox 1898"/>
    <n v="13.36"/>
    <n v="2"/>
    <n v="0"/>
    <n v="6.4127999999999998"/>
  </r>
  <r>
    <n v="549"/>
    <x v="256"/>
    <x v="1"/>
    <x v="219"/>
    <d v="2012-11-17T00:00:00"/>
    <s v="Second Class"/>
    <s v="DK-13225"/>
    <s v="Dean Katz"/>
    <x v="1"/>
    <s v="United States"/>
    <s v="Chicago"/>
    <x v="10"/>
    <n v="60653"/>
    <s v="Central"/>
    <s v="OFF-ST-10000604"/>
    <x v="1"/>
    <x v="4"/>
    <s v="Home/Office Personal File Carts"/>
    <n v="250.27199999999999"/>
    <n v="9"/>
    <n v="0.2"/>
    <n v="15.641999999999982"/>
  </r>
  <r>
    <n v="550"/>
    <x v="256"/>
    <x v="1"/>
    <x v="219"/>
    <d v="2012-11-17T00:00:00"/>
    <s v="Second Class"/>
    <s v="DK-13225"/>
    <s v="Dean Katz"/>
    <x v="1"/>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x v="1"/>
    <s v="United States"/>
    <s v="Chicago"/>
    <x v="10"/>
    <n v="60653"/>
    <s v="Central"/>
    <s v="OFF-SU-10001935"/>
    <x v="1"/>
    <x v="14"/>
    <s v="Staples"/>
    <n v="8.7200000000000006"/>
    <n v="5"/>
    <n v="0.2"/>
    <n v="-1.7440000000000015"/>
  </r>
  <r>
    <n v="552"/>
    <x v="257"/>
    <x v="0"/>
    <x v="173"/>
    <d v="2013-04-18T00:00:00"/>
    <s v="Second Class"/>
    <s v="BD-11320"/>
    <s v="Bill Donatelli"/>
    <x v="0"/>
    <s v="United States"/>
    <s v="San Francisco"/>
    <x v="1"/>
    <n v="94110"/>
    <s v="West"/>
    <s v="FUR-CH-10002024"/>
    <x v="0"/>
    <x v="1"/>
    <s v="HON 5400 Series Task Chairs for Big and Tall"/>
    <n v="1121.568"/>
    <n v="2"/>
    <n v="0.2"/>
    <n v="0"/>
  </r>
  <r>
    <n v="553"/>
    <x v="258"/>
    <x v="3"/>
    <x v="220"/>
    <d v="2014-09-13T00:00:00"/>
    <s v="First Class"/>
    <s v="RC-19960"/>
    <s v="Ryan Crowe"/>
    <x v="0"/>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x v="0"/>
    <s v="United States"/>
    <s v="Houston"/>
    <x v="5"/>
    <n v="77070"/>
    <s v="Central"/>
    <s v="OFF-FA-10004248"/>
    <x v="1"/>
    <x v="13"/>
    <s v="Advantus T-Pin Paper Clips"/>
    <n v="10.824"/>
    <n v="3"/>
    <n v="0.2"/>
    <n v="2.5707"/>
  </r>
  <r>
    <n v="555"/>
    <x v="260"/>
    <x v="3"/>
    <x v="222"/>
    <d v="2014-07-04T00:00:00"/>
    <s v="Second Class"/>
    <s v="DK-13225"/>
    <s v="Dean Katz"/>
    <x v="1"/>
    <s v="United States"/>
    <s v="Anaheim"/>
    <x v="1"/>
    <n v="92804"/>
    <s v="West"/>
    <s v="OFF-ST-10001780"/>
    <x v="1"/>
    <x v="4"/>
    <s v="Tennsco 16-Compartment Lockers with Coat Rack"/>
    <n v="1295.78"/>
    <n v="2"/>
    <n v="0"/>
    <n v="310.98720000000003"/>
  </r>
  <r>
    <n v="556"/>
    <x v="261"/>
    <x v="2"/>
    <x v="223"/>
    <d v="2011-03-07T00:00:00"/>
    <s v="Second Class"/>
    <s v="AJ-10945"/>
    <s v="Ashley Jarboe"/>
    <x v="0"/>
    <s v="United States"/>
    <s v="Wilmington"/>
    <x v="3"/>
    <n v="28403"/>
    <s v="South"/>
    <s v="OFF-AR-10003560"/>
    <x v="1"/>
    <x v="6"/>
    <s v="Zebra Zazzle Fluorescent Highlighters"/>
    <n v="19.456000000000003"/>
    <n v="4"/>
    <n v="0.2"/>
    <n v="3.4047999999999981"/>
  </r>
  <r>
    <n v="557"/>
    <x v="262"/>
    <x v="0"/>
    <x v="224"/>
    <d v="2013-06-16T00:00:00"/>
    <s v="Standard Class"/>
    <s v="OT-18730"/>
    <s v="Olvera Toch"/>
    <x v="0"/>
    <s v="United States"/>
    <s v="Los Angeles"/>
    <x v="1"/>
    <n v="90045"/>
    <s v="West"/>
    <s v="OFF-LA-10001297"/>
    <x v="1"/>
    <x v="2"/>
    <s v="Avery 473"/>
    <n v="20.7"/>
    <n v="2"/>
    <n v="0"/>
    <n v="9.9359999999999999"/>
  </r>
  <r>
    <n v="558"/>
    <x v="262"/>
    <x v="0"/>
    <x v="224"/>
    <d v="2013-06-16T00:00:00"/>
    <s v="Standard Class"/>
    <s v="OT-18730"/>
    <s v="Olvera Toch"/>
    <x v="0"/>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x v="0"/>
    <s v="United States"/>
    <s v="Los Angeles"/>
    <x v="1"/>
    <n v="90045"/>
    <s v="West"/>
    <s v="OFF-PA-10003441"/>
    <x v="1"/>
    <x v="10"/>
    <s v="Xerox 226"/>
    <n v="32.400000000000006"/>
    <n v="5"/>
    <n v="0"/>
    <n v="15.552000000000001"/>
  </r>
  <r>
    <n v="560"/>
    <x v="263"/>
    <x v="3"/>
    <x v="225"/>
    <d v="2014-11-23T00:00:00"/>
    <s v="Second Class"/>
    <s v="LP-17080"/>
    <s v="Liz Pelletier"/>
    <x v="0"/>
    <s v="United States"/>
    <s v="San Francisco"/>
    <x v="1"/>
    <n v="94110"/>
    <s v="West"/>
    <s v="FUR-FU-10003347"/>
    <x v="0"/>
    <x v="5"/>
    <s v="Coloredge Poster Frame"/>
    <n v="42.599999999999994"/>
    <n v="3"/>
    <n v="0"/>
    <n v="16.614000000000001"/>
  </r>
  <r>
    <n v="561"/>
    <x v="263"/>
    <x v="3"/>
    <x v="225"/>
    <d v="2014-11-23T00:00:00"/>
    <s v="Second Class"/>
    <s v="LP-17080"/>
    <s v="Liz Pelletier"/>
    <x v="0"/>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x v="0"/>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x v="0"/>
    <s v="United States"/>
    <s v="Tampa"/>
    <x v="2"/>
    <n v="33614"/>
    <s v="South"/>
    <s v="FUR-FU-10004020"/>
    <x v="0"/>
    <x v="5"/>
    <s v="Advantus Panel Wall Acrylic Frame"/>
    <n v="13.128"/>
    <n v="3"/>
    <n v="0.2"/>
    <n v="3.7743000000000002"/>
  </r>
  <r>
    <n v="564"/>
    <x v="265"/>
    <x v="1"/>
    <x v="214"/>
    <d v="2012-12-09T00:00:00"/>
    <s v="First Class"/>
    <s v="JF-15490"/>
    <s v="Jeremy Farry"/>
    <x v="0"/>
    <s v="United States"/>
    <s v="Seattle"/>
    <x v="4"/>
    <n v="98105"/>
    <s v="West"/>
    <s v="OFF-FA-10003467"/>
    <x v="1"/>
    <x v="13"/>
    <s v="Alliance Big Bands Rubber Bands, 12/Pack"/>
    <n v="3.96"/>
    <n v="2"/>
    <n v="0"/>
    <n v="0"/>
  </r>
  <r>
    <n v="565"/>
    <x v="265"/>
    <x v="1"/>
    <x v="214"/>
    <d v="2012-12-09T00:00:00"/>
    <s v="First Class"/>
    <s v="JF-15490"/>
    <s v="Jeremy Farry"/>
    <x v="0"/>
    <s v="United States"/>
    <s v="Seattle"/>
    <x v="4"/>
    <n v="98105"/>
    <s v="West"/>
    <s v="OFF-LA-10000634"/>
    <x v="1"/>
    <x v="2"/>
    <s v="Avery 509"/>
    <n v="2.61"/>
    <n v="1"/>
    <n v="0"/>
    <n v="1.2005999999999999"/>
  </r>
  <r>
    <n v="566"/>
    <x v="266"/>
    <x v="3"/>
    <x v="226"/>
    <d v="2014-12-11T00:00:00"/>
    <s v="First Class"/>
    <s v="FP-14320"/>
    <s v="Frank Preis"/>
    <x v="0"/>
    <s v="United States"/>
    <s v="Los Angeles"/>
    <x v="1"/>
    <n v="90008"/>
    <s v="West"/>
    <s v="TEC-PH-10002496"/>
    <x v="2"/>
    <x v="7"/>
    <s v="Cisco SPA301"/>
    <n v="374.37600000000003"/>
    <n v="3"/>
    <n v="0.2"/>
    <n v="46.796999999999983"/>
  </r>
  <r>
    <n v="567"/>
    <x v="267"/>
    <x v="3"/>
    <x v="172"/>
    <d v="2014-10-09T00:00:00"/>
    <s v="Standard Class"/>
    <s v="EB-13840"/>
    <s v="Ellis Ballard"/>
    <x v="1"/>
    <s v="United States"/>
    <s v="Seattle"/>
    <x v="4"/>
    <n v="98105"/>
    <s v="West"/>
    <s v="OFF-PA-10004530"/>
    <x v="1"/>
    <x v="10"/>
    <s v="Personal Creations Ink Jet Cards and Labels"/>
    <n v="91.84"/>
    <n v="8"/>
    <n v="0"/>
    <n v="45.001600000000003"/>
  </r>
  <r>
    <n v="568"/>
    <x v="267"/>
    <x v="3"/>
    <x v="172"/>
    <d v="2014-10-09T00:00:00"/>
    <s v="Standard Class"/>
    <s v="EB-13840"/>
    <s v="Ellis Ballard"/>
    <x v="1"/>
    <s v="United States"/>
    <s v="Seattle"/>
    <x v="4"/>
    <n v="98105"/>
    <s v="West"/>
    <s v="OFF-BI-10001107"/>
    <x v="1"/>
    <x v="8"/>
    <s v="GBC White Gloss Covers, Plain Front"/>
    <n v="81.088000000000008"/>
    <n v="7"/>
    <n v="0.2"/>
    <n v="27.3672"/>
  </r>
  <r>
    <n v="569"/>
    <x v="267"/>
    <x v="3"/>
    <x v="172"/>
    <d v="2014-10-09T00:00:00"/>
    <s v="Standard Class"/>
    <s v="EB-13840"/>
    <s v="Ellis Ballard"/>
    <x v="1"/>
    <s v="United States"/>
    <s v="Seattle"/>
    <x v="4"/>
    <n v="98105"/>
    <s v="West"/>
    <s v="OFF-PA-10004451"/>
    <x v="1"/>
    <x v="10"/>
    <s v="Xerox 222"/>
    <n v="19.440000000000001"/>
    <n v="3"/>
    <n v="0"/>
    <n v="9.3312000000000008"/>
  </r>
  <r>
    <n v="570"/>
    <x v="267"/>
    <x v="3"/>
    <x v="172"/>
    <d v="2014-10-09T00:00:00"/>
    <s v="Standard Class"/>
    <s v="EB-13840"/>
    <s v="Ellis Ballard"/>
    <x v="1"/>
    <s v="United States"/>
    <s v="Seattle"/>
    <x v="4"/>
    <n v="98105"/>
    <s v="West"/>
    <s v="FUR-CH-10004997"/>
    <x v="0"/>
    <x v="1"/>
    <s v="Hon Every-Day Series Multi-Task Chairs"/>
    <n v="451.15199999999993"/>
    <n v="3"/>
    <n v="0.2"/>
    <n v="0"/>
  </r>
  <r>
    <n v="571"/>
    <x v="268"/>
    <x v="3"/>
    <x v="116"/>
    <d v="2015-01-05T00:00:00"/>
    <s v="Standard Class"/>
    <s v="JF-15415"/>
    <s v="Jennifer Ferguson"/>
    <x v="0"/>
    <s v="United States"/>
    <s v="New York City"/>
    <x v="15"/>
    <n v="10024"/>
    <s v="East"/>
    <s v="OFF-LA-10001297"/>
    <x v="1"/>
    <x v="2"/>
    <s v="Avery 473"/>
    <n v="72.45"/>
    <n v="7"/>
    <n v="0"/>
    <n v="34.775999999999996"/>
  </r>
  <r>
    <n v="572"/>
    <x v="268"/>
    <x v="3"/>
    <x v="116"/>
    <d v="2015-01-05T00:00:00"/>
    <s v="Standard Class"/>
    <s v="JF-15415"/>
    <s v="Jennifer Ferguson"/>
    <x v="0"/>
    <s v="United States"/>
    <s v="New York City"/>
    <x v="15"/>
    <n v="10024"/>
    <s v="East"/>
    <s v="OFF-FA-10000585"/>
    <x v="1"/>
    <x v="13"/>
    <s v="OIC Bulk Pack Metal Binder Clips"/>
    <n v="13.96"/>
    <n v="4"/>
    <n v="0"/>
    <n v="6.4215999999999998"/>
  </r>
  <r>
    <n v="573"/>
    <x v="268"/>
    <x v="3"/>
    <x v="116"/>
    <d v="2015-01-05T00:00:00"/>
    <s v="Standard Class"/>
    <s v="JF-15415"/>
    <s v="Jennifer Ferguson"/>
    <x v="0"/>
    <s v="United States"/>
    <s v="New York City"/>
    <x v="15"/>
    <n v="10024"/>
    <s v="East"/>
    <s v="OFF-BI-10001922"/>
    <x v="1"/>
    <x v="8"/>
    <s v="Storex Dura Pro Binders"/>
    <n v="33.264000000000003"/>
    <n v="7"/>
    <n v="0.2"/>
    <n v="11.226599999999999"/>
  </r>
  <r>
    <n v="574"/>
    <x v="268"/>
    <x v="3"/>
    <x v="116"/>
    <d v="2015-01-05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s v="West"/>
    <s v="OFF-AR-10003394"/>
    <x v="1"/>
    <x v="6"/>
    <s v="Newell 332"/>
    <n v="8.82"/>
    <n v="3"/>
    <n v="0"/>
    <n v="2.3814000000000002"/>
  </r>
  <r>
    <n v="576"/>
    <x v="270"/>
    <x v="1"/>
    <x v="227"/>
    <d v="2012-09-22T00:00:00"/>
    <s v="Second Class"/>
    <s v="TG-21640"/>
    <s v="Trudy Glocke"/>
    <x v="0"/>
    <s v="United States"/>
    <s v="Long Beach"/>
    <x v="1"/>
    <n v="90805"/>
    <s v="West"/>
    <s v="OFF-PA-10004530"/>
    <x v="1"/>
    <x v="10"/>
    <s v="Personal Creations Ink Jet Cards and Labels"/>
    <n v="160.72"/>
    <n v="14"/>
    <n v="0"/>
    <n v="78.752800000000008"/>
  </r>
  <r>
    <n v="577"/>
    <x v="270"/>
    <x v="1"/>
    <x v="227"/>
    <d v="2012-09-22T00:00:00"/>
    <s v="Second Class"/>
    <s v="TG-21640"/>
    <s v="Trudy Glocke"/>
    <x v="0"/>
    <s v="United States"/>
    <s v="Long Beach"/>
    <x v="1"/>
    <n v="90805"/>
    <s v="West"/>
    <s v="OFF-PA-10001450"/>
    <x v="1"/>
    <x v="10"/>
    <s v="Rediform S.O.S. Phone Message Books"/>
    <n v="19.920000000000002"/>
    <n v="4"/>
    <n v="0"/>
    <n v="9.7608000000000015"/>
  </r>
  <r>
    <n v="578"/>
    <x v="270"/>
    <x v="1"/>
    <x v="227"/>
    <d v="2012-09-22T00:00:00"/>
    <s v="Second Class"/>
    <s v="TG-21640"/>
    <s v="Trudy Glocke"/>
    <x v="0"/>
    <s v="United States"/>
    <s v="Long Beach"/>
    <x v="1"/>
    <n v="90805"/>
    <s v="West"/>
    <s v="OFF-SU-10001574"/>
    <x v="1"/>
    <x v="14"/>
    <s v="Acme Value Line Scissors"/>
    <n v="7.3"/>
    <n v="2"/>
    <n v="0"/>
    <n v="2.1899999999999995"/>
  </r>
  <r>
    <n v="579"/>
    <x v="271"/>
    <x v="3"/>
    <x v="228"/>
    <d v="2014-07-27T00:00:00"/>
    <s v="Standard Class"/>
    <s v="CS-11950"/>
    <s v="Carlos Soltero"/>
    <x v="0"/>
    <s v="United States"/>
    <s v="Chicago"/>
    <x v="10"/>
    <n v="60610"/>
    <s v="Central"/>
    <s v="OFF-ST-10002974"/>
    <x v="1"/>
    <x v="4"/>
    <s v="Trav-L-File Heavy-Duty Shuttle II, Black"/>
    <n v="69.712000000000003"/>
    <n v="2"/>
    <n v="0.2"/>
    <n v="8.7139999999999951"/>
  </r>
  <r>
    <n v="580"/>
    <x v="271"/>
    <x v="3"/>
    <x v="228"/>
    <d v="2014-07-27T00:00:00"/>
    <s v="Standard Class"/>
    <s v="CS-11950"/>
    <s v="Carlos Soltero"/>
    <x v="0"/>
    <s v="United States"/>
    <s v="Chicago"/>
    <x v="10"/>
    <n v="60610"/>
    <s v="Central"/>
    <s v="FUR-FU-10001475"/>
    <x v="0"/>
    <x v="5"/>
    <s v="Contract Clock, 14&quot;, Brown"/>
    <n v="8.7919999999999998"/>
    <n v="1"/>
    <n v="0.6"/>
    <n v="-5.7148000000000003"/>
  </r>
  <r>
    <n v="581"/>
    <x v="272"/>
    <x v="1"/>
    <x v="229"/>
    <d v="2012-09-14T00:00:00"/>
    <s v="Standard Class"/>
    <s v="CC-12145"/>
    <s v="Charles Crestani"/>
    <x v="0"/>
    <s v="United States"/>
    <s v="Los Angeles"/>
    <x v="1"/>
    <n v="90004"/>
    <s v="West"/>
    <s v="OFF-SU-10004498"/>
    <x v="1"/>
    <x v="14"/>
    <s v="Martin-Yale Premier Letter Opener"/>
    <n v="51.52"/>
    <n v="4"/>
    <n v="0"/>
    <n v="1.5456000000000003"/>
  </r>
  <r>
    <n v="582"/>
    <x v="273"/>
    <x v="3"/>
    <x v="96"/>
    <d v="2014-12-06T00:00:00"/>
    <s v="Standard Class"/>
    <s v="DV-13465"/>
    <s v="Dianna Vittorini"/>
    <x v="0"/>
    <s v="United States"/>
    <s v="Denver"/>
    <x v="22"/>
    <n v="80219"/>
    <s v="West"/>
    <s v="TEC-PH-10004977"/>
    <x v="2"/>
    <x v="7"/>
    <s v="GE 30524EE4"/>
    <n v="470.37600000000009"/>
    <n v="3"/>
    <n v="0.2"/>
    <n v="52.917299999999955"/>
  </r>
  <r>
    <n v="583"/>
    <x v="273"/>
    <x v="3"/>
    <x v="96"/>
    <d v="2014-12-06T00:00:00"/>
    <s v="Standard Class"/>
    <s v="DV-13465"/>
    <s v="Dianna Vittorini"/>
    <x v="0"/>
    <s v="United States"/>
    <s v="Denver"/>
    <x v="22"/>
    <n v="80219"/>
    <s v="West"/>
    <s v="TEC-PH-10000586"/>
    <x v="2"/>
    <x v="7"/>
    <s v="AT&amp;T SB67148 SynJ"/>
    <n v="105.584"/>
    <n v="2"/>
    <n v="0.2"/>
    <n v="9.2386000000000053"/>
  </r>
  <r>
    <n v="584"/>
    <x v="273"/>
    <x v="3"/>
    <x v="96"/>
    <d v="2014-12-06T00:00:00"/>
    <s v="Standard Class"/>
    <s v="DV-13465"/>
    <s v="Dianna Vittorini"/>
    <x v="0"/>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x v="0"/>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s v="West"/>
    <s v="TEC-PH-10001254"/>
    <x v="2"/>
    <x v="7"/>
    <s v="Jabra BIZ 2300 Duo QD Duo Corded Headset"/>
    <n v="406.36799999999999"/>
    <n v="4"/>
    <n v="0.2"/>
    <n v="30.477599999999981"/>
  </r>
  <r>
    <n v="587"/>
    <x v="274"/>
    <x v="1"/>
    <x v="230"/>
    <d v="2012-07-09T00:00:00"/>
    <s v="Standard Class"/>
    <s v="BD-11725"/>
    <s v="Bruce Degenhardt"/>
    <x v="0"/>
    <s v="United States"/>
    <s v="Richmond"/>
    <x v="0"/>
    <n v="40475"/>
    <s v="South"/>
    <s v="FUR-CH-10003956"/>
    <x v="0"/>
    <x v="1"/>
    <s v="Novimex High-Tech Fabric Mesh Task Chair"/>
    <n v="70.98"/>
    <n v="1"/>
    <n v="0"/>
    <n v="4.968599999999995"/>
  </r>
  <r>
    <n v="588"/>
    <x v="274"/>
    <x v="1"/>
    <x v="230"/>
    <d v="2012-07-09T00:00:00"/>
    <s v="Standard Class"/>
    <s v="BD-11725"/>
    <s v="Bruce Degenhardt"/>
    <x v="0"/>
    <s v="United States"/>
    <s v="Richmond"/>
    <x v="0"/>
    <n v="40475"/>
    <s v="South"/>
    <s v="OFF-LA-10003930"/>
    <x v="1"/>
    <x v="2"/>
    <s v="Dot Matrix Printer Tape Reel Labels, White, 5000/Box"/>
    <n v="294.93"/>
    <n v="3"/>
    <n v="0"/>
    <n v="144.51570000000001"/>
  </r>
  <r>
    <n v="589"/>
    <x v="275"/>
    <x v="0"/>
    <x v="231"/>
    <d v="2013-03-25T00:00:00"/>
    <s v="Standard Class"/>
    <s v="ZC-21910"/>
    <s v="Zuschuss Carroll"/>
    <x v="0"/>
    <s v="United States"/>
    <s v="Salem"/>
    <x v="21"/>
    <n v="97301"/>
    <s v="West"/>
    <s v="TEC-PH-10003800"/>
    <x v="2"/>
    <x v="7"/>
    <s v="i.Sound Portable Power - 8000 mAh"/>
    <n v="84.784000000000006"/>
    <n v="2"/>
    <n v="0.2"/>
    <n v="-20.136200000000006"/>
  </r>
  <r>
    <n v="590"/>
    <x v="275"/>
    <x v="0"/>
    <x v="231"/>
    <d v="2013-03-25T00:00:00"/>
    <s v="Standard Class"/>
    <s v="ZC-21910"/>
    <s v="Zuschuss Carroll"/>
    <x v="0"/>
    <s v="United States"/>
    <s v="Salem"/>
    <x v="21"/>
    <n v="97301"/>
    <s v="West"/>
    <s v="OFF-PA-10002005"/>
    <x v="1"/>
    <x v="10"/>
    <s v="Xerox 225"/>
    <n v="20.736000000000004"/>
    <n v="4"/>
    <n v="0.2"/>
    <n v="7.2576000000000001"/>
  </r>
  <r>
    <n v="591"/>
    <x v="275"/>
    <x v="0"/>
    <x v="231"/>
    <d v="2013-03-25T00:00:00"/>
    <s v="Standard Class"/>
    <s v="ZC-21910"/>
    <s v="Zuschuss Carroll"/>
    <x v="0"/>
    <s v="United States"/>
    <s v="Salem"/>
    <x v="21"/>
    <n v="97301"/>
    <s v="West"/>
    <s v="OFF-BI-10002498"/>
    <x v="1"/>
    <x v="8"/>
    <s v="Clear Mylar Reinforcing Strips"/>
    <n v="16.821000000000005"/>
    <n v="3"/>
    <n v="0.7"/>
    <n v="-12.896100000000004"/>
  </r>
  <r>
    <n v="592"/>
    <x v="275"/>
    <x v="0"/>
    <x v="231"/>
    <d v="2013-03-25T00:00:00"/>
    <s v="Standard Class"/>
    <s v="ZC-21910"/>
    <s v="Zuschuss Carroll"/>
    <x v="0"/>
    <s v="United States"/>
    <s v="Salem"/>
    <x v="21"/>
    <n v="97301"/>
    <s v="West"/>
    <s v="OFF-PA-10004101"/>
    <x v="1"/>
    <x v="10"/>
    <s v="Xerox 1894"/>
    <n v="10.368000000000002"/>
    <n v="2"/>
    <n v="0.2"/>
    <n v="3.6288"/>
  </r>
  <r>
    <n v="593"/>
    <x v="276"/>
    <x v="2"/>
    <x v="232"/>
    <d v="2011-01-14T00:00:00"/>
    <s v="Standard Class"/>
    <s v="MS-17830"/>
    <s v="Melanie Seite"/>
    <x v="0"/>
    <s v="United States"/>
    <s v="Laredo"/>
    <x v="5"/>
    <n v="78041"/>
    <s v="Central"/>
    <s v="OFF-AR-10004078"/>
    <x v="1"/>
    <x v="6"/>
    <s v="Newell 312"/>
    <n v="9.3439999999999994"/>
    <n v="2"/>
    <n v="0.2"/>
    <n v="1.1679999999999997"/>
  </r>
  <r>
    <n v="594"/>
    <x v="276"/>
    <x v="2"/>
    <x v="232"/>
    <d v="2011-01-14T00:00:00"/>
    <s v="Standard Class"/>
    <s v="MS-17830"/>
    <s v="Melanie Seite"/>
    <x v="0"/>
    <s v="United States"/>
    <s v="Laredo"/>
    <x v="5"/>
    <n v="78041"/>
    <s v="Central"/>
    <s v="TEC-AC-10001266"/>
    <x v="2"/>
    <x v="11"/>
    <s v="Memorex Micro Travel Drive 8 GB"/>
    <n v="31.200000000000003"/>
    <n v="3"/>
    <n v="0.2"/>
    <n v="9.7499999999999964"/>
  </r>
  <r>
    <n v="595"/>
    <x v="277"/>
    <x v="2"/>
    <x v="233"/>
    <d v="2011-08-15T00:00:00"/>
    <s v="Standard Class"/>
    <s v="LR-16915"/>
    <s v="Lena Radford"/>
    <x v="0"/>
    <s v="United States"/>
    <s v="San Diego"/>
    <x v="1"/>
    <n v="92024"/>
    <s v="West"/>
    <s v="OFF-AP-10004708"/>
    <x v="1"/>
    <x v="9"/>
    <s v="Fellowes Superior 10 Outlet Split Surge Protector"/>
    <n v="76.12"/>
    <n v="2"/>
    <n v="0"/>
    <n v="22.074799999999996"/>
  </r>
  <r>
    <n v="596"/>
    <x v="277"/>
    <x v="2"/>
    <x v="233"/>
    <d v="2011-08-15T00:00:00"/>
    <s v="Standard Class"/>
    <s v="LR-16915"/>
    <s v="Lena Radford"/>
    <x v="0"/>
    <s v="United States"/>
    <s v="San Diego"/>
    <x v="1"/>
    <n v="92024"/>
    <s v="West"/>
    <s v="TEC-CO-10004115"/>
    <x v="2"/>
    <x v="16"/>
    <s v="Sharp AL-1530CS Digital Copier"/>
    <n v="1199.9760000000001"/>
    <n v="3"/>
    <n v="0.2"/>
    <n v="434.99130000000002"/>
  </r>
  <r>
    <n v="597"/>
    <x v="277"/>
    <x v="2"/>
    <x v="233"/>
    <d v="2011-08-15T00:00:00"/>
    <s v="Standard Class"/>
    <s v="LR-16915"/>
    <s v="Lena Radford"/>
    <x v="0"/>
    <s v="United States"/>
    <s v="San Diego"/>
    <x v="1"/>
    <n v="92024"/>
    <s v="West"/>
    <s v="TEC-PH-10002398"/>
    <x v="2"/>
    <x v="7"/>
    <s v="AT&amp;T 1070 Corded Phone"/>
    <n v="445.96000000000004"/>
    <n v="5"/>
    <n v="0.2"/>
    <n v="55.744999999999948"/>
  </r>
  <r>
    <n v="598"/>
    <x v="277"/>
    <x v="2"/>
    <x v="233"/>
    <d v="2011-08-15T00:00:00"/>
    <s v="Standard Class"/>
    <s v="LR-16915"/>
    <s v="Lena Radford"/>
    <x v="0"/>
    <s v="United States"/>
    <s v="San Diego"/>
    <x v="1"/>
    <n v="92024"/>
    <s v="West"/>
    <s v="FUR-FU-10001979"/>
    <x v="0"/>
    <x v="5"/>
    <s v="Dana Halogen Swing-Arm Architect Lamp"/>
    <n v="327.76"/>
    <n v="8"/>
    <n v="0"/>
    <n v="91.772800000000018"/>
  </r>
  <r>
    <n v="599"/>
    <x v="278"/>
    <x v="0"/>
    <x v="216"/>
    <d v="2013-07-17T00:00:00"/>
    <s v="First Class"/>
    <s v="TP-21130"/>
    <s v="Theone Pippenger"/>
    <x v="0"/>
    <s v="United States"/>
    <s v="Philadelphia"/>
    <x v="9"/>
    <n v="19134"/>
    <s v="East"/>
    <s v="OFF-SU-10004115"/>
    <x v="1"/>
    <x v="14"/>
    <s v="Acme Stainless Steel Office Snips"/>
    <n v="11.632"/>
    <n v="2"/>
    <n v="0.2"/>
    <n v="1.0178000000000007"/>
  </r>
  <r>
    <n v="600"/>
    <x v="279"/>
    <x v="0"/>
    <x v="87"/>
    <d v="2013-07-22T00:00:00"/>
    <s v="Standard Class"/>
    <s v="CK-12205"/>
    <s v="Chloris Kastensmidt"/>
    <x v="0"/>
    <s v="United States"/>
    <s v="Philadelphia"/>
    <x v="9"/>
    <n v="19120"/>
    <s v="East"/>
    <s v="TEC-PH-10001425"/>
    <x v="2"/>
    <x v="7"/>
    <s v="Mophie Juice Pack Helium for iPhone"/>
    <n v="143.98199999999997"/>
    <n v="3"/>
    <n v="0.4"/>
    <n v="-28.796400000000006"/>
  </r>
  <r>
    <n v="601"/>
    <x v="279"/>
    <x v="0"/>
    <x v="87"/>
    <d v="2013-07-22T00:00:00"/>
    <s v="Standard Class"/>
    <s v="CK-12205"/>
    <s v="Chloris Kastensmidt"/>
    <x v="0"/>
    <s v="United States"/>
    <s v="Philadelphia"/>
    <x v="9"/>
    <n v="19120"/>
    <s v="East"/>
    <s v="TEC-PH-10003963"/>
    <x v="2"/>
    <x v="7"/>
    <s v="GE 2-Jack Phone Line Splitter"/>
    <n v="494.37599999999998"/>
    <n v="4"/>
    <n v="0.4"/>
    <n v="-115.35440000000006"/>
  </r>
  <r>
    <n v="602"/>
    <x v="279"/>
    <x v="0"/>
    <x v="87"/>
    <d v="2013-07-22T00:00:00"/>
    <s v="Standard Class"/>
    <s v="CK-12205"/>
    <s v="Chloris Kastensmidt"/>
    <x v="0"/>
    <s v="United States"/>
    <s v="Philadelphia"/>
    <x v="9"/>
    <n v="19120"/>
    <s v="East"/>
    <s v="OFF-SU-10001574"/>
    <x v="1"/>
    <x v="14"/>
    <s v="Acme Value Line Scissors"/>
    <n v="5.84"/>
    <n v="2"/>
    <n v="0.2"/>
    <n v="0.72999999999999954"/>
  </r>
  <r>
    <n v="603"/>
    <x v="280"/>
    <x v="2"/>
    <x v="234"/>
    <d v="2011-03-19T00:00:00"/>
    <s v="Standard Class"/>
    <s v="AS-10240"/>
    <s v="Alan Shonely"/>
    <x v="0"/>
    <s v="United States"/>
    <s v="Tampa"/>
    <x v="2"/>
    <n v="33614"/>
    <s v="South"/>
    <s v="OFF-ST-10001490"/>
    <x v="1"/>
    <x v="4"/>
    <s v="Hot File 7-Pocket, Floor Stand"/>
    <n v="142.77600000000001"/>
    <n v="1"/>
    <n v="0.2"/>
    <n v="17.84699999999998"/>
  </r>
  <r>
    <n v="604"/>
    <x v="280"/>
    <x v="2"/>
    <x v="234"/>
    <d v="2011-03-19T00:00:00"/>
    <s v="Standard Class"/>
    <s v="AS-10240"/>
    <s v="Alan Shonely"/>
    <x v="0"/>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s v="South"/>
    <s v="OFF-BI-10000773"/>
    <x v="1"/>
    <x v="8"/>
    <s v="Insertable Tab Post Binder Dividers"/>
    <n v="7.218"/>
    <n v="3"/>
    <n v="0.7"/>
    <n v="-5.5338000000000012"/>
  </r>
  <r>
    <n v="606"/>
    <x v="280"/>
    <x v="2"/>
    <x v="234"/>
    <d v="2011-03-19T00:00:00"/>
    <s v="Standard Class"/>
    <s v="AS-10240"/>
    <s v="Alan Shonely"/>
    <x v="0"/>
    <s v="United States"/>
    <s v="Tampa"/>
    <x v="2"/>
    <n v="33614"/>
    <s v="South"/>
    <s v="OFF-BI-10001543"/>
    <x v="1"/>
    <x v="8"/>
    <s v="GBC VeloBinder Manual Binding System"/>
    <n v="43.188000000000009"/>
    <n v="4"/>
    <n v="0.7"/>
    <n v="-31.671199999999999"/>
  </r>
  <r>
    <n v="607"/>
    <x v="280"/>
    <x v="2"/>
    <x v="234"/>
    <d v="2011-03-19T00:00:00"/>
    <s v="Standard Class"/>
    <s v="AS-10240"/>
    <s v="Alan Shonely"/>
    <x v="0"/>
    <s v="United States"/>
    <s v="Tampa"/>
    <x v="2"/>
    <n v="33614"/>
    <s v="South"/>
    <s v="OFF-PA-10002120"/>
    <x v="1"/>
    <x v="10"/>
    <s v="Xerox 1889"/>
    <n v="131.904"/>
    <n v="3"/>
    <n v="0.2"/>
    <n v="47.815200000000004"/>
  </r>
  <r>
    <n v="608"/>
    <x v="281"/>
    <x v="2"/>
    <x v="235"/>
    <d v="2011-05-27T00:00:00"/>
    <s v="Standard Class"/>
    <s v="AR-10510"/>
    <s v="Andrew Roberts"/>
    <x v="0"/>
    <s v="United States"/>
    <s v="Philadelphia"/>
    <x v="9"/>
    <n v="19134"/>
    <s v="East"/>
    <s v="OFF-BI-10000848"/>
    <x v="1"/>
    <x v="8"/>
    <s v="Angle-D Ring Binders"/>
    <n v="3.2820000000000005"/>
    <n v="2"/>
    <n v="0.7"/>
    <n v="-2.6256000000000004"/>
  </r>
  <r>
    <n v="609"/>
    <x v="281"/>
    <x v="2"/>
    <x v="235"/>
    <d v="2011-05-27T00:00:00"/>
    <s v="Standard Class"/>
    <s v="AR-10510"/>
    <s v="Andrew Roberts"/>
    <x v="0"/>
    <s v="United States"/>
    <s v="Philadelphia"/>
    <x v="9"/>
    <n v="19134"/>
    <s v="East"/>
    <s v="OFF-AR-10001246"/>
    <x v="1"/>
    <x v="6"/>
    <s v="Newell 317"/>
    <n v="21.167999999999999"/>
    <n v="9"/>
    <n v="0.2"/>
    <n v="2.3813999999999984"/>
  </r>
  <r>
    <n v="610"/>
    <x v="281"/>
    <x v="2"/>
    <x v="235"/>
    <d v="2011-05-27T00:00:00"/>
    <s v="Standard Class"/>
    <s v="AR-10510"/>
    <s v="Andrew Roberts"/>
    <x v="0"/>
    <s v="United States"/>
    <s v="Philadelphia"/>
    <x v="9"/>
    <n v="19134"/>
    <s v="East"/>
    <s v="TEC-PH-10003092"/>
    <x v="2"/>
    <x v="7"/>
    <s v="Motorola L804"/>
    <n v="55.188000000000002"/>
    <n v="2"/>
    <n v="0.4"/>
    <n v="-10.117800000000003"/>
  </r>
  <r>
    <n v="611"/>
    <x v="282"/>
    <x v="0"/>
    <x v="236"/>
    <d v="2013-05-02T00:00:00"/>
    <s v="First Class"/>
    <s v="NB-18655"/>
    <s v="Nona Balk"/>
    <x v="1"/>
    <s v="United States"/>
    <s v="Dallas"/>
    <x v="5"/>
    <n v="75217"/>
    <s v="Central"/>
    <s v="TEC-PH-10003012"/>
    <x v="2"/>
    <x v="7"/>
    <s v="Nortel Meridian M3904 Professional Digital phone"/>
    <n v="369.57600000000002"/>
    <n v="3"/>
    <n v="0.2"/>
    <n v="41.577299999999951"/>
  </r>
  <r>
    <n v="612"/>
    <x v="282"/>
    <x v="0"/>
    <x v="236"/>
    <d v="2013-05-02T00:00:00"/>
    <s v="First Class"/>
    <s v="NB-18655"/>
    <s v="Nona Balk"/>
    <x v="1"/>
    <s v="United States"/>
    <s v="Dallas"/>
    <x v="5"/>
    <n v="75217"/>
    <s v="Central"/>
    <s v="OFF-LA-10004345"/>
    <x v="1"/>
    <x v="2"/>
    <s v="Avery 493"/>
    <n v="15.712000000000002"/>
    <n v="4"/>
    <n v="0.2"/>
    <n v="5.6955999999999989"/>
  </r>
  <r>
    <n v="613"/>
    <x v="283"/>
    <x v="0"/>
    <x v="108"/>
    <d v="2013-09-14T00:00:00"/>
    <s v="Second Class"/>
    <s v="GD-14590"/>
    <s v="Giulietta Dortch"/>
    <x v="1"/>
    <s v="United States"/>
    <s v="Philadelphia"/>
    <x v="9"/>
    <n v="19143"/>
    <s v="East"/>
    <s v="OFF-PA-10001204"/>
    <x v="1"/>
    <x v="10"/>
    <s v="Xerox 1972"/>
    <n v="8.4480000000000004"/>
    <n v="2"/>
    <n v="0.2"/>
    <n v="2.6399999999999997"/>
  </r>
  <r>
    <n v="614"/>
    <x v="283"/>
    <x v="0"/>
    <x v="108"/>
    <d v="2013-09-14T00:00:00"/>
    <s v="Second Class"/>
    <s v="GD-14590"/>
    <s v="Giulietta Dortch"/>
    <x v="1"/>
    <s v="United States"/>
    <s v="Philadelphia"/>
    <x v="9"/>
    <n v="19143"/>
    <s v="East"/>
    <s v="TEC-PH-10004667"/>
    <x v="2"/>
    <x v="7"/>
    <s v="Cisco 8x8 Inc. 6753i IP Business Phone System"/>
    <n v="728.94600000000003"/>
    <n v="9"/>
    <n v="0.4"/>
    <n v="-157.93830000000008"/>
  </r>
  <r>
    <n v="615"/>
    <x v="284"/>
    <x v="3"/>
    <x v="237"/>
    <d v="2014-11-18T00:00:00"/>
    <s v="Second Class"/>
    <s v="CK-12595"/>
    <s v="Clytie Kelty"/>
    <x v="0"/>
    <s v="United States"/>
    <s v="Grove City"/>
    <x v="24"/>
    <n v="43123"/>
    <s v="East"/>
    <s v="TEC-PH-10000011"/>
    <x v="2"/>
    <x v="7"/>
    <s v="PureGear Roll-On Screen Protector"/>
    <n v="119.93999999999998"/>
    <n v="10"/>
    <n v="0.4"/>
    <n v="15.99199999999999"/>
  </r>
  <r>
    <n v="616"/>
    <x v="284"/>
    <x v="3"/>
    <x v="237"/>
    <d v="2014-11-18T00:00:00"/>
    <s v="Second Class"/>
    <s v="CK-12595"/>
    <s v="Clytie Kelty"/>
    <x v="0"/>
    <s v="United States"/>
    <s v="Grove City"/>
    <x v="24"/>
    <n v="43123"/>
    <s v="East"/>
    <s v="OFF-BI-10002949"/>
    <x v="1"/>
    <x v="8"/>
    <s v="Prestige Round Ring Binders"/>
    <n v="3.6480000000000006"/>
    <n v="2"/>
    <n v="0.7"/>
    <n v="-2.7967999999999993"/>
  </r>
  <r>
    <n v="617"/>
    <x v="285"/>
    <x v="3"/>
    <x v="238"/>
    <d v="2014-08-24T00:00:00"/>
    <s v="Second Class"/>
    <s v="NG-18355"/>
    <s v="Nat Gilpin"/>
    <x v="1"/>
    <s v="United States"/>
    <s v="New York City"/>
    <x v="15"/>
    <n v="10011"/>
    <s v="East"/>
    <s v="FUR-FU-10003849"/>
    <x v="0"/>
    <x v="5"/>
    <s v="DAX Metal Frame, Desktop, Stepped-Edge"/>
    <n v="40.479999999999997"/>
    <n v="2"/>
    <n v="0"/>
    <n v="15.787199999999999"/>
  </r>
  <r>
    <n v="618"/>
    <x v="285"/>
    <x v="3"/>
    <x v="238"/>
    <d v="2014-08-24T00:00:00"/>
    <s v="Second Class"/>
    <s v="NG-18355"/>
    <s v="Nat Gilpin"/>
    <x v="1"/>
    <s v="United States"/>
    <s v="New York City"/>
    <x v="15"/>
    <n v="10011"/>
    <s v="East"/>
    <s v="FUR-FU-10000010"/>
    <x v="0"/>
    <x v="5"/>
    <s v="DAX Value U-Channel Document Frames, Easel Back"/>
    <n v="9.94"/>
    <n v="2"/>
    <n v="0"/>
    <n v="3.0813999999999995"/>
  </r>
  <r>
    <n v="619"/>
    <x v="285"/>
    <x v="3"/>
    <x v="238"/>
    <d v="2014-08-24T00:00:00"/>
    <s v="Second Class"/>
    <s v="NG-18355"/>
    <s v="Nat Gilpin"/>
    <x v="1"/>
    <s v="United States"/>
    <s v="New York City"/>
    <x v="15"/>
    <n v="10011"/>
    <s v="East"/>
    <s v="OFF-BI-10002824"/>
    <x v="1"/>
    <x v="8"/>
    <s v="Recycled Easel Ring Binders"/>
    <n v="107.42400000000001"/>
    <n v="9"/>
    <n v="0.2"/>
    <n v="33.569999999999986"/>
  </r>
  <r>
    <n v="620"/>
    <x v="285"/>
    <x v="3"/>
    <x v="238"/>
    <d v="2014-08-24T00:00:00"/>
    <s v="Second Class"/>
    <s v="NG-18355"/>
    <s v="Nat Gilpin"/>
    <x v="1"/>
    <s v="United States"/>
    <s v="New York City"/>
    <x v="15"/>
    <n v="10011"/>
    <s v="East"/>
    <s v="TEC-PH-10002538"/>
    <x v="2"/>
    <x v="7"/>
    <s v="Grandstream GXP1160 VoIP phone"/>
    <n v="37.909999999999997"/>
    <n v="1"/>
    <n v="0"/>
    <n v="10.993899999999996"/>
  </r>
  <r>
    <n v="621"/>
    <x v="285"/>
    <x v="3"/>
    <x v="238"/>
    <d v="2014-08-24T00:00:00"/>
    <s v="Second Class"/>
    <s v="NG-18355"/>
    <s v="Nat Gilpin"/>
    <x v="1"/>
    <s v="United States"/>
    <s v="New York City"/>
    <x v="15"/>
    <n v="10011"/>
    <s v="East"/>
    <s v="FUR-FU-10000521"/>
    <x v="0"/>
    <x v="5"/>
    <s v="Seth Thomas 14&quot; Putty-Colored Wall Clock"/>
    <n v="88.02"/>
    <n v="3"/>
    <n v="0"/>
    <n v="27.286199999999994"/>
  </r>
  <r>
    <n v="622"/>
    <x v="286"/>
    <x v="2"/>
    <x v="58"/>
    <d v="2011-12-31T00:00:00"/>
    <s v="Standard Class"/>
    <s v="CA-12265"/>
    <s v="Christina Anderson"/>
    <x v="0"/>
    <s v="United States"/>
    <s v="Chicago"/>
    <x v="10"/>
    <n v="60610"/>
    <s v="Central"/>
    <s v="OFF-BI-10002103"/>
    <x v="1"/>
    <x v="8"/>
    <s v="Cardinal Slant-D Ring Binder, Heavy Gauge Vinyl"/>
    <n v="8.6899999999999977"/>
    <n v="5"/>
    <n v="0.8"/>
    <n v="-14.773"/>
  </r>
  <r>
    <n v="623"/>
    <x v="287"/>
    <x v="1"/>
    <x v="239"/>
    <d v="2012-12-03T00:00:00"/>
    <s v="Standard Class"/>
    <s v="SF-20965"/>
    <s v="Sylvia Foulston"/>
    <x v="1"/>
    <s v="United States"/>
    <s v="Dearborn"/>
    <x v="12"/>
    <n v="48126"/>
    <s v="Central"/>
    <s v="FUR-CH-10004853"/>
    <x v="0"/>
    <x v="1"/>
    <s v="Global Manager's Adjustable Task Chair, Storm"/>
    <n v="301.95999999999998"/>
    <n v="2"/>
    <n v="0"/>
    <n v="87.568399999999968"/>
  </r>
  <r>
    <n v="624"/>
    <x v="287"/>
    <x v="1"/>
    <x v="239"/>
    <d v="2012-12-03T00:00:00"/>
    <s v="Standard Class"/>
    <s v="SF-20965"/>
    <s v="Sylvia Foulston"/>
    <x v="1"/>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s v="Central"/>
    <s v="OFF-ST-10001272"/>
    <x v="1"/>
    <x v="4"/>
    <s v="Mini 13-1/2 Capacity Data Binder Rack, Pearl"/>
    <n v="523.48"/>
    <n v="4"/>
    <n v="0"/>
    <n v="130.87"/>
  </r>
  <r>
    <n v="626"/>
    <x v="287"/>
    <x v="1"/>
    <x v="239"/>
    <d v="2012-12-03T00:00:00"/>
    <s v="Standard Class"/>
    <s v="SF-20965"/>
    <s v="Sylvia Foulston"/>
    <x v="1"/>
    <s v="United States"/>
    <s v="Dearborn"/>
    <x v="12"/>
    <n v="48126"/>
    <s v="Central"/>
    <s v="OFF-AR-10004042"/>
    <x v="1"/>
    <x v="6"/>
    <s v="BOSTON Model 1800 Electric Pencil Sharpeners, Putty/Woodgrain"/>
    <n v="161.82"/>
    <n v="9"/>
    <n v="0"/>
    <n v="46.927799999999984"/>
  </r>
  <r>
    <n v="627"/>
    <x v="288"/>
    <x v="3"/>
    <x v="175"/>
    <d v="2014-09-20T00:00:00"/>
    <s v="Standard Class"/>
    <s v="MO-17800"/>
    <s v="Meg O'Connel"/>
    <x v="2"/>
    <s v="United States"/>
    <s v="New York City"/>
    <x v="15"/>
    <n v="10009"/>
    <s v="East"/>
    <s v="FUR-FU-10000221"/>
    <x v="0"/>
    <x v="5"/>
    <s v="Master Caster Door Stop, Brown"/>
    <n v="35.56"/>
    <n v="7"/>
    <n v="0"/>
    <n v="12.090399999999999"/>
  </r>
  <r>
    <n v="628"/>
    <x v="289"/>
    <x v="3"/>
    <x v="240"/>
    <d v="2014-05-24T00:00:00"/>
    <s v="Standard Class"/>
    <s v="AT-10735"/>
    <s v="Annie Thurman"/>
    <x v="0"/>
    <s v="United States"/>
    <s v="Seattle"/>
    <x v="4"/>
    <n v="98115"/>
    <s v="West"/>
    <s v="OFF-AP-10001563"/>
    <x v="1"/>
    <x v="9"/>
    <s v="Belkin Premiere Surge Master II 8-outlet surge protector"/>
    <n v="97.16"/>
    <n v="2"/>
    <n v="0"/>
    <n v="28.176399999999987"/>
  </r>
  <r>
    <n v="629"/>
    <x v="290"/>
    <x v="3"/>
    <x v="94"/>
    <d v="2014-12-22T00:00:00"/>
    <s v="Standard Class"/>
    <s v="LC-17140"/>
    <s v="Logan Currie"/>
    <x v="0"/>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x v="0"/>
    <s v="United States"/>
    <s v="Aurora"/>
    <x v="22"/>
    <n v="80013"/>
    <s v="West"/>
    <s v="OFF-ST-10001963"/>
    <x v="1"/>
    <x v="4"/>
    <s v="Tennsco Regal Shelving Units"/>
    <n v="243.38400000000001"/>
    <n v="3"/>
    <n v="0.2"/>
    <n v="-51.719100000000012"/>
  </r>
  <r>
    <n v="632"/>
    <x v="291"/>
    <x v="0"/>
    <x v="25"/>
    <d v="2013-12-14T00:00:00"/>
    <s v="Second Class"/>
    <s v="FM-14380"/>
    <s v="Fred McMath"/>
    <x v="0"/>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s v="West"/>
    <s v="TEC-PH-10002103"/>
    <x v="2"/>
    <x v="7"/>
    <s v="Jabra SPEAK 410"/>
    <n v="300.76799999999997"/>
    <n v="4"/>
    <n v="0.2"/>
    <n v="30.076800000000006"/>
  </r>
  <r>
    <n v="634"/>
    <x v="292"/>
    <x v="3"/>
    <x v="241"/>
    <d v="2014-09-27T00:00:00"/>
    <s v="Second Class"/>
    <s v="BD-11605"/>
    <s v="Brian Dahlen"/>
    <x v="0"/>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s v="South"/>
    <s v="OFF-LA-10003930"/>
    <x v="1"/>
    <x v="2"/>
    <s v="Dot Matrix Printer Tape Reel Labels, White, 5000/Box"/>
    <n v="235.94400000000002"/>
    <n v="3"/>
    <n v="0.2"/>
    <n v="85.529700000000005"/>
  </r>
  <r>
    <n v="636"/>
    <x v="293"/>
    <x v="1"/>
    <x v="242"/>
    <d v="2012-10-09T00:00:00"/>
    <s v="Second Class"/>
    <s v="DJ-13420"/>
    <s v="Denny Joy"/>
    <x v="1"/>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x v="0"/>
    <s v="United States"/>
    <s v="Aurora"/>
    <x v="22"/>
    <n v="80013"/>
    <s v="West"/>
    <s v="OFF-BI-10001989"/>
    <x v="1"/>
    <x v="8"/>
    <s v="Premium Transparent Presentation Covers by GBC"/>
    <n v="18.882000000000005"/>
    <n v="3"/>
    <n v="0.7"/>
    <n v="-13.846800000000002"/>
  </r>
  <r>
    <n v="638"/>
    <x v="294"/>
    <x v="0"/>
    <x v="243"/>
    <d v="2013-08-22T00:00:00"/>
    <s v="Standard Class"/>
    <s v="ME-17725"/>
    <s v="Max Engle"/>
    <x v="0"/>
    <s v="United States"/>
    <s v="Aurora"/>
    <x v="22"/>
    <n v="80013"/>
    <s v="West"/>
    <s v="OFF-AP-10003287"/>
    <x v="1"/>
    <x v="9"/>
    <s v="Tripp Lite TLP810NET Broadband Surge for Modem/Fax"/>
    <n v="122.328"/>
    <n v="3"/>
    <n v="0.2"/>
    <n v="12.232799999999997"/>
  </r>
  <r>
    <n v="639"/>
    <x v="295"/>
    <x v="0"/>
    <x v="244"/>
    <d v="2013-05-26T00:00:00"/>
    <s v="Standard Class"/>
    <s v="RB-19465"/>
    <s v="Rick Bensley"/>
    <x v="2"/>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x v="2"/>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s v="Central"/>
    <s v="FUR-FU-10000732"/>
    <x v="0"/>
    <x v="5"/>
    <s v="Eldon 200 Class Desk Accessories"/>
    <n v="18.84"/>
    <n v="3"/>
    <n v="0"/>
    <n v="6.0287999999999995"/>
  </r>
  <r>
    <n v="642"/>
    <x v="297"/>
    <x v="3"/>
    <x v="245"/>
    <d v="2014-08-04T00:00:00"/>
    <s v="Second Class"/>
    <s v="JL-15835"/>
    <s v="John Lee"/>
    <x v="0"/>
    <s v="United States"/>
    <s v="Mission Viejo"/>
    <x v="1"/>
    <n v="92691"/>
    <s v="West"/>
    <s v="OFF-ST-10000585"/>
    <x v="1"/>
    <x v="4"/>
    <s v="Economy Rollaway Files"/>
    <n v="330.4"/>
    <n v="2"/>
    <n v="0"/>
    <n v="85.903999999999996"/>
  </r>
  <r>
    <n v="643"/>
    <x v="297"/>
    <x v="3"/>
    <x v="245"/>
    <d v="2014-08-04T00:00:00"/>
    <s v="Second Class"/>
    <s v="JL-15835"/>
    <s v="John Lee"/>
    <x v="0"/>
    <s v="United States"/>
    <s v="Mission Viejo"/>
    <x v="1"/>
    <n v="92691"/>
    <s v="West"/>
    <s v="OFF-LA-10002787"/>
    <x v="1"/>
    <x v="2"/>
    <s v="Avery 480"/>
    <n v="26.25"/>
    <n v="7"/>
    <n v="0"/>
    <n v="12.599999999999998"/>
  </r>
  <r>
    <n v="644"/>
    <x v="298"/>
    <x v="3"/>
    <x v="193"/>
    <d v="2014-06-16T00:00:00"/>
    <s v="Standard Class"/>
    <s v="SC-20305"/>
    <s v="Sean Christensen"/>
    <x v="0"/>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s v="East"/>
    <s v="OFF-PA-10001934"/>
    <x v="1"/>
    <x v="10"/>
    <s v="Xerox 1993"/>
    <n v="6.48"/>
    <n v="1"/>
    <n v="0"/>
    <n v="3.1752000000000002"/>
  </r>
  <r>
    <n v="646"/>
    <x v="300"/>
    <x v="3"/>
    <x v="247"/>
    <d v="2015-01-06T00:00:00"/>
    <s v="Standard Class"/>
    <s v="CC-12430"/>
    <s v="Chuck Clark"/>
    <x v="2"/>
    <s v="United States"/>
    <s v="Columbus"/>
    <x v="14"/>
    <n v="47201"/>
    <s v="Central"/>
    <s v="OFF-AP-10002457"/>
    <x v="1"/>
    <x v="9"/>
    <s v="Eureka The Boss Plus 12-Amp Hard Box Upright Vacuum, Red"/>
    <n v="209.3"/>
    <n v="2"/>
    <n v="0"/>
    <n v="56.510999999999996"/>
  </r>
  <r>
    <n v="647"/>
    <x v="301"/>
    <x v="0"/>
    <x v="178"/>
    <d v="2013-04-09T00:00:00"/>
    <s v="Standard Class"/>
    <s v="BB-10990"/>
    <s v="Barry Blumstein"/>
    <x v="1"/>
    <s v="United States"/>
    <s v="Sierra Vista"/>
    <x v="16"/>
    <n v="85635"/>
    <s v="West"/>
    <s v="OFF-FA-10003112"/>
    <x v="1"/>
    <x v="13"/>
    <s v="Staples"/>
    <n v="31.560000000000002"/>
    <n v="5"/>
    <n v="0.2"/>
    <n v="9.8624999999999972"/>
  </r>
  <r>
    <n v="648"/>
    <x v="301"/>
    <x v="0"/>
    <x v="178"/>
    <d v="2013-04-09T00:00:00"/>
    <s v="Standard Class"/>
    <s v="BB-10990"/>
    <s v="Barry Blumstein"/>
    <x v="1"/>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x v="1"/>
    <s v="United States"/>
    <s v="Vancouver"/>
    <x v="4"/>
    <n v="98661"/>
    <s v="West"/>
    <s v="FUR-FU-10001935"/>
    <x v="0"/>
    <x v="5"/>
    <s v="3M Hangers With Command Adhesive"/>
    <n v="14.8"/>
    <n v="4"/>
    <n v="0"/>
    <n v="6.0680000000000014"/>
  </r>
  <r>
    <n v="650"/>
    <x v="302"/>
    <x v="0"/>
    <x v="25"/>
    <d v="2013-12-17T00:00:00"/>
    <s v="Second Class"/>
    <s v="AR-10825"/>
    <s v="Anthony Rawles"/>
    <x v="1"/>
    <s v="United States"/>
    <s v="Vancouver"/>
    <x v="4"/>
    <n v="98661"/>
    <s v="West"/>
    <s v="TEC-PH-10003273"/>
    <x v="2"/>
    <x v="7"/>
    <s v="AT&amp;T TR1909W"/>
    <n v="302.37599999999998"/>
    <n v="3"/>
    <n v="0.2"/>
    <n v="22.678200000000018"/>
  </r>
  <r>
    <n v="651"/>
    <x v="302"/>
    <x v="0"/>
    <x v="25"/>
    <d v="2013-12-17T00:00:00"/>
    <s v="Second Class"/>
    <s v="AR-10825"/>
    <s v="Anthony Rawles"/>
    <x v="1"/>
    <s v="United States"/>
    <s v="Vancouver"/>
    <x v="4"/>
    <n v="98661"/>
    <s v="West"/>
    <s v="TEC-AC-10001142"/>
    <x v="2"/>
    <x v="11"/>
    <s v="First Data FD10 PIN Pad"/>
    <n v="316"/>
    <n v="4"/>
    <n v="0"/>
    <n v="31.599999999999966"/>
  </r>
  <r>
    <n v="652"/>
    <x v="303"/>
    <x v="0"/>
    <x v="248"/>
    <d v="2013-10-30T00:00:00"/>
    <s v="Standard Class"/>
    <s v="SR-20740"/>
    <s v="Steven Roelle"/>
    <x v="2"/>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s v="East"/>
    <s v="OFF-PA-10003892"/>
    <x v="1"/>
    <x v="10"/>
    <s v="Xerox 1943"/>
    <n v="97.82"/>
    <n v="2"/>
    <n v="0"/>
    <n v="45.975399999999993"/>
  </r>
  <r>
    <n v="654"/>
    <x v="304"/>
    <x v="3"/>
    <x v="249"/>
    <d v="2014-06-24T00:00:00"/>
    <s v="Standard Class"/>
    <s v="AR-10405"/>
    <s v="Allen Rosenblatt"/>
    <x v="1"/>
    <s v="United States"/>
    <s v="New York City"/>
    <x v="15"/>
    <n v="10035"/>
    <s v="East"/>
    <s v="TEC-AC-10001101"/>
    <x v="2"/>
    <x v="11"/>
    <s v="Sony 16GB Class 10 Micro SDHC R40 Memory Card"/>
    <n v="103.12"/>
    <n v="8"/>
    <n v="0"/>
    <n v="10.311999999999998"/>
  </r>
  <r>
    <n v="655"/>
    <x v="305"/>
    <x v="0"/>
    <x v="250"/>
    <d v="2013-08-29T00:00:00"/>
    <s v="Standard Class"/>
    <s v="CR-12730"/>
    <s v="Craig Reiter"/>
    <x v="0"/>
    <s v="United States"/>
    <s v="Columbus"/>
    <x v="24"/>
    <n v="43229"/>
    <s v="East"/>
    <s v="OFF-AP-10002439"/>
    <x v="1"/>
    <x v="9"/>
    <s v="Tripp Lite Isotel 8 Ultra 8 Outlet Metal Surge"/>
    <n v="113.55200000000001"/>
    <n v="2"/>
    <n v="0.2"/>
    <n v="8.5163999999999938"/>
  </r>
  <r>
    <n v="656"/>
    <x v="305"/>
    <x v="0"/>
    <x v="250"/>
    <d v="2013-08-29T00:00:00"/>
    <s v="Standard Class"/>
    <s v="CR-12730"/>
    <s v="Craig Reiter"/>
    <x v="0"/>
    <s v="United States"/>
    <s v="Columbus"/>
    <x v="24"/>
    <n v="43229"/>
    <s v="East"/>
    <s v="OFF-BI-10002827"/>
    <x v="1"/>
    <x v="8"/>
    <s v="Avery Durable Poly Binders"/>
    <n v="3.3180000000000005"/>
    <n v="2"/>
    <n v="0.7"/>
    <n v="-2.6543999999999999"/>
  </r>
  <r>
    <n v="657"/>
    <x v="305"/>
    <x v="0"/>
    <x v="250"/>
    <d v="2013-08-29T00:00:00"/>
    <s v="Standard Class"/>
    <s v="CR-12730"/>
    <s v="Craig Reiter"/>
    <x v="0"/>
    <s v="United States"/>
    <s v="Columbus"/>
    <x v="24"/>
    <n v="43229"/>
    <s v="East"/>
    <s v="OFF-EN-10002230"/>
    <x v="1"/>
    <x v="12"/>
    <s v="Airmail Envelopes"/>
    <n v="134.28800000000001"/>
    <n v="2"/>
    <n v="0.2"/>
    <n v="45.322199999999995"/>
  </r>
  <r>
    <n v="658"/>
    <x v="306"/>
    <x v="0"/>
    <x v="251"/>
    <d v="2013-09-20T00:00:00"/>
    <s v="Same Day"/>
    <s v="EH-14125"/>
    <s v="Eugene Hildebrand"/>
    <x v="2"/>
    <s v="United States"/>
    <s v="Aurora"/>
    <x v="10"/>
    <n v="60505"/>
    <s v="Central"/>
    <s v="FUR-CH-10001215"/>
    <x v="0"/>
    <x v="1"/>
    <s v="Global Troy Executive Leather Low-Back Tilter"/>
    <n v="701.37199999999996"/>
    <n v="2"/>
    <n v="0.3"/>
    <n v="-50.098000000000013"/>
  </r>
  <r>
    <n v="659"/>
    <x v="306"/>
    <x v="0"/>
    <x v="251"/>
    <d v="2013-09-20T00:00:00"/>
    <s v="Same Day"/>
    <s v="EH-14125"/>
    <s v="Eugene Hildebrand"/>
    <x v="2"/>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s v="Central"/>
    <s v="OFF-ST-10001490"/>
    <x v="1"/>
    <x v="4"/>
    <s v="Hot File 7-Pocket, Floor Stand"/>
    <n v="999.43200000000002"/>
    <n v="7"/>
    <n v="0.2"/>
    <n v="124.92899999999986"/>
  </r>
  <r>
    <n v="661"/>
    <x v="307"/>
    <x v="1"/>
    <x v="252"/>
    <d v="2012-08-28T00:00:00"/>
    <s v="Standard Class"/>
    <s v="CB-12025"/>
    <s v="Cassandra Brandow"/>
    <x v="0"/>
    <s v="United States"/>
    <s v="Arlington"/>
    <x v="5"/>
    <n v="76017"/>
    <s v="Central"/>
    <s v="OFF-ST-10001511"/>
    <x v="1"/>
    <x v="4"/>
    <s v="Space Solutions Commercial Steel Shelving"/>
    <n v="724.08"/>
    <n v="14"/>
    <n v="0.2"/>
    <n v="-135.7650000000001"/>
  </r>
  <r>
    <n v="662"/>
    <x v="307"/>
    <x v="1"/>
    <x v="252"/>
    <d v="2012-08-28T00:00:00"/>
    <s v="Standard Class"/>
    <s v="CB-12025"/>
    <s v="Cassandra Brandow"/>
    <x v="0"/>
    <s v="United States"/>
    <s v="Arlington"/>
    <x v="5"/>
    <n v="76017"/>
    <s v="Central"/>
    <s v="FUR-TA-10001768"/>
    <x v="0"/>
    <x v="3"/>
    <s v="Hon Racetrack Conference Tables"/>
    <n v="918.78499999999985"/>
    <n v="5"/>
    <n v="0.3"/>
    <n v="-118.12950000000006"/>
  </r>
  <r>
    <n v="663"/>
    <x v="307"/>
    <x v="1"/>
    <x v="252"/>
    <d v="2012-08-28T00:00:00"/>
    <s v="Standard Class"/>
    <s v="CB-12025"/>
    <s v="Cassandra Brandow"/>
    <x v="0"/>
    <s v="United States"/>
    <s v="Arlington"/>
    <x v="5"/>
    <n v="76017"/>
    <s v="Central"/>
    <s v="OFF-BI-10003981"/>
    <x v="1"/>
    <x v="8"/>
    <s v="Avery Durable Plastic 1&quot; Binders"/>
    <n v="2.7239999999999993"/>
    <n v="3"/>
    <n v="0.8"/>
    <n v="-4.2222000000000008"/>
  </r>
  <r>
    <n v="664"/>
    <x v="308"/>
    <x v="0"/>
    <x v="253"/>
    <d v="2013-03-31T00:00:00"/>
    <s v="Standard Class"/>
    <s v="SP-20545"/>
    <s v="Sibella Parks"/>
    <x v="1"/>
    <s v="United States"/>
    <s v="New York City"/>
    <x v="15"/>
    <n v="10011"/>
    <s v="East"/>
    <s v="OFF-ST-10001522"/>
    <x v="1"/>
    <x v="4"/>
    <s v="Gould Plastics 18-Pocket Panel Bin, 34w x 5-1/4d x 20-1/2h"/>
    <n v="459.95"/>
    <n v="5"/>
    <n v="0"/>
    <n v="18.397999999999968"/>
  </r>
  <r>
    <n v="665"/>
    <x v="309"/>
    <x v="0"/>
    <x v="254"/>
    <d v="2013-11-05T00:00:00"/>
    <s v="Same Day"/>
    <s v="RC-19825"/>
    <s v="Roy Collins"/>
    <x v="0"/>
    <s v="United States"/>
    <s v="Louisville"/>
    <x v="0"/>
    <n v="40214"/>
    <s v="South"/>
    <s v="OFF-FA-10000621"/>
    <x v="1"/>
    <x v="13"/>
    <s v="OIC Colored Binder Clips, Assorted Sizes"/>
    <n v="10.74"/>
    <n v="3"/>
    <n v="0"/>
    <n v="5.2625999999999999"/>
  </r>
  <r>
    <n v="666"/>
    <x v="310"/>
    <x v="3"/>
    <x v="110"/>
    <d v="2014-06-11T00:00:00"/>
    <s v="Second Class"/>
    <s v="TH-21235"/>
    <s v="Tiffany House"/>
    <x v="1"/>
    <s v="United States"/>
    <s v="Dallas"/>
    <x v="5"/>
    <n v="75081"/>
    <s v="Central"/>
    <s v="OFF-SU-10004231"/>
    <x v="1"/>
    <x v="14"/>
    <s v="Acme Tagit Stainless Steel Antibacterial Scissors"/>
    <n v="23.76"/>
    <n v="3"/>
    <n v="0.2"/>
    <n v="2.0789999999999997"/>
  </r>
  <r>
    <n v="667"/>
    <x v="310"/>
    <x v="3"/>
    <x v="110"/>
    <d v="2014-06-11T00:00:00"/>
    <s v="Second Class"/>
    <s v="TH-21235"/>
    <s v="Tiffany House"/>
    <x v="1"/>
    <s v="United States"/>
    <s v="Dallas"/>
    <x v="5"/>
    <n v="75081"/>
    <s v="Central"/>
    <s v="OFF-PA-10000474"/>
    <x v="1"/>
    <x v="10"/>
    <s v="Staples"/>
    <n v="85.055999999999997"/>
    <n v="3"/>
    <n v="0.2"/>
    <n v="28.706399999999991"/>
  </r>
  <r>
    <n v="668"/>
    <x v="310"/>
    <x v="3"/>
    <x v="110"/>
    <d v="2014-06-11T00:00:00"/>
    <s v="Second Class"/>
    <s v="TH-21235"/>
    <s v="Tiffany House"/>
    <x v="1"/>
    <s v="United States"/>
    <s v="Dallas"/>
    <x v="5"/>
    <n v="75081"/>
    <s v="Central"/>
    <s v="TEC-PH-10004042"/>
    <x v="2"/>
    <x v="7"/>
    <s v="ClearOne Communications CHAT 70 OC Speaker Phone"/>
    <n v="381.57600000000002"/>
    <n v="3"/>
    <n v="0.2"/>
    <n v="28.618200000000002"/>
  </r>
  <r>
    <n v="669"/>
    <x v="311"/>
    <x v="2"/>
    <x v="163"/>
    <d v="2011-12-26T00:00:00"/>
    <s v="First Class"/>
    <s v="RP-19390"/>
    <s v="Resi Pölking"/>
    <x v="0"/>
    <s v="United States"/>
    <s v="Cleveland"/>
    <x v="24"/>
    <n v="44105"/>
    <s v="East"/>
    <s v="FUR-FU-10003096"/>
    <x v="0"/>
    <x v="5"/>
    <s v="Master Giant Foot Doorstop, Safety Yellow"/>
    <n v="30.36"/>
    <n v="5"/>
    <n v="0.2"/>
    <n v="8.7285000000000004"/>
  </r>
  <r>
    <n v="670"/>
    <x v="312"/>
    <x v="3"/>
    <x v="255"/>
    <d v="2014-06-14T00:00:00"/>
    <s v="Standard Class"/>
    <s v="MO-17800"/>
    <s v="Meg O'Connel"/>
    <x v="2"/>
    <s v="United States"/>
    <s v="Chicago"/>
    <x v="10"/>
    <n v="60653"/>
    <s v="Central"/>
    <s v="FUR-FU-10002759"/>
    <x v="0"/>
    <x v="5"/>
    <s v="12-1/2 Diameter Round Wall Clock"/>
    <n v="23.976000000000003"/>
    <n v="3"/>
    <n v="0.6"/>
    <n v="-14.385599999999997"/>
  </r>
  <r>
    <n v="671"/>
    <x v="312"/>
    <x v="3"/>
    <x v="255"/>
    <d v="2014-06-14T00:00:00"/>
    <s v="Standard Class"/>
    <s v="MO-17800"/>
    <s v="Meg O'Connel"/>
    <x v="2"/>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s v="Central"/>
    <s v="OFF-AR-10001954"/>
    <x v="1"/>
    <x v="6"/>
    <s v="Newell 331"/>
    <n v="19.559999999999999"/>
    <n v="5"/>
    <n v="0.2"/>
    <n v="1.7115"/>
  </r>
  <r>
    <n v="674"/>
    <x v="314"/>
    <x v="3"/>
    <x v="256"/>
    <d v="2014-12-09T00:00:00"/>
    <s v="First Class"/>
    <s v="RB-19570"/>
    <s v="Rob Beeghly"/>
    <x v="0"/>
    <s v="United States"/>
    <s v="Columbus"/>
    <x v="14"/>
    <n v="47201"/>
    <s v="Central"/>
    <s v="OFF-AP-10004532"/>
    <x v="1"/>
    <x v="9"/>
    <s v="Kensington 6 Outlet Guardian Standard Surge Protector"/>
    <n v="61.44"/>
    <n v="3"/>
    <n v="0"/>
    <n v="16.588799999999999"/>
  </r>
  <r>
    <n v="675"/>
    <x v="314"/>
    <x v="3"/>
    <x v="256"/>
    <d v="2014-12-09T00:00:00"/>
    <s v="First Class"/>
    <s v="RB-19570"/>
    <s v="Rob Beeghly"/>
    <x v="0"/>
    <s v="United States"/>
    <s v="Columbus"/>
    <x v="14"/>
    <n v="47201"/>
    <s v="Central"/>
    <s v="OFF-PA-10002137"/>
    <x v="1"/>
    <x v="10"/>
    <s v="Southworth 100% Résumé Paper, 24lb."/>
    <n v="38.9"/>
    <n v="5"/>
    <n v="0"/>
    <n v="17.504999999999995"/>
  </r>
  <r>
    <n v="676"/>
    <x v="314"/>
    <x v="3"/>
    <x v="256"/>
    <d v="2014-12-09T00:00:00"/>
    <s v="First Class"/>
    <s v="RB-19570"/>
    <s v="Rob Beeghly"/>
    <x v="0"/>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x v="0"/>
    <s v="United States"/>
    <s v="Tyler"/>
    <x v="5"/>
    <n v="75701"/>
    <s v="Central"/>
    <s v="OFF-AP-10000804"/>
    <x v="1"/>
    <x v="9"/>
    <s v="Hoover Portapower Portable Vacuum"/>
    <n v="2.6879999999999997"/>
    <n v="3"/>
    <n v="0.8"/>
    <n v="-7.3920000000000021"/>
  </r>
  <r>
    <n v="678"/>
    <x v="315"/>
    <x v="3"/>
    <x v="257"/>
    <d v="2014-03-24T00:00:00"/>
    <s v="Standard Class"/>
    <s v="CD-11980"/>
    <s v="Carol Darley"/>
    <x v="0"/>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x v="0"/>
    <s v="United States"/>
    <s v="Tyler"/>
    <x v="5"/>
    <n v="75701"/>
    <s v="Central"/>
    <s v="OFF-BI-10004632"/>
    <x v="1"/>
    <x v="8"/>
    <s v="Ibico Hi-Tech Manual Binding System"/>
    <n v="182.99399999999997"/>
    <n v="3"/>
    <n v="0.8"/>
    <n v="-320.23950000000013"/>
  </r>
  <r>
    <n v="681"/>
    <x v="316"/>
    <x v="0"/>
    <x v="258"/>
    <d v="2013-11-25T00:00:00"/>
    <s v="Standard Class"/>
    <s v="DJ-13630"/>
    <s v="Doug Jacobs"/>
    <x v="0"/>
    <s v="United States"/>
    <s v="New York City"/>
    <x v="15"/>
    <n v="10024"/>
    <s v="East"/>
    <s v="OFF-BI-10003305"/>
    <x v="1"/>
    <x v="8"/>
    <s v="Avery Hanging File Binders"/>
    <n v="14.352000000000002"/>
    <n v="3"/>
    <n v="0.2"/>
    <n v="4.6643999999999988"/>
  </r>
  <r>
    <n v="682"/>
    <x v="316"/>
    <x v="0"/>
    <x v="258"/>
    <d v="2013-11-25T00:00:00"/>
    <s v="Standard Class"/>
    <s v="DJ-13630"/>
    <s v="Doug Jacobs"/>
    <x v="0"/>
    <s v="United States"/>
    <s v="New York City"/>
    <x v="15"/>
    <n v="10024"/>
    <s v="East"/>
    <s v="OFF-ST-10002583"/>
    <x v="1"/>
    <x v="4"/>
    <s v="Fellowes Neat Ideas Storage Cubes"/>
    <n v="64.959999999999994"/>
    <n v="2"/>
    <n v="0"/>
    <n v="2.598399999999998"/>
  </r>
  <r>
    <n v="683"/>
    <x v="316"/>
    <x v="0"/>
    <x v="258"/>
    <d v="2013-11-25T00:00:00"/>
    <s v="Standard Class"/>
    <s v="DJ-13630"/>
    <s v="Doug Jacobs"/>
    <x v="0"/>
    <s v="United States"/>
    <s v="New York City"/>
    <x v="15"/>
    <n v="10024"/>
    <s v="East"/>
    <s v="OFF-ST-10004507"/>
    <x v="1"/>
    <x v="4"/>
    <s v="Advantus Rolling Storage Box"/>
    <n v="68.599999999999994"/>
    <n v="4"/>
    <n v="0"/>
    <n v="18.521999999999998"/>
  </r>
  <r>
    <n v="684"/>
    <x v="317"/>
    <x v="3"/>
    <x v="259"/>
    <d v="2014-11-05T00:00:00"/>
    <s v="Same Day"/>
    <s v="GT-14635"/>
    <s v="Grant Thornton"/>
    <x v="1"/>
    <s v="United States"/>
    <s v="Burlington"/>
    <x v="3"/>
    <n v="27217"/>
    <s v="South"/>
    <s v="TEC-MA-10004125"/>
    <x v="2"/>
    <x v="15"/>
    <s v="Cubify CubeX 3D Printer Triple Head Print"/>
    <n v="7999.98"/>
    <n v="4"/>
    <n v="0.5"/>
    <n v="-3839.9903999999988"/>
  </r>
  <r>
    <n v="685"/>
    <x v="317"/>
    <x v="3"/>
    <x v="259"/>
    <d v="2014-11-05T00:00:00"/>
    <s v="Same Day"/>
    <s v="GT-14635"/>
    <s v="Grant Thornton"/>
    <x v="1"/>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x v="0"/>
    <s v="United States"/>
    <s v="Jackson"/>
    <x v="35"/>
    <n v="39212"/>
    <s v="South"/>
    <s v="TEC-AC-10003911"/>
    <x v="2"/>
    <x v="11"/>
    <s v="NETGEAR AC1750 Dual Band Gigabit Smart WiFi Router"/>
    <n v="479.97"/>
    <n v="3"/>
    <n v="0"/>
    <n v="163.18979999999999"/>
  </r>
  <r>
    <n v="687"/>
    <x v="318"/>
    <x v="2"/>
    <x v="260"/>
    <d v="2011-07-08T00:00:00"/>
    <s v="First Class"/>
    <s v="MC-17845"/>
    <s v="Michael Chen"/>
    <x v="0"/>
    <s v="United States"/>
    <s v="Jackson"/>
    <x v="35"/>
    <n v="39212"/>
    <s v="South"/>
    <s v="OFF-LA-10001934"/>
    <x v="1"/>
    <x v="2"/>
    <s v="Avery 516"/>
    <n v="14.62"/>
    <n v="2"/>
    <n v="0"/>
    <n v="6.8713999999999995"/>
  </r>
  <r>
    <n v="688"/>
    <x v="318"/>
    <x v="2"/>
    <x v="260"/>
    <d v="2011-07-08T00:00:00"/>
    <s v="First Class"/>
    <s v="MC-17845"/>
    <s v="Michael Chen"/>
    <x v="0"/>
    <s v="United States"/>
    <s v="Jackson"/>
    <x v="35"/>
    <n v="39212"/>
    <s v="South"/>
    <s v="OFF-PA-10000304"/>
    <x v="1"/>
    <x v="10"/>
    <s v="Xerox 1995"/>
    <n v="19.440000000000001"/>
    <n v="3"/>
    <n v="0"/>
    <n v="9.3312000000000008"/>
  </r>
  <r>
    <n v="689"/>
    <x v="319"/>
    <x v="3"/>
    <x v="53"/>
    <d v="2014-12-30T00:00:00"/>
    <s v="Standard Class"/>
    <s v="RA-19285"/>
    <s v="Ralph Arnett"/>
    <x v="0"/>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x v="0"/>
    <s v="United States"/>
    <s v="Waynesboro"/>
    <x v="17"/>
    <n v="22980"/>
    <s v="South"/>
    <s v="FUR-FU-10004071"/>
    <x v="0"/>
    <x v="5"/>
    <s v="Luxo Professional Magnifying Clamp-On Fluorescent Lamps"/>
    <n v="104.01"/>
    <n v="1"/>
    <n v="0"/>
    <n v="14.561400000000006"/>
  </r>
  <r>
    <n v="691"/>
    <x v="320"/>
    <x v="2"/>
    <x v="261"/>
    <d v="2011-06-23T00:00:00"/>
    <s v="Second Class"/>
    <s v="NP-18325"/>
    <s v="Naresj Patel"/>
    <x v="0"/>
    <s v="United States"/>
    <s v="Waynesboro"/>
    <x v="17"/>
    <n v="22980"/>
    <s v="South"/>
    <s v="TEC-PH-10002033"/>
    <x v="2"/>
    <x v="7"/>
    <s v="Konftel 250 Conference phone - Charcoal black"/>
    <n v="284.82"/>
    <n v="1"/>
    <n v="0"/>
    <n v="74.053200000000004"/>
  </r>
  <r>
    <n v="692"/>
    <x v="320"/>
    <x v="2"/>
    <x v="261"/>
    <d v="2011-06-23T00:00:00"/>
    <s v="Second Class"/>
    <s v="NP-18325"/>
    <s v="Naresj Patel"/>
    <x v="0"/>
    <s v="United States"/>
    <s v="Waynesboro"/>
    <x v="17"/>
    <n v="22980"/>
    <s v="South"/>
    <s v="OFF-ST-10002444"/>
    <x v="1"/>
    <x v="4"/>
    <s v="Recycled Eldon Regeneration Jumbo File"/>
    <n v="36.839999999999996"/>
    <n v="3"/>
    <n v="0"/>
    <n v="10.315199999999999"/>
  </r>
  <r>
    <n v="693"/>
    <x v="321"/>
    <x v="1"/>
    <x v="262"/>
    <d v="2012-04-02T00:00:00"/>
    <s v="Standard Class"/>
    <s v="AB-10165"/>
    <s v="Alan Barnes"/>
    <x v="0"/>
    <s v="United States"/>
    <s v="Los Angeles"/>
    <x v="1"/>
    <n v="90036"/>
    <s v="West"/>
    <s v="TEC-AC-10002253"/>
    <x v="2"/>
    <x v="11"/>
    <s v="Imation Bio 8GB USB Flash Drive Imation Corp"/>
    <n v="166.24"/>
    <n v="1"/>
    <n v="0"/>
    <n v="24.936000000000007"/>
  </r>
  <r>
    <n v="694"/>
    <x v="321"/>
    <x v="1"/>
    <x v="262"/>
    <d v="2012-04-02T00:00:00"/>
    <s v="Standard Class"/>
    <s v="AB-10165"/>
    <s v="Alan Barnes"/>
    <x v="0"/>
    <s v="United States"/>
    <s v="Los Angeles"/>
    <x v="1"/>
    <n v="90036"/>
    <s v="West"/>
    <s v="OFF-PA-10000743"/>
    <x v="1"/>
    <x v="10"/>
    <s v="Xerox 1977"/>
    <n v="33.4"/>
    <n v="5"/>
    <n v="0"/>
    <n v="16.032"/>
  </r>
  <r>
    <n v="695"/>
    <x v="322"/>
    <x v="1"/>
    <x v="263"/>
    <d v="2012-05-17T00:00:00"/>
    <s v="First Class"/>
    <s v="JO-15550"/>
    <s v="Jesus Ocampo"/>
    <x v="2"/>
    <s v="United States"/>
    <s v="Chester"/>
    <x v="9"/>
    <n v="19013"/>
    <s v="East"/>
    <s v="OFF-AR-10003373"/>
    <x v="1"/>
    <x v="6"/>
    <s v="Boston School Pro Electric Pencil Sharpener, 1670"/>
    <n v="198.27200000000002"/>
    <n v="8"/>
    <n v="0.2"/>
    <n v="17.34879999999999"/>
  </r>
  <r>
    <n v="696"/>
    <x v="322"/>
    <x v="1"/>
    <x v="263"/>
    <d v="2012-05-17T00:00:00"/>
    <s v="First Class"/>
    <s v="JO-15550"/>
    <s v="Jesus Ocampo"/>
    <x v="2"/>
    <s v="United States"/>
    <s v="Chester"/>
    <x v="9"/>
    <n v="19013"/>
    <s v="East"/>
    <s v="OFF-LA-10002312"/>
    <x v="1"/>
    <x v="2"/>
    <s v="Avery 490"/>
    <n v="47.360000000000007"/>
    <n v="4"/>
    <n v="0.2"/>
    <n v="17.759999999999998"/>
  </r>
  <r>
    <n v="697"/>
    <x v="322"/>
    <x v="1"/>
    <x v="263"/>
    <d v="2012-05-17T00:00:00"/>
    <s v="First Class"/>
    <s v="JO-15550"/>
    <s v="Jesus Ocampo"/>
    <x v="2"/>
    <s v="United States"/>
    <s v="Chester"/>
    <x v="9"/>
    <n v="19013"/>
    <s v="East"/>
    <s v="OFF-EN-10000927"/>
    <x v="1"/>
    <x v="12"/>
    <s v="Jet-Pak Recycled Peel 'N' Seal Padded Mailers"/>
    <n v="200.98400000000004"/>
    <n v="7"/>
    <n v="0.2"/>
    <n v="62.807499999999976"/>
  </r>
  <r>
    <n v="698"/>
    <x v="322"/>
    <x v="1"/>
    <x v="263"/>
    <d v="2012-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x v="2"/>
    <s v="United States"/>
    <s v="Chester"/>
    <x v="9"/>
    <n v="19013"/>
    <s v="East"/>
    <s v="OFF-BI-10001575"/>
    <x v="1"/>
    <x v="8"/>
    <s v="GBC Linen Binding Covers"/>
    <n v="18.588000000000005"/>
    <n v="2"/>
    <n v="0.7"/>
    <n v="-13.6312"/>
  </r>
  <r>
    <n v="701"/>
    <x v="322"/>
    <x v="1"/>
    <x v="263"/>
    <d v="2012-05-17T00:00:00"/>
    <s v="First Class"/>
    <s v="JO-15550"/>
    <s v="Jesus Ocampo"/>
    <x v="2"/>
    <s v="United States"/>
    <s v="Chester"/>
    <x v="9"/>
    <n v="19013"/>
    <s v="East"/>
    <s v="OFF-BI-10001982"/>
    <x v="1"/>
    <x v="8"/>
    <s v="Wilson Jones Custom Binder Spines &amp; Labels"/>
    <n v="4.8960000000000008"/>
    <n v="3"/>
    <n v="0.7"/>
    <n v="-3.4271999999999991"/>
  </r>
  <r>
    <n v="702"/>
    <x v="323"/>
    <x v="3"/>
    <x v="264"/>
    <d v="2014-09-09T00:00:00"/>
    <s v="Standard Class"/>
    <s v="Dl-13600"/>
    <s v="Dorris liebe"/>
    <x v="1"/>
    <s v="United States"/>
    <s v="Cleveland"/>
    <x v="24"/>
    <n v="44105"/>
    <s v="East"/>
    <s v="FUR-FU-10002960"/>
    <x v="0"/>
    <x v="5"/>
    <s v="Eldon 200 Class Desk Accessories, Burgundy"/>
    <n v="15.072000000000003"/>
    <n v="3"/>
    <n v="0.2"/>
    <n v="4.1448"/>
  </r>
  <r>
    <n v="703"/>
    <x v="324"/>
    <x v="0"/>
    <x v="254"/>
    <d v="2013-11-09T00:00:00"/>
    <s v="Second Class"/>
    <s v="AS-10285"/>
    <s v="Alejandro Savely"/>
    <x v="1"/>
    <s v="United States"/>
    <s v="Seattle"/>
    <x v="4"/>
    <n v="98103"/>
    <s v="West"/>
    <s v="FUR-FU-10003394"/>
    <x v="0"/>
    <x v="5"/>
    <s v="Tenex &quot;The Solids&quot; Textured Chair Mats"/>
    <n v="209.88"/>
    <n v="3"/>
    <n v="0"/>
    <n v="35.679599999999979"/>
  </r>
  <r>
    <n v="704"/>
    <x v="325"/>
    <x v="1"/>
    <x v="265"/>
    <d v="2012-04-14T00:00:00"/>
    <s v="Standard Class"/>
    <s v="JK-15370"/>
    <s v="Jay Kimmel"/>
    <x v="0"/>
    <s v="United States"/>
    <s v="Long Beach"/>
    <x v="1"/>
    <n v="90805"/>
    <s v="West"/>
    <s v="FUR-TA-10002774"/>
    <x v="0"/>
    <x v="3"/>
    <s v="Laminate Occasional Tables"/>
    <n v="369.91200000000003"/>
    <n v="3"/>
    <n v="0.2"/>
    <n v="-13.871700000000047"/>
  </r>
  <r>
    <n v="705"/>
    <x v="326"/>
    <x v="2"/>
    <x v="171"/>
    <d v="2011-09-17T00:00:00"/>
    <s v="Standard Class"/>
    <s v="BN-11470"/>
    <s v="Brad Norvell"/>
    <x v="1"/>
    <s v="United States"/>
    <s v="Cary"/>
    <x v="3"/>
    <n v="27511"/>
    <s v="South"/>
    <s v="OFF-PA-10001800"/>
    <x v="1"/>
    <x v="10"/>
    <s v="Xerox 220"/>
    <n v="10.368000000000002"/>
    <n v="2"/>
    <n v="0.2"/>
    <n v="3.6288"/>
  </r>
  <r>
    <n v="706"/>
    <x v="326"/>
    <x v="2"/>
    <x v="171"/>
    <d v="2011-09-17T00:00:00"/>
    <s v="Standard Class"/>
    <s v="BN-11470"/>
    <s v="Brad Norvell"/>
    <x v="1"/>
    <s v="United States"/>
    <s v="Cary"/>
    <x v="3"/>
    <n v="27511"/>
    <s v="South"/>
    <s v="OFF-AP-10001469"/>
    <x v="1"/>
    <x v="9"/>
    <s v="Fellowes 8 Outlet Superior Workstation Surge Protector"/>
    <n v="166.84"/>
    <n v="5"/>
    <n v="0.2"/>
    <n v="18.769499999999987"/>
  </r>
  <r>
    <n v="707"/>
    <x v="326"/>
    <x v="2"/>
    <x v="171"/>
    <d v="2011-09-17T00:00:00"/>
    <s v="Standard Class"/>
    <s v="BN-11470"/>
    <s v="Brad Norvell"/>
    <x v="1"/>
    <s v="United States"/>
    <s v="Cary"/>
    <x v="3"/>
    <n v="27511"/>
    <s v="South"/>
    <s v="TEC-AC-10002399"/>
    <x v="2"/>
    <x v="11"/>
    <s v="SanDisk Cruzer 32 GB USB Flash Drive"/>
    <n v="15.216000000000001"/>
    <n v="1"/>
    <n v="0.2"/>
    <n v="2.2823999999999991"/>
  </r>
  <r>
    <n v="708"/>
    <x v="327"/>
    <x v="2"/>
    <x v="266"/>
    <d v="2011-12-04T00:00:00"/>
    <s v="First Class"/>
    <s v="DP-13165"/>
    <s v="David Philippe"/>
    <x v="0"/>
    <s v="United States"/>
    <s v="New York City"/>
    <x v="15"/>
    <n v="10035"/>
    <s v="East"/>
    <s v="TEC-AC-10003628"/>
    <x v="2"/>
    <x v="11"/>
    <s v="Logitech 910-002974 M325 Wireless Mouse for Web Scrolling"/>
    <n v="119.96"/>
    <n v="4"/>
    <n v="0"/>
    <n v="52.78240000000001"/>
  </r>
  <r>
    <n v="709"/>
    <x v="327"/>
    <x v="2"/>
    <x v="266"/>
    <d v="2011-12-04T00:00:00"/>
    <s v="First Class"/>
    <s v="DP-13165"/>
    <s v="David Philippe"/>
    <x v="0"/>
    <s v="United States"/>
    <s v="New York City"/>
    <x v="15"/>
    <n v="10035"/>
    <s v="East"/>
    <s v="FUR-BO-10003272"/>
    <x v="0"/>
    <x v="0"/>
    <s v="O'Sullivan Living Dimensions 5-Shelf Bookcases"/>
    <n v="883.92"/>
    <n v="5"/>
    <n v="0.2"/>
    <n v="-110.49000000000007"/>
  </r>
  <r>
    <n v="710"/>
    <x v="327"/>
    <x v="2"/>
    <x v="266"/>
    <d v="2011-12-04T00:00:00"/>
    <s v="First Class"/>
    <s v="DP-13165"/>
    <s v="David Philippe"/>
    <x v="0"/>
    <s v="United States"/>
    <s v="New York City"/>
    <x v="15"/>
    <n v="10035"/>
    <s v="East"/>
    <s v="OFF-BI-10000050"/>
    <x v="1"/>
    <x v="8"/>
    <s v="Angle-D Binders with Locking Rings, Label Holders"/>
    <n v="46.72"/>
    <n v="8"/>
    <n v="0.2"/>
    <n v="15.767999999999997"/>
  </r>
  <r>
    <n v="711"/>
    <x v="328"/>
    <x v="2"/>
    <x v="267"/>
    <d v="2011-04-07T00:00:00"/>
    <s v="First Class"/>
    <s v="TH-21550"/>
    <s v="Tracy Hopkins"/>
    <x v="2"/>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s v="South"/>
    <s v="OFF-EN-10001219"/>
    <x v="1"/>
    <x v="12"/>
    <s v="#10- 4 1/8&quot; x 9 1/2&quot; Security-Tint Envelopes"/>
    <n v="24.448"/>
    <n v="4"/>
    <n v="0.2"/>
    <n v="8.8623999999999992"/>
  </r>
  <r>
    <n v="713"/>
    <x v="330"/>
    <x v="3"/>
    <x v="240"/>
    <d v="2014-05-25T00:00:00"/>
    <s v="Standard Class"/>
    <s v="RS-19765"/>
    <s v="Roland Schwarz"/>
    <x v="1"/>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s v="East"/>
    <s v="TEC-PH-10003012"/>
    <x v="2"/>
    <x v="7"/>
    <s v="Nortel Meridian M3904 Professional Digital phone"/>
    <n v="307.98"/>
    <n v="2"/>
    <n v="0"/>
    <n v="89.314199999999971"/>
  </r>
  <r>
    <n v="715"/>
    <x v="330"/>
    <x v="3"/>
    <x v="240"/>
    <d v="2014-05-25T00:00:00"/>
    <s v="Standard Class"/>
    <s v="RS-19765"/>
    <s v="Roland Schwarz"/>
    <x v="1"/>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x v="1"/>
    <s v="United States"/>
    <s v="Seattle"/>
    <x v="4"/>
    <n v="98105"/>
    <s v="West"/>
    <s v="OFF-BI-10003355"/>
    <x v="1"/>
    <x v="8"/>
    <s v="Cardinal Holdit Business Card Pockets"/>
    <n v="19.920000000000002"/>
    <n v="5"/>
    <n v="0.2"/>
    <n v="6.9719999999999995"/>
  </r>
  <r>
    <n v="717"/>
    <x v="332"/>
    <x v="2"/>
    <x v="269"/>
    <d v="2011-01-15T00:00:00"/>
    <s v="First Class"/>
    <s v="SV-20365"/>
    <s v="Seth Vernon"/>
    <x v="0"/>
    <s v="United States"/>
    <s v="Dover"/>
    <x v="13"/>
    <n v="19901"/>
    <s v="East"/>
    <s v="FUR-FU-10000010"/>
    <x v="0"/>
    <x v="5"/>
    <s v="DAX Value U-Channel Document Frames, Easel Back"/>
    <n v="9.94"/>
    <n v="2"/>
    <n v="0"/>
    <n v="3.0813999999999995"/>
  </r>
  <r>
    <n v="718"/>
    <x v="333"/>
    <x v="3"/>
    <x v="241"/>
    <d v="2014-09-30T00:00:00"/>
    <s v="Standard Class"/>
    <s v="KC-16540"/>
    <s v="Kelly Collister"/>
    <x v="0"/>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s v="West"/>
    <s v="OFF-BI-10001658"/>
    <x v="1"/>
    <x v="8"/>
    <s v="GBC Standard Therm-A-Bind Covers"/>
    <n v="59.808000000000007"/>
    <n v="3"/>
    <n v="0.2"/>
    <n v="19.4376"/>
  </r>
  <r>
    <n v="720"/>
    <x v="334"/>
    <x v="2"/>
    <x v="270"/>
    <d v="2011-06-07T00:00:00"/>
    <s v="Standard Class"/>
    <s v="CK-12325"/>
    <s v="Christine Kargatis"/>
    <x v="2"/>
    <s v="United States"/>
    <s v="Orem"/>
    <x v="7"/>
    <n v="84057"/>
    <s v="West"/>
    <s v="FUR-FU-10000246"/>
    <x v="0"/>
    <x v="5"/>
    <s v="Aluminum Document Frame"/>
    <n v="73.320000000000007"/>
    <n v="6"/>
    <n v="0"/>
    <n v="21.995999999999992"/>
  </r>
  <r>
    <n v="721"/>
    <x v="335"/>
    <x v="0"/>
    <x v="271"/>
    <d v="2013-02-18T00:00:00"/>
    <s v="Standard Class"/>
    <s v="RD-19810"/>
    <s v="Ross DeVincentis"/>
    <x v="2"/>
    <s v="United States"/>
    <s v="Los Angeles"/>
    <x v="1"/>
    <n v="90045"/>
    <s v="West"/>
    <s v="OFF-PA-10004092"/>
    <x v="1"/>
    <x v="10"/>
    <s v="Tops Green Bar Computer Printout Paper"/>
    <n v="146.82"/>
    <n v="3"/>
    <n v="0"/>
    <n v="73.41"/>
  </r>
  <r>
    <n v="722"/>
    <x v="336"/>
    <x v="0"/>
    <x v="272"/>
    <d v="2013-12-20T00:00:00"/>
    <s v="Standard Class"/>
    <s v="MP-17965"/>
    <s v="Michael Paige"/>
    <x v="1"/>
    <s v="United States"/>
    <s v="Detroit"/>
    <x v="12"/>
    <n v="48205"/>
    <s v="Central"/>
    <s v="FUR-TA-10000198"/>
    <x v="0"/>
    <x v="3"/>
    <s v="Chromcraft Bull-Nose Wood Oval Conference Tables &amp; Bases"/>
    <n v="1652.94"/>
    <n v="3"/>
    <n v="0"/>
    <n v="231.41160000000002"/>
  </r>
  <r>
    <n v="723"/>
    <x v="336"/>
    <x v="0"/>
    <x v="272"/>
    <d v="2013-12-20T00:00:00"/>
    <s v="Standard Class"/>
    <s v="MP-17965"/>
    <s v="Michael Paige"/>
    <x v="1"/>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s v="East"/>
    <s v="FUR-FU-10000222"/>
    <x v="0"/>
    <x v="5"/>
    <s v="Seth Thomas 16&quot; Steel Case Clock"/>
    <n v="129.91999999999999"/>
    <n v="5"/>
    <n v="0.2"/>
    <n v="21.112000000000002"/>
  </r>
  <r>
    <n v="725"/>
    <x v="338"/>
    <x v="0"/>
    <x v="274"/>
    <d v="2013-07-13T00:00:00"/>
    <s v="Standard Class"/>
    <s v="SC-20695"/>
    <s v="Steve Chapman"/>
    <x v="1"/>
    <s v="United States"/>
    <s v="Hialeah"/>
    <x v="2"/>
    <n v="33012"/>
    <s v="South"/>
    <s v="OFF-SU-10004664"/>
    <x v="1"/>
    <x v="14"/>
    <s v="Acme Softgrip Scissors"/>
    <n v="45.584000000000003"/>
    <n v="7"/>
    <n v="0.2"/>
    <n v="5.1281999999999996"/>
  </r>
  <r>
    <n v="726"/>
    <x v="339"/>
    <x v="3"/>
    <x v="118"/>
    <d v="2014-09-21T00:00:00"/>
    <s v="Standard Class"/>
    <s v="JF-15355"/>
    <s v="Jay Fein"/>
    <x v="0"/>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x v="0"/>
    <s v="United States"/>
    <s v="Oceanside"/>
    <x v="15"/>
    <n v="11572"/>
    <s v="East"/>
    <s v="OFF-PA-10001954"/>
    <x v="1"/>
    <x v="10"/>
    <s v="Xerox 1964"/>
    <n v="182.72"/>
    <n v="8"/>
    <n v="0"/>
    <n v="84.051199999999994"/>
  </r>
  <r>
    <n v="729"/>
    <x v="340"/>
    <x v="0"/>
    <x v="275"/>
    <d v="2013-12-07T00:00:00"/>
    <s v="First Class"/>
    <s v="EG-13900"/>
    <s v="Emily Grady"/>
    <x v="0"/>
    <s v="United States"/>
    <s v="Oceanside"/>
    <x v="15"/>
    <n v="11572"/>
    <s v="East"/>
    <s v="FUR-TA-10002228"/>
    <x v="0"/>
    <x v="3"/>
    <s v="Bevis Traditional Conference Table Top, Plinth Base"/>
    <n v="400.03199999999998"/>
    <n v="2"/>
    <n v="0.4"/>
    <n v="-153.34560000000005"/>
  </r>
  <r>
    <n v="730"/>
    <x v="340"/>
    <x v="0"/>
    <x v="275"/>
    <d v="2013-12-07T00:00:00"/>
    <s v="First Class"/>
    <s v="EG-13900"/>
    <s v="Emily Grady"/>
    <x v="0"/>
    <s v="United States"/>
    <s v="Oceanside"/>
    <x v="15"/>
    <n v="11572"/>
    <s v="East"/>
    <s v="OFF-ST-10004634"/>
    <x v="1"/>
    <x v="4"/>
    <s v="Personal Folder Holder, Ebony"/>
    <n v="33.630000000000003"/>
    <n v="3"/>
    <n v="0"/>
    <n v="10.088999999999999"/>
  </r>
  <r>
    <n v="731"/>
    <x v="340"/>
    <x v="0"/>
    <x v="275"/>
    <d v="2013-12-07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s v="East"/>
    <s v="OFF-LA-10001317"/>
    <x v="1"/>
    <x v="2"/>
    <s v="Avery 520"/>
    <n v="6.3"/>
    <n v="2"/>
    <n v="0"/>
    <n v="3.024"/>
  </r>
  <r>
    <n v="733"/>
    <x v="341"/>
    <x v="3"/>
    <x v="276"/>
    <d v="2014-01-26T00:00:00"/>
    <s v="Standard Class"/>
    <s v="DS-13030"/>
    <s v="Darrin Sayre"/>
    <x v="2"/>
    <s v="United States"/>
    <s v="Seattle"/>
    <x v="4"/>
    <n v="98115"/>
    <s v="West"/>
    <s v="OFF-ST-10000736"/>
    <x v="1"/>
    <x v="4"/>
    <s v="Carina Double Wide Media Storage Towers in Natural &amp; Black"/>
    <n v="242.94"/>
    <n v="3"/>
    <n v="0"/>
    <n v="9.7175999999999902"/>
  </r>
  <r>
    <n v="734"/>
    <x v="341"/>
    <x v="3"/>
    <x v="276"/>
    <d v="2014-01-26T00:00:00"/>
    <s v="Standard Class"/>
    <s v="DS-13030"/>
    <s v="Darrin Sayre"/>
    <x v="2"/>
    <s v="United States"/>
    <s v="Seattle"/>
    <x v="4"/>
    <n v="98115"/>
    <s v="West"/>
    <s v="TEC-AC-10003610"/>
    <x v="2"/>
    <x v="11"/>
    <s v="Logitech Illuminated - Keyboard"/>
    <n v="179.97"/>
    <n v="3"/>
    <n v="0"/>
    <n v="86.385600000000011"/>
  </r>
  <r>
    <n v="735"/>
    <x v="341"/>
    <x v="3"/>
    <x v="276"/>
    <d v="2014-01-26T00:00:00"/>
    <s v="Standard Class"/>
    <s v="DS-13030"/>
    <s v="Darrin Sayre"/>
    <x v="2"/>
    <s v="United States"/>
    <s v="Seattle"/>
    <x v="4"/>
    <n v="98115"/>
    <s v="West"/>
    <s v="OFF-BI-10003982"/>
    <x v="1"/>
    <x v="8"/>
    <s v="Wilson Jones Century Plastic Molded Ring Binders"/>
    <n v="99.695999999999998"/>
    <n v="6"/>
    <n v="0.2"/>
    <n v="33.647399999999998"/>
  </r>
  <r>
    <n v="736"/>
    <x v="341"/>
    <x v="3"/>
    <x v="276"/>
    <d v="2014-01-26T00:00:00"/>
    <s v="Standard Class"/>
    <s v="DS-13030"/>
    <s v="Darrin Sayre"/>
    <x v="2"/>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s v="West"/>
    <s v="FUR-BO-10001619"/>
    <x v="0"/>
    <x v="0"/>
    <s v="O'Sullivan Cherrywood Estates Traditional Bookcase"/>
    <n v="84.98"/>
    <n v="1"/>
    <n v="0"/>
    <n v="18.695599999999999"/>
  </r>
  <r>
    <n v="738"/>
    <x v="341"/>
    <x v="3"/>
    <x v="276"/>
    <d v="2014-01-26T00:00:00"/>
    <s v="Standard Class"/>
    <s v="DS-13030"/>
    <s v="Darrin Sayre"/>
    <x v="2"/>
    <s v="United States"/>
    <s v="Seattle"/>
    <x v="4"/>
    <n v="98115"/>
    <s v="West"/>
    <s v="OFF-BI-10000138"/>
    <x v="1"/>
    <x v="8"/>
    <s v="Acco Translucent Poly Ring Binders"/>
    <n v="18.72"/>
    <n v="5"/>
    <n v="0.2"/>
    <n v="6.5519999999999996"/>
  </r>
  <r>
    <n v="739"/>
    <x v="342"/>
    <x v="2"/>
    <x v="78"/>
    <d v="2011-09-12T00:00:00"/>
    <s v="Standard Class"/>
    <s v="GZ-14470"/>
    <s v="Gary Zandusky"/>
    <x v="0"/>
    <s v="United States"/>
    <s v="San Francisco"/>
    <x v="1"/>
    <n v="94110"/>
    <s v="West"/>
    <s v="TEC-AC-10001383"/>
    <x v="2"/>
    <x v="11"/>
    <s v="Logitech Wireless Touch Keyboard K400"/>
    <n v="49.98"/>
    <n v="2"/>
    <n v="0"/>
    <n v="8.4965999999999937"/>
  </r>
  <r>
    <n v="740"/>
    <x v="343"/>
    <x v="2"/>
    <x v="277"/>
    <d v="2011-01-09T00:00:00"/>
    <s v="Standard Class"/>
    <s v="PO-19195"/>
    <s v="Phillina Ober"/>
    <x v="2"/>
    <s v="United States"/>
    <s v="Naperville"/>
    <x v="10"/>
    <n v="60540"/>
    <s v="Central"/>
    <s v="OFF-LA-10003223"/>
    <x v="1"/>
    <x v="2"/>
    <s v="Avery 508"/>
    <n v="11.784000000000001"/>
    <n v="3"/>
    <n v="0.2"/>
    <n v="4.2716999999999992"/>
  </r>
  <r>
    <n v="741"/>
    <x v="343"/>
    <x v="2"/>
    <x v="277"/>
    <d v="2011-01-09T00:00:00"/>
    <s v="Standard Class"/>
    <s v="PO-19195"/>
    <s v="Phillina Ober"/>
    <x v="2"/>
    <s v="United States"/>
    <s v="Naperville"/>
    <x v="10"/>
    <n v="60540"/>
    <s v="Central"/>
    <s v="OFF-ST-10002743"/>
    <x v="1"/>
    <x v="4"/>
    <s v="SAFCO Boltless Steel Shelving"/>
    <n v="272.73599999999999"/>
    <n v="3"/>
    <n v="0.2"/>
    <n v="-64.774800000000013"/>
  </r>
  <r>
    <n v="742"/>
    <x v="343"/>
    <x v="2"/>
    <x v="277"/>
    <d v="2011-01-09T00:00:00"/>
    <s v="Standard Class"/>
    <s v="PO-19195"/>
    <s v="Phillina Ober"/>
    <x v="2"/>
    <s v="United States"/>
    <s v="Naperville"/>
    <x v="10"/>
    <n v="60540"/>
    <s v="Central"/>
    <s v="OFF-BI-10004094"/>
    <x v="1"/>
    <x v="8"/>
    <s v="GBC Standard Plastic Binding Systems Combs"/>
    <n v="3.5399999999999991"/>
    <n v="2"/>
    <n v="0.8"/>
    <n v="-5.4870000000000001"/>
  </r>
  <r>
    <n v="743"/>
    <x v="344"/>
    <x v="0"/>
    <x v="278"/>
    <d v="2013-09-02T00:00:00"/>
    <s v="Standard Class"/>
    <s v="SS-20875"/>
    <s v="Sung Shariari"/>
    <x v="0"/>
    <s v="United States"/>
    <s v="Dallas"/>
    <x v="5"/>
    <n v="75220"/>
    <s v="Central"/>
    <s v="OFF-SU-10004498"/>
    <x v="1"/>
    <x v="14"/>
    <s v="Martin-Yale Premier Letter Opener"/>
    <n v="51.52000000000001"/>
    <n v="5"/>
    <n v="0.2"/>
    <n v="-10.948000000000002"/>
  </r>
  <r>
    <n v="744"/>
    <x v="344"/>
    <x v="0"/>
    <x v="278"/>
    <d v="2013-09-02T00:00:00"/>
    <s v="Standard Class"/>
    <s v="SS-20875"/>
    <s v="Sung Shariari"/>
    <x v="0"/>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s v="Central"/>
    <s v="OFF-PA-10004971"/>
    <x v="1"/>
    <x v="10"/>
    <s v="Xerox 196"/>
    <n v="4.6240000000000006"/>
    <n v="1"/>
    <n v="0.2"/>
    <n v="1.6762000000000001"/>
  </r>
  <r>
    <n v="746"/>
    <x v="344"/>
    <x v="0"/>
    <x v="278"/>
    <d v="2013-09-02T00:00:00"/>
    <s v="Standard Class"/>
    <s v="SS-20875"/>
    <s v="Sung Shariari"/>
    <x v="0"/>
    <s v="United States"/>
    <s v="Dallas"/>
    <x v="5"/>
    <n v="75220"/>
    <s v="Central"/>
    <s v="OFF-SU-10004261"/>
    <x v="1"/>
    <x v="14"/>
    <s v="Fiskars 8&quot; Scissors, 2/Pack"/>
    <n v="55.167999999999999"/>
    <n v="4"/>
    <n v="0.2"/>
    <n v="6.2063999999999897"/>
  </r>
  <r>
    <n v="747"/>
    <x v="345"/>
    <x v="2"/>
    <x v="279"/>
    <d v="2011-05-27T00:00:00"/>
    <s v="Same Day"/>
    <s v="MH-17785"/>
    <s v="Maya Herman"/>
    <x v="1"/>
    <s v="United States"/>
    <s v="San Diego"/>
    <x v="1"/>
    <n v="92105"/>
    <s v="West"/>
    <s v="FUR-TA-10002607"/>
    <x v="0"/>
    <x v="3"/>
    <s v="KI Conference Tables"/>
    <n v="567.12"/>
    <n v="10"/>
    <n v="0.2"/>
    <n v="-28.355999999999952"/>
  </r>
  <r>
    <n v="748"/>
    <x v="345"/>
    <x v="2"/>
    <x v="279"/>
    <d v="2011-05-27T00:00:00"/>
    <s v="Same Day"/>
    <s v="MH-17785"/>
    <s v="Maya Herman"/>
    <x v="1"/>
    <s v="United States"/>
    <s v="San Diego"/>
    <x v="1"/>
    <n v="92105"/>
    <s v="West"/>
    <s v="OFF-ST-10001809"/>
    <x v="1"/>
    <x v="4"/>
    <s v="Fellowes Officeware Wire Shelving"/>
    <n v="359.32"/>
    <n v="4"/>
    <n v="0"/>
    <n v="7.1863999999999919"/>
  </r>
  <r>
    <n v="749"/>
    <x v="346"/>
    <x v="0"/>
    <x v="231"/>
    <d v="2013-03-23T00:00:00"/>
    <s v="Second Class"/>
    <s v="PB-19105"/>
    <s v="Peter Bühler"/>
    <x v="0"/>
    <s v="United States"/>
    <s v="Evanston"/>
    <x v="10"/>
    <n v="60201"/>
    <s v="Central"/>
    <s v="TEC-PH-10000004"/>
    <x v="2"/>
    <x v="7"/>
    <s v="Belkin iPhone and iPad Lightning Cable"/>
    <n v="11.992000000000001"/>
    <n v="1"/>
    <n v="0.2"/>
    <n v="0.89939999999999909"/>
  </r>
  <r>
    <n v="750"/>
    <x v="347"/>
    <x v="3"/>
    <x v="280"/>
    <d v="2014-10-07T00:00:00"/>
    <s v="Standard Class"/>
    <s v="RF-19735"/>
    <s v="Roland Fjeld"/>
    <x v="0"/>
    <s v="United States"/>
    <s v="Trenton"/>
    <x v="12"/>
    <n v="48183"/>
    <s v="Central"/>
    <s v="OFF-BI-10003638"/>
    <x v="1"/>
    <x v="8"/>
    <s v="GBC Durable Plastic Covers"/>
    <n v="58.050000000000004"/>
    <n v="3"/>
    <n v="0"/>
    <n v="26.702999999999999"/>
  </r>
  <r>
    <n v="751"/>
    <x v="347"/>
    <x v="3"/>
    <x v="280"/>
    <d v="2014-10-07T00:00:00"/>
    <s v="Standard Class"/>
    <s v="RF-19735"/>
    <s v="Roland Fjeld"/>
    <x v="0"/>
    <s v="United States"/>
    <s v="Trenton"/>
    <x v="12"/>
    <n v="48183"/>
    <s v="Central"/>
    <s v="FUR-FU-10003577"/>
    <x v="0"/>
    <x v="5"/>
    <s v="Nu-Dell Leatherette Frames"/>
    <n v="157.74"/>
    <n v="11"/>
    <n v="0"/>
    <n v="56.7864"/>
  </r>
  <r>
    <n v="752"/>
    <x v="347"/>
    <x v="3"/>
    <x v="280"/>
    <d v="2014-10-07T00:00:00"/>
    <s v="Standard Class"/>
    <s v="RF-19735"/>
    <s v="Roland Fjeld"/>
    <x v="0"/>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s v="Central"/>
    <s v="OFF-BI-10000546"/>
    <x v="1"/>
    <x v="8"/>
    <s v="Avery Durable Binders"/>
    <n v="2.88"/>
    <n v="1"/>
    <n v="0"/>
    <n v="1.4112"/>
  </r>
  <r>
    <n v="754"/>
    <x v="348"/>
    <x v="0"/>
    <x v="281"/>
    <d v="2013-04-10T00:00:00"/>
    <s v="First Class"/>
    <s v="YC-21895"/>
    <s v="Yoseph Carroll"/>
    <x v="1"/>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s v="West"/>
    <s v="FUR-FU-10002759"/>
    <x v="0"/>
    <x v="5"/>
    <s v="12-1/2 Diameter Round Wall Clock"/>
    <n v="79.92"/>
    <n v="4"/>
    <n v="0"/>
    <n v="28.7712"/>
  </r>
  <r>
    <n v="756"/>
    <x v="350"/>
    <x v="0"/>
    <x v="31"/>
    <d v="2013-09-23T00:00:00"/>
    <s v="Standard Class"/>
    <s v="NB-18655"/>
    <s v="Nona Balk"/>
    <x v="1"/>
    <s v="United States"/>
    <s v="Jacksonville"/>
    <x v="2"/>
    <n v="32216"/>
    <s v="South"/>
    <s v="FUR-TA-10001095"/>
    <x v="0"/>
    <x v="3"/>
    <s v="Chromcraft Round Conference Tables"/>
    <n v="383.43799999999999"/>
    <n v="4"/>
    <n v="0.45"/>
    <n v="-167.3184"/>
  </r>
  <r>
    <n v="757"/>
    <x v="351"/>
    <x v="2"/>
    <x v="282"/>
    <d v="2012-01-02T00:00:00"/>
    <s v="Standard Class"/>
    <s v="DC-13285"/>
    <s v="Debra Catini"/>
    <x v="0"/>
    <s v="United States"/>
    <s v="Cottage Grove"/>
    <x v="11"/>
    <n v="55016"/>
    <s v="Central"/>
    <s v="OFF-ST-10002444"/>
    <x v="1"/>
    <x v="4"/>
    <s v="Recycled Eldon Regeneration Jumbo File"/>
    <n v="24.56"/>
    <n v="2"/>
    <n v="0"/>
    <n v="6.8767999999999994"/>
  </r>
  <r>
    <n v="758"/>
    <x v="351"/>
    <x v="2"/>
    <x v="282"/>
    <d v="2012-01-02T00:00:00"/>
    <s v="Standard Class"/>
    <s v="DC-13285"/>
    <s v="Debra Catini"/>
    <x v="0"/>
    <s v="United States"/>
    <s v="Cottage Grove"/>
    <x v="11"/>
    <n v="55016"/>
    <s v="Central"/>
    <s v="TEC-AC-10001267"/>
    <x v="2"/>
    <x v="11"/>
    <s v="Imation 32GB Pocket Pro USB 3.0 Flash Drive - 32 GB - Black - 1 P ..."/>
    <n v="119.8"/>
    <n v="4"/>
    <n v="0"/>
    <n v="47.92"/>
  </r>
  <r>
    <n v="759"/>
    <x v="352"/>
    <x v="3"/>
    <x v="283"/>
    <d v="2014-07-29T00:00:00"/>
    <s v="Standard Class"/>
    <s v="CP-12340"/>
    <s v="Christine Phan"/>
    <x v="1"/>
    <s v="United States"/>
    <s v="New York City"/>
    <x v="15"/>
    <n v="10009"/>
    <s v="East"/>
    <s v="OFF-BI-10000848"/>
    <x v="1"/>
    <x v="8"/>
    <s v="Angle-D Ring Binders"/>
    <n v="13.128"/>
    <n v="3"/>
    <n v="0.2"/>
    <n v="4.2665999999999986"/>
  </r>
  <r>
    <n v="760"/>
    <x v="353"/>
    <x v="3"/>
    <x v="65"/>
    <d v="2014-09-23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s v="West"/>
    <s v="OFF-PA-10003441"/>
    <x v="1"/>
    <x v="10"/>
    <s v="Xerox 226"/>
    <n v="58.320000000000007"/>
    <n v="9"/>
    <n v="0"/>
    <n v="27.993600000000001"/>
  </r>
  <r>
    <n v="762"/>
    <x v="355"/>
    <x v="3"/>
    <x v="132"/>
    <d v="2014-11-08T00:00:00"/>
    <s v="Standard Class"/>
    <s v="JC-16105"/>
    <s v="Julie Creighton"/>
    <x v="1"/>
    <s v="United States"/>
    <s v="Atlanta"/>
    <x v="32"/>
    <n v="30318"/>
    <s v="South"/>
    <s v="OFF-LA-10004484"/>
    <x v="1"/>
    <x v="2"/>
    <s v="Avery 476"/>
    <n v="12.39"/>
    <n v="3"/>
    <n v="0"/>
    <n v="5.6993999999999998"/>
  </r>
  <r>
    <n v="763"/>
    <x v="356"/>
    <x v="1"/>
    <x v="285"/>
    <d v="2012-02-13T00:00:00"/>
    <s v="Standard Class"/>
    <s v="LH-17020"/>
    <s v="Lisa Hazard"/>
    <x v="0"/>
    <s v="United States"/>
    <s v="Columbus"/>
    <x v="24"/>
    <n v="43229"/>
    <s v="East"/>
    <s v="TEC-PH-10003931"/>
    <x v="2"/>
    <x v="7"/>
    <s v="JBL Micro Wireless Portable Bluetooth Speaker"/>
    <n v="107.982"/>
    <n v="3"/>
    <n v="0.4"/>
    <n v="-26.995499999999993"/>
  </r>
  <r>
    <n v="764"/>
    <x v="357"/>
    <x v="2"/>
    <x v="286"/>
    <d v="2011-01-16T00:00:00"/>
    <s v="Second Class"/>
    <s v="CS-12250"/>
    <s v="Chris Selesnick"/>
    <x v="1"/>
    <s v="United States"/>
    <s v="Bossier City"/>
    <x v="28"/>
    <n v="71111"/>
    <s v="South"/>
    <s v="OFF-EN-10001990"/>
    <x v="1"/>
    <x v="12"/>
    <s v="Staples"/>
    <n v="11.36"/>
    <n v="2"/>
    <n v="0"/>
    <n v="5.3391999999999991"/>
  </r>
  <r>
    <n v="765"/>
    <x v="357"/>
    <x v="2"/>
    <x v="286"/>
    <d v="2011-01-16T00:00:00"/>
    <s v="Second Class"/>
    <s v="CS-12250"/>
    <s v="Chris Selesnick"/>
    <x v="1"/>
    <s v="United States"/>
    <s v="Bossier City"/>
    <x v="28"/>
    <n v="71111"/>
    <s v="South"/>
    <s v="OFF-EN-10001532"/>
    <x v="1"/>
    <x v="12"/>
    <s v="Brown Kraft Recycled Envelopes"/>
    <n v="50.94"/>
    <n v="3"/>
    <n v="0"/>
    <n v="25.47"/>
  </r>
  <r>
    <n v="766"/>
    <x v="357"/>
    <x v="2"/>
    <x v="286"/>
    <d v="2011-01-16T00:00:00"/>
    <s v="Second Class"/>
    <s v="CS-12250"/>
    <s v="Chris Selesnick"/>
    <x v="1"/>
    <s v="United States"/>
    <s v="Bossier City"/>
    <x v="28"/>
    <n v="71111"/>
    <s v="South"/>
    <s v="TEC-AC-10003174"/>
    <x v="2"/>
    <x v="11"/>
    <s v="Plantronics S12 Corded Telephone Headset System"/>
    <n v="646.74"/>
    <n v="6"/>
    <n v="0"/>
    <n v="258.69600000000003"/>
  </r>
  <r>
    <n v="767"/>
    <x v="357"/>
    <x v="2"/>
    <x v="286"/>
    <d v="2011-01-16T00:00:00"/>
    <s v="Second Class"/>
    <s v="CS-12250"/>
    <s v="Chris Selesnick"/>
    <x v="1"/>
    <s v="United States"/>
    <s v="Bossier City"/>
    <x v="28"/>
    <n v="71111"/>
    <s v="South"/>
    <s v="OFF-BI-10004187"/>
    <x v="1"/>
    <x v="8"/>
    <s v="Staples"/>
    <n v="5.64"/>
    <n v="3"/>
    <n v="0"/>
    <n v="2.7071999999999994"/>
  </r>
  <r>
    <n v="768"/>
    <x v="357"/>
    <x v="2"/>
    <x v="286"/>
    <d v="2011-01-16T00:00:00"/>
    <s v="Second Class"/>
    <s v="CS-12250"/>
    <s v="Chris Selesnick"/>
    <x v="1"/>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s v="South"/>
    <s v="FUR-FU-10004306"/>
    <x v="0"/>
    <x v="5"/>
    <s v="Electrix Halogen Magnifier Lamp"/>
    <n v="310.88000000000005"/>
    <n v="2"/>
    <n v="0.2"/>
    <n v="23.315999999999988"/>
  </r>
  <r>
    <n v="770"/>
    <x v="359"/>
    <x v="0"/>
    <x v="288"/>
    <d v="2013-05-25T00:00:00"/>
    <s v="Standard Class"/>
    <s v="LE-16810"/>
    <s v="Laurel Elliston"/>
    <x v="0"/>
    <s v="United States"/>
    <s v="Arlington"/>
    <x v="17"/>
    <n v="22204"/>
    <s v="South"/>
    <s v="FUR-CH-10003746"/>
    <x v="0"/>
    <x v="1"/>
    <s v="Hon 4070 Series Pagoda Round Back Stacking Chairs"/>
    <n v="641.96"/>
    <n v="2"/>
    <n v="0"/>
    <n v="179.74880000000002"/>
  </r>
  <r>
    <n v="771"/>
    <x v="360"/>
    <x v="3"/>
    <x v="289"/>
    <d v="2014-02-06T00:00:00"/>
    <s v="Standard Class"/>
    <s v="BV-11245"/>
    <s v="Benjamin Venier"/>
    <x v="1"/>
    <s v="United States"/>
    <s v="Des Moines"/>
    <x v="23"/>
    <n v="50315"/>
    <s v="Central"/>
    <s v="OFF-BI-10001036"/>
    <x v="1"/>
    <x v="8"/>
    <s v="Cardinal EasyOpen D-Ring Binders"/>
    <n v="18.28"/>
    <n v="2"/>
    <n v="0"/>
    <n v="9.14"/>
  </r>
  <r>
    <n v="772"/>
    <x v="360"/>
    <x v="3"/>
    <x v="289"/>
    <d v="2014-02-06T00:00:00"/>
    <s v="Standard Class"/>
    <s v="BV-11245"/>
    <s v="Benjamin Venier"/>
    <x v="1"/>
    <s v="United States"/>
    <s v="Des Moines"/>
    <x v="23"/>
    <n v="50315"/>
    <s v="Central"/>
    <s v="TEC-PH-10004614"/>
    <x v="2"/>
    <x v="7"/>
    <s v="AT&amp;T 841000 Phone"/>
    <n v="207"/>
    <n v="3"/>
    <n v="0"/>
    <n v="51.75"/>
  </r>
  <r>
    <n v="773"/>
    <x v="360"/>
    <x v="3"/>
    <x v="289"/>
    <d v="2014-02-06T00:00:00"/>
    <s v="Standard Class"/>
    <s v="BV-11245"/>
    <s v="Benjamin Venier"/>
    <x v="1"/>
    <s v="United States"/>
    <s v="Des Moines"/>
    <x v="23"/>
    <n v="50315"/>
    <s v="Central"/>
    <s v="OFF-BI-10000301"/>
    <x v="1"/>
    <x v="8"/>
    <s v="GBC Instant Report Kit"/>
    <n v="32.35"/>
    <n v="5"/>
    <n v="0"/>
    <n v="16.175000000000001"/>
  </r>
  <r>
    <n v="774"/>
    <x v="360"/>
    <x v="3"/>
    <x v="289"/>
    <d v="2014-02-06T00:00:00"/>
    <s v="Standard Class"/>
    <s v="BV-11245"/>
    <s v="Benjamin Venier"/>
    <x v="1"/>
    <s v="United States"/>
    <s v="Des Moines"/>
    <x v="23"/>
    <n v="50315"/>
    <s v="Central"/>
    <s v="OFF-BI-10003910"/>
    <x v="1"/>
    <x v="8"/>
    <s v="DXL Angle-View Binders with Locking Rings by Samsill"/>
    <n v="7.71"/>
    <n v="1"/>
    <n v="0"/>
    <n v="3.4695"/>
  </r>
  <r>
    <n v="775"/>
    <x v="360"/>
    <x v="3"/>
    <x v="289"/>
    <d v="2014-02-06T00:00:00"/>
    <s v="Standard Class"/>
    <s v="BV-11245"/>
    <s v="Benjamin Venier"/>
    <x v="1"/>
    <s v="United States"/>
    <s v="Des Moines"/>
    <x v="23"/>
    <n v="50315"/>
    <s v="Central"/>
    <s v="OFF-AR-10004648"/>
    <x v="1"/>
    <x v="6"/>
    <s v="Boston 19500 Mighty Mite Electric Pencil Sharpener"/>
    <n v="40.299999999999997"/>
    <n v="2"/>
    <n v="0"/>
    <n v="10.881"/>
  </r>
  <r>
    <n v="776"/>
    <x v="360"/>
    <x v="3"/>
    <x v="289"/>
    <d v="2014-02-06T00:00:00"/>
    <s v="Standard Class"/>
    <s v="BV-11245"/>
    <s v="Benjamin Venier"/>
    <x v="1"/>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x v="0"/>
    <s v="United States"/>
    <s v="Cincinnati"/>
    <x v="24"/>
    <n v="45231"/>
    <s v="East"/>
    <s v="OFF-AR-10003405"/>
    <x v="1"/>
    <x v="6"/>
    <s v="Dixon My First Ticonderoga Pencil, #2"/>
    <n v="32.76"/>
    <n v="7"/>
    <n v="0.2"/>
    <n v="3.6854999999999958"/>
  </r>
  <r>
    <n v="778"/>
    <x v="362"/>
    <x v="1"/>
    <x v="291"/>
    <d v="2012-08-23T00:00:00"/>
    <s v="First Class"/>
    <s v="NZ-18565"/>
    <s v="Nick Zandusky"/>
    <x v="2"/>
    <s v="United States"/>
    <s v="San Francisco"/>
    <x v="1"/>
    <n v="94110"/>
    <s v="West"/>
    <s v="FUR-CH-10002335"/>
    <x v="0"/>
    <x v="1"/>
    <s v="Hon GuestStacker Chair"/>
    <n v="544.00800000000004"/>
    <n v="3"/>
    <n v="0.2"/>
    <n v="40.800600000000003"/>
  </r>
  <r>
    <n v="779"/>
    <x v="362"/>
    <x v="1"/>
    <x v="291"/>
    <d v="2012-08-23T00:00:00"/>
    <s v="First Class"/>
    <s v="NZ-18565"/>
    <s v="Nick Zandusky"/>
    <x v="2"/>
    <s v="United States"/>
    <s v="San Francisco"/>
    <x v="1"/>
    <n v="94110"/>
    <s v="West"/>
    <s v="OFF-PA-10000157"/>
    <x v="1"/>
    <x v="10"/>
    <s v="Xerox 191"/>
    <n v="59.94"/>
    <n v="3"/>
    <n v="0"/>
    <n v="28.171799999999998"/>
  </r>
  <r>
    <n v="780"/>
    <x v="362"/>
    <x v="1"/>
    <x v="291"/>
    <d v="2012-08-23T00:00:00"/>
    <s v="First Class"/>
    <s v="NZ-18565"/>
    <s v="Nick Zandusky"/>
    <x v="2"/>
    <s v="United States"/>
    <s v="San Francisco"/>
    <x v="1"/>
    <n v="94110"/>
    <s v="West"/>
    <s v="OFF-PA-10001947"/>
    <x v="1"/>
    <x v="10"/>
    <s v="Xerox 1974"/>
    <n v="23.92"/>
    <n v="4"/>
    <n v="0"/>
    <n v="11.720800000000001"/>
  </r>
  <r>
    <n v="781"/>
    <x v="362"/>
    <x v="1"/>
    <x v="291"/>
    <d v="2012-08-23T00:00:00"/>
    <s v="First Class"/>
    <s v="NZ-18565"/>
    <s v="Nick Zandusky"/>
    <x v="2"/>
    <s v="United States"/>
    <s v="San Francisco"/>
    <x v="1"/>
    <n v="94110"/>
    <s v="West"/>
    <s v="OFF-PA-10003657"/>
    <x v="1"/>
    <x v="10"/>
    <s v="Xerox 1927"/>
    <n v="4.28"/>
    <n v="1"/>
    <n v="0"/>
    <n v="1.9259999999999997"/>
  </r>
  <r>
    <n v="782"/>
    <x v="363"/>
    <x v="1"/>
    <x v="292"/>
    <d v="2012-10-06T00:00:00"/>
    <s v="Second Class"/>
    <s v="BM-11785"/>
    <s v="Bryan Mills"/>
    <x v="0"/>
    <s v="United States"/>
    <s v="Columbus"/>
    <x v="24"/>
    <n v="43229"/>
    <s v="East"/>
    <s v="OFF-BI-10001098"/>
    <x v="1"/>
    <x v="8"/>
    <s v="Acco D-Ring Binder w/DublLock"/>
    <n v="32.07"/>
    <n v="5"/>
    <n v="0.7"/>
    <n v="-22.448999999999991"/>
  </r>
  <r>
    <n v="783"/>
    <x v="363"/>
    <x v="1"/>
    <x v="292"/>
    <d v="2012-10-06T00:00:00"/>
    <s v="Second Class"/>
    <s v="BM-11785"/>
    <s v="Bryan Mills"/>
    <x v="0"/>
    <s v="United States"/>
    <s v="Columbus"/>
    <x v="24"/>
    <n v="43229"/>
    <s v="East"/>
    <s v="TEC-AC-10002167"/>
    <x v="2"/>
    <x v="11"/>
    <s v="Imation 8gb Micro Traveldrive Usb 2.0 Flash Drive"/>
    <n v="24"/>
    <n v="2"/>
    <n v="0.2"/>
    <n v="-2.6999999999999993"/>
  </r>
  <r>
    <n v="784"/>
    <x v="363"/>
    <x v="1"/>
    <x v="292"/>
    <d v="2012-10-06T00:00:00"/>
    <s v="Second Class"/>
    <s v="BM-11785"/>
    <s v="Bryan Mills"/>
    <x v="0"/>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s v="East"/>
    <s v="TEC-AC-10000057"/>
    <x v="2"/>
    <x v="11"/>
    <s v="Microsoft Natural Ergonomic Keyboard 4000"/>
    <n v="47.984000000000002"/>
    <n v="2"/>
    <n v="0.2"/>
    <n v="0.59979999999999656"/>
  </r>
  <r>
    <n v="786"/>
    <x v="364"/>
    <x v="1"/>
    <x v="293"/>
    <d v="2012-05-28T00:00:00"/>
    <s v="Standard Class"/>
    <s v="EA-14035"/>
    <s v="Erin Ashbrook"/>
    <x v="1"/>
    <s v="United States"/>
    <s v="Columbia"/>
    <x v="20"/>
    <n v="29203"/>
    <s v="South"/>
    <s v="OFF-EN-10000056"/>
    <x v="1"/>
    <x v="12"/>
    <s v="Cameo Buff Policy Envelopes"/>
    <n v="186.69"/>
    <n v="3"/>
    <n v="0"/>
    <n v="87.744299999999981"/>
  </r>
  <r>
    <n v="787"/>
    <x v="365"/>
    <x v="3"/>
    <x v="294"/>
    <d v="2014-03-22T00:00:00"/>
    <s v="Second Class"/>
    <s v="CL-12565"/>
    <s v="Clay Ludtke"/>
    <x v="0"/>
    <s v="United States"/>
    <s v="Lancaster"/>
    <x v="1"/>
    <n v="93534"/>
    <s v="West"/>
    <s v="OFF-BI-10000014"/>
    <x v="1"/>
    <x v="8"/>
    <s v="Heavy-Duty E-Z-D Binders"/>
    <n v="17.456"/>
    <n v="2"/>
    <n v="0.2"/>
    <n v="5.8914"/>
  </r>
  <r>
    <n v="788"/>
    <x v="366"/>
    <x v="1"/>
    <x v="295"/>
    <d v="2012-12-16T00:00:00"/>
    <s v="Standard Class"/>
    <s v="LT-17110"/>
    <s v="Liz Thompson"/>
    <x v="0"/>
    <s v="United States"/>
    <s v="Lancaster"/>
    <x v="1"/>
    <n v="93534"/>
    <s v="West"/>
    <s v="FUR-CH-10004675"/>
    <x v="0"/>
    <x v="1"/>
    <s v="Lifetime Advantage Folding Chairs, 4/Carton"/>
    <n v="348.92800000000005"/>
    <n v="2"/>
    <n v="0.2"/>
    <n v="34.89279999999998"/>
  </r>
  <r>
    <n v="789"/>
    <x v="367"/>
    <x v="1"/>
    <x v="153"/>
    <d v="2012-06-30T00:00:00"/>
    <s v="Standard Class"/>
    <s v="SA-20830"/>
    <s v="Sue Ann Reed"/>
    <x v="0"/>
    <s v="United States"/>
    <s v="Richmond"/>
    <x v="17"/>
    <n v="23223"/>
    <s v="South"/>
    <s v="OFF-BI-10001543"/>
    <x v="1"/>
    <x v="8"/>
    <s v="GBC VeloBinder Manual Binding System"/>
    <n v="143.96"/>
    <n v="4"/>
    <n v="0"/>
    <n v="69.100800000000007"/>
  </r>
  <r>
    <n v="790"/>
    <x v="367"/>
    <x v="1"/>
    <x v="153"/>
    <d v="2012-06-30T00:00:00"/>
    <s v="Standard Class"/>
    <s v="SA-20830"/>
    <s v="Sue Ann Reed"/>
    <x v="0"/>
    <s v="United States"/>
    <s v="Richmond"/>
    <x v="17"/>
    <n v="23223"/>
    <s v="South"/>
    <s v="OFF-ST-10001321"/>
    <x v="1"/>
    <x v="4"/>
    <s v="Decoflex Hanging Personal Folder File, Blue"/>
    <n v="15.42"/>
    <n v="1"/>
    <n v="0"/>
    <n v="4.1634000000000011"/>
  </r>
  <r>
    <n v="791"/>
    <x v="367"/>
    <x v="1"/>
    <x v="153"/>
    <d v="2012-06-30T00:00:00"/>
    <s v="Standard Class"/>
    <s v="SA-20830"/>
    <s v="Sue Ann Reed"/>
    <x v="0"/>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s v="South"/>
    <s v="FUR-CH-10003199"/>
    <x v="0"/>
    <x v="1"/>
    <s v="Office Star - Contemporary Task Swivel Chair"/>
    <n v="332.94"/>
    <n v="3"/>
    <n v="0"/>
    <n v="79.905599999999993"/>
  </r>
  <r>
    <n v="793"/>
    <x v="368"/>
    <x v="0"/>
    <x v="244"/>
    <d v="2013-05-21T00:00:00"/>
    <s v="Same Day"/>
    <s v="JK-15730"/>
    <s v="Joe Kamberova"/>
    <x v="0"/>
    <s v="United States"/>
    <s v="Asheville"/>
    <x v="3"/>
    <n v="28806"/>
    <s v="South"/>
    <s v="TEC-PH-10001530"/>
    <x v="2"/>
    <x v="7"/>
    <s v="Cisco Unified IP Phone 7945G VoIP phone"/>
    <n v="1363.96"/>
    <n v="5"/>
    <n v="0.2"/>
    <n v="85.247500000000002"/>
  </r>
  <r>
    <n v="794"/>
    <x v="369"/>
    <x v="2"/>
    <x v="59"/>
    <d v="2011-09-26T00:00:00"/>
    <s v="Standard Class"/>
    <s v="ES-14020"/>
    <s v="Erica Smith"/>
    <x v="0"/>
    <s v="United States"/>
    <s v="San Francisco"/>
    <x v="1"/>
    <n v="94110"/>
    <s v="West"/>
    <s v="OFF-LA-10001569"/>
    <x v="1"/>
    <x v="2"/>
    <s v="Avery 499"/>
    <n v="9.9600000000000009"/>
    <n v="2"/>
    <n v="0"/>
    <n v="4.5815999999999999"/>
  </r>
  <r>
    <n v="795"/>
    <x v="369"/>
    <x v="2"/>
    <x v="59"/>
    <d v="2011-09-26T00:00:00"/>
    <s v="Standard Class"/>
    <s v="ES-14020"/>
    <s v="Erica Smith"/>
    <x v="0"/>
    <s v="United States"/>
    <s v="San Francisco"/>
    <x v="1"/>
    <n v="94110"/>
    <s v="West"/>
    <s v="OFF-PA-10003724"/>
    <x v="1"/>
    <x v="10"/>
    <s v="Wirebound Message Book, 4 per Page"/>
    <n v="21.72"/>
    <n v="4"/>
    <n v="0"/>
    <n v="10.642799999999999"/>
  </r>
  <r>
    <n v="796"/>
    <x v="370"/>
    <x v="3"/>
    <x v="296"/>
    <d v="2014-09-27T00:00:00"/>
    <s v="Standard Class"/>
    <s v="RH-19495"/>
    <s v="Rick Hansen"/>
    <x v="0"/>
    <s v="United States"/>
    <s v="Rochester"/>
    <x v="11"/>
    <n v="55901"/>
    <s v="Central"/>
    <s v="OFF-BI-10000546"/>
    <x v="1"/>
    <x v="8"/>
    <s v="Avery Durable Binders"/>
    <n v="20.16"/>
    <n v="7"/>
    <n v="0"/>
    <n v="9.8783999999999992"/>
  </r>
  <r>
    <n v="797"/>
    <x v="371"/>
    <x v="1"/>
    <x v="100"/>
    <d v="2012-12-26T00:00:00"/>
    <s v="First Class"/>
    <s v="DB-13120"/>
    <s v="David Bremer"/>
    <x v="1"/>
    <s v="United States"/>
    <s v="Rochester"/>
    <x v="15"/>
    <n v="14609"/>
    <s v="East"/>
    <s v="OFF-PA-10000176"/>
    <x v="1"/>
    <x v="10"/>
    <s v="Xerox 1887"/>
    <n v="132.79"/>
    <n v="7"/>
    <n v="0"/>
    <n v="63.739199999999997"/>
  </r>
  <r>
    <n v="798"/>
    <x v="371"/>
    <x v="1"/>
    <x v="100"/>
    <d v="2012-12-26T00:00:00"/>
    <s v="First Class"/>
    <s v="DB-13120"/>
    <s v="David Bremer"/>
    <x v="1"/>
    <s v="United States"/>
    <s v="Rochester"/>
    <x v="15"/>
    <n v="14609"/>
    <s v="East"/>
    <s v="OFF-PA-10002365"/>
    <x v="1"/>
    <x v="10"/>
    <s v="Xerox 1967"/>
    <n v="12.96"/>
    <n v="2"/>
    <n v="0"/>
    <n v="6.2208000000000006"/>
  </r>
  <r>
    <n v="799"/>
    <x v="371"/>
    <x v="1"/>
    <x v="100"/>
    <d v="2012-12-26T00:00:00"/>
    <s v="First Class"/>
    <s v="DB-13120"/>
    <s v="David Bremer"/>
    <x v="1"/>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s v="West"/>
    <s v="FUR-CH-10002647"/>
    <x v="0"/>
    <x v="1"/>
    <s v="Situations Contoured Folding Chairs, 4/Set"/>
    <n v="283.92"/>
    <n v="5"/>
    <n v="0.2"/>
    <n v="17.745000000000019"/>
  </r>
  <r>
    <n v="801"/>
    <x v="373"/>
    <x v="3"/>
    <x v="297"/>
    <d v="2014-02-24T00:00:00"/>
    <s v="First Class"/>
    <s v="HW-14935"/>
    <s v="Helen Wasserman"/>
    <x v="1"/>
    <s v="United States"/>
    <s v="San Diego"/>
    <x v="1"/>
    <n v="92105"/>
    <s v="West"/>
    <s v="FUR-FU-10004090"/>
    <x v="0"/>
    <x v="5"/>
    <s v="Executive Impressions 14&quot; Contract Wall Clock"/>
    <n v="22.23"/>
    <n v="1"/>
    <n v="0"/>
    <n v="7.3358999999999988"/>
  </r>
  <r>
    <n v="802"/>
    <x v="373"/>
    <x v="3"/>
    <x v="297"/>
    <d v="2014-02-24T00:00:00"/>
    <s v="First Class"/>
    <s v="HW-14935"/>
    <s v="Helen Wasserman"/>
    <x v="1"/>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s v="East"/>
    <s v="OFF-AP-10000576"/>
    <x v="1"/>
    <x v="9"/>
    <s v="Belkin 7 Outlet SurgeMaster II"/>
    <n v="355.32"/>
    <n v="9"/>
    <n v="0"/>
    <n v="99.48960000000001"/>
  </r>
  <r>
    <n v="804"/>
    <x v="375"/>
    <x v="0"/>
    <x v="299"/>
    <d v="2013-03-18T00:00:00"/>
    <s v="Standard Class"/>
    <s v="MC-18130"/>
    <s v="Mike Caudle"/>
    <x v="1"/>
    <s v="United States"/>
    <s v="Monroe"/>
    <x v="28"/>
    <n v="71203"/>
    <s v="South"/>
    <s v="OFF-PA-10003953"/>
    <x v="1"/>
    <x v="10"/>
    <s v="Xerox 218"/>
    <n v="12.96"/>
    <n v="2"/>
    <n v="0"/>
    <n v="6.2208000000000006"/>
  </r>
  <r>
    <n v="805"/>
    <x v="376"/>
    <x v="3"/>
    <x v="300"/>
    <d v="2014-04-25T00:00:00"/>
    <s v="First Class"/>
    <s v="GM-14440"/>
    <s v="Gary McGarr"/>
    <x v="0"/>
    <s v="United States"/>
    <s v="San Francisco"/>
    <x v="1"/>
    <n v="94122"/>
    <s v="West"/>
    <s v="FUR-FU-10000794"/>
    <x v="0"/>
    <x v="5"/>
    <s v="Eldon Stackable Tray, Side-Load, Legal, Smoke"/>
    <n v="18.28"/>
    <n v="2"/>
    <n v="0"/>
    <n v="6.2151999999999994"/>
  </r>
  <r>
    <n v="806"/>
    <x v="377"/>
    <x v="2"/>
    <x v="301"/>
    <d v="2011-11-07T00:00:00"/>
    <s v="Standard Class"/>
    <s v="RA-19915"/>
    <s v="Russell Applegate"/>
    <x v="0"/>
    <s v="United States"/>
    <s v="Denver"/>
    <x v="22"/>
    <n v="80219"/>
    <s v="West"/>
    <s v="OFF-AR-10001897"/>
    <x v="1"/>
    <x v="6"/>
    <s v="Model L Table or Wall-Mount Pencil Sharpener"/>
    <n v="43.176000000000002"/>
    <n v="3"/>
    <n v="0.2"/>
    <n v="4.3176000000000005"/>
  </r>
  <r>
    <n v="807"/>
    <x v="377"/>
    <x v="2"/>
    <x v="301"/>
    <d v="2011-11-07T00:00:00"/>
    <s v="Standard Class"/>
    <s v="RA-19915"/>
    <s v="Russell Applegate"/>
    <x v="0"/>
    <s v="United States"/>
    <s v="Denver"/>
    <x v="22"/>
    <n v="80219"/>
    <s v="West"/>
    <s v="TEC-PH-10001795"/>
    <x v="2"/>
    <x v="7"/>
    <s v="ClearOne CHATAttach 160 - speaker phone"/>
    <n v="1983.9680000000001"/>
    <n v="4"/>
    <n v="0.2"/>
    <n v="247.99599999999981"/>
  </r>
  <r>
    <n v="808"/>
    <x v="378"/>
    <x v="1"/>
    <x v="302"/>
    <d v="2012-02-05T00:00:00"/>
    <s v="First Class"/>
    <s v="AA-10375"/>
    <s v="Allen Armold"/>
    <x v="0"/>
    <s v="United States"/>
    <s v="Omaha"/>
    <x v="8"/>
    <n v="68104"/>
    <s v="Central"/>
    <s v="FUR-FU-10003347"/>
    <x v="0"/>
    <x v="5"/>
    <s v="Coloredge Poster Frame"/>
    <n v="28.4"/>
    <n v="2"/>
    <n v="0"/>
    <n v="11.076000000000001"/>
  </r>
  <r>
    <n v="809"/>
    <x v="378"/>
    <x v="1"/>
    <x v="302"/>
    <d v="2012-02-05T00:00:00"/>
    <s v="First Class"/>
    <s v="AA-10375"/>
    <s v="Allen Armold"/>
    <x v="0"/>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x v="0"/>
    <s v="United States"/>
    <s v="Edmonds"/>
    <x v="4"/>
    <n v="98026"/>
    <s v="West"/>
    <s v="OFF-AR-10003190"/>
    <x v="1"/>
    <x v="6"/>
    <s v="Newell 32"/>
    <n v="11.52"/>
    <n v="4"/>
    <n v="0"/>
    <n v="3.2256"/>
  </r>
  <r>
    <n v="811"/>
    <x v="379"/>
    <x v="2"/>
    <x v="303"/>
    <d v="2011-10-15T00:00:00"/>
    <s v="First Class"/>
    <s v="ZC-21910"/>
    <s v="Zuschuss Carroll"/>
    <x v="0"/>
    <s v="United States"/>
    <s v="Edmonds"/>
    <x v="4"/>
    <n v="98026"/>
    <s v="West"/>
    <s v="FUR-TA-10002903"/>
    <x v="0"/>
    <x v="3"/>
    <s v="Bevis Round Bullnose 29&quot; High Table Top"/>
    <n v="1298.55"/>
    <n v="5"/>
    <n v="0"/>
    <n v="311.65199999999999"/>
  </r>
  <r>
    <n v="812"/>
    <x v="379"/>
    <x v="2"/>
    <x v="303"/>
    <d v="2011-10-15T00:00:00"/>
    <s v="First Class"/>
    <s v="ZC-21910"/>
    <s v="Zuschuss Carroll"/>
    <x v="0"/>
    <s v="United States"/>
    <s v="Edmonds"/>
    <x v="4"/>
    <n v="98026"/>
    <s v="West"/>
    <s v="OFF-AP-10000240"/>
    <x v="1"/>
    <x v="9"/>
    <s v="Belkin F9G930V10-GRY 9 Outlet Surge"/>
    <n v="213.92"/>
    <n v="4"/>
    <n v="0"/>
    <n v="62.036799999999971"/>
  </r>
  <r>
    <n v="813"/>
    <x v="379"/>
    <x v="2"/>
    <x v="303"/>
    <d v="2011-10-15T00:00:00"/>
    <s v="First Class"/>
    <s v="ZC-21910"/>
    <s v="Zuschuss Carroll"/>
    <x v="0"/>
    <s v="United States"/>
    <s v="Edmonds"/>
    <x v="4"/>
    <n v="98026"/>
    <s v="West"/>
    <s v="TEC-AC-10001101"/>
    <x v="2"/>
    <x v="11"/>
    <s v="Sony 16GB Class 10 Micro SDHC R40 Memory Card"/>
    <n v="25.78"/>
    <n v="2"/>
    <n v="0"/>
    <n v="2.5779999999999994"/>
  </r>
  <r>
    <n v="814"/>
    <x v="380"/>
    <x v="3"/>
    <x v="304"/>
    <d v="2014-05-15T00:00:00"/>
    <s v="Same Day"/>
    <s v="PJ-19015"/>
    <s v="Pauline Johnson"/>
    <x v="0"/>
    <s v="United States"/>
    <s v="Santa Ana"/>
    <x v="1"/>
    <n v="92704"/>
    <s v="West"/>
    <s v="FUR-FU-10000794"/>
    <x v="0"/>
    <x v="5"/>
    <s v="Eldon Stackable Tray, Side-Load, Legal, Smoke"/>
    <n v="18.28"/>
    <n v="2"/>
    <n v="0"/>
    <n v="6.2151999999999994"/>
  </r>
  <r>
    <n v="815"/>
    <x v="380"/>
    <x v="3"/>
    <x v="304"/>
    <d v="2014-05-15T00:00:00"/>
    <s v="Same Day"/>
    <s v="PJ-19015"/>
    <s v="Pauline Johnson"/>
    <x v="0"/>
    <s v="United States"/>
    <s v="Santa Ana"/>
    <x v="1"/>
    <n v="92704"/>
    <s v="West"/>
    <s v="TEC-AC-10001838"/>
    <x v="2"/>
    <x v="11"/>
    <s v="Razer Tiamat Over Ear 7.1 Surround Sound PC Gaming Headset"/>
    <n v="1399.93"/>
    <n v="7"/>
    <n v="0"/>
    <n v="601.96990000000005"/>
  </r>
  <r>
    <n v="816"/>
    <x v="381"/>
    <x v="1"/>
    <x v="305"/>
    <d v="2012-03-23T00:00:00"/>
    <s v="First Class"/>
    <s v="BW-11110"/>
    <s v="Bart Watters"/>
    <x v="1"/>
    <s v="United States"/>
    <s v="Milwaukee"/>
    <x v="6"/>
    <n v="53209"/>
    <s v="Central"/>
    <s v="OFF-PA-10000061"/>
    <x v="1"/>
    <x v="10"/>
    <s v="Xerox 205"/>
    <n v="51.84"/>
    <n v="8"/>
    <n v="0"/>
    <n v="24.883200000000002"/>
  </r>
  <r>
    <n v="817"/>
    <x v="382"/>
    <x v="0"/>
    <x v="306"/>
    <d v="2013-09-20T00:00:00"/>
    <s v="Standard Class"/>
    <s v="DB-13210"/>
    <s v="Dean Braden"/>
    <x v="0"/>
    <s v="United States"/>
    <s v="Philadelphia"/>
    <x v="9"/>
    <n v="19140"/>
    <s v="East"/>
    <s v="OFF-PA-10003651"/>
    <x v="1"/>
    <x v="10"/>
    <s v="Xerox 1968"/>
    <n v="5.3440000000000003"/>
    <n v="1"/>
    <n v="0.2"/>
    <n v="1.8703999999999998"/>
  </r>
  <r>
    <n v="818"/>
    <x v="383"/>
    <x v="2"/>
    <x v="307"/>
    <d v="2011-07-02T00:00:00"/>
    <s v="Standard Class"/>
    <s v="CA-12775"/>
    <s v="Cynthia Arntzen"/>
    <x v="0"/>
    <s v="United States"/>
    <s v="Philadelphia"/>
    <x v="9"/>
    <n v="19140"/>
    <s v="East"/>
    <s v="OFF-PA-10000304"/>
    <x v="1"/>
    <x v="10"/>
    <s v="Xerox 1995"/>
    <n v="41.472000000000008"/>
    <n v="8"/>
    <n v="0.2"/>
    <n v="14.5152"/>
  </r>
  <r>
    <n v="819"/>
    <x v="383"/>
    <x v="2"/>
    <x v="307"/>
    <d v="2011-07-02T00:00:00"/>
    <s v="Standard Class"/>
    <s v="CA-12775"/>
    <s v="Cynthia Arntzen"/>
    <x v="0"/>
    <s v="United States"/>
    <s v="Philadelphia"/>
    <x v="9"/>
    <n v="19140"/>
    <s v="East"/>
    <s v="OFF-BI-10003094"/>
    <x v="1"/>
    <x v="8"/>
    <s v="Self-Adhesive Ring Binder Labels"/>
    <n v="3.168000000000001"/>
    <n v="3"/>
    <n v="0.7"/>
    <n v="-2.4287999999999998"/>
  </r>
  <r>
    <n v="820"/>
    <x v="383"/>
    <x v="2"/>
    <x v="307"/>
    <d v="2011-07-02T00:00:00"/>
    <s v="Standard Class"/>
    <s v="CA-12775"/>
    <s v="Cynthia Arntzen"/>
    <x v="0"/>
    <s v="United States"/>
    <s v="Philadelphia"/>
    <x v="9"/>
    <n v="19140"/>
    <s v="East"/>
    <s v="FUR-CH-10001394"/>
    <x v="0"/>
    <x v="1"/>
    <s v="Global Leather Executive Chair"/>
    <n v="1228.4649999999999"/>
    <n v="5"/>
    <n v="0.3"/>
    <n v="0"/>
  </r>
  <r>
    <n v="821"/>
    <x v="383"/>
    <x v="2"/>
    <x v="307"/>
    <d v="2011-07-02T00:00:00"/>
    <s v="Standard Class"/>
    <s v="CA-12775"/>
    <s v="Cynthia Arntzen"/>
    <x v="0"/>
    <s v="United States"/>
    <s v="Philadelphia"/>
    <x v="9"/>
    <n v="19140"/>
    <s v="East"/>
    <s v="OFF-BI-10004230"/>
    <x v="1"/>
    <x v="8"/>
    <s v="GBC Recycled Grain Textured Covers"/>
    <n v="31.086000000000006"/>
    <n v="3"/>
    <n v="0.7"/>
    <n v="-22.796399999999991"/>
  </r>
  <r>
    <n v="822"/>
    <x v="383"/>
    <x v="2"/>
    <x v="307"/>
    <d v="2011-07-02T00:00:00"/>
    <s v="Standard Class"/>
    <s v="CA-12775"/>
    <s v="Cynthia Arntzen"/>
    <x v="0"/>
    <s v="United States"/>
    <s v="Philadelphia"/>
    <x v="9"/>
    <n v="19140"/>
    <s v="East"/>
    <s v="OFF-PA-10003395"/>
    <x v="1"/>
    <x v="10"/>
    <s v="Xerox 1941"/>
    <n v="335.52"/>
    <n v="4"/>
    <n v="0.2"/>
    <n v="117.43199999999999"/>
  </r>
  <r>
    <n v="823"/>
    <x v="384"/>
    <x v="3"/>
    <x v="308"/>
    <d v="2014-06-28T00:00:00"/>
    <s v="Standard Class"/>
    <s v="TR-21325"/>
    <s v="Toby Ritter"/>
    <x v="0"/>
    <s v="United States"/>
    <s v="Belleville"/>
    <x v="30"/>
    <n v="7109"/>
    <s v="East"/>
    <s v="TEC-AC-10002402"/>
    <x v="2"/>
    <x v="11"/>
    <s v="Razer Kraken PRO Over Ear PC and Music Headset"/>
    <n v="239.96999999999997"/>
    <n v="3"/>
    <n v="0"/>
    <n v="71.990999999999985"/>
  </r>
  <r>
    <n v="824"/>
    <x v="384"/>
    <x v="3"/>
    <x v="308"/>
    <d v="2014-06-28T00:00:00"/>
    <s v="Standard Class"/>
    <s v="TR-21325"/>
    <s v="Toby Ritter"/>
    <x v="0"/>
    <s v="United States"/>
    <s v="Belleville"/>
    <x v="30"/>
    <n v="7109"/>
    <s v="East"/>
    <s v="OFF-LA-10003223"/>
    <x v="1"/>
    <x v="2"/>
    <s v="Avery 508"/>
    <n v="9.82"/>
    <n v="2"/>
    <n v="0"/>
    <n v="4.8117999999999999"/>
  </r>
  <r>
    <n v="825"/>
    <x v="385"/>
    <x v="2"/>
    <x v="309"/>
    <d v="2011-05-15T00:00:00"/>
    <s v="Standard Class"/>
    <s v="PG-18820"/>
    <s v="Patrick Gardner"/>
    <x v="0"/>
    <s v="United States"/>
    <s v="San Francisco"/>
    <x v="1"/>
    <n v="94110"/>
    <s v="West"/>
    <s v="TEC-AC-10003441"/>
    <x v="2"/>
    <x v="11"/>
    <s v="Kingston Digital DataTraveler 32GB USB 2.0"/>
    <n v="67.8"/>
    <n v="4"/>
    <n v="0"/>
    <n v="4.0679999999999978"/>
  </r>
  <r>
    <n v="826"/>
    <x v="385"/>
    <x v="2"/>
    <x v="309"/>
    <d v="2011-05-15T00:00:00"/>
    <s v="Standard Class"/>
    <s v="PG-18820"/>
    <s v="Patrick Gardner"/>
    <x v="0"/>
    <s v="United States"/>
    <s v="San Francisco"/>
    <x v="1"/>
    <n v="94110"/>
    <s v="West"/>
    <s v="TEC-AC-10000109"/>
    <x v="2"/>
    <x v="11"/>
    <s v="Sony Micro Vault Click 16 GB USB 2.0 Flash Drive"/>
    <n v="167.97"/>
    <n v="3"/>
    <n v="0"/>
    <n v="40.31280000000001"/>
  </r>
  <r>
    <n v="827"/>
    <x v="386"/>
    <x v="3"/>
    <x v="170"/>
    <d v="2014-08-29T00:00:00"/>
    <s v="Standard Class"/>
    <s v="GT-14710"/>
    <s v="Greg Tran"/>
    <x v="0"/>
    <s v="United States"/>
    <s v="Lakeville"/>
    <x v="11"/>
    <n v="55044"/>
    <s v="Central"/>
    <s v="OFF-FA-10002280"/>
    <x v="1"/>
    <x v="13"/>
    <s v="Advantus Plastic Paper Clips"/>
    <n v="35"/>
    <n v="7"/>
    <n v="0"/>
    <n v="16.8"/>
  </r>
  <r>
    <n v="828"/>
    <x v="386"/>
    <x v="3"/>
    <x v="170"/>
    <d v="2014-08-29T00:00:00"/>
    <s v="Standard Class"/>
    <s v="GT-14710"/>
    <s v="Greg Tran"/>
    <x v="0"/>
    <s v="United States"/>
    <s v="Lakeville"/>
    <x v="11"/>
    <n v="55044"/>
    <s v="Central"/>
    <s v="OFF-SU-10000381"/>
    <x v="1"/>
    <x v="14"/>
    <s v="Acme Forged Steel Scissors with Black Enamel Handles"/>
    <n v="37.24"/>
    <n v="4"/>
    <n v="0"/>
    <n v="10.799599999999998"/>
  </r>
  <r>
    <n v="829"/>
    <x v="386"/>
    <x v="3"/>
    <x v="170"/>
    <d v="2014-08-29T00:00:00"/>
    <s v="Standard Class"/>
    <s v="GT-14710"/>
    <s v="Greg Tran"/>
    <x v="0"/>
    <s v="United States"/>
    <s v="Lakeville"/>
    <x v="11"/>
    <n v="55044"/>
    <s v="Central"/>
    <s v="OFF-EN-10004459"/>
    <x v="1"/>
    <x v="12"/>
    <s v="Security-Tint Envelopes"/>
    <n v="15.28"/>
    <n v="2"/>
    <n v="0"/>
    <n v="7.4871999999999996"/>
  </r>
  <r>
    <n v="830"/>
    <x v="387"/>
    <x v="3"/>
    <x v="114"/>
    <d v="2014-06-22T00:00:00"/>
    <s v="Second Class"/>
    <s v="JE-15745"/>
    <s v="Joel Eaton"/>
    <x v="0"/>
    <s v="United States"/>
    <s v="Florence"/>
    <x v="0"/>
    <n v="41042"/>
    <s v="South"/>
    <s v="FUR-CH-10000665"/>
    <x v="0"/>
    <x v="1"/>
    <s v="Global Airflow Leather Mesh Back Chair, Black"/>
    <n v="301.95999999999998"/>
    <n v="2"/>
    <n v="0"/>
    <n v="90.587999999999965"/>
  </r>
  <r>
    <n v="831"/>
    <x v="387"/>
    <x v="3"/>
    <x v="114"/>
    <d v="2014-06-22T00:00:00"/>
    <s v="Second Class"/>
    <s v="JE-15745"/>
    <s v="Joel Eaton"/>
    <x v="0"/>
    <s v="United States"/>
    <s v="Florence"/>
    <x v="0"/>
    <n v="41042"/>
    <s v="South"/>
    <s v="OFF-AP-10003884"/>
    <x v="1"/>
    <x v="9"/>
    <s v="Fellowes Smart Surge Ten-Outlet Protector, Platinum"/>
    <n v="180.66"/>
    <n v="3"/>
    <n v="0"/>
    <n v="50.584800000000008"/>
  </r>
  <r>
    <n v="832"/>
    <x v="387"/>
    <x v="3"/>
    <x v="114"/>
    <d v="2014-06-22T00:00:00"/>
    <s v="Second Class"/>
    <s v="JE-15745"/>
    <s v="Joel Eaton"/>
    <x v="0"/>
    <s v="United States"/>
    <s v="Florence"/>
    <x v="0"/>
    <n v="41042"/>
    <s v="South"/>
    <s v="TEC-PH-10001557"/>
    <x v="2"/>
    <x v="7"/>
    <s v="Pyle PMP37LED"/>
    <n v="191.98"/>
    <n v="2"/>
    <n v="0"/>
    <n v="51.834599999999995"/>
  </r>
  <r>
    <n v="833"/>
    <x v="387"/>
    <x v="3"/>
    <x v="114"/>
    <d v="2014-06-22T00:00:00"/>
    <s v="Second Class"/>
    <s v="JE-15745"/>
    <s v="Joel Eaton"/>
    <x v="0"/>
    <s v="United States"/>
    <s v="Florence"/>
    <x v="0"/>
    <n v="41042"/>
    <s v="South"/>
    <s v="TEC-PH-10002085"/>
    <x v="2"/>
    <x v="7"/>
    <s v="Clarity 53712"/>
    <n v="65.989999999999995"/>
    <n v="1"/>
    <n v="0"/>
    <n v="17.157400000000003"/>
  </r>
  <r>
    <n v="834"/>
    <x v="388"/>
    <x v="0"/>
    <x v="310"/>
    <d v="2013-07-28T00:00:00"/>
    <s v="Standard Class"/>
    <s v="JB-15400"/>
    <s v="Jennifer Braxton"/>
    <x v="1"/>
    <s v="United States"/>
    <s v="Tampa"/>
    <x v="2"/>
    <n v="33614"/>
    <s v="South"/>
    <s v="OFF-AR-10002956"/>
    <x v="1"/>
    <x v="6"/>
    <s v="Boston 16801 Nautilus Battery Pencil Sharpener"/>
    <n v="35.216000000000001"/>
    <n v="2"/>
    <n v="0.2"/>
    <n v="2.6411999999999995"/>
  </r>
  <r>
    <n v="835"/>
    <x v="388"/>
    <x v="0"/>
    <x v="310"/>
    <d v="2013-07-28T00:00:00"/>
    <s v="Standard Class"/>
    <s v="JB-15400"/>
    <s v="Jennifer Braxton"/>
    <x v="1"/>
    <s v="United States"/>
    <s v="Tampa"/>
    <x v="2"/>
    <n v="33614"/>
    <s v="South"/>
    <s v="OFF-AP-10003266"/>
    <x v="1"/>
    <x v="9"/>
    <s v="Holmes Replacement Filter for HEPA Air Cleaner, Large Room"/>
    <n v="23.696000000000002"/>
    <n v="2"/>
    <n v="0.2"/>
    <n v="6.5164"/>
  </r>
  <r>
    <n v="836"/>
    <x v="388"/>
    <x v="0"/>
    <x v="310"/>
    <d v="2013-07-28T00:00:00"/>
    <s v="Standard Class"/>
    <s v="JB-15400"/>
    <s v="Jennifer Braxton"/>
    <x v="1"/>
    <s v="United States"/>
    <s v="Tampa"/>
    <x v="2"/>
    <n v="33614"/>
    <s v="South"/>
    <s v="TEC-MA-10004002"/>
    <x v="2"/>
    <x v="15"/>
    <s v="Zebra GX420t Direct Thermal/Thermal Transfer Printer"/>
    <n v="265.47500000000002"/>
    <n v="1"/>
    <n v="0.5"/>
    <n v="-111.49950000000007"/>
  </r>
  <r>
    <n v="837"/>
    <x v="389"/>
    <x v="2"/>
    <x v="78"/>
    <d v="2011-09-13T00:00:00"/>
    <s v="Second Class"/>
    <s v="LH-17020"/>
    <s v="Lisa Hazard"/>
    <x v="0"/>
    <s v="United States"/>
    <s v="Tyler"/>
    <x v="5"/>
    <n v="75701"/>
    <s v="Central"/>
    <s v="OFF-BI-10001071"/>
    <x v="1"/>
    <x v="8"/>
    <s v="GBC ProClick Punch Binding System"/>
    <n v="51.183999999999983"/>
    <n v="4"/>
    <n v="0.8"/>
    <n v="-79.335199999999986"/>
  </r>
  <r>
    <n v="838"/>
    <x v="390"/>
    <x v="3"/>
    <x v="259"/>
    <d v="2014-11-12T00:00:00"/>
    <s v="Standard Class"/>
    <s v="JL-15175"/>
    <s v="James Lanier"/>
    <x v="2"/>
    <s v="United States"/>
    <s v="Columbia"/>
    <x v="18"/>
    <n v="38401"/>
    <s v="South"/>
    <s v="OFF-PA-10001560"/>
    <x v="1"/>
    <x v="10"/>
    <s v="Adams Telephone Message Books, 5 1/4” x 11”"/>
    <n v="9.6640000000000015"/>
    <n v="2"/>
    <n v="0.2"/>
    <n v="3.2615999999999996"/>
  </r>
  <r>
    <n v="839"/>
    <x v="391"/>
    <x v="0"/>
    <x v="311"/>
    <d v="2013-03-13T00:00:00"/>
    <s v="Standard Class"/>
    <s v="EB-13705"/>
    <s v="Ed Braxton"/>
    <x v="1"/>
    <s v="United States"/>
    <s v="Fort Worth"/>
    <x v="5"/>
    <n v="76106"/>
    <s v="Central"/>
    <s v="TEC-PH-10002365"/>
    <x v="2"/>
    <x v="7"/>
    <s v="Belkin Grip Candy Sheer Case / Cover for iPhone 5 and 5S"/>
    <n v="21.071999999999999"/>
    <n v="3"/>
    <n v="0.2"/>
    <n v="1.5804"/>
  </r>
  <r>
    <n v="840"/>
    <x v="392"/>
    <x v="1"/>
    <x v="312"/>
    <d v="2012-11-25T00:00:00"/>
    <s v="Standard Class"/>
    <s v="BM-11650"/>
    <s v="Brian Moss"/>
    <x v="1"/>
    <s v="United States"/>
    <s v="New York City"/>
    <x v="15"/>
    <n v="10035"/>
    <s v="East"/>
    <s v="OFF-AR-10004648"/>
    <x v="1"/>
    <x v="6"/>
    <s v="Boston 19500 Mighty Mite Electric Pencil Sharpener"/>
    <n v="60.449999999999996"/>
    <n v="3"/>
    <n v="0"/>
    <n v="16.3215"/>
  </r>
  <r>
    <n v="841"/>
    <x v="392"/>
    <x v="1"/>
    <x v="312"/>
    <d v="2012-11-25T00:00:00"/>
    <s v="Standard Class"/>
    <s v="BM-11650"/>
    <s v="Brian Moss"/>
    <x v="1"/>
    <s v="United States"/>
    <s v="New York City"/>
    <x v="15"/>
    <n v="10035"/>
    <s v="East"/>
    <s v="OFF-AR-10002578"/>
    <x v="1"/>
    <x v="6"/>
    <s v="Newell 335"/>
    <n v="11.52"/>
    <n v="4"/>
    <n v="0"/>
    <n v="3.3407999999999998"/>
  </r>
  <r>
    <n v="842"/>
    <x v="392"/>
    <x v="1"/>
    <x v="312"/>
    <d v="2012-11-25T00:00:00"/>
    <s v="Standard Class"/>
    <s v="BM-11650"/>
    <s v="Brian Moss"/>
    <x v="1"/>
    <s v="United States"/>
    <s v="New York City"/>
    <x v="15"/>
    <n v="10035"/>
    <s v="East"/>
    <s v="FUR-BO-10001519"/>
    <x v="0"/>
    <x v="0"/>
    <s v="O'Sullivan 3-Shelf Heavy-Duty Bookcases"/>
    <n v="186.048"/>
    <n v="4"/>
    <n v="0.2"/>
    <n v="9.3024000000000058"/>
  </r>
  <r>
    <n v="843"/>
    <x v="393"/>
    <x v="0"/>
    <x v="77"/>
    <d v="2013-11-10T00:00:00"/>
    <s v="First Class"/>
    <s v="EM-14095"/>
    <s v="Eudokia Martin"/>
    <x v="1"/>
    <s v="United States"/>
    <s v="Los Angeles"/>
    <x v="1"/>
    <n v="90036"/>
    <s v="West"/>
    <s v="OFF-BI-10001294"/>
    <x v="1"/>
    <x v="8"/>
    <s v="Fellowes Binding Cases"/>
    <n v="37.44"/>
    <n v="4"/>
    <n v="0.2"/>
    <n v="11.699999999999996"/>
  </r>
  <r>
    <n v="844"/>
    <x v="393"/>
    <x v="0"/>
    <x v="77"/>
    <d v="2013-11-10T00:00:00"/>
    <s v="First Class"/>
    <s v="EM-14095"/>
    <s v="Eudokia Martin"/>
    <x v="1"/>
    <s v="United States"/>
    <s v="Los Angeles"/>
    <x v="1"/>
    <n v="90036"/>
    <s v="West"/>
    <s v="OFF-BI-10001636"/>
    <x v="1"/>
    <x v="8"/>
    <s v="Ibico Plastic and Wire Spiral Binding Combs"/>
    <n v="26.975999999999999"/>
    <n v="4"/>
    <n v="0.2"/>
    <n v="8.767199999999999"/>
  </r>
  <r>
    <n v="845"/>
    <x v="393"/>
    <x v="0"/>
    <x v="77"/>
    <d v="2013-11-10T00:00:00"/>
    <s v="First Class"/>
    <s v="EM-14095"/>
    <s v="Eudokia Martin"/>
    <x v="1"/>
    <s v="United States"/>
    <s v="Los Angeles"/>
    <x v="1"/>
    <n v="90036"/>
    <s v="West"/>
    <s v="OFF-SU-10002503"/>
    <x v="1"/>
    <x v="14"/>
    <s v="Acme Preferred Stainless Steel Scissors"/>
    <n v="11.36"/>
    <n v="2"/>
    <n v="0"/>
    <n v="3.2943999999999996"/>
  </r>
  <r>
    <n v="846"/>
    <x v="393"/>
    <x v="0"/>
    <x v="77"/>
    <d v="2013-11-10T00:00:00"/>
    <s v="First Class"/>
    <s v="EM-14095"/>
    <s v="Eudokia Martin"/>
    <x v="1"/>
    <s v="United States"/>
    <s v="Los Angeles"/>
    <x v="1"/>
    <n v="90036"/>
    <s v="West"/>
    <s v="OFF-LA-10004093"/>
    <x v="1"/>
    <x v="2"/>
    <s v="Avery 486"/>
    <n v="14.62"/>
    <n v="2"/>
    <n v="0"/>
    <n v="6.8713999999999995"/>
  </r>
  <r>
    <n v="847"/>
    <x v="394"/>
    <x v="1"/>
    <x v="313"/>
    <d v="2012-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s v="South"/>
    <s v="FUR-CH-10001891"/>
    <x v="0"/>
    <x v="1"/>
    <s v="Global Deluxe Office Fabric Chairs"/>
    <n v="287.94"/>
    <n v="3"/>
    <n v="0"/>
    <n v="77.743800000000022"/>
  </r>
  <r>
    <n v="849"/>
    <x v="395"/>
    <x v="3"/>
    <x v="314"/>
    <d v="2014-01-07T00:00:00"/>
    <s v="Standard Class"/>
    <s v="GA-14725"/>
    <s v="Guy Armstrong"/>
    <x v="0"/>
    <s v="United States"/>
    <s v="Lorain"/>
    <x v="24"/>
    <n v="44052"/>
    <s v="East"/>
    <s v="FUR-FU-10003878"/>
    <x v="0"/>
    <x v="5"/>
    <s v="Linden 10&quot; Round Wall Clock, Black"/>
    <n v="48.896000000000001"/>
    <n v="4"/>
    <n v="0.2"/>
    <n v="8.5567999999999991"/>
  </r>
  <r>
    <n v="850"/>
    <x v="396"/>
    <x v="2"/>
    <x v="315"/>
    <d v="2011-02-13T00:00:00"/>
    <s v="Standard Class"/>
    <s v="CK-12760"/>
    <s v="Cyma Kinney"/>
    <x v="1"/>
    <s v="United States"/>
    <s v="Linden"/>
    <x v="30"/>
    <n v="7036"/>
    <s v="East"/>
    <s v="TEC-AC-10000710"/>
    <x v="2"/>
    <x v="11"/>
    <s v="Maxell DVD-RAM Discs"/>
    <n v="115.36"/>
    <n v="7"/>
    <n v="0"/>
    <n v="49.604800000000012"/>
  </r>
  <r>
    <n v="851"/>
    <x v="397"/>
    <x v="0"/>
    <x v="23"/>
    <d v="2013-06-26T00:00:00"/>
    <s v="Second Class"/>
    <s v="DP-13105"/>
    <s v="Dave Poirier"/>
    <x v="1"/>
    <s v="United States"/>
    <s v="Salinas"/>
    <x v="1"/>
    <n v="93905"/>
    <s v="West"/>
    <s v="OFF-AR-10002335"/>
    <x v="1"/>
    <x v="6"/>
    <s v="DIXON Oriole Pencils"/>
    <n v="5.16"/>
    <n v="2"/>
    <n v="0"/>
    <n v="1.3416000000000001"/>
  </r>
  <r>
    <n v="852"/>
    <x v="397"/>
    <x v="0"/>
    <x v="23"/>
    <d v="2013-06-26T00:00:00"/>
    <s v="Second Class"/>
    <s v="DP-13105"/>
    <s v="Dave Poirier"/>
    <x v="1"/>
    <s v="United States"/>
    <s v="Salinas"/>
    <x v="1"/>
    <n v="93905"/>
    <s v="West"/>
    <s v="OFF-PA-10001870"/>
    <x v="1"/>
    <x v="10"/>
    <s v="Xerox 202"/>
    <n v="38.880000000000003"/>
    <n v="6"/>
    <n v="0"/>
    <n v="18.662400000000002"/>
  </r>
  <r>
    <n v="853"/>
    <x v="398"/>
    <x v="0"/>
    <x v="316"/>
    <d v="2013-06-05T00:00:00"/>
    <s v="Standard Class"/>
    <s v="VD-21670"/>
    <s v="Valerie Dominguez"/>
    <x v="0"/>
    <s v="United States"/>
    <s v="Jackson"/>
    <x v="35"/>
    <n v="39212"/>
    <s v="South"/>
    <s v="OFF-AR-10003373"/>
    <x v="1"/>
    <x v="6"/>
    <s v="Boston School Pro Electric Pencil Sharpener, 1670"/>
    <n v="185.88"/>
    <n v="6"/>
    <n v="0"/>
    <n v="50.187599999999996"/>
  </r>
  <r>
    <n v="854"/>
    <x v="399"/>
    <x v="0"/>
    <x v="317"/>
    <d v="2013-02-24T00:00:00"/>
    <s v="Standard Class"/>
    <s v="GT-14710"/>
    <s v="Greg Tran"/>
    <x v="0"/>
    <s v="United States"/>
    <s v="New York City"/>
    <x v="15"/>
    <n v="10035"/>
    <s v="East"/>
    <s v="FUR-FU-10004090"/>
    <x v="0"/>
    <x v="5"/>
    <s v="Executive Impressions 14&quot; Contract Wall Clock"/>
    <n v="44.46"/>
    <n v="2"/>
    <n v="0"/>
    <n v="14.671799999999998"/>
  </r>
  <r>
    <n v="855"/>
    <x v="399"/>
    <x v="0"/>
    <x v="317"/>
    <d v="2013-02-24T00:00:00"/>
    <s v="Standard Class"/>
    <s v="GT-14710"/>
    <s v="Greg Tran"/>
    <x v="0"/>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s v="East"/>
    <s v="OFF-PA-10001019"/>
    <x v="1"/>
    <x v="10"/>
    <s v="Xerox 1884"/>
    <n v="39.96"/>
    <n v="2"/>
    <n v="0"/>
    <n v="18.781199999999998"/>
  </r>
  <r>
    <n v="857"/>
    <x v="400"/>
    <x v="2"/>
    <x v="93"/>
    <d v="2011-08-08T00:00:00"/>
    <s v="Standard Class"/>
    <s v="BK-11260"/>
    <s v="Berenike Kampe"/>
    <x v="0"/>
    <s v="United States"/>
    <s v="New York City"/>
    <x v="15"/>
    <n v="10035"/>
    <s v="East"/>
    <s v="OFF-SU-10002537"/>
    <x v="1"/>
    <x v="14"/>
    <s v="Acme Box Cutter Scissors"/>
    <n v="102.30000000000001"/>
    <n v="10"/>
    <n v="0"/>
    <n v="26.598000000000006"/>
  </r>
  <r>
    <n v="858"/>
    <x v="400"/>
    <x v="2"/>
    <x v="93"/>
    <d v="2011-08-08T00:00:00"/>
    <s v="Standard Class"/>
    <s v="BK-11260"/>
    <s v="Berenike Kampe"/>
    <x v="0"/>
    <s v="United States"/>
    <s v="New York City"/>
    <x v="15"/>
    <n v="10035"/>
    <s v="East"/>
    <s v="OFF-ST-10003221"/>
    <x v="1"/>
    <x v="4"/>
    <s v="Staples"/>
    <n v="21.36"/>
    <n v="2"/>
    <n v="0"/>
    <n v="5.7672000000000008"/>
  </r>
  <r>
    <n v="859"/>
    <x v="401"/>
    <x v="3"/>
    <x v="318"/>
    <d v="2014-04-16T00:00:00"/>
    <s v="Standard Class"/>
    <s v="SJ-20125"/>
    <s v="Sanjit Jacobs"/>
    <x v="2"/>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x v="2"/>
    <s v="United States"/>
    <s v="New Brunswick"/>
    <x v="30"/>
    <n v="8901"/>
    <s v="East"/>
    <s v="OFF-FA-10000624"/>
    <x v="1"/>
    <x v="13"/>
    <s v="OIC Binder Clips"/>
    <n v="7.16"/>
    <n v="2"/>
    <n v="0"/>
    <n v="3.58"/>
  </r>
  <r>
    <n v="861"/>
    <x v="402"/>
    <x v="2"/>
    <x v="3"/>
    <d v="2011-06-16T00:00:00"/>
    <s v="Standard Class"/>
    <s v="CM-12445"/>
    <s v="Chuck Magee"/>
    <x v="0"/>
    <s v="United States"/>
    <s v="San Francisco"/>
    <x v="1"/>
    <n v="94122"/>
    <s v="West"/>
    <s v="OFF-SU-10001225"/>
    <x v="1"/>
    <x v="14"/>
    <s v="Staples"/>
    <n v="7.36"/>
    <n v="2"/>
    <n v="0"/>
    <n v="0.14719999999999978"/>
  </r>
  <r>
    <n v="862"/>
    <x v="402"/>
    <x v="2"/>
    <x v="3"/>
    <d v="2011-06-16T00:00:00"/>
    <s v="Standard Class"/>
    <s v="CM-12445"/>
    <s v="Chuck Magee"/>
    <x v="0"/>
    <s v="United States"/>
    <s v="San Francisco"/>
    <x v="1"/>
    <n v="94122"/>
    <s v="West"/>
    <s v="OFF-AR-10003752"/>
    <x v="1"/>
    <x v="6"/>
    <s v="Deluxe Chalkboard Eraser Cleaner"/>
    <n v="23.1"/>
    <n v="2"/>
    <n v="0"/>
    <n v="10.625999999999999"/>
  </r>
  <r>
    <n v="863"/>
    <x v="403"/>
    <x v="0"/>
    <x v="319"/>
    <d v="2013-01-07T00:00:00"/>
    <s v="Second Class"/>
    <s v="AJ-10795"/>
    <s v="Anthony Johnson"/>
    <x v="1"/>
    <s v="United States"/>
    <s v="Jacksonville"/>
    <x v="2"/>
    <n v="32216"/>
    <s v="South"/>
    <s v="TEC-AC-10001714"/>
    <x v="2"/>
    <x v="11"/>
    <s v="Logitech MX Performance Wireless Mouse"/>
    <n v="191.47200000000001"/>
    <n v="6"/>
    <n v="0.2"/>
    <n v="40.687800000000003"/>
  </r>
  <r>
    <n v="864"/>
    <x v="403"/>
    <x v="0"/>
    <x v="319"/>
    <d v="2013-01-07T00:00:00"/>
    <s v="Second Class"/>
    <s v="AJ-10795"/>
    <s v="Anthony Johnson"/>
    <x v="1"/>
    <s v="United States"/>
    <s v="Jacksonville"/>
    <x v="2"/>
    <n v="32216"/>
    <s v="South"/>
    <s v="OFF-AR-10003958"/>
    <x v="1"/>
    <x v="6"/>
    <s v="Newell 337"/>
    <n v="5.2480000000000002"/>
    <n v="2"/>
    <n v="0.2"/>
    <n v="0.59039999999999915"/>
  </r>
  <r>
    <n v="865"/>
    <x v="403"/>
    <x v="0"/>
    <x v="319"/>
    <d v="2013-01-07T00:00:00"/>
    <s v="Second Class"/>
    <s v="AJ-10795"/>
    <s v="Anthony Johnson"/>
    <x v="1"/>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s v="South"/>
    <s v="OFF-LA-10004272"/>
    <x v="1"/>
    <x v="2"/>
    <s v="Avery 482"/>
    <n v="2.89"/>
    <n v="1"/>
    <n v="0"/>
    <n v="1.3583000000000001"/>
  </r>
  <r>
    <n v="867"/>
    <x v="404"/>
    <x v="2"/>
    <x v="320"/>
    <d v="2011-01-16T00:00:00"/>
    <s v="Standard Class"/>
    <s v="AJ-10780"/>
    <s v="Anthony Jacobs"/>
    <x v="1"/>
    <s v="United States"/>
    <s v="Springfield"/>
    <x v="17"/>
    <n v="22153"/>
    <s v="South"/>
    <s v="FUR-FU-10000965"/>
    <x v="0"/>
    <x v="5"/>
    <s v="Howard Miller 11-1/2&quot; Diameter Ridgewood Wall Clock"/>
    <n v="51.94"/>
    <n v="1"/>
    <n v="0"/>
    <n v="21.295400000000001"/>
  </r>
  <r>
    <n v="868"/>
    <x v="405"/>
    <x v="0"/>
    <x v="321"/>
    <d v="2013-10-03T00:00:00"/>
    <s v="First Class"/>
    <s v="LS-16945"/>
    <s v="Linda Southworth"/>
    <x v="1"/>
    <s v="United States"/>
    <s v="Philadelphia"/>
    <x v="9"/>
    <n v="19140"/>
    <s v="East"/>
    <s v="OFF-LA-10004853"/>
    <x v="1"/>
    <x v="2"/>
    <s v="Avery 483"/>
    <n v="15.936000000000002"/>
    <n v="4"/>
    <n v="0.2"/>
    <n v="5.1791999999999998"/>
  </r>
  <r>
    <n v="869"/>
    <x v="406"/>
    <x v="2"/>
    <x v="322"/>
    <d v="2011-04-10T00:00:00"/>
    <s v="Standard Class"/>
    <s v="GP-14740"/>
    <s v="Guy Phonely"/>
    <x v="1"/>
    <s v="United States"/>
    <s v="Lancaster"/>
    <x v="9"/>
    <n v="17602"/>
    <s v="East"/>
    <s v="OFF-BI-10003719"/>
    <x v="1"/>
    <x v="8"/>
    <s v="Large Capacity Hanging Post Binders"/>
    <n v="44.910000000000011"/>
    <n v="6"/>
    <n v="0.7"/>
    <n v="-35.927999999999997"/>
  </r>
  <r>
    <n v="870"/>
    <x v="407"/>
    <x v="0"/>
    <x v="323"/>
    <d v="2013-09-06T00:00:00"/>
    <s v="First Class"/>
    <s v="PK-18910"/>
    <s v="Paul Knutson"/>
    <x v="2"/>
    <s v="United States"/>
    <s v="Philadelphia"/>
    <x v="9"/>
    <n v="19143"/>
    <s v="East"/>
    <s v="OFF-BI-10000545"/>
    <x v="1"/>
    <x v="8"/>
    <s v="GBC Ibimaster 500 Manual ProClick Binding System"/>
    <n v="1141.4700000000003"/>
    <n v="5"/>
    <n v="0.7"/>
    <n v="-760.98000000000025"/>
  </r>
  <r>
    <n v="871"/>
    <x v="407"/>
    <x v="0"/>
    <x v="323"/>
    <d v="2013-09-06T00:00:00"/>
    <s v="First Class"/>
    <s v="PK-18910"/>
    <s v="Paul Knutson"/>
    <x v="2"/>
    <s v="United States"/>
    <s v="Philadelphia"/>
    <x v="9"/>
    <n v="19143"/>
    <s v="East"/>
    <s v="TEC-PH-10002496"/>
    <x v="2"/>
    <x v="7"/>
    <s v="Cisco SPA301"/>
    <n v="280.78200000000004"/>
    <n v="3"/>
    <n v="0.4"/>
    <n v="-46.797000000000025"/>
  </r>
  <r>
    <n v="872"/>
    <x v="408"/>
    <x v="1"/>
    <x v="324"/>
    <d v="2012-10-20T00:00:00"/>
    <s v="First Class"/>
    <s v="TB-21520"/>
    <s v="Tracy Blumstein"/>
    <x v="0"/>
    <s v="United States"/>
    <s v="Concord"/>
    <x v="38"/>
    <n v="3301"/>
    <s v="East"/>
    <s v="OFF-PA-10003591"/>
    <x v="1"/>
    <x v="10"/>
    <s v="Southworth 100% Cotton The Best Paper"/>
    <n v="34.44"/>
    <n v="3"/>
    <n v="0"/>
    <n v="17.22"/>
  </r>
  <r>
    <n v="873"/>
    <x v="409"/>
    <x v="2"/>
    <x v="325"/>
    <d v="2011-12-15T00:00:00"/>
    <s v="Standard Class"/>
    <s v="SM-20005"/>
    <s v="Sally Matthias"/>
    <x v="0"/>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s v="East"/>
    <s v="OFF-BI-10000315"/>
    <x v="1"/>
    <x v="8"/>
    <s v="Poly Designer Cover &amp; Back"/>
    <n v="106.34399999999999"/>
    <n v="7"/>
    <n v="0.2"/>
    <n v="37.220399999999998"/>
  </r>
  <r>
    <n v="875"/>
    <x v="410"/>
    <x v="3"/>
    <x v="326"/>
    <d v="2014-08-30T00:00:00"/>
    <s v="Standard Class"/>
    <s v="GA-14725"/>
    <s v="Guy Armstrong"/>
    <x v="0"/>
    <s v="United States"/>
    <s v="Charlotte"/>
    <x v="3"/>
    <n v="28205"/>
    <s v="South"/>
    <s v="OFF-PA-10001790"/>
    <x v="1"/>
    <x v="10"/>
    <s v="Xerox 1910"/>
    <n v="192.16000000000003"/>
    <n v="5"/>
    <n v="0.2"/>
    <n v="67.255999999999986"/>
  </r>
  <r>
    <n v="876"/>
    <x v="411"/>
    <x v="0"/>
    <x v="327"/>
    <d v="2013-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s v="East"/>
    <s v="TEC-AC-10003628"/>
    <x v="2"/>
    <x v="11"/>
    <s v="Logitech 910-002974 M325 Wireless Mouse for Web Scrolling"/>
    <n v="29.99"/>
    <n v="1"/>
    <n v="0"/>
    <n v="13.195600000000002"/>
  </r>
  <r>
    <n v="878"/>
    <x v="411"/>
    <x v="0"/>
    <x v="327"/>
    <d v="2013-01-21T00:00:00"/>
    <s v="Standard Class"/>
    <s v="CC-12430"/>
    <s v="Chuck Clark"/>
    <x v="2"/>
    <s v="United States"/>
    <s v="Concord"/>
    <x v="38"/>
    <n v="3301"/>
    <s v="East"/>
    <s v="TEC-AC-10002049"/>
    <x v="2"/>
    <x v="11"/>
    <s v="Logitech G19 Programmable Gaming Keyboard"/>
    <n v="371.96999999999997"/>
    <n v="3"/>
    <n v="0"/>
    <n v="66.954599999999971"/>
  </r>
  <r>
    <n v="879"/>
    <x v="412"/>
    <x v="2"/>
    <x v="328"/>
    <d v="2011-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s v="East"/>
    <s v="OFF-BI-10003984"/>
    <x v="1"/>
    <x v="8"/>
    <s v="Lock-Up Easel 'Spel-Binder'"/>
    <n v="68.472000000000008"/>
    <n v="3"/>
    <n v="0.2"/>
    <n v="23.109299999999998"/>
  </r>
  <r>
    <n v="881"/>
    <x v="413"/>
    <x v="3"/>
    <x v="329"/>
    <d v="2014-12-03T00:00:00"/>
    <s v="Second Class"/>
    <s v="HP-14815"/>
    <s v="Harold Pawlan"/>
    <x v="2"/>
    <s v="United States"/>
    <s v="New York City"/>
    <x v="15"/>
    <n v="10024"/>
    <s v="East"/>
    <s v="FUR-CH-10004287"/>
    <x v="0"/>
    <x v="1"/>
    <s v="SAFCO Arco Folding Chair"/>
    <n v="1242.8999999999999"/>
    <n v="5"/>
    <n v="0.1"/>
    <n v="262.38999999999987"/>
  </r>
  <r>
    <n v="882"/>
    <x v="414"/>
    <x v="1"/>
    <x v="330"/>
    <d v="2012-10-13T00:00:00"/>
    <s v="Standard Class"/>
    <s v="DK-13090"/>
    <s v="Dave Kipp"/>
    <x v="0"/>
    <s v="United States"/>
    <s v="Springfield"/>
    <x v="17"/>
    <n v="22153"/>
    <s v="South"/>
    <s v="OFF-ST-10001321"/>
    <x v="1"/>
    <x v="4"/>
    <s v="Decoflex Hanging Personal Folder File, Blue"/>
    <n v="30.84"/>
    <n v="2"/>
    <n v="0"/>
    <n v="8.3268000000000022"/>
  </r>
  <r>
    <n v="883"/>
    <x v="415"/>
    <x v="3"/>
    <x v="331"/>
    <d v="2014-12-24T00:00:00"/>
    <s v="Same Day"/>
    <s v="GZ-14470"/>
    <s v="Gary Zandusky"/>
    <x v="0"/>
    <s v="United States"/>
    <s v="San Francisco"/>
    <x v="1"/>
    <n v="94109"/>
    <s v="West"/>
    <s v="OFF-AR-10001118"/>
    <x v="1"/>
    <x v="6"/>
    <s v="Binney &amp; Smith Crayola Metallic Crayons, 16-Color Pack"/>
    <n v="13.48"/>
    <n v="4"/>
    <n v="0"/>
    <n v="5.9312000000000014"/>
  </r>
  <r>
    <n v="884"/>
    <x v="416"/>
    <x v="0"/>
    <x v="332"/>
    <d v="2013-10-25T00:00:00"/>
    <s v="First Class"/>
    <s v="PM-19135"/>
    <s v="Peter McVee"/>
    <x v="2"/>
    <s v="United States"/>
    <s v="Detroit"/>
    <x v="12"/>
    <n v="48227"/>
    <s v="Central"/>
    <s v="FUR-FU-10000732"/>
    <x v="0"/>
    <x v="5"/>
    <s v="Eldon 200 Class Desk Accessories"/>
    <n v="31.400000000000002"/>
    <n v="5"/>
    <n v="0"/>
    <n v="10.047999999999998"/>
  </r>
  <r>
    <n v="885"/>
    <x v="417"/>
    <x v="2"/>
    <x v="333"/>
    <d v="2011-05-04T00:00:00"/>
    <s v="Standard Class"/>
    <s v="LL-16840"/>
    <s v="Lauren Leatherbury"/>
    <x v="0"/>
    <s v="United States"/>
    <s v="Rochester"/>
    <x v="15"/>
    <n v="14609"/>
    <s v="East"/>
    <s v="FUR-FU-10001424"/>
    <x v="0"/>
    <x v="5"/>
    <s v="Dax Clear Box Frame"/>
    <n v="17.46"/>
    <n v="2"/>
    <n v="0"/>
    <n v="5.936399999999999"/>
  </r>
  <r>
    <n v="886"/>
    <x v="418"/>
    <x v="1"/>
    <x v="334"/>
    <d v="2012-04-28T00:00:00"/>
    <s v="Second Class"/>
    <s v="JS-15595"/>
    <s v="Jill Stevenson"/>
    <x v="1"/>
    <s v="United States"/>
    <s v="Los Angeles"/>
    <x v="1"/>
    <n v="90045"/>
    <s v="West"/>
    <s v="OFF-BI-10002071"/>
    <x v="1"/>
    <x v="8"/>
    <s v="Fellowes Black Plastic Comb Bindings"/>
    <n v="13.943999999999999"/>
    <n v="3"/>
    <n v="0.2"/>
    <n v="4.5317999999999996"/>
  </r>
  <r>
    <n v="887"/>
    <x v="419"/>
    <x v="3"/>
    <x v="335"/>
    <d v="2014-07-03T00:00:00"/>
    <s v="Standard Class"/>
    <s v="OT-18730"/>
    <s v="Olvera Toch"/>
    <x v="0"/>
    <s v="United States"/>
    <s v="San Diego"/>
    <x v="1"/>
    <n v="92105"/>
    <s v="West"/>
    <s v="OFF-ST-10002486"/>
    <x v="1"/>
    <x v="4"/>
    <s v="Eldon Shelf Savers Cubes and Bins"/>
    <n v="83.76"/>
    <n v="12"/>
    <n v="0"/>
    <n v="1.6751999999999967"/>
  </r>
  <r>
    <n v="888"/>
    <x v="420"/>
    <x v="3"/>
    <x v="336"/>
    <d v="2014-10-20T00:00:00"/>
    <s v="Standard Class"/>
    <s v="EL-13735"/>
    <s v="Ed Ludwig"/>
    <x v="2"/>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s v="West"/>
    <s v="OFF-PA-10003845"/>
    <x v="1"/>
    <x v="10"/>
    <s v="Xerox 1987"/>
    <n v="34.68"/>
    <n v="6"/>
    <n v="0"/>
    <n v="16.993200000000002"/>
  </r>
  <r>
    <n v="890"/>
    <x v="422"/>
    <x v="3"/>
    <x v="308"/>
    <d v="2014-06-27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s v="East"/>
    <s v="OFF-BI-10001098"/>
    <x v="1"/>
    <x v="8"/>
    <s v="Acco D-Ring Binder w/DublLock"/>
    <n v="51.311999999999998"/>
    <n v="3"/>
    <n v="0.2"/>
    <n v="18.600599999999996"/>
  </r>
  <r>
    <n v="892"/>
    <x v="423"/>
    <x v="3"/>
    <x v="335"/>
    <d v="2014-06-28T00:00:00"/>
    <s v="First Class"/>
    <s v="TH-21550"/>
    <s v="Tracy Hopkins"/>
    <x v="2"/>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s v="Central"/>
    <s v="OFF-AR-10003158"/>
    <x v="1"/>
    <x v="6"/>
    <s v="Fluorescent Highlighters by Dixon"/>
    <n v="15.92"/>
    <n v="4"/>
    <n v="0"/>
    <n v="5.4127999999999989"/>
  </r>
  <r>
    <n v="894"/>
    <x v="423"/>
    <x v="3"/>
    <x v="335"/>
    <d v="2014-06-28T00:00:00"/>
    <s v="First Class"/>
    <s v="TH-21550"/>
    <s v="Tracy Hopkins"/>
    <x v="2"/>
    <s v="United States"/>
    <s v="Detroit"/>
    <x v="12"/>
    <n v="48227"/>
    <s v="Central"/>
    <s v="TEC-PH-10002660"/>
    <x v="2"/>
    <x v="7"/>
    <s v="Nortel Networks T7316 E Nt8 B27"/>
    <n v="543.91999999999996"/>
    <n v="8"/>
    <n v="0"/>
    <n v="135.98000000000002"/>
  </r>
  <r>
    <n v="895"/>
    <x v="424"/>
    <x v="0"/>
    <x v="338"/>
    <d v="2013-11-13T00:00:00"/>
    <s v="First Class"/>
    <s v="PC-18745"/>
    <s v="Pamela Coakley"/>
    <x v="1"/>
    <s v="United States"/>
    <s v="San Francisco"/>
    <x v="1"/>
    <n v="94122"/>
    <s v="West"/>
    <s v="OFF-ST-10002205"/>
    <x v="1"/>
    <x v="4"/>
    <s v="File Shuttle I and Handi-File"/>
    <n v="155.82000000000002"/>
    <n v="7"/>
    <n v="0"/>
    <n v="42.071400000000011"/>
  </r>
  <r>
    <n v="896"/>
    <x v="424"/>
    <x v="0"/>
    <x v="338"/>
    <d v="2013-11-13T00:00:00"/>
    <s v="First Class"/>
    <s v="PC-18745"/>
    <s v="Pamela Coakley"/>
    <x v="1"/>
    <s v="United States"/>
    <s v="San Francisco"/>
    <x v="1"/>
    <n v="94122"/>
    <s v="West"/>
    <s v="OFF-BI-10003364"/>
    <x v="1"/>
    <x v="8"/>
    <s v="Binding Machine Supplies"/>
    <n v="70.00800000000001"/>
    <n v="3"/>
    <n v="0.2"/>
    <n v="24.502800000000001"/>
  </r>
  <r>
    <n v="897"/>
    <x v="425"/>
    <x v="0"/>
    <x v="339"/>
    <d v="2013-10-07T00:00:00"/>
    <s v="Second Class"/>
    <s v="HL-15040"/>
    <s v="Hunter Lopez"/>
    <x v="0"/>
    <s v="United States"/>
    <s v="Houston"/>
    <x v="5"/>
    <n v="77095"/>
    <s v="Central"/>
    <s v="OFF-EN-10001099"/>
    <x v="1"/>
    <x v="12"/>
    <s v="Staples"/>
    <n v="15.648"/>
    <n v="2"/>
    <n v="0.2"/>
    <n v="5.0855999999999986"/>
  </r>
  <r>
    <n v="898"/>
    <x v="426"/>
    <x v="2"/>
    <x v="340"/>
    <d v="2011-09-15T00:00:00"/>
    <s v="Standard Class"/>
    <s v="MS-17365"/>
    <s v="Maribeth Schnelling"/>
    <x v="0"/>
    <s v="United States"/>
    <s v="Detroit"/>
    <x v="12"/>
    <n v="48227"/>
    <s v="Central"/>
    <s v="OFF-LA-10003923"/>
    <x v="1"/>
    <x v="2"/>
    <s v="Alphabetical Labels for Top Tab Filing"/>
    <n v="103.60000000000001"/>
    <n v="7"/>
    <n v="0"/>
    <n v="51.800000000000004"/>
  </r>
  <r>
    <n v="899"/>
    <x v="427"/>
    <x v="3"/>
    <x v="341"/>
    <d v="2014-11-01T00:00:00"/>
    <s v="Second Class"/>
    <s v="GB-14530"/>
    <s v="George Bell"/>
    <x v="1"/>
    <s v="United States"/>
    <s v="Auburn"/>
    <x v="15"/>
    <n v="13021"/>
    <s v="East"/>
    <s v="OFF-PA-10002250"/>
    <x v="1"/>
    <x v="10"/>
    <s v="Things To Do Today Pad"/>
    <n v="46.96"/>
    <n v="8"/>
    <n v="0"/>
    <n v="22.540800000000001"/>
  </r>
  <r>
    <n v="900"/>
    <x v="428"/>
    <x v="0"/>
    <x v="342"/>
    <d v="2013-04-13T00:00:00"/>
    <s v="First Class"/>
    <s v="JR-16210"/>
    <s v="Justin Ritter"/>
    <x v="1"/>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x v="0"/>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s v="Central"/>
    <s v="OFF-BI-10001510"/>
    <x v="1"/>
    <x v="8"/>
    <s v="Deluxe Heavy-Duty Vinyl Round Ring Binder"/>
    <n v="18.335999999999999"/>
    <n v="4"/>
    <n v="0.8"/>
    <n v="-32.088000000000008"/>
  </r>
  <r>
    <n v="903"/>
    <x v="430"/>
    <x v="3"/>
    <x v="175"/>
    <d v="2014-09-18T00:00:00"/>
    <s v="First Class"/>
    <s v="DB-13060"/>
    <s v="Dave Brooks"/>
    <x v="0"/>
    <s v="United States"/>
    <s v="Chicago"/>
    <x v="10"/>
    <n v="60653"/>
    <s v="Central"/>
    <s v="TEC-PH-10004536"/>
    <x v="2"/>
    <x v="7"/>
    <s v="Avaya 5420 Digital phone"/>
    <n v="323.97600000000006"/>
    <n v="3"/>
    <n v="0.2"/>
    <n v="20.248499999999993"/>
  </r>
  <r>
    <n v="904"/>
    <x v="431"/>
    <x v="0"/>
    <x v="143"/>
    <d v="2013-04-13T00:00:00"/>
    <s v="Standard Class"/>
    <s v="LC-17140"/>
    <s v="Logan Currie"/>
    <x v="0"/>
    <s v="United States"/>
    <s v="Los Angeles"/>
    <x v="1"/>
    <n v="90032"/>
    <s v="West"/>
    <s v="OFF-PA-10002947"/>
    <x v="1"/>
    <x v="10"/>
    <s v="Xerox 1923"/>
    <n v="20.04"/>
    <n v="3"/>
    <n v="0"/>
    <n v="9.6191999999999993"/>
  </r>
  <r>
    <n v="905"/>
    <x v="431"/>
    <x v="0"/>
    <x v="143"/>
    <d v="2013-04-13T00:00:00"/>
    <s v="Standard Class"/>
    <s v="LC-17140"/>
    <s v="Logan Currie"/>
    <x v="0"/>
    <s v="United States"/>
    <s v="Los Angeles"/>
    <x v="1"/>
    <n v="90032"/>
    <s v="West"/>
    <s v="OFF-ST-10002583"/>
    <x v="1"/>
    <x v="4"/>
    <s v="Fellowes Neat Ideas Storage Cubes"/>
    <n v="64.959999999999994"/>
    <n v="2"/>
    <n v="0"/>
    <n v="2.598399999999998"/>
  </r>
  <r>
    <n v="906"/>
    <x v="431"/>
    <x v="0"/>
    <x v="143"/>
    <d v="2013-04-13T00:00:00"/>
    <s v="Standard Class"/>
    <s v="LC-17140"/>
    <s v="Logan Currie"/>
    <x v="0"/>
    <s v="United States"/>
    <s v="Los Angeles"/>
    <x v="1"/>
    <n v="90032"/>
    <s v="West"/>
    <s v="OFF-PA-10000019"/>
    <x v="1"/>
    <x v="10"/>
    <s v="Xerox 1931"/>
    <n v="12.96"/>
    <n v="2"/>
    <n v="0"/>
    <n v="6.2208000000000006"/>
  </r>
  <r>
    <n v="907"/>
    <x v="432"/>
    <x v="3"/>
    <x v="247"/>
    <d v="2015-01-04T00:00:00"/>
    <s v="Standard Class"/>
    <s v="PO-18865"/>
    <s v="Patrick O'Donnell"/>
    <x v="0"/>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s v="East"/>
    <s v="TEC-PH-10004774"/>
    <x v="2"/>
    <x v="7"/>
    <s v="Gear Head AU3700S Headset"/>
    <n v="90.93"/>
    <n v="7"/>
    <n v="0"/>
    <n v="2.7278999999999964"/>
  </r>
  <r>
    <n v="909"/>
    <x v="432"/>
    <x v="3"/>
    <x v="247"/>
    <d v="2015-01-04T00:00:00"/>
    <s v="Standard Class"/>
    <s v="PO-18865"/>
    <s v="Patrick O'Donnell"/>
    <x v="0"/>
    <s v="United States"/>
    <s v="New York City"/>
    <x v="15"/>
    <n v="10009"/>
    <s v="East"/>
    <s v="OFF-BI-10003684"/>
    <x v="1"/>
    <x v="8"/>
    <s v="Wilson Jones Legal Size Ring Binders"/>
    <n v="52.775999999999996"/>
    <n v="3"/>
    <n v="0.2"/>
    <n v="19.791"/>
  </r>
  <r>
    <n v="910"/>
    <x v="433"/>
    <x v="3"/>
    <x v="264"/>
    <d v="2014-09-08T00:00:00"/>
    <s v="Standard Class"/>
    <s v="BE-11335"/>
    <s v="Bill Eplett"/>
    <x v="2"/>
    <s v="United States"/>
    <s v="Jackson"/>
    <x v="12"/>
    <n v="49201"/>
    <s v="Central"/>
    <s v="TEC-PH-10001494"/>
    <x v="2"/>
    <x v="7"/>
    <s v="Polycom CX600 IP Phone VoIP phone"/>
    <n v="1199.8"/>
    <n v="4"/>
    <n v="0"/>
    <n v="323.94600000000003"/>
  </r>
  <r>
    <n v="911"/>
    <x v="433"/>
    <x v="3"/>
    <x v="264"/>
    <d v="2014-09-08T00:00:00"/>
    <s v="Standard Class"/>
    <s v="BE-11335"/>
    <s v="Bill Eplett"/>
    <x v="2"/>
    <s v="United States"/>
    <s v="Jackson"/>
    <x v="12"/>
    <n v="49201"/>
    <s v="Central"/>
    <s v="TEC-AC-10004666"/>
    <x v="2"/>
    <x v="11"/>
    <s v="Maxell iVDR EX 500GB Cartridge"/>
    <n v="1928.7800000000002"/>
    <n v="7"/>
    <n v="0"/>
    <n v="829.37540000000024"/>
  </r>
  <r>
    <n v="912"/>
    <x v="433"/>
    <x v="3"/>
    <x v="264"/>
    <d v="2014-09-08T00:00:00"/>
    <s v="Standard Class"/>
    <s v="BE-11335"/>
    <s v="Bill Eplett"/>
    <x v="2"/>
    <s v="United States"/>
    <s v="Jackson"/>
    <x v="12"/>
    <n v="49201"/>
    <s v="Central"/>
    <s v="OFF-ST-10003816"/>
    <x v="1"/>
    <x v="4"/>
    <s v="Fellowes High-Stak Drawer Files"/>
    <n v="352.38"/>
    <n v="2"/>
    <n v="0"/>
    <n v="81.047399999999982"/>
  </r>
  <r>
    <n v="913"/>
    <x v="434"/>
    <x v="1"/>
    <x v="70"/>
    <d v="2012-06-07T00:00:00"/>
    <s v="Standard Class"/>
    <s v="SC-20050"/>
    <s v="Sample Company A"/>
    <x v="2"/>
    <s v="United States"/>
    <s v="Norwich"/>
    <x v="29"/>
    <n v="6360"/>
    <s v="East"/>
    <s v="FUR-FU-10001935"/>
    <x v="0"/>
    <x v="5"/>
    <s v="3M Hangers With Command Adhesive"/>
    <n v="22.200000000000003"/>
    <n v="6"/>
    <n v="0"/>
    <n v="9.1020000000000021"/>
  </r>
  <r>
    <n v="914"/>
    <x v="435"/>
    <x v="3"/>
    <x v="344"/>
    <d v="2014-11-30T00:00:00"/>
    <s v="First Class"/>
    <s v="BM-11650"/>
    <s v="Brian Moss"/>
    <x v="1"/>
    <s v="United States"/>
    <s v="Milwaukee"/>
    <x v="6"/>
    <n v="53209"/>
    <s v="Central"/>
    <s v="FUR-FU-10004091"/>
    <x v="0"/>
    <x v="5"/>
    <s v="Howard Miller 13&quot; Diameter Goldtone Round Wall Clock"/>
    <n v="46.94"/>
    <n v="1"/>
    <n v="0"/>
    <n v="19.2454"/>
  </r>
  <r>
    <n v="915"/>
    <x v="435"/>
    <x v="3"/>
    <x v="344"/>
    <d v="2014-11-30T00:00:00"/>
    <s v="First Class"/>
    <s v="BM-11650"/>
    <s v="Brian Moss"/>
    <x v="1"/>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x v="1"/>
    <s v="United States"/>
    <s v="Dallas"/>
    <x v="5"/>
    <n v="75220"/>
    <s v="Central"/>
    <s v="OFF-EN-10000056"/>
    <x v="1"/>
    <x v="12"/>
    <s v="Cameo Buff Policy Envelopes"/>
    <n v="149.352"/>
    <n v="3"/>
    <n v="0.2"/>
    <n v="50.40629999999998"/>
  </r>
  <r>
    <n v="920"/>
    <x v="437"/>
    <x v="0"/>
    <x v="346"/>
    <d v="2013-03-12T00:00:00"/>
    <s v="Standard Class"/>
    <s v="RW-19630"/>
    <s v="Rob Williams"/>
    <x v="1"/>
    <s v="United States"/>
    <s v="Dallas"/>
    <x v="5"/>
    <n v="75220"/>
    <s v="Central"/>
    <s v="OFF-ST-10001558"/>
    <x v="1"/>
    <x v="4"/>
    <s v="Acco Perma 4000 Stacking Storage Drawers"/>
    <n v="12.991999999999999"/>
    <n v="1"/>
    <n v="0.2"/>
    <n v="-0.81199999999999983"/>
  </r>
  <r>
    <n v="921"/>
    <x v="438"/>
    <x v="2"/>
    <x v="29"/>
    <d v="2011-12-12T00:00:00"/>
    <s v="Standard Class"/>
    <s v="RC-19825"/>
    <s v="Roy Collins"/>
    <x v="0"/>
    <s v="United States"/>
    <s v="Alexandria"/>
    <x v="17"/>
    <n v="22304"/>
    <s v="South"/>
    <s v="OFF-ST-10002444"/>
    <x v="1"/>
    <x v="4"/>
    <s v="Recycled Eldon Regeneration Jumbo File"/>
    <n v="24.56"/>
    <n v="2"/>
    <n v="0"/>
    <n v="6.8767999999999994"/>
  </r>
  <r>
    <n v="922"/>
    <x v="439"/>
    <x v="1"/>
    <x v="347"/>
    <d v="2012-04-15T00:00:00"/>
    <s v="Standard Class"/>
    <s v="SE-20110"/>
    <s v="Sanjit Engle"/>
    <x v="0"/>
    <s v="United States"/>
    <s v="New York City"/>
    <x v="15"/>
    <n v="10009"/>
    <s v="East"/>
    <s v="TEC-AC-10002473"/>
    <x v="2"/>
    <x v="11"/>
    <s v="Maxell 4.7GB DVD-R"/>
    <n v="85.14"/>
    <n v="3"/>
    <n v="0"/>
    <n v="34.907399999999996"/>
  </r>
  <r>
    <n v="923"/>
    <x v="439"/>
    <x v="1"/>
    <x v="347"/>
    <d v="2012-04-15T00:00:00"/>
    <s v="Standard Class"/>
    <s v="SE-20110"/>
    <s v="Sanjit Engle"/>
    <x v="0"/>
    <s v="United States"/>
    <s v="New York City"/>
    <x v="15"/>
    <n v="10009"/>
    <s v="East"/>
    <s v="TEC-PH-10004531"/>
    <x v="2"/>
    <x v="7"/>
    <s v="OtterBox Commuter Series Case - iPhone 5 &amp; 5s"/>
    <n v="21.99"/>
    <n v="1"/>
    <n v="0"/>
    <n v="10.555199999999999"/>
  </r>
  <r>
    <n v="924"/>
    <x v="439"/>
    <x v="1"/>
    <x v="347"/>
    <d v="2012-04-15T00:00:00"/>
    <s v="Standard Class"/>
    <s v="SE-20110"/>
    <s v="Sanjit Engle"/>
    <x v="0"/>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s v="East"/>
    <s v="OFF-BI-10003650"/>
    <x v="1"/>
    <x v="8"/>
    <s v="GBC DocuBind 300 Electric Binding Machine"/>
    <n v="841.5680000000001"/>
    <n v="2"/>
    <n v="0.2"/>
    <n v="294.54879999999991"/>
  </r>
  <r>
    <n v="926"/>
    <x v="441"/>
    <x v="2"/>
    <x v="103"/>
    <d v="2011-09-16T00:00:00"/>
    <s v="First Class"/>
    <s v="JM-15535"/>
    <s v="Jessica Myrick"/>
    <x v="0"/>
    <s v="United States"/>
    <s v="Philadelphia"/>
    <x v="9"/>
    <n v="19143"/>
    <s v="East"/>
    <s v="OFF-PA-10003543"/>
    <x v="1"/>
    <x v="10"/>
    <s v="Xerox 1985"/>
    <n v="15.552000000000003"/>
    <n v="3"/>
    <n v="0.2"/>
    <n v="5.4432"/>
  </r>
  <r>
    <n v="927"/>
    <x v="441"/>
    <x v="2"/>
    <x v="103"/>
    <d v="2011-09-16T00:00:00"/>
    <s v="First Class"/>
    <s v="JM-15535"/>
    <s v="Jessica Myrick"/>
    <x v="0"/>
    <s v="United States"/>
    <s v="Philadelphia"/>
    <x v="9"/>
    <n v="19143"/>
    <s v="East"/>
    <s v="TEC-AC-10004353"/>
    <x v="2"/>
    <x v="11"/>
    <s v="Hypercom P1300 Pinpad"/>
    <n v="252.00000000000003"/>
    <n v="5"/>
    <n v="0.2"/>
    <n v="53.550000000000004"/>
  </r>
  <r>
    <n v="928"/>
    <x v="442"/>
    <x v="1"/>
    <x v="348"/>
    <d v="2012-10-09T00:00:00"/>
    <s v="Standard Class"/>
    <s v="JJ-15760"/>
    <s v="Joel Jenkins"/>
    <x v="2"/>
    <s v="United States"/>
    <s v="Springfield"/>
    <x v="17"/>
    <n v="22153"/>
    <s v="South"/>
    <s v="OFF-AR-10000658"/>
    <x v="1"/>
    <x v="6"/>
    <s v="Newell 324"/>
    <n v="46.2"/>
    <n v="4"/>
    <n v="0"/>
    <n v="12.936"/>
  </r>
  <r>
    <n v="929"/>
    <x v="442"/>
    <x v="1"/>
    <x v="348"/>
    <d v="2012-10-09T00:00:00"/>
    <s v="Standard Class"/>
    <s v="JJ-15760"/>
    <s v="Joel Jenkins"/>
    <x v="2"/>
    <s v="United States"/>
    <s v="Springfield"/>
    <x v="17"/>
    <n v="22153"/>
    <s v="South"/>
    <s v="OFF-AP-10000696"/>
    <x v="1"/>
    <x v="9"/>
    <s v="Holmes Odor Grabber"/>
    <n v="28.84"/>
    <n v="2"/>
    <n v="0"/>
    <n v="9.517199999999999"/>
  </r>
  <r>
    <n v="930"/>
    <x v="443"/>
    <x v="3"/>
    <x v="349"/>
    <d v="2014-04-18T00:00:00"/>
    <s v="First Class"/>
    <s v="AB-10165"/>
    <s v="Alan Barnes"/>
    <x v="0"/>
    <s v="United States"/>
    <s v="Toledo"/>
    <x v="24"/>
    <n v="43615"/>
    <s v="East"/>
    <s v="OFF-AR-10003560"/>
    <x v="1"/>
    <x v="6"/>
    <s v="Zebra Zazzle Fluorescent Highlighters"/>
    <n v="14.592000000000002"/>
    <n v="3"/>
    <n v="0.2"/>
    <n v="2.5535999999999985"/>
  </r>
  <r>
    <n v="931"/>
    <x v="443"/>
    <x v="3"/>
    <x v="349"/>
    <d v="2014-04-18T00:00:00"/>
    <s v="First Class"/>
    <s v="AB-10165"/>
    <s v="Alan Barnes"/>
    <x v="0"/>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s v="East"/>
    <s v="OFF-PA-10004971"/>
    <x v="1"/>
    <x v="10"/>
    <s v="Xerox 196"/>
    <n v="13.872000000000002"/>
    <n v="3"/>
    <n v="0.2"/>
    <n v="5.0286000000000008"/>
  </r>
  <r>
    <n v="933"/>
    <x v="444"/>
    <x v="3"/>
    <x v="264"/>
    <d v="2014-09-07T00:00:00"/>
    <s v="Standard Class"/>
    <s v="RK-19300"/>
    <s v="Ralph Kennedy"/>
    <x v="0"/>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s v="East"/>
    <s v="OFF-BI-10004826"/>
    <x v="1"/>
    <x v="8"/>
    <s v="JM Magazine Binder"/>
    <n v="29.718000000000007"/>
    <n v="6"/>
    <n v="0.7"/>
    <n v="-21.793199999999992"/>
  </r>
  <r>
    <n v="936"/>
    <x v="445"/>
    <x v="0"/>
    <x v="23"/>
    <d v="2013-06-25T00:00:00"/>
    <s v="Standard Class"/>
    <s v="CG-12040"/>
    <s v="Catherine Glotzbach"/>
    <x v="2"/>
    <s v="United States"/>
    <s v="Philadelphia"/>
    <x v="9"/>
    <n v="19120"/>
    <s v="East"/>
    <s v="OFF-PA-10001870"/>
    <x v="1"/>
    <x v="10"/>
    <s v="Xerox 202"/>
    <n v="15.552000000000003"/>
    <n v="3"/>
    <n v="0.2"/>
    <n v="5.4432"/>
  </r>
  <r>
    <n v="937"/>
    <x v="445"/>
    <x v="0"/>
    <x v="23"/>
    <d v="2013-06-25T00:00:00"/>
    <s v="Standard Class"/>
    <s v="CG-12040"/>
    <s v="Catherine Glotzbach"/>
    <x v="2"/>
    <s v="United States"/>
    <s v="Philadelphia"/>
    <x v="9"/>
    <n v="19120"/>
    <s v="East"/>
    <s v="OFF-AP-10001058"/>
    <x v="1"/>
    <x v="9"/>
    <s v="Sanyo 2.5 Cubic Foot Mid-Size Office Refrigerators"/>
    <n v="447.69600000000003"/>
    <n v="2"/>
    <n v="0.2"/>
    <n v="33.577199999999976"/>
  </r>
  <r>
    <n v="938"/>
    <x v="446"/>
    <x v="3"/>
    <x v="60"/>
    <d v="2014-11-07T00:00:00"/>
    <s v="First Class"/>
    <s v="RA-19885"/>
    <s v="Ruben Ausman"/>
    <x v="1"/>
    <s v="United States"/>
    <s v="Farmington"/>
    <x v="27"/>
    <n v="87401"/>
    <s v="West"/>
    <s v="TEC-AC-10003911"/>
    <x v="2"/>
    <x v="11"/>
    <s v="NETGEAR AC1750 Dual Band Gigabit Smart WiFi Router"/>
    <n v="159.99"/>
    <n v="1"/>
    <n v="0"/>
    <n v="54.396599999999992"/>
  </r>
  <r>
    <n v="939"/>
    <x v="447"/>
    <x v="1"/>
    <x v="350"/>
    <d v="2012-12-17T00:00:00"/>
    <s v="Standard Class"/>
    <s v="RP-19270"/>
    <s v="Rachel Payne"/>
    <x v="1"/>
    <s v="United States"/>
    <s v="Riverside"/>
    <x v="1"/>
    <n v="92503"/>
    <s v="West"/>
    <s v="OFF-PA-10000289"/>
    <x v="1"/>
    <x v="10"/>
    <s v="Xerox 213"/>
    <n v="12.96"/>
    <n v="2"/>
    <n v="0"/>
    <n v="6.2208000000000006"/>
  </r>
  <r>
    <n v="940"/>
    <x v="447"/>
    <x v="1"/>
    <x v="350"/>
    <d v="2012-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s v="West"/>
    <s v="FUR-TA-10000577"/>
    <x v="0"/>
    <x v="3"/>
    <s v="Bretford CR4500 Series Slim Rectangular Table"/>
    <n v="1114.2719999999999"/>
    <n v="4"/>
    <n v="0.2"/>
    <n v="41.785200000000032"/>
  </r>
  <r>
    <n v="944"/>
    <x v="450"/>
    <x v="1"/>
    <x v="352"/>
    <d v="2012-06-03T00:00:00"/>
    <s v="Standard Class"/>
    <s v="JL-15850"/>
    <s v="John Lucas"/>
    <x v="0"/>
    <s v="United States"/>
    <s v="Seattle"/>
    <x v="4"/>
    <n v="98105"/>
    <s v="West"/>
    <s v="OFF-PA-10004101"/>
    <x v="1"/>
    <x v="10"/>
    <s v="Xerox 1894"/>
    <n v="32.400000000000006"/>
    <n v="5"/>
    <n v="0"/>
    <n v="15.552000000000001"/>
  </r>
  <r>
    <n v="945"/>
    <x v="450"/>
    <x v="1"/>
    <x v="352"/>
    <d v="2012-06-03T00:00:00"/>
    <s v="Standard Class"/>
    <s v="JL-15850"/>
    <s v="John Lucas"/>
    <x v="0"/>
    <s v="United States"/>
    <s v="Seattle"/>
    <x v="4"/>
    <n v="98105"/>
    <s v="West"/>
    <s v="OFF-ST-10001496"/>
    <x v="1"/>
    <x v="4"/>
    <s v="Standard Rollaway File with Lock"/>
    <n v="540.56999999999994"/>
    <n v="3"/>
    <n v="0"/>
    <n v="140.54820000000001"/>
  </r>
  <r>
    <n v="946"/>
    <x v="450"/>
    <x v="1"/>
    <x v="352"/>
    <d v="2012-06-03T00:00:00"/>
    <s v="Standard Class"/>
    <s v="JL-15850"/>
    <s v="John Lucas"/>
    <x v="0"/>
    <s v="United States"/>
    <s v="Seattle"/>
    <x v="4"/>
    <n v="98105"/>
    <s v="West"/>
    <s v="OFF-BI-10002931"/>
    <x v="1"/>
    <x v="8"/>
    <s v="Avery Trapezoid Extra Heavy Duty 4&quot; Binders"/>
    <n v="167.76"/>
    <n v="5"/>
    <n v="0.2"/>
    <n v="62.91"/>
  </r>
  <r>
    <n v="947"/>
    <x v="451"/>
    <x v="1"/>
    <x v="353"/>
    <d v="2012-07-28T00:00:00"/>
    <s v="First Class"/>
    <s v="CA-12775"/>
    <s v="Cynthia Arntzen"/>
    <x v="0"/>
    <s v="United States"/>
    <s v="Mesa"/>
    <x v="16"/>
    <n v="85204"/>
    <s v="West"/>
    <s v="FUR-TA-10002356"/>
    <x v="0"/>
    <x v="3"/>
    <s v="Bevis Boat-Shaped Conference Table"/>
    <n v="393.16500000000002"/>
    <n v="3"/>
    <n v="0.5"/>
    <n v="-204.44580000000005"/>
  </r>
  <r>
    <n v="948"/>
    <x v="452"/>
    <x v="3"/>
    <x v="354"/>
    <d v="2014-12-03T00:00:00"/>
    <s v="Standard Class"/>
    <s v="RB-19795"/>
    <s v="Ross Baird"/>
    <x v="2"/>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s v="East"/>
    <s v="OFF-PA-10000788"/>
    <x v="1"/>
    <x v="10"/>
    <s v="Xerox 210"/>
    <n v="15.552000000000003"/>
    <n v="3"/>
    <n v="0.2"/>
    <n v="5.4432"/>
  </r>
  <r>
    <n v="952"/>
    <x v="452"/>
    <x v="3"/>
    <x v="354"/>
    <d v="2014-12-03T00:00:00"/>
    <s v="Standard Class"/>
    <s v="RB-19795"/>
    <s v="Ross Baird"/>
    <x v="2"/>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s v="East"/>
    <s v="FUR-FU-10001940"/>
    <x v="0"/>
    <x v="5"/>
    <s v="Staples"/>
    <n v="25.472000000000001"/>
    <n v="4"/>
    <n v="0.2"/>
    <n v="7.6416000000000022"/>
  </r>
  <r>
    <n v="954"/>
    <x v="454"/>
    <x v="3"/>
    <x v="116"/>
    <d v="2015-01-02T00:00:00"/>
    <s v="Standard Class"/>
    <s v="GH-14665"/>
    <s v="Greg Hansen"/>
    <x v="0"/>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s v="South"/>
    <s v="OFF-ST-10000604"/>
    <x v="1"/>
    <x v="4"/>
    <s v="Home/Office Personal File Carts"/>
    <n v="173.79999999999998"/>
    <n v="5"/>
    <n v="0"/>
    <n v="43.449999999999989"/>
  </r>
  <r>
    <n v="957"/>
    <x v="456"/>
    <x v="3"/>
    <x v="356"/>
    <d v="2014-05-19T00:00:00"/>
    <s v="Second Class"/>
    <s v="JA-15970"/>
    <s v="Joseph Airdo"/>
    <x v="0"/>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x v="0"/>
    <s v="United States"/>
    <s v="Phoenix"/>
    <x v="16"/>
    <n v="85023"/>
    <s v="West"/>
    <s v="OFF-BI-10004465"/>
    <x v="1"/>
    <x v="8"/>
    <s v="Avery Durable Slant Ring Binders"/>
    <n v="4.7520000000000007"/>
    <n v="2"/>
    <n v="0.7"/>
    <n v="-3.1679999999999993"/>
  </r>
  <r>
    <n v="959"/>
    <x v="456"/>
    <x v="3"/>
    <x v="356"/>
    <d v="2014-05-19T00:00:00"/>
    <s v="Second Class"/>
    <s v="JA-15970"/>
    <s v="Joseph Airdo"/>
    <x v="0"/>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s v="West"/>
    <s v="FUR-FU-10004188"/>
    <x v="0"/>
    <x v="5"/>
    <s v="Luxo Professional Combination Clamp-On Lamps"/>
    <n v="204.6"/>
    <n v="2"/>
    <n v="0"/>
    <n v="53.195999999999998"/>
  </r>
  <r>
    <n v="961"/>
    <x v="458"/>
    <x v="3"/>
    <x v="237"/>
    <d v="2014-11-20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s v="South"/>
    <s v="OFF-BI-10000145"/>
    <x v="1"/>
    <x v="8"/>
    <s v="Zipper Ring Binder Pockets"/>
    <n v="6.24"/>
    <n v="2"/>
    <n v="0"/>
    <n v="3.0575999999999999"/>
  </r>
  <r>
    <n v="963"/>
    <x v="460"/>
    <x v="0"/>
    <x v="142"/>
    <d v="2013-09-05T00:00:00"/>
    <s v="First Class"/>
    <s v="CV-12805"/>
    <s v="Cynthia Voltz"/>
    <x v="1"/>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s v="South"/>
    <s v="OFF-LA-10001613"/>
    <x v="1"/>
    <x v="2"/>
    <s v="Avery File Folder Labels"/>
    <n v="4.6079999999999997"/>
    <n v="2"/>
    <n v="0.2"/>
    <n v="1.6704000000000001"/>
  </r>
  <r>
    <n v="965"/>
    <x v="462"/>
    <x v="3"/>
    <x v="359"/>
    <d v="2014-04-12T00:00:00"/>
    <s v="First Class"/>
    <s v="BS-11800"/>
    <s v="Bryan Spruell"/>
    <x v="2"/>
    <s v="United States"/>
    <s v="New York City"/>
    <x v="15"/>
    <n v="10011"/>
    <s v="East"/>
    <s v="OFF-LA-10004055"/>
    <x v="1"/>
    <x v="2"/>
    <s v="Color-Coded Legal Exhibit Labels"/>
    <n v="9.82"/>
    <n v="2"/>
    <n v="0"/>
    <n v="4.8117999999999999"/>
  </r>
  <r>
    <n v="966"/>
    <x v="462"/>
    <x v="3"/>
    <x v="359"/>
    <d v="2014-04-12T00:00:00"/>
    <s v="First Class"/>
    <s v="BS-11800"/>
    <s v="Bryan Spruell"/>
    <x v="2"/>
    <s v="United States"/>
    <s v="New York City"/>
    <x v="15"/>
    <n v="10011"/>
    <s v="East"/>
    <s v="OFF-AR-10004344"/>
    <x v="1"/>
    <x v="6"/>
    <s v="Bulldog Vacuum Base Pencil Sharpener"/>
    <n v="35.97"/>
    <n v="3"/>
    <n v="0"/>
    <n v="9.7118999999999982"/>
  </r>
  <r>
    <n v="967"/>
    <x v="462"/>
    <x v="3"/>
    <x v="359"/>
    <d v="2014-04-12T00:00:00"/>
    <s v="First Class"/>
    <s v="BS-11800"/>
    <s v="Bryan Spruell"/>
    <x v="2"/>
    <s v="United States"/>
    <s v="New York City"/>
    <x v="15"/>
    <n v="10011"/>
    <s v="East"/>
    <s v="OFF-PA-10004621"/>
    <x v="1"/>
    <x v="10"/>
    <s v="Xerox 212"/>
    <n v="12.96"/>
    <n v="2"/>
    <n v="0"/>
    <n v="6.2208000000000006"/>
  </r>
  <r>
    <n v="968"/>
    <x v="462"/>
    <x v="3"/>
    <x v="359"/>
    <d v="2014-04-12T00:00:00"/>
    <s v="First Class"/>
    <s v="BS-11800"/>
    <s v="Bryan Spruell"/>
    <x v="2"/>
    <s v="United States"/>
    <s v="New York City"/>
    <x v="15"/>
    <n v="10011"/>
    <s v="East"/>
    <s v="OFF-PA-10001281"/>
    <x v="1"/>
    <x v="10"/>
    <s v="Computer Printout Paper with Letter-Trim Fine Perforations"/>
    <n v="191.6"/>
    <n v="4"/>
    <n v="0"/>
    <n v="91.967999999999989"/>
  </r>
  <r>
    <n v="969"/>
    <x v="462"/>
    <x v="3"/>
    <x v="359"/>
    <d v="2014-04-12T00:00:00"/>
    <s v="First Class"/>
    <s v="BS-11800"/>
    <s v="Bryan Spruell"/>
    <x v="2"/>
    <s v="United States"/>
    <s v="New York City"/>
    <x v="15"/>
    <n v="10011"/>
    <s v="East"/>
    <s v="OFF-LA-10001613"/>
    <x v="1"/>
    <x v="2"/>
    <s v="Avery File Folder Labels"/>
    <n v="8.64"/>
    <n v="3"/>
    <n v="0"/>
    <n v="4.2336"/>
  </r>
  <r>
    <n v="970"/>
    <x v="462"/>
    <x v="3"/>
    <x v="359"/>
    <d v="2014-04-12T00:00:00"/>
    <s v="First Class"/>
    <s v="BS-11800"/>
    <s v="Bryan Spruell"/>
    <x v="2"/>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s v="East"/>
    <s v="FUR-FU-10001095"/>
    <x v="0"/>
    <x v="5"/>
    <s v="DAX Black Cherry Wood-Tone Poster Frame"/>
    <n v="127.10400000000001"/>
    <n v="6"/>
    <n v="0.2"/>
    <n v="28.598399999999998"/>
  </r>
  <r>
    <n v="972"/>
    <x v="463"/>
    <x v="2"/>
    <x v="360"/>
    <d v="2011-01-19T00:00:00"/>
    <s v="Second Class"/>
    <s v="DL-13315"/>
    <s v="Delfina Latchford"/>
    <x v="0"/>
    <s v="United States"/>
    <s v="Philadelphia"/>
    <x v="9"/>
    <n v="19134"/>
    <s v="East"/>
    <s v="TEC-PH-10004614"/>
    <x v="2"/>
    <x v="7"/>
    <s v="AT&amp;T 841000 Phone"/>
    <n v="124.19999999999999"/>
    <n v="3"/>
    <n v="0.4"/>
    <n v="-31.050000000000011"/>
  </r>
  <r>
    <n v="973"/>
    <x v="463"/>
    <x v="2"/>
    <x v="360"/>
    <d v="2011-01-19T00:00:00"/>
    <s v="Second Class"/>
    <s v="DL-13315"/>
    <s v="Delfina Latchford"/>
    <x v="0"/>
    <s v="United States"/>
    <s v="Philadelphia"/>
    <x v="9"/>
    <n v="19134"/>
    <s v="East"/>
    <s v="OFF-BI-10001575"/>
    <x v="1"/>
    <x v="8"/>
    <s v="GBC Linen Binding Covers"/>
    <n v="18.588000000000005"/>
    <n v="2"/>
    <n v="0.7"/>
    <n v="-13.6312"/>
  </r>
  <r>
    <n v="974"/>
    <x v="463"/>
    <x v="2"/>
    <x v="360"/>
    <d v="2011-01-19T00:00:00"/>
    <s v="Second Class"/>
    <s v="DL-13315"/>
    <s v="Delfina Latchford"/>
    <x v="0"/>
    <s v="United States"/>
    <s v="Philadelphia"/>
    <x v="9"/>
    <n v="19134"/>
    <s v="East"/>
    <s v="OFF-LA-10001074"/>
    <x v="1"/>
    <x v="2"/>
    <s v="Round Specialty Laser Printer Labels"/>
    <n v="30.072000000000003"/>
    <n v="3"/>
    <n v="0.2"/>
    <n v="10.149299999999997"/>
  </r>
  <r>
    <n v="975"/>
    <x v="464"/>
    <x v="3"/>
    <x v="361"/>
    <d v="2014-10-09T00:00:00"/>
    <s v="Second Class"/>
    <s v="PO-19195"/>
    <s v="Phillina Ober"/>
    <x v="2"/>
    <s v="United States"/>
    <s v="New York City"/>
    <x v="15"/>
    <n v="10011"/>
    <s v="East"/>
    <s v="TEC-PH-10003555"/>
    <x v="2"/>
    <x v="7"/>
    <s v="Motorola HK250 Universal Bluetooth Headset"/>
    <n v="160.92999999999998"/>
    <n v="7"/>
    <n v="0"/>
    <n v="3.2186000000000092"/>
  </r>
  <r>
    <n v="976"/>
    <x v="464"/>
    <x v="3"/>
    <x v="361"/>
    <d v="2014-10-09T00:00:00"/>
    <s v="Second Class"/>
    <s v="PO-19195"/>
    <s v="Phillina Ober"/>
    <x v="2"/>
    <s v="United States"/>
    <s v="New York City"/>
    <x v="15"/>
    <n v="10011"/>
    <s v="East"/>
    <s v="OFF-BI-10004492"/>
    <x v="1"/>
    <x v="8"/>
    <s v="Tuf-Vin Binders"/>
    <n v="75.792000000000002"/>
    <n v="3"/>
    <n v="0.2"/>
    <n v="25.579799999999992"/>
  </r>
  <r>
    <n v="977"/>
    <x v="465"/>
    <x v="3"/>
    <x v="362"/>
    <d v="2014-07-16T00:00:00"/>
    <s v="Standard Class"/>
    <s v="TD-20995"/>
    <s v="Tamara Dahlen"/>
    <x v="0"/>
    <s v="United States"/>
    <s v="Portland"/>
    <x v="21"/>
    <n v="97206"/>
    <s v="West"/>
    <s v="OFF-BI-10002012"/>
    <x v="1"/>
    <x v="8"/>
    <s v="Wilson Jones Easy Flow II Sheet Lifters"/>
    <n v="1.0800000000000003"/>
    <n v="2"/>
    <n v="0.7"/>
    <n v="-0.79200000000000004"/>
  </r>
  <r>
    <n v="978"/>
    <x v="466"/>
    <x v="3"/>
    <x v="363"/>
    <d v="2014-01-11T00:00:00"/>
    <s v="First Class"/>
    <s v="BW-11110"/>
    <s v="Bart Watters"/>
    <x v="1"/>
    <s v="United States"/>
    <s v="Detroit"/>
    <x v="12"/>
    <n v="48205"/>
    <s v="Central"/>
    <s v="TEC-MA-10000822"/>
    <x v="2"/>
    <x v="15"/>
    <s v="Lexmark MX611dhe Monochrome Laser Printer"/>
    <n v="3059.982"/>
    <n v="2"/>
    <n v="0.1"/>
    <n v="679.99599999999964"/>
  </r>
  <r>
    <n v="979"/>
    <x v="467"/>
    <x v="0"/>
    <x v="198"/>
    <d v="2013-06-01T00:00:00"/>
    <s v="First Class"/>
    <s v="RW-19690"/>
    <s v="Robert Waldorf"/>
    <x v="0"/>
    <s v="United States"/>
    <s v="Wilmington"/>
    <x v="3"/>
    <n v="28403"/>
    <s v="South"/>
    <s v="OFF-BI-10000848"/>
    <x v="1"/>
    <x v="8"/>
    <s v="Angle-D Ring Binders"/>
    <n v="3.2820000000000005"/>
    <n v="2"/>
    <n v="0.7"/>
    <n v="-2.6256000000000004"/>
  </r>
  <r>
    <n v="980"/>
    <x v="468"/>
    <x v="1"/>
    <x v="364"/>
    <d v="2012-12-12T00:00:00"/>
    <s v="First Class"/>
    <s v="KB-16600"/>
    <s v="Ken Brennan"/>
    <x v="1"/>
    <s v="United States"/>
    <s v="Columbus"/>
    <x v="14"/>
    <n v="47201"/>
    <s v="Central"/>
    <s v="OFF-PA-10004156"/>
    <x v="1"/>
    <x v="10"/>
    <s v="Xerox 188"/>
    <n v="34.019999999999996"/>
    <n v="3"/>
    <n v="0"/>
    <n v="16.669799999999999"/>
  </r>
  <r>
    <n v="981"/>
    <x v="469"/>
    <x v="0"/>
    <x v="339"/>
    <d v="2013-10-09T00:00:00"/>
    <s v="Standard Class"/>
    <s v="EB-13870"/>
    <s v="Emily Burns"/>
    <x v="0"/>
    <s v="United States"/>
    <s v="New York City"/>
    <x v="15"/>
    <n v="10035"/>
    <s v="East"/>
    <s v="FUR-CH-10003199"/>
    <x v="0"/>
    <x v="1"/>
    <s v="Office Star - Contemporary Task Swivel Chair"/>
    <n v="599.29200000000003"/>
    <n v="6"/>
    <n v="0.1"/>
    <n v="93.223199999999977"/>
  </r>
  <r>
    <n v="982"/>
    <x v="470"/>
    <x v="2"/>
    <x v="7"/>
    <d v="2011-11-14T00:00:00"/>
    <s v="Second Class"/>
    <s v="TZ-21580"/>
    <s v="Tracy Zic"/>
    <x v="0"/>
    <s v="United States"/>
    <s v="Louisville"/>
    <x v="22"/>
    <n v="80027"/>
    <s v="West"/>
    <s v="OFF-AR-10000034"/>
    <x v="1"/>
    <x v="6"/>
    <s v="BIC Brite Liner Grip Highlighters, Assorted, 5/Pack"/>
    <n v="3.3920000000000003"/>
    <n v="1"/>
    <n v="0.2"/>
    <n v="0.80559999999999987"/>
  </r>
  <r>
    <n v="983"/>
    <x v="470"/>
    <x v="2"/>
    <x v="7"/>
    <d v="2011-11-14T00:00:00"/>
    <s v="Second Class"/>
    <s v="TZ-21580"/>
    <s v="Tracy Zic"/>
    <x v="0"/>
    <s v="United States"/>
    <s v="Louisville"/>
    <x v="22"/>
    <n v="80027"/>
    <s v="West"/>
    <s v="TEC-PH-10000560"/>
    <x v="2"/>
    <x v="7"/>
    <s v="Samsung Galaxy S III - 16GB - pebble blue (T-Mobile)"/>
    <n v="559.98400000000004"/>
    <n v="2"/>
    <n v="0.2"/>
    <n v="55.998400000000032"/>
  </r>
  <r>
    <n v="984"/>
    <x v="470"/>
    <x v="2"/>
    <x v="7"/>
    <d v="2011-11-14T00:00:00"/>
    <s v="Second Class"/>
    <s v="TZ-21580"/>
    <s v="Tracy Zic"/>
    <x v="0"/>
    <s v="United States"/>
    <s v="Louisville"/>
    <x v="22"/>
    <n v="80027"/>
    <s v="West"/>
    <s v="FUR-CH-10000665"/>
    <x v="0"/>
    <x v="1"/>
    <s v="Global Airflow Leather Mesh Back Chair, Black"/>
    <n v="603.91999999999996"/>
    <n v="5"/>
    <n v="0.2"/>
    <n v="75.489999999999924"/>
  </r>
  <r>
    <n v="985"/>
    <x v="471"/>
    <x v="3"/>
    <x v="365"/>
    <d v="2014-10-06T00:00:00"/>
    <s v="Standard Class"/>
    <s v="AS-10630"/>
    <s v="Ann Steele"/>
    <x v="2"/>
    <s v="United States"/>
    <s v="Pasadena"/>
    <x v="5"/>
    <n v="77506"/>
    <s v="Central"/>
    <s v="OFF-LA-10001569"/>
    <x v="1"/>
    <x v="2"/>
    <s v="Avery 499"/>
    <n v="7.9680000000000009"/>
    <n v="2"/>
    <n v="0.2"/>
    <n v="2.5895999999999999"/>
  </r>
  <r>
    <n v="986"/>
    <x v="471"/>
    <x v="3"/>
    <x v="365"/>
    <d v="2014-10-06T00:00:00"/>
    <s v="Standard Class"/>
    <s v="AS-10630"/>
    <s v="Ann Steele"/>
    <x v="2"/>
    <s v="United States"/>
    <s v="Pasadena"/>
    <x v="5"/>
    <n v="77506"/>
    <s v="Central"/>
    <s v="OFF-EN-10000461"/>
    <x v="1"/>
    <x v="12"/>
    <s v="#10- 4 1/8&quot; x 9 1/2&quot; Recycled Envelopes"/>
    <n v="27.968000000000004"/>
    <n v="4"/>
    <n v="0.2"/>
    <n v="9.4391999999999996"/>
  </r>
  <r>
    <n v="987"/>
    <x v="471"/>
    <x v="3"/>
    <x v="365"/>
    <d v="2014-10-06T00:00:00"/>
    <s v="Standard Class"/>
    <s v="AS-10630"/>
    <s v="Ann Steele"/>
    <x v="2"/>
    <s v="United States"/>
    <s v="Pasadena"/>
    <x v="5"/>
    <n v="77506"/>
    <s v="Central"/>
    <s v="TEC-MA-10003066"/>
    <x v="2"/>
    <x v="15"/>
    <s v="Wasp CCD Handheld Bar Code Reader"/>
    <n v="336.51"/>
    <n v="3"/>
    <n v="0.4"/>
    <n v="44.867999999999967"/>
  </r>
  <r>
    <n v="988"/>
    <x v="472"/>
    <x v="1"/>
    <x v="366"/>
    <d v="2012-03-10T00:00:00"/>
    <s v="Same Day"/>
    <s v="TS-21340"/>
    <s v="Toby Swindell"/>
    <x v="0"/>
    <s v="United States"/>
    <s v="Houston"/>
    <x v="5"/>
    <n v="77041"/>
    <s v="Central"/>
    <s v="OFF-BI-10004022"/>
    <x v="1"/>
    <x v="8"/>
    <s v="Acco Suede Grain Vinyl Round Ring Binder"/>
    <n v="1.1119999999999997"/>
    <n v="2"/>
    <n v="0.8"/>
    <n v="-1.8904000000000001"/>
  </r>
  <r>
    <n v="989"/>
    <x v="473"/>
    <x v="3"/>
    <x v="367"/>
    <d v="2014-05-27T00:00:00"/>
    <s v="Standard Class"/>
    <s v="JG-15805"/>
    <s v="John Grady"/>
    <x v="1"/>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x v="1"/>
    <s v="United States"/>
    <s v="Auburn"/>
    <x v="15"/>
    <n v="13021"/>
    <s v="East"/>
    <s v="OFF-AR-10001988"/>
    <x v="1"/>
    <x v="6"/>
    <s v="Bulldog Table or Wall-Mount Pencil Sharpener"/>
    <n v="17.97"/>
    <n v="3"/>
    <n v="0"/>
    <n v="5.2112999999999996"/>
  </r>
  <r>
    <n v="991"/>
    <x v="474"/>
    <x v="1"/>
    <x v="368"/>
    <d v="2012-03-31T00:00:00"/>
    <s v="Second Class"/>
    <s v="SL-20155"/>
    <s v="Sara Luxemburg"/>
    <x v="2"/>
    <s v="United States"/>
    <s v="Jacksonville"/>
    <x v="2"/>
    <n v="32216"/>
    <s v="South"/>
    <s v="FUR-CH-10004086"/>
    <x v="0"/>
    <x v="1"/>
    <s v="Hon 4070 Series Pagoda Armless Upholstered Stacking Chairs"/>
    <n v="1166.92"/>
    <n v="5"/>
    <n v="0.2"/>
    <n v="131.27849999999995"/>
  </r>
  <r>
    <n v="992"/>
    <x v="475"/>
    <x v="0"/>
    <x v="369"/>
    <d v="2013-09-12T00:00:00"/>
    <s v="First Class"/>
    <s v="TS-21610"/>
    <s v="Troy Staebel"/>
    <x v="0"/>
    <s v="United States"/>
    <s v="New York City"/>
    <x v="15"/>
    <n v="10024"/>
    <s v="East"/>
    <s v="OFF-BI-10001036"/>
    <x v="1"/>
    <x v="8"/>
    <s v="Cardinal EasyOpen D-Ring Binders"/>
    <n v="14.624000000000002"/>
    <n v="2"/>
    <n v="0.2"/>
    <n v="5.484"/>
  </r>
  <r>
    <n v="993"/>
    <x v="476"/>
    <x v="0"/>
    <x v="370"/>
    <d v="2013-08-28T00:00:00"/>
    <s v="First Class"/>
    <s v="RF-19735"/>
    <s v="Roland Fjeld"/>
    <x v="0"/>
    <s v="United States"/>
    <s v="San Jose"/>
    <x v="1"/>
    <n v="95123"/>
    <s v="West"/>
    <s v="OFF-FA-10002983"/>
    <x v="1"/>
    <x v="13"/>
    <s v="Advantus SlideClip Paper Clips"/>
    <n v="10.23"/>
    <n v="3"/>
    <n v="0"/>
    <n v="4.9104000000000001"/>
  </r>
  <r>
    <n v="994"/>
    <x v="476"/>
    <x v="0"/>
    <x v="370"/>
    <d v="2013-08-28T00:00:00"/>
    <s v="First Class"/>
    <s v="RF-19735"/>
    <s v="Roland Fjeld"/>
    <x v="0"/>
    <s v="United States"/>
    <s v="San Jose"/>
    <x v="1"/>
    <n v="95123"/>
    <s v="West"/>
    <s v="OFF-PA-10003625"/>
    <x v="1"/>
    <x v="10"/>
    <s v="Xerox 1979"/>
    <n v="154.9"/>
    <n v="5"/>
    <n v="0"/>
    <n v="69.704999999999998"/>
  </r>
  <r>
    <n v="995"/>
    <x v="477"/>
    <x v="2"/>
    <x v="371"/>
    <d v="2011-05-25T00:00:00"/>
    <s v="Standard Class"/>
    <s v="MW-18235"/>
    <s v="Mitch Willingham"/>
    <x v="1"/>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s v="South"/>
    <s v="TEC-PH-10001530"/>
    <x v="2"/>
    <x v="7"/>
    <s v="Plantronics Voyager Pro Legend"/>
    <n v="617.97"/>
    <n v="3"/>
    <n v="0"/>
    <n v="173.0316"/>
  </r>
  <r>
    <n v="997"/>
    <x v="478"/>
    <x v="1"/>
    <x v="372"/>
    <d v="2012-11-03T00:00:00"/>
    <s v="Standard Class"/>
    <s v="RD-19585"/>
    <s v="Rob Dowd"/>
    <x v="0"/>
    <s v="United States"/>
    <s v="Henderson"/>
    <x v="0"/>
    <n v="42420"/>
    <s v="South"/>
    <s v="OFF-EN-10003862"/>
    <x v="1"/>
    <x v="12"/>
    <s v="Laser &amp; Ink Jet Business Envelopes"/>
    <n v="10.67"/>
    <n v="1"/>
    <n v="0"/>
    <n v="4.9081999999999999"/>
  </r>
  <r>
    <n v="998"/>
    <x v="478"/>
    <x v="1"/>
    <x v="372"/>
    <d v="2012-11-03T00:00:00"/>
    <s v="Standard Class"/>
    <s v="RD-19585"/>
    <s v="Rob Dowd"/>
    <x v="0"/>
    <s v="United States"/>
    <s v="Henderson"/>
    <x v="0"/>
    <n v="42420"/>
    <s v="South"/>
    <s v="OFF-ST-10004258"/>
    <x v="1"/>
    <x v="4"/>
    <s v="Portable Personal File Box"/>
    <n v="36.630000000000003"/>
    <n v="3"/>
    <n v="0"/>
    <n v="9.8901000000000039"/>
  </r>
  <r>
    <n v="999"/>
    <x v="478"/>
    <x v="1"/>
    <x v="372"/>
    <d v="2012-11-03T00:00:00"/>
    <s v="Standard Class"/>
    <s v="RD-19585"/>
    <s v="Rob Dowd"/>
    <x v="0"/>
    <s v="United States"/>
    <s v="Henderson"/>
    <x v="0"/>
    <n v="42420"/>
    <s v="South"/>
    <s v="FUR-FU-10002885"/>
    <x v="0"/>
    <x v="5"/>
    <s v="Magna Visual Magnetic Picture Hangers"/>
    <n v="24.1"/>
    <n v="5"/>
    <n v="0"/>
    <n v="9.1580000000000013"/>
  </r>
  <r>
    <n v="1000"/>
    <x v="478"/>
    <x v="1"/>
    <x v="372"/>
    <d v="2012-11-03T00:00:00"/>
    <s v="Standard Class"/>
    <s v="RD-19585"/>
    <s v="Rob Dowd"/>
    <x v="0"/>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x v="2"/>
    <s v="United States"/>
    <s v="Vancouver"/>
    <x v="4"/>
    <n v="98661"/>
    <s v="West"/>
    <s v="OFF-AR-10002956"/>
    <x v="1"/>
    <x v="6"/>
    <s v="Boston 16801 Nautilus Battery Pencil Sharpener"/>
    <n v="44.02"/>
    <n v="2"/>
    <n v="0"/>
    <n v="11.4452"/>
  </r>
  <r>
    <n v="1002"/>
    <x v="480"/>
    <x v="1"/>
    <x v="374"/>
    <d v="2012-07-31T00:00:00"/>
    <s v="Same Day"/>
    <s v="RH-19495"/>
    <s v="Rick Hansen"/>
    <x v="0"/>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x v="0"/>
    <s v="United States"/>
    <s v="New York City"/>
    <x v="15"/>
    <n v="10024"/>
    <s v="East"/>
    <s v="FUR-TA-10002903"/>
    <x v="0"/>
    <x v="3"/>
    <s v="Bevis Round Bullnose 29&quot; High Table Top"/>
    <n v="1090.7819999999999"/>
    <n v="7"/>
    <n v="0.4"/>
    <n v="-290.87520000000001"/>
  </r>
  <r>
    <n v="1004"/>
    <x v="480"/>
    <x v="1"/>
    <x v="374"/>
    <d v="2012-07-31T00:00:00"/>
    <s v="Same Day"/>
    <s v="RH-19495"/>
    <s v="Rick Hansen"/>
    <x v="0"/>
    <s v="United States"/>
    <s v="New York City"/>
    <x v="15"/>
    <n v="10024"/>
    <s v="East"/>
    <s v="OFF-PA-10004621"/>
    <x v="1"/>
    <x v="10"/>
    <s v="Xerox 212"/>
    <n v="19.440000000000001"/>
    <n v="3"/>
    <n v="0"/>
    <n v="9.3312000000000008"/>
  </r>
  <r>
    <n v="1005"/>
    <x v="481"/>
    <x v="1"/>
    <x v="375"/>
    <d v="2012-08-31T00:00:00"/>
    <s v="Standard Class"/>
    <s v="RA-19945"/>
    <s v="Ryan Akin"/>
    <x v="0"/>
    <s v="United States"/>
    <s v="Murrieta"/>
    <x v="1"/>
    <n v="92563"/>
    <s v="West"/>
    <s v="OFF-ST-10000046"/>
    <x v="1"/>
    <x v="4"/>
    <s v="Fellowes Super Stor/Drawer Files"/>
    <n v="484.65000000000003"/>
    <n v="3"/>
    <n v="0"/>
    <n v="92.083500000000015"/>
  </r>
  <r>
    <n v="1006"/>
    <x v="482"/>
    <x v="1"/>
    <x v="50"/>
    <d v="2012-11-17T00:00:00"/>
    <s v="Standard Class"/>
    <s v="JK-15730"/>
    <s v="Joe Kamberova"/>
    <x v="0"/>
    <s v="United States"/>
    <s v="Jacksonville"/>
    <x v="3"/>
    <n v="28540"/>
    <s v="South"/>
    <s v="OFF-PA-10001790"/>
    <x v="1"/>
    <x v="10"/>
    <s v="Xerox 1910"/>
    <n v="115.29600000000001"/>
    <n v="3"/>
    <n v="0.2"/>
    <n v="40.353599999999986"/>
  </r>
  <r>
    <n v="1007"/>
    <x v="483"/>
    <x v="1"/>
    <x v="376"/>
    <d v="2012-11-09T00:00:00"/>
    <s v="First Class"/>
    <s v="MT-17815"/>
    <s v="Meg Tillman"/>
    <x v="0"/>
    <s v="United States"/>
    <s v="Scottsdale"/>
    <x v="16"/>
    <n v="85254"/>
    <s v="West"/>
    <s v="OFF-EN-10002600"/>
    <x v="1"/>
    <x v="12"/>
    <s v="Redi-Strip #10 Envelopes, 4 1/8 x 9 1/2"/>
    <n v="7.080000000000001"/>
    <n v="3"/>
    <n v="0.2"/>
    <n v="2.4779999999999989"/>
  </r>
  <r>
    <n v="1008"/>
    <x v="483"/>
    <x v="1"/>
    <x v="376"/>
    <d v="2012-11-09T00:00:00"/>
    <s v="First Class"/>
    <s v="MT-17815"/>
    <s v="Meg Tillman"/>
    <x v="0"/>
    <s v="United States"/>
    <s v="Scottsdale"/>
    <x v="16"/>
    <n v="85254"/>
    <s v="West"/>
    <s v="OFF-BI-10002049"/>
    <x v="1"/>
    <x v="8"/>
    <s v="UniKeep View Case Binders"/>
    <n v="4.4009999999999998"/>
    <n v="3"/>
    <n v="0.7"/>
    <n v="-3.5207999999999995"/>
  </r>
  <r>
    <n v="1009"/>
    <x v="484"/>
    <x v="3"/>
    <x v="377"/>
    <d v="2015-01-02T00:00:00"/>
    <s v="Standard Class"/>
    <s v="PO-18850"/>
    <s v="Patrick O'Brill"/>
    <x v="0"/>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s v="Central"/>
    <s v="TEC-PH-10003931"/>
    <x v="2"/>
    <x v="7"/>
    <s v="JBL Micro Wireless Portable Bluetooth Speaker"/>
    <n v="95.984000000000009"/>
    <n v="2"/>
    <n v="0.2"/>
    <n v="5.9990000000000023"/>
  </r>
  <r>
    <n v="1011"/>
    <x v="486"/>
    <x v="2"/>
    <x v="156"/>
    <d v="2011-11-26T00:00:00"/>
    <s v="First Class"/>
    <s v="VG-21790"/>
    <s v="Vivek Gonzalez"/>
    <x v="0"/>
    <s v="United States"/>
    <s v="San Diego"/>
    <x v="1"/>
    <n v="92037"/>
    <s v="West"/>
    <s v="FUR-FU-10001602"/>
    <x v="0"/>
    <x v="5"/>
    <s v="Eldon Delta Triangular Chair Mat, 52&quot; x 58&quot;, Clear"/>
    <n v="151.72"/>
    <n v="4"/>
    <n v="0"/>
    <n v="27.309599999999989"/>
  </r>
  <r>
    <n v="1012"/>
    <x v="487"/>
    <x v="3"/>
    <x v="46"/>
    <d v="2014-06-22T00:00:00"/>
    <s v="Second Class"/>
    <s v="PF-19165"/>
    <s v="Philip Fox"/>
    <x v="0"/>
    <s v="United States"/>
    <s v="Olympia"/>
    <x v="4"/>
    <n v="98502"/>
    <s v="West"/>
    <s v="FUR-FU-10004848"/>
    <x v="0"/>
    <x v="5"/>
    <s v="Howard Miller 13-3/4&quot; Diameter Brushed Chrome Round Wall Clock"/>
    <n v="155.25"/>
    <n v="3"/>
    <n v="0"/>
    <n v="46.574999999999996"/>
  </r>
  <r>
    <n v="1013"/>
    <x v="487"/>
    <x v="3"/>
    <x v="46"/>
    <d v="2014-06-22T00:00:00"/>
    <s v="Second Class"/>
    <s v="PF-19165"/>
    <s v="Philip Fox"/>
    <x v="0"/>
    <s v="United States"/>
    <s v="Olympia"/>
    <x v="4"/>
    <n v="98502"/>
    <s v="West"/>
    <s v="OFF-ST-10003722"/>
    <x v="1"/>
    <x v="4"/>
    <s v="Project Tote Personal File"/>
    <n v="14.03"/>
    <n v="1"/>
    <n v="0"/>
    <n v="4.068699999999998"/>
  </r>
  <r>
    <n v="1014"/>
    <x v="488"/>
    <x v="1"/>
    <x v="379"/>
    <d v="2012-12-24T00:00:00"/>
    <s v="Second Class"/>
    <s v="JS-15880"/>
    <s v="John Stevenson"/>
    <x v="0"/>
    <s v="United States"/>
    <s v="Seattle"/>
    <x v="4"/>
    <n v="98103"/>
    <s v="West"/>
    <s v="FUR-TA-10003748"/>
    <x v="0"/>
    <x v="3"/>
    <s v="Bevis 36 x 72 Conference Tables"/>
    <n v="1618.37"/>
    <n v="13"/>
    <n v="0"/>
    <n v="356.04139999999995"/>
  </r>
  <r>
    <n v="1015"/>
    <x v="488"/>
    <x v="1"/>
    <x v="379"/>
    <d v="2012-12-24T00:00:00"/>
    <s v="Second Class"/>
    <s v="JS-15880"/>
    <s v="John Stevenson"/>
    <x v="0"/>
    <s v="United States"/>
    <s v="Seattle"/>
    <x v="4"/>
    <n v="98103"/>
    <s v="West"/>
    <s v="TEC-AC-10003198"/>
    <x v="2"/>
    <x v="11"/>
    <s v="Enermax Acrylux Wireless Keyboard"/>
    <n v="99.6"/>
    <n v="1"/>
    <n v="0"/>
    <n v="36.851999999999997"/>
  </r>
  <r>
    <n v="1016"/>
    <x v="489"/>
    <x v="1"/>
    <x v="14"/>
    <d v="2012-09-19T00:00:00"/>
    <s v="Second Class"/>
    <s v="MO-17800"/>
    <s v="Meg O'Connel"/>
    <x v="2"/>
    <s v="United States"/>
    <s v="Los Angeles"/>
    <x v="1"/>
    <n v="90036"/>
    <s v="West"/>
    <s v="OFF-PA-10004100"/>
    <x v="1"/>
    <x v="10"/>
    <s v="Xerox 216"/>
    <n v="32.400000000000006"/>
    <n v="5"/>
    <n v="0"/>
    <n v="15.552000000000001"/>
  </r>
  <r>
    <n v="1017"/>
    <x v="490"/>
    <x v="1"/>
    <x v="380"/>
    <d v="2012-07-10T00:00:00"/>
    <s v="Standard Class"/>
    <s v="KM-16225"/>
    <s v="Kalyca Meade"/>
    <x v="1"/>
    <s v="United States"/>
    <s v="New York City"/>
    <x v="15"/>
    <n v="10011"/>
    <s v="East"/>
    <s v="FUR-FU-10002191"/>
    <x v="0"/>
    <x v="5"/>
    <s v="G.E. Halogen Desk Lamp Bulbs"/>
    <n v="13.96"/>
    <n v="2"/>
    <n v="0"/>
    <n v="6.7008000000000001"/>
  </r>
  <r>
    <n v="1018"/>
    <x v="490"/>
    <x v="1"/>
    <x v="380"/>
    <d v="2012-07-10T00:00:00"/>
    <s v="Standard Class"/>
    <s v="KM-16225"/>
    <s v="Kalyca Meade"/>
    <x v="1"/>
    <s v="United States"/>
    <s v="New York City"/>
    <x v="15"/>
    <n v="10011"/>
    <s v="East"/>
    <s v="FUR-FU-10000965"/>
    <x v="0"/>
    <x v="5"/>
    <s v="Howard Miller 11-1/2&quot; Diameter Ridgewood Wall Clock"/>
    <n v="155.82"/>
    <n v="3"/>
    <n v="0"/>
    <n v="63.886200000000002"/>
  </r>
  <r>
    <n v="1019"/>
    <x v="490"/>
    <x v="1"/>
    <x v="380"/>
    <d v="2012-07-10T00:00:00"/>
    <s v="Standard Class"/>
    <s v="KM-16225"/>
    <s v="Kalyca Meade"/>
    <x v="1"/>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s v="East"/>
    <s v="OFF-ST-10001526"/>
    <x v="1"/>
    <x v="4"/>
    <s v="Iceberg Mobile Mega Data/Printer Cart "/>
    <n v="601.65"/>
    <n v="5"/>
    <n v="0"/>
    <n v="156.42899999999997"/>
  </r>
  <r>
    <n v="1021"/>
    <x v="491"/>
    <x v="1"/>
    <x v="381"/>
    <d v="2012-05-03T00:00:00"/>
    <s v="Standard Class"/>
    <s v="GT-14710"/>
    <s v="Greg Tran"/>
    <x v="0"/>
    <s v="United States"/>
    <s v="Washington"/>
    <x v="40"/>
    <n v="20016"/>
    <s v="East"/>
    <s v="OFF-AR-10001166"/>
    <x v="1"/>
    <x v="6"/>
    <s v="Staples"/>
    <n v="22.740000000000002"/>
    <n v="3"/>
    <n v="0"/>
    <n v="8.8686000000000007"/>
  </r>
  <r>
    <n v="1022"/>
    <x v="491"/>
    <x v="1"/>
    <x v="381"/>
    <d v="2012-05-03T00:00:00"/>
    <s v="Standard Class"/>
    <s v="GT-14710"/>
    <s v="Greg Tran"/>
    <x v="0"/>
    <s v="United States"/>
    <s v="Washington"/>
    <x v="40"/>
    <n v="20016"/>
    <s v="East"/>
    <s v="FUR-CH-10000309"/>
    <x v="0"/>
    <x v="1"/>
    <s v="Global Comet Stacking Arm Chair"/>
    <n v="1267.53"/>
    <n v="3"/>
    <n v="0"/>
    <n v="316.88249999999999"/>
  </r>
  <r>
    <n v="1023"/>
    <x v="491"/>
    <x v="1"/>
    <x v="381"/>
    <d v="2012-05-03T00:00:00"/>
    <s v="Standard Class"/>
    <s v="GT-14710"/>
    <s v="Greg Tran"/>
    <x v="0"/>
    <s v="United States"/>
    <s v="Washington"/>
    <x v="40"/>
    <n v="20016"/>
    <s v="East"/>
    <s v="TEC-MA-10004212"/>
    <x v="2"/>
    <x v="15"/>
    <s v="Cisco SPA525G2 5-Line IP Phone"/>
    <n v="1379.92"/>
    <n v="8"/>
    <n v="0"/>
    <n v="648.56240000000003"/>
  </r>
  <r>
    <n v="1024"/>
    <x v="492"/>
    <x v="1"/>
    <x v="382"/>
    <d v="2012-06-20T00:00:00"/>
    <s v="Standard Class"/>
    <s v="PB-19150"/>
    <s v="Philip Brown"/>
    <x v="0"/>
    <s v="United States"/>
    <s v="Philadelphia"/>
    <x v="9"/>
    <n v="19134"/>
    <s v="East"/>
    <s v="OFF-EN-10003072"/>
    <x v="1"/>
    <x v="12"/>
    <s v="Peel &amp; Seel Envelopes"/>
    <n v="6.2080000000000002"/>
    <n v="2"/>
    <n v="0.2"/>
    <n v="2.1728000000000001"/>
  </r>
  <r>
    <n v="1025"/>
    <x v="493"/>
    <x v="3"/>
    <x v="94"/>
    <d v="2014-12-21T00:00:00"/>
    <s v="First Class"/>
    <s v="HR-14770"/>
    <s v="Hallie Redmond"/>
    <x v="2"/>
    <s v="United States"/>
    <s v="Los Angeles"/>
    <x v="1"/>
    <n v="90045"/>
    <s v="West"/>
    <s v="OFF-BI-10000320"/>
    <x v="1"/>
    <x v="8"/>
    <s v="GBC Plastic Binding Combs"/>
    <n v="11.808"/>
    <n v="2"/>
    <n v="0.2"/>
    <n v="4.2804000000000002"/>
  </r>
  <r>
    <n v="1026"/>
    <x v="494"/>
    <x v="0"/>
    <x v="383"/>
    <d v="2013-01-13T00:00:00"/>
    <s v="Second Class"/>
    <s v="DE-13255"/>
    <s v="Deanra Eno"/>
    <x v="2"/>
    <s v="United States"/>
    <s v="Springfield"/>
    <x v="24"/>
    <n v="45503"/>
    <s v="East"/>
    <s v="OFF-PA-10001166"/>
    <x v="1"/>
    <x v="10"/>
    <s v="Xerox 2"/>
    <n v="15.552000000000003"/>
    <n v="3"/>
    <n v="0.2"/>
    <n v="5.4432"/>
  </r>
  <r>
    <n v="1027"/>
    <x v="494"/>
    <x v="0"/>
    <x v="383"/>
    <d v="2013-01-13T00:00:00"/>
    <s v="Second Class"/>
    <s v="DE-13255"/>
    <s v="Deanra Eno"/>
    <x v="2"/>
    <s v="United States"/>
    <s v="Springfield"/>
    <x v="24"/>
    <n v="45503"/>
    <s v="East"/>
    <s v="OFF-PA-10003656"/>
    <x v="1"/>
    <x v="10"/>
    <s v="Xerox 1935"/>
    <n v="63.311999999999998"/>
    <n v="3"/>
    <n v="0.2"/>
    <n v="20.576399999999996"/>
  </r>
  <r>
    <n v="1028"/>
    <x v="494"/>
    <x v="0"/>
    <x v="383"/>
    <d v="2013-01-13T00:00:00"/>
    <s v="Second Class"/>
    <s v="DE-13255"/>
    <s v="Deanra Eno"/>
    <x v="2"/>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s v="East"/>
    <s v="OFF-PA-10000474"/>
    <x v="1"/>
    <x v="10"/>
    <s v="Staples"/>
    <n v="177.2"/>
    <n v="5"/>
    <n v="0"/>
    <n v="83.283999999999992"/>
  </r>
  <r>
    <n v="1030"/>
    <x v="495"/>
    <x v="2"/>
    <x v="384"/>
    <d v="2011-07-15T00:00:00"/>
    <s v="Standard Class"/>
    <s v="LA-16780"/>
    <s v="Laura Armstrong"/>
    <x v="1"/>
    <s v="United States"/>
    <s v="Hackensack"/>
    <x v="30"/>
    <n v="7601"/>
    <s v="East"/>
    <s v="TEC-PH-10003885"/>
    <x v="2"/>
    <x v="7"/>
    <s v="Cisco SPA508G"/>
    <n v="197.96999999999997"/>
    <n v="3"/>
    <n v="0"/>
    <n v="57.41129999999999"/>
  </r>
  <r>
    <n v="1031"/>
    <x v="495"/>
    <x v="2"/>
    <x v="384"/>
    <d v="2011-07-15T00:00:00"/>
    <s v="Standard Class"/>
    <s v="LA-16780"/>
    <s v="Laura Armstrong"/>
    <x v="1"/>
    <s v="United States"/>
    <s v="Hackensack"/>
    <x v="30"/>
    <n v="7601"/>
    <s v="East"/>
    <s v="FUR-CH-10003379"/>
    <x v="0"/>
    <x v="1"/>
    <s v="Global Commerce Series High-Back Swivel/Tilt Chairs"/>
    <n v="854.94"/>
    <n v="3"/>
    <n v="0"/>
    <n v="213.73500000000001"/>
  </r>
  <r>
    <n v="1032"/>
    <x v="495"/>
    <x v="2"/>
    <x v="384"/>
    <d v="2011-07-15T00:00:00"/>
    <s v="Standard Class"/>
    <s v="LA-16780"/>
    <s v="Laura Armstrong"/>
    <x v="1"/>
    <s v="United States"/>
    <s v="Hackensack"/>
    <x v="30"/>
    <n v="7601"/>
    <s v="East"/>
    <s v="FUR-FU-10000629"/>
    <x v="0"/>
    <x v="5"/>
    <s v="9-3/4 Diameter Round Wall Clock"/>
    <n v="124.10999999999999"/>
    <n v="9"/>
    <n v="0"/>
    <n v="52.126200000000004"/>
  </r>
  <r>
    <n v="1033"/>
    <x v="495"/>
    <x v="2"/>
    <x v="384"/>
    <d v="2011-07-15T00:00:00"/>
    <s v="Standard Class"/>
    <s v="LA-16780"/>
    <s v="Laura Armstrong"/>
    <x v="1"/>
    <s v="United States"/>
    <s v="Hackensack"/>
    <x v="30"/>
    <n v="7601"/>
    <s v="East"/>
    <s v="OFF-LA-10001175"/>
    <x v="1"/>
    <x v="2"/>
    <s v="Avery 514"/>
    <n v="14.399999999999999"/>
    <n v="5"/>
    <n v="0"/>
    <n v="7.056"/>
  </r>
  <r>
    <n v="1034"/>
    <x v="496"/>
    <x v="0"/>
    <x v="73"/>
    <d v="2013-11-23T00:00:00"/>
    <s v="First Class"/>
    <s v="AG-10390"/>
    <s v="Allen Goldenen"/>
    <x v="0"/>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x v="0"/>
    <s v="United States"/>
    <s v="Cincinnati"/>
    <x v="24"/>
    <n v="45231"/>
    <s v="East"/>
    <s v="OFF-BI-10003460"/>
    <x v="1"/>
    <x v="8"/>
    <s v="Acco 3-Hole Punch"/>
    <n v="2.6280000000000001"/>
    <n v="2"/>
    <n v="0.7"/>
    <n v="-1.9272"/>
  </r>
  <r>
    <n v="1036"/>
    <x v="496"/>
    <x v="0"/>
    <x v="73"/>
    <d v="2013-11-23T00:00:00"/>
    <s v="First Class"/>
    <s v="AG-10390"/>
    <s v="Allen Goldenen"/>
    <x v="0"/>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x v="0"/>
    <s v="United States"/>
    <s v="Los Angeles"/>
    <x v="1"/>
    <n v="90004"/>
    <s v="West"/>
    <s v="OFF-BI-10003707"/>
    <x v="1"/>
    <x v="8"/>
    <s v="Aluminum Screw Posts"/>
    <n v="36.624000000000002"/>
    <n v="3"/>
    <n v="0.2"/>
    <n v="13.734"/>
  </r>
  <r>
    <n v="1039"/>
    <x v="499"/>
    <x v="3"/>
    <x v="225"/>
    <d v="2014-11-22T00:00:00"/>
    <s v="First Class"/>
    <s v="JH-15430"/>
    <s v="Jennifer Halladay"/>
    <x v="0"/>
    <s v="United States"/>
    <s v="Burlington"/>
    <x v="3"/>
    <n v="27217"/>
    <s v="South"/>
    <s v="OFF-AR-10000203"/>
    <x v="1"/>
    <x v="6"/>
    <s v="Newell 336"/>
    <n v="23.968000000000004"/>
    <n v="7"/>
    <n v="0.2"/>
    <n v="2.696399999999997"/>
  </r>
  <r>
    <n v="1040"/>
    <x v="499"/>
    <x v="3"/>
    <x v="225"/>
    <d v="2014-11-22T00:00:00"/>
    <s v="First Class"/>
    <s v="JH-15430"/>
    <s v="Jennifer Halladay"/>
    <x v="0"/>
    <s v="United States"/>
    <s v="Burlington"/>
    <x v="3"/>
    <n v="27217"/>
    <s v="South"/>
    <s v="OFF-AR-10004790"/>
    <x v="1"/>
    <x v="6"/>
    <s v="Staples"/>
    <n v="28.728000000000002"/>
    <n v="3"/>
    <n v="0.2"/>
    <n v="1.7954999999999988"/>
  </r>
  <r>
    <n v="1041"/>
    <x v="500"/>
    <x v="0"/>
    <x v="231"/>
    <d v="2013-03-25T00:00:00"/>
    <s v="Standard Class"/>
    <s v="RD-19660"/>
    <s v="Robert Dilbeck"/>
    <x v="2"/>
    <s v="United States"/>
    <s v="Saint Peters"/>
    <x v="25"/>
    <n v="63376"/>
    <s v="Central"/>
    <s v="FUR-TA-10001095"/>
    <x v="0"/>
    <x v="3"/>
    <s v="Chromcraft Round Conference Tables"/>
    <n v="697.16"/>
    <n v="4"/>
    <n v="0"/>
    <n v="146.40359999999998"/>
  </r>
  <r>
    <n v="1042"/>
    <x v="501"/>
    <x v="0"/>
    <x v="47"/>
    <d v="2013-09-10T00:00:00"/>
    <s v="Second Class"/>
    <s v="MO-17500"/>
    <s v="Mary O'Rourke"/>
    <x v="0"/>
    <s v="United States"/>
    <s v="New York City"/>
    <x v="15"/>
    <n v="10035"/>
    <s v="East"/>
    <s v="TEC-AC-10004761"/>
    <x v="2"/>
    <x v="11"/>
    <s v="Maxell 4.7GB DVD+RW 3/Pack"/>
    <n v="31.86"/>
    <n v="2"/>
    <n v="0"/>
    <n v="11.151"/>
  </r>
  <r>
    <n v="1043"/>
    <x v="501"/>
    <x v="0"/>
    <x v="47"/>
    <d v="2013-09-10T00:00:00"/>
    <s v="Second Class"/>
    <s v="MO-17500"/>
    <s v="Mary O'Rourke"/>
    <x v="0"/>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x v="1"/>
    <s v="United States"/>
    <s v="Chicago"/>
    <x v="10"/>
    <n v="60610"/>
    <s v="Central"/>
    <s v="OFF-AR-10001130"/>
    <x v="1"/>
    <x v="6"/>
    <s v="Quartet Alpha White Chalk, 12/Pack"/>
    <n v="8.84"/>
    <n v="5"/>
    <n v="0.2"/>
    <n v="2.9835000000000003"/>
  </r>
  <r>
    <n v="1045"/>
    <x v="502"/>
    <x v="3"/>
    <x v="362"/>
    <d v="2014-07-13T00:00:00"/>
    <s v="First Class"/>
    <s v="NS-18640"/>
    <s v="Noel Staavos"/>
    <x v="1"/>
    <s v="United States"/>
    <s v="Chicago"/>
    <x v="10"/>
    <n v="60610"/>
    <s v="Central"/>
    <s v="OFF-AP-10000055"/>
    <x v="1"/>
    <x v="9"/>
    <s v="Belkin F9S820V06 8 Outlet Surge"/>
    <n v="58.463999999999977"/>
    <n v="9"/>
    <n v="0.8"/>
    <n v="-146.16000000000003"/>
  </r>
  <r>
    <n v="1046"/>
    <x v="503"/>
    <x v="3"/>
    <x v="386"/>
    <d v="2014-10-17T00:00:00"/>
    <s v="Standard Class"/>
    <s v="SN-20710"/>
    <s v="Steve Nguyen"/>
    <x v="2"/>
    <s v="United States"/>
    <s v="Rockford"/>
    <x v="10"/>
    <n v="61107"/>
    <s v="Central"/>
    <s v="FUR-CH-10002304"/>
    <x v="0"/>
    <x v="1"/>
    <s v="Global Stack Chair without Arms, Black"/>
    <n v="254.60399999999998"/>
    <n v="14"/>
    <n v="0.3"/>
    <n v="-18.185999999999993"/>
  </r>
  <r>
    <n v="1047"/>
    <x v="504"/>
    <x v="0"/>
    <x v="387"/>
    <d v="2013-03-14T00:00:00"/>
    <s v="Standard Class"/>
    <s v="ZC-21910"/>
    <s v="Zuschuss Carroll"/>
    <x v="0"/>
    <s v="United States"/>
    <s v="Miami"/>
    <x v="2"/>
    <n v="33142"/>
    <s v="South"/>
    <s v="TEC-PH-10001530"/>
    <x v="2"/>
    <x v="7"/>
    <s v="Cisco Unified IP Phone 7945G VoIP phone"/>
    <n v="1363.96"/>
    <n v="5"/>
    <n v="0.2"/>
    <n v="85.247500000000002"/>
  </r>
  <r>
    <n v="1048"/>
    <x v="504"/>
    <x v="0"/>
    <x v="387"/>
    <d v="2013-03-14T00:00:00"/>
    <s v="Standard Class"/>
    <s v="ZC-21910"/>
    <s v="Zuschuss Carroll"/>
    <x v="0"/>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s v="West"/>
    <s v="TEC-PH-10000486"/>
    <x v="2"/>
    <x v="7"/>
    <s v="Plantronics HL10 Handset Lifter"/>
    <n v="1113.5039999999999"/>
    <n v="12"/>
    <n v="0.2"/>
    <n v="125.2691999999999"/>
  </r>
  <r>
    <n v="1050"/>
    <x v="505"/>
    <x v="2"/>
    <x v="279"/>
    <d v="2011-06-01T00:00:00"/>
    <s v="Second Class"/>
    <s v="LC-16885"/>
    <s v="Lena Creighton"/>
    <x v="0"/>
    <s v="United States"/>
    <s v="San Francisco"/>
    <x v="1"/>
    <n v="94109"/>
    <s v="West"/>
    <s v="TEC-AC-10001606"/>
    <x v="2"/>
    <x v="11"/>
    <s v="Logitech Wireless Performance Mouse MX for PC and Mac"/>
    <n v="99.99"/>
    <n v="1"/>
    <n v="0"/>
    <n v="37.996200000000002"/>
  </r>
  <r>
    <n v="1051"/>
    <x v="506"/>
    <x v="1"/>
    <x v="230"/>
    <d v="2012-07-05T00:00:00"/>
    <s v="First Class"/>
    <s v="DG-13300"/>
    <s v="Deirdre Greer"/>
    <x v="1"/>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s v="East"/>
    <s v="FUR-FU-10004460"/>
    <x v="0"/>
    <x v="5"/>
    <s v="Howard Miller 12&quot; Round Wall Clock"/>
    <n v="282.88800000000003"/>
    <n v="9"/>
    <n v="0.2"/>
    <n v="56.577599999999961"/>
  </r>
  <r>
    <n v="1054"/>
    <x v="507"/>
    <x v="1"/>
    <x v="388"/>
    <d v="2012-04-08T00:00:00"/>
    <s v="Standard Class"/>
    <s v="NF-18595"/>
    <s v="Nicole Fjeld"/>
    <x v="2"/>
    <s v="United States"/>
    <s v="New York City"/>
    <x v="15"/>
    <n v="10009"/>
    <s v="East"/>
    <s v="OFF-AR-10000716"/>
    <x v="1"/>
    <x v="6"/>
    <s v="DIXON Ticonderoga Erasable Checking Pencils"/>
    <n v="11.16"/>
    <n v="2"/>
    <n v="0"/>
    <n v="4.3524000000000003"/>
  </r>
  <r>
    <n v="1055"/>
    <x v="507"/>
    <x v="1"/>
    <x v="388"/>
    <d v="2012-04-08T00:00:00"/>
    <s v="Standard Class"/>
    <s v="NF-18595"/>
    <s v="Nicole Fjeld"/>
    <x v="2"/>
    <s v="United States"/>
    <s v="New York City"/>
    <x v="15"/>
    <n v="10009"/>
    <s v="East"/>
    <s v="FUR-FU-10004622"/>
    <x v="0"/>
    <x v="5"/>
    <s v="Eldon Advantage Foldable Chair Mats for Low Pile Carpets"/>
    <n v="108.4"/>
    <n v="2"/>
    <n v="0"/>
    <n v="22.763999999999996"/>
  </r>
  <r>
    <n v="1056"/>
    <x v="507"/>
    <x v="1"/>
    <x v="388"/>
    <d v="2012-04-08T00:00:00"/>
    <s v="Standard Class"/>
    <s v="NF-18595"/>
    <s v="Nicole Fjeld"/>
    <x v="2"/>
    <s v="United States"/>
    <s v="New York City"/>
    <x v="15"/>
    <n v="10009"/>
    <s v="East"/>
    <s v="OFF-BI-10002735"/>
    <x v="1"/>
    <x v="8"/>
    <s v="GBC Prestige Therm-A-Bind Covers"/>
    <n v="82.344000000000008"/>
    <n v="3"/>
    <n v="0.2"/>
    <n v="27.791100000000004"/>
  </r>
  <r>
    <n v="1057"/>
    <x v="507"/>
    <x v="1"/>
    <x v="388"/>
    <d v="2012-04-08T00:00:00"/>
    <s v="Standard Class"/>
    <s v="NF-18595"/>
    <s v="Nicole Fjeld"/>
    <x v="2"/>
    <s v="United States"/>
    <s v="New York City"/>
    <x v="15"/>
    <n v="10009"/>
    <s v="East"/>
    <s v="OFF-BI-10003529"/>
    <x v="1"/>
    <x v="8"/>
    <s v="Avery Round Ring Poly Binders"/>
    <n v="9.0879999999999992"/>
    <n v="4"/>
    <n v="0.2"/>
    <n v="3.2944"/>
  </r>
  <r>
    <n v="1058"/>
    <x v="508"/>
    <x v="3"/>
    <x v="389"/>
    <d v="2014-12-18T00:00:00"/>
    <s v="Standard Class"/>
    <s v="BP-11185"/>
    <s v="Ben Peterman"/>
    <x v="1"/>
    <s v="United States"/>
    <s v="San Diego"/>
    <x v="1"/>
    <n v="92037"/>
    <s v="West"/>
    <s v="OFF-BI-10001097"/>
    <x v="1"/>
    <x v="8"/>
    <s v="Avery Hole Reinforcements"/>
    <n v="19.936000000000003"/>
    <n v="4"/>
    <n v="0.2"/>
    <n v="7.2267999999999999"/>
  </r>
  <r>
    <n v="1059"/>
    <x v="508"/>
    <x v="3"/>
    <x v="389"/>
    <d v="2014-12-18T00:00:00"/>
    <s v="Standard Class"/>
    <s v="BP-11185"/>
    <s v="Ben Peterman"/>
    <x v="1"/>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s v="East"/>
    <s v="OFF-FA-10001754"/>
    <x v="1"/>
    <x v="13"/>
    <s v="Stockwell Gold Paper Clips"/>
    <n v="4.4160000000000004"/>
    <n v="3"/>
    <n v="0.2"/>
    <n v="1.6008"/>
  </r>
  <r>
    <n v="1061"/>
    <x v="510"/>
    <x v="1"/>
    <x v="391"/>
    <d v="2012-03-29T00:00:00"/>
    <s v="Standard Class"/>
    <s v="JD-16060"/>
    <s v="Julia Dunbar"/>
    <x v="0"/>
    <s v="United States"/>
    <s v="Houston"/>
    <x v="5"/>
    <n v="77095"/>
    <s v="Central"/>
    <s v="FUR-CH-10003396"/>
    <x v="0"/>
    <x v="1"/>
    <s v="Global Deluxe Steno Chair"/>
    <n v="107.77200000000001"/>
    <n v="2"/>
    <n v="0.3"/>
    <n v="-29.252400000000009"/>
  </r>
  <r>
    <n v="1062"/>
    <x v="511"/>
    <x v="1"/>
    <x v="392"/>
    <d v="2012-04-21T00:00:00"/>
    <s v="Standard Class"/>
    <s v="TS-21160"/>
    <s v="Theresa Swint"/>
    <x v="1"/>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s v="East"/>
    <s v="OFF-FA-10004838"/>
    <x v="1"/>
    <x v="13"/>
    <s v="Super Bands, 12/Pack"/>
    <n v="10.416000000000002"/>
    <n v="7"/>
    <n v="0.2"/>
    <n v="-2.2134"/>
  </r>
  <r>
    <n v="1064"/>
    <x v="511"/>
    <x v="1"/>
    <x v="392"/>
    <d v="2012-04-21T00:00:00"/>
    <s v="Standard Class"/>
    <s v="TS-21160"/>
    <s v="Theresa Swint"/>
    <x v="1"/>
    <s v="United States"/>
    <s v="Toledo"/>
    <x v="24"/>
    <n v="43615"/>
    <s v="East"/>
    <s v="OFF-AR-10004757"/>
    <x v="1"/>
    <x v="6"/>
    <s v="Crayola Colored Pencils"/>
    <n v="7.8719999999999999"/>
    <n v="3"/>
    <n v="0.2"/>
    <n v="1.2791999999999994"/>
  </r>
  <r>
    <n v="1065"/>
    <x v="511"/>
    <x v="1"/>
    <x v="392"/>
    <d v="2012-04-21T00:00:00"/>
    <s v="Standard Class"/>
    <s v="TS-21160"/>
    <s v="Theresa Swint"/>
    <x v="1"/>
    <s v="United States"/>
    <s v="Toledo"/>
    <x v="24"/>
    <n v="43615"/>
    <s v="East"/>
    <s v="TEC-PH-10002115"/>
    <x v="2"/>
    <x v="7"/>
    <s v="Plantronics 81402"/>
    <n v="118.78199999999998"/>
    <n v="3"/>
    <n v="0.4"/>
    <n v="-27.715799999999994"/>
  </r>
  <r>
    <n v="1066"/>
    <x v="511"/>
    <x v="1"/>
    <x v="392"/>
    <d v="2012-04-21T00:00:00"/>
    <s v="Standard Class"/>
    <s v="TS-21160"/>
    <s v="Theresa Swint"/>
    <x v="1"/>
    <s v="United States"/>
    <s v="Toledo"/>
    <x v="24"/>
    <n v="43615"/>
    <s v="East"/>
    <s v="OFF-FA-10003059"/>
    <x v="1"/>
    <x v="13"/>
    <s v="Assorted Color Push Pins"/>
    <n v="1.4480000000000002"/>
    <n v="1"/>
    <n v="0.2"/>
    <n v="0.2352999999999999"/>
  </r>
  <r>
    <n v="1067"/>
    <x v="511"/>
    <x v="1"/>
    <x v="392"/>
    <d v="2012-04-21T00:00:00"/>
    <s v="Standard Class"/>
    <s v="TS-21160"/>
    <s v="Theresa Swint"/>
    <x v="1"/>
    <s v="United States"/>
    <s v="Toledo"/>
    <x v="24"/>
    <n v="43615"/>
    <s v="East"/>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s v="West"/>
    <s v="FUR-CH-10001146"/>
    <x v="0"/>
    <x v="1"/>
    <s v="Global Value Mid-Back Manager's Chair, Gray"/>
    <n v="194.84800000000001"/>
    <n v="4"/>
    <n v="0.2"/>
    <n v="12.177999999999983"/>
  </r>
  <r>
    <n v="1069"/>
    <x v="513"/>
    <x v="3"/>
    <x v="394"/>
    <d v="2014-10-01T00:00:00"/>
    <s v="Second Class"/>
    <s v="CM-12160"/>
    <s v="Charles McCrossin"/>
    <x v="0"/>
    <s v="United States"/>
    <s v="Brownsville"/>
    <x v="5"/>
    <n v="78521"/>
    <s v="Central"/>
    <s v="OFF-SU-10001935"/>
    <x v="1"/>
    <x v="14"/>
    <s v="Staples"/>
    <n v="1.7440000000000002"/>
    <n v="1"/>
    <n v="0.2"/>
    <n v="-0.34880000000000033"/>
  </r>
  <r>
    <n v="1070"/>
    <x v="514"/>
    <x v="1"/>
    <x v="395"/>
    <d v="2012-07-29T00:00:00"/>
    <s v="Standard Class"/>
    <s v="RB-19795"/>
    <s v="Ross Baird"/>
    <x v="2"/>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s v="West"/>
    <s v="OFF-AR-10003732"/>
    <x v="1"/>
    <x v="6"/>
    <s v="Newell 333"/>
    <n v="19.459999999999997"/>
    <n v="7"/>
    <n v="0"/>
    <n v="5.0595999999999997"/>
  </r>
  <r>
    <n v="1072"/>
    <x v="516"/>
    <x v="0"/>
    <x v="236"/>
    <d v="2013-05-03T00:00:00"/>
    <s v="Standard Class"/>
    <s v="EH-14005"/>
    <s v="Erica Hernandez"/>
    <x v="2"/>
    <s v="United States"/>
    <s v="Denver"/>
    <x v="22"/>
    <n v="80219"/>
    <s v="West"/>
    <s v="OFF-PA-10001970"/>
    <x v="1"/>
    <x v="10"/>
    <s v="Xerox 1881"/>
    <n v="29.472000000000001"/>
    <n v="3"/>
    <n v="0.2"/>
    <n v="9.9467999999999979"/>
  </r>
  <r>
    <n v="1073"/>
    <x v="517"/>
    <x v="3"/>
    <x v="237"/>
    <d v="2014-11-20T00:00:00"/>
    <s v="Standard Class"/>
    <s v="FO-14305"/>
    <s v="Frank Olsen"/>
    <x v="0"/>
    <s v="United States"/>
    <s v="New York City"/>
    <x v="15"/>
    <n v="10035"/>
    <s v="East"/>
    <s v="OFF-BI-10003669"/>
    <x v="1"/>
    <x v="8"/>
    <s v="3M Organizer Strips"/>
    <n v="8.64"/>
    <n v="2"/>
    <n v="0.2"/>
    <n v="3.024"/>
  </r>
  <r>
    <n v="1074"/>
    <x v="518"/>
    <x v="0"/>
    <x v="396"/>
    <d v="2013-11-20T00:00:00"/>
    <s v="Standard Class"/>
    <s v="MS-17710"/>
    <s v="Maurice Satty"/>
    <x v="0"/>
    <s v="United States"/>
    <s v="Mesa"/>
    <x v="16"/>
    <n v="85204"/>
    <s v="West"/>
    <s v="OFF-BI-10003727"/>
    <x v="1"/>
    <x v="8"/>
    <s v="Avery Durable Slant Ring Binders With Label Holder"/>
    <n v="6.27"/>
    <n v="5"/>
    <n v="0.7"/>
    <n v="-4.5980000000000008"/>
  </r>
  <r>
    <n v="1075"/>
    <x v="518"/>
    <x v="0"/>
    <x v="396"/>
    <d v="2013-11-20T00:00:00"/>
    <s v="Standard Class"/>
    <s v="MS-17710"/>
    <s v="Maurice Satty"/>
    <x v="0"/>
    <s v="United States"/>
    <s v="Mesa"/>
    <x v="16"/>
    <n v="85204"/>
    <s v="West"/>
    <s v="OFF-BI-10004967"/>
    <x v="1"/>
    <x v="8"/>
    <s v="Round Ring Binders"/>
    <n v="4.3680000000000003"/>
    <n v="7"/>
    <n v="0.7"/>
    <n v="-3.3487999999999998"/>
  </r>
  <r>
    <n v="1076"/>
    <x v="518"/>
    <x v="0"/>
    <x v="396"/>
    <d v="2013-11-20T00:00:00"/>
    <s v="Standard Class"/>
    <s v="MS-17710"/>
    <s v="Maurice Satty"/>
    <x v="0"/>
    <s v="United States"/>
    <s v="Mesa"/>
    <x v="16"/>
    <n v="85204"/>
    <s v="West"/>
    <s v="TEC-AC-10003447"/>
    <x v="2"/>
    <x v="11"/>
    <s v="Micropad Numeric Keypads"/>
    <n v="31.983999999999998"/>
    <n v="2"/>
    <n v="0.2"/>
    <n v="1.9989999999999979"/>
  </r>
  <r>
    <n v="1077"/>
    <x v="519"/>
    <x v="0"/>
    <x v="321"/>
    <d v="2013-10-01T00:00:00"/>
    <s v="First Class"/>
    <s v="CC-12100"/>
    <s v="Chad Cunningham"/>
    <x v="2"/>
    <s v="United States"/>
    <s v="Columbus"/>
    <x v="14"/>
    <n v="47201"/>
    <s v="Central"/>
    <s v="OFF-AR-10000255"/>
    <x v="1"/>
    <x v="6"/>
    <s v="Newell 328"/>
    <n v="40.879999999999995"/>
    <n v="7"/>
    <n v="0"/>
    <n v="10.628799999999998"/>
  </r>
  <r>
    <n v="1078"/>
    <x v="520"/>
    <x v="3"/>
    <x v="397"/>
    <d v="2014-09-26T00:00:00"/>
    <s v="Second Class"/>
    <s v="DW-13540"/>
    <s v="Don Weiss"/>
    <x v="0"/>
    <s v="United States"/>
    <s v="Seattle"/>
    <x v="4"/>
    <n v="98105"/>
    <s v="West"/>
    <s v="OFF-AP-10002191"/>
    <x v="1"/>
    <x v="9"/>
    <s v="Belkin 8 Outlet SurgeMaster II Gold Surge Protector"/>
    <n v="119.96"/>
    <n v="2"/>
    <n v="0"/>
    <n v="33.588800000000006"/>
  </r>
  <r>
    <n v="1079"/>
    <x v="520"/>
    <x v="3"/>
    <x v="397"/>
    <d v="2014-09-26T00:00:00"/>
    <s v="Second Class"/>
    <s v="DW-13540"/>
    <s v="Don Weiss"/>
    <x v="0"/>
    <s v="United States"/>
    <s v="Seattle"/>
    <x v="4"/>
    <n v="98105"/>
    <s v="West"/>
    <s v="OFF-ST-10001325"/>
    <x v="1"/>
    <x v="4"/>
    <s v="Sterilite Officeware Hinged File Box"/>
    <n v="31.44"/>
    <n v="3"/>
    <n v="0"/>
    <n v="8.4888000000000012"/>
  </r>
  <r>
    <n v="1080"/>
    <x v="520"/>
    <x v="3"/>
    <x v="397"/>
    <d v="2014-09-26T00:00:00"/>
    <s v="Second Class"/>
    <s v="DW-13540"/>
    <s v="Don Weiss"/>
    <x v="0"/>
    <s v="United States"/>
    <s v="Seattle"/>
    <x v="4"/>
    <n v="98105"/>
    <s v="West"/>
    <s v="OFF-BI-10000404"/>
    <x v="1"/>
    <x v="8"/>
    <s v="Avery Printable Repositionable Plastic Tabs"/>
    <n v="6.88"/>
    <n v="1"/>
    <n v="0.2"/>
    <n v="2.3220000000000001"/>
  </r>
  <r>
    <n v="1081"/>
    <x v="521"/>
    <x v="1"/>
    <x v="239"/>
    <d v="2012-12-04T00:00:00"/>
    <s v="Standard Class"/>
    <s v="BT-11395"/>
    <s v="Bill Tyler"/>
    <x v="1"/>
    <s v="United States"/>
    <s v="Detroit"/>
    <x v="12"/>
    <n v="48227"/>
    <s v="Central"/>
    <s v="OFF-PA-10000349"/>
    <x v="1"/>
    <x v="10"/>
    <s v="Staples"/>
    <n v="19.920000000000002"/>
    <n v="4"/>
    <n v="0"/>
    <n v="9.3624000000000009"/>
  </r>
  <r>
    <n v="1082"/>
    <x v="521"/>
    <x v="1"/>
    <x v="239"/>
    <d v="2012-12-04T00:00:00"/>
    <s v="Standard Class"/>
    <s v="BT-11395"/>
    <s v="Bill Tyler"/>
    <x v="1"/>
    <s v="United States"/>
    <s v="Detroit"/>
    <x v="12"/>
    <n v="48227"/>
    <s v="Central"/>
    <s v="FUR-CH-10002880"/>
    <x v="0"/>
    <x v="1"/>
    <s v="Global High-Back Leather Tilter, Burgundy"/>
    <n v="1106.9099999999999"/>
    <n v="9"/>
    <n v="0"/>
    <n v="121.76009999999994"/>
  </r>
  <r>
    <n v="1083"/>
    <x v="522"/>
    <x v="0"/>
    <x v="398"/>
    <d v="2013-03-06T00:00:00"/>
    <s v="Standard Class"/>
    <s v="KD-16270"/>
    <s v="Karen Daniels"/>
    <x v="0"/>
    <s v="United States"/>
    <s v="Yonkers"/>
    <x v="15"/>
    <n v="10701"/>
    <s v="East"/>
    <s v="FUR-TA-10001095"/>
    <x v="0"/>
    <x v="3"/>
    <s v="Chromcraft Round Conference Tables"/>
    <n v="836.59199999999998"/>
    <n v="8"/>
    <n v="0.4"/>
    <n v="-264.92079999999999"/>
  </r>
  <r>
    <n v="1084"/>
    <x v="522"/>
    <x v="0"/>
    <x v="398"/>
    <d v="2013-03-06T00:00:00"/>
    <s v="Standard Class"/>
    <s v="KD-16270"/>
    <s v="Karen Daniels"/>
    <x v="0"/>
    <s v="United States"/>
    <s v="Yonkers"/>
    <x v="15"/>
    <n v="10701"/>
    <s v="East"/>
    <s v="OFF-PA-10003127"/>
    <x v="1"/>
    <x v="10"/>
    <s v="Staples"/>
    <n v="26.38"/>
    <n v="1"/>
    <n v="0"/>
    <n v="12.134799999999998"/>
  </r>
  <r>
    <n v="1085"/>
    <x v="522"/>
    <x v="0"/>
    <x v="398"/>
    <d v="2013-03-06T00:00:00"/>
    <s v="Standard Class"/>
    <s v="KD-16270"/>
    <s v="Karen Daniels"/>
    <x v="0"/>
    <s v="United States"/>
    <s v="Yonkers"/>
    <x v="15"/>
    <n v="10701"/>
    <s v="East"/>
    <s v="OFF-ST-10003208"/>
    <x v="1"/>
    <x v="4"/>
    <s v="Adjustable Depth Letter/Legal Cart"/>
    <n v="362.92"/>
    <n v="2"/>
    <n v="0"/>
    <n v="105.24679999999995"/>
  </r>
  <r>
    <n v="1086"/>
    <x v="522"/>
    <x v="0"/>
    <x v="398"/>
    <d v="2013-03-06T00:00:00"/>
    <s v="Standard Class"/>
    <s v="KD-16270"/>
    <s v="Karen Daniels"/>
    <x v="0"/>
    <s v="United States"/>
    <s v="Yonkers"/>
    <x v="15"/>
    <n v="10701"/>
    <s v="East"/>
    <s v="TEC-MA-10003979"/>
    <x v="2"/>
    <x v="15"/>
    <s v="Ativa V4110MDD Micro-Cut Shredder"/>
    <n v="4899.93"/>
    <n v="7"/>
    <n v="0"/>
    <n v="2400.9656999999997"/>
  </r>
  <r>
    <n v="1087"/>
    <x v="523"/>
    <x v="0"/>
    <x v="399"/>
    <d v="2013-08-13T00:00:00"/>
    <s v="Same Day"/>
    <s v="LC-16870"/>
    <s v="Lena Cacioppo"/>
    <x v="0"/>
    <s v="United States"/>
    <s v="Des Moines"/>
    <x v="23"/>
    <n v="50315"/>
    <s v="Central"/>
    <s v="OFF-PA-10000029"/>
    <x v="1"/>
    <x v="10"/>
    <s v="Xerox 224"/>
    <n v="6.48"/>
    <n v="1"/>
    <n v="0"/>
    <n v="3.1104000000000003"/>
  </r>
  <r>
    <n v="1088"/>
    <x v="524"/>
    <x v="0"/>
    <x v="243"/>
    <d v="2013-08-21T00:00:00"/>
    <s v="Second Class"/>
    <s v="CY-12745"/>
    <s v="Craig Yedwab"/>
    <x v="1"/>
    <s v="United States"/>
    <s v="Oakland"/>
    <x v="1"/>
    <n v="94601"/>
    <s v="West"/>
    <s v="TEC-PH-10004896"/>
    <x v="2"/>
    <x v="7"/>
    <s v="Nokia Lumia 521 (T-Mobile)"/>
    <n v="71.975999999999999"/>
    <n v="3"/>
    <n v="0.2"/>
    <n v="7.1976000000000049"/>
  </r>
  <r>
    <n v="1089"/>
    <x v="524"/>
    <x v="0"/>
    <x v="243"/>
    <d v="2013-08-21T00:00:00"/>
    <s v="Second Class"/>
    <s v="CY-12745"/>
    <s v="Craig Yedwab"/>
    <x v="1"/>
    <s v="United States"/>
    <s v="Oakland"/>
    <x v="1"/>
    <n v="94601"/>
    <s v="West"/>
    <s v="OFF-LA-10000452"/>
    <x v="1"/>
    <x v="2"/>
    <s v="Avery 488"/>
    <n v="3.15"/>
    <n v="1"/>
    <n v="0"/>
    <n v="1.512"/>
  </r>
  <r>
    <n v="1090"/>
    <x v="525"/>
    <x v="3"/>
    <x v="400"/>
    <d v="2014-06-11T00:00:00"/>
    <s v="Standard Class"/>
    <s v="LW-16990"/>
    <s v="Lindsay Williams"/>
    <x v="1"/>
    <s v="United States"/>
    <s v="Monroe"/>
    <x v="3"/>
    <n v="28110"/>
    <s v="South"/>
    <s v="FUR-FU-10001967"/>
    <x v="0"/>
    <x v="5"/>
    <s v="Telescoping Adjustable Floor Lamp"/>
    <n v="31.983999999999998"/>
    <n v="2"/>
    <n v="0.2"/>
    <n v="1.9989999999999979"/>
  </r>
  <r>
    <n v="1091"/>
    <x v="525"/>
    <x v="3"/>
    <x v="400"/>
    <d v="2014-06-11T00:00:00"/>
    <s v="Standard Class"/>
    <s v="LW-16990"/>
    <s v="Lindsay Williams"/>
    <x v="1"/>
    <s v="United States"/>
    <s v="Monroe"/>
    <x v="3"/>
    <n v="28110"/>
    <s v="South"/>
    <s v="TEC-PH-10001819"/>
    <x v="2"/>
    <x v="7"/>
    <s v="Innergie mMini Combo Duo USB Travel Charging Kit"/>
    <n v="71.984000000000009"/>
    <n v="2"/>
    <n v="0.2"/>
    <n v="25.194399999999995"/>
  </r>
  <r>
    <n v="1092"/>
    <x v="526"/>
    <x v="1"/>
    <x v="401"/>
    <d v="2012-12-13T00:00:00"/>
    <s v="Standard Class"/>
    <s v="NP-18325"/>
    <s v="Naresj Patel"/>
    <x v="0"/>
    <s v="United States"/>
    <s v="San Diego"/>
    <x v="1"/>
    <n v="92105"/>
    <s v="West"/>
    <s v="OFF-AR-10002952"/>
    <x v="1"/>
    <x v="6"/>
    <s v="Stanley Contemporary Battery Pencil Sharpeners"/>
    <n v="120.14999999999999"/>
    <n v="9"/>
    <n v="0"/>
    <n v="33.641999999999996"/>
  </r>
  <r>
    <n v="1093"/>
    <x v="526"/>
    <x v="1"/>
    <x v="401"/>
    <d v="2012-12-13T00:00:00"/>
    <s v="Standard Class"/>
    <s v="NP-18325"/>
    <s v="Naresj Patel"/>
    <x v="0"/>
    <s v="United States"/>
    <s v="San Diego"/>
    <x v="1"/>
    <n v="92105"/>
    <s v="West"/>
    <s v="TEC-PH-10000576"/>
    <x v="2"/>
    <x v="7"/>
    <s v="AT&amp;T 1080 Corded phone"/>
    <n v="219.18400000000003"/>
    <n v="2"/>
    <n v="0.2"/>
    <n v="19.178600000000003"/>
  </r>
  <r>
    <n v="1094"/>
    <x v="527"/>
    <x v="1"/>
    <x v="17"/>
    <d v="2012-12-31T00:00:00"/>
    <s v="Standard Class"/>
    <s v="BT-11485"/>
    <s v="Brad Thomas"/>
    <x v="2"/>
    <s v="United States"/>
    <s v="Clinton"/>
    <x v="39"/>
    <n v="20735"/>
    <s v="East"/>
    <s v="OFF-PA-10000605"/>
    <x v="1"/>
    <x v="10"/>
    <s v="Xerox 1950"/>
    <n v="28.900000000000002"/>
    <n v="5"/>
    <n v="0"/>
    <n v="14.161000000000001"/>
  </r>
  <r>
    <n v="1095"/>
    <x v="527"/>
    <x v="1"/>
    <x v="17"/>
    <d v="2012-12-31T00:00:00"/>
    <s v="Standard Class"/>
    <s v="BT-11485"/>
    <s v="Brad Thomas"/>
    <x v="2"/>
    <s v="United States"/>
    <s v="Clinton"/>
    <x v="39"/>
    <n v="20735"/>
    <s v="East"/>
    <s v="OFF-AP-10002518"/>
    <x v="1"/>
    <x v="9"/>
    <s v="Kensington 7 Outlet MasterPiece Power Center"/>
    <n v="355.96"/>
    <n v="2"/>
    <n v="0"/>
    <n v="103.22839999999997"/>
  </r>
  <r>
    <n v="1096"/>
    <x v="528"/>
    <x v="3"/>
    <x v="276"/>
    <d v="2014-01-27T00:00:00"/>
    <s v="Standard Class"/>
    <s v="PS-19045"/>
    <s v="Penelope Sewall"/>
    <x v="2"/>
    <s v="United States"/>
    <s v="Charlotte"/>
    <x v="3"/>
    <n v="28205"/>
    <s v="South"/>
    <s v="OFF-ST-10004340"/>
    <x v="1"/>
    <x v="4"/>
    <s v="Fellowes Mobile File Cart, Black"/>
    <n v="348.20799999999997"/>
    <n v="7"/>
    <n v="0.2"/>
    <n v="30.468200000000024"/>
  </r>
  <r>
    <n v="1097"/>
    <x v="528"/>
    <x v="3"/>
    <x v="276"/>
    <d v="2014-01-27T00:00:00"/>
    <s v="Standard Class"/>
    <s v="PS-19045"/>
    <s v="Penelope Sewall"/>
    <x v="2"/>
    <s v="United States"/>
    <s v="Charlotte"/>
    <x v="3"/>
    <n v="28205"/>
    <s v="South"/>
    <s v="OFF-BI-10004001"/>
    <x v="1"/>
    <x v="8"/>
    <s v="GBC Recycled VeloBinder Covers"/>
    <n v="35.783999999999999"/>
    <n v="7"/>
    <n v="0.7"/>
    <n v="-28.627200000000009"/>
  </r>
  <r>
    <n v="1098"/>
    <x v="529"/>
    <x v="2"/>
    <x v="402"/>
    <d v="2011-06-28T00:00:00"/>
    <s v="First Class"/>
    <s v="NS-18640"/>
    <s v="Noel Staavos"/>
    <x v="1"/>
    <s v="United States"/>
    <s v="Los Angeles"/>
    <x v="1"/>
    <n v="90049"/>
    <s v="West"/>
    <s v="FUR-TA-10004147"/>
    <x v="0"/>
    <x v="3"/>
    <s v="Hon 4060 Series Tables"/>
    <n v="447.84"/>
    <n v="5"/>
    <n v="0.2"/>
    <n v="11.19599999999997"/>
  </r>
  <r>
    <n v="1099"/>
    <x v="530"/>
    <x v="0"/>
    <x v="403"/>
    <d v="2013-06-18T00:00:00"/>
    <s v="First Class"/>
    <s v="PV-18985"/>
    <s v="Paul Van Hugh"/>
    <x v="2"/>
    <s v="United States"/>
    <s v="San Francisco"/>
    <x v="1"/>
    <n v="94122"/>
    <s v="West"/>
    <s v="OFF-AR-10001545"/>
    <x v="1"/>
    <x v="6"/>
    <s v="Newell 326"/>
    <n v="7.04"/>
    <n v="4"/>
    <n v="0"/>
    <n v="2.0415999999999999"/>
  </r>
  <r>
    <n v="1100"/>
    <x v="530"/>
    <x v="0"/>
    <x v="403"/>
    <d v="2013-06-18T00:00:00"/>
    <s v="First Class"/>
    <s v="PV-18985"/>
    <s v="Paul Van Hugh"/>
    <x v="2"/>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s v="West"/>
    <s v="TEC-AC-10001013"/>
    <x v="2"/>
    <x v="11"/>
    <s v="Logitech ClearChat Comfort/USB Headset H390"/>
    <n v="29.29"/>
    <n v="1"/>
    <n v="0"/>
    <n v="9.6656999999999975"/>
  </r>
  <r>
    <n v="1102"/>
    <x v="530"/>
    <x v="0"/>
    <x v="403"/>
    <d v="2013-06-18T00:00:00"/>
    <s v="First Class"/>
    <s v="PV-18985"/>
    <s v="Paul Van Hugh"/>
    <x v="2"/>
    <s v="United States"/>
    <s v="San Francisco"/>
    <x v="1"/>
    <n v="94122"/>
    <s v="West"/>
    <s v="OFF-AR-10002255"/>
    <x v="1"/>
    <x v="6"/>
    <s v="Newell 346"/>
    <n v="8.64"/>
    <n v="3"/>
    <n v="0"/>
    <n v="2.5055999999999998"/>
  </r>
  <r>
    <n v="1103"/>
    <x v="531"/>
    <x v="3"/>
    <x v="81"/>
    <d v="2014-04-28T00:00:00"/>
    <s v="Standard Class"/>
    <s v="RP-19390"/>
    <s v="Resi Pölking"/>
    <x v="0"/>
    <s v="United States"/>
    <s v="Houston"/>
    <x v="5"/>
    <n v="77041"/>
    <s v="Central"/>
    <s v="OFF-BI-10004140"/>
    <x v="1"/>
    <x v="8"/>
    <s v="Avery Non-Stick Binders"/>
    <n v="2.6939999999999995"/>
    <n v="3"/>
    <n v="0.8"/>
    <n v="-4.7145000000000028"/>
  </r>
  <r>
    <n v="1104"/>
    <x v="531"/>
    <x v="3"/>
    <x v="81"/>
    <d v="2014-04-28T00:00:00"/>
    <s v="Standard Class"/>
    <s v="RP-19390"/>
    <s v="Resi Pölking"/>
    <x v="0"/>
    <s v="United States"/>
    <s v="Houston"/>
    <x v="5"/>
    <n v="77041"/>
    <s v="Central"/>
    <s v="OFF-BI-10002049"/>
    <x v="1"/>
    <x v="8"/>
    <s v="UniKeep View Case Binders"/>
    <n v="2.9339999999999993"/>
    <n v="3"/>
    <n v="0.8"/>
    <n v="-4.9878000000000018"/>
  </r>
  <r>
    <n v="1105"/>
    <x v="532"/>
    <x v="0"/>
    <x v="147"/>
    <d v="2013-10-28T00:00:00"/>
    <s v="Standard Class"/>
    <s v="NM-18520"/>
    <s v="Neoma Murray"/>
    <x v="0"/>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s v="Central"/>
    <s v="OFF-ST-10000642"/>
    <x v="1"/>
    <x v="4"/>
    <s v="Tennsco Lockers, Gray"/>
    <n v="100.70400000000001"/>
    <n v="6"/>
    <n v="0.2"/>
    <n v="-16.36440000000001"/>
  </r>
  <r>
    <n v="1107"/>
    <x v="533"/>
    <x v="0"/>
    <x v="258"/>
    <d v="2013-11-25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s v="Central"/>
    <s v="OFF-FA-10003495"/>
    <x v="1"/>
    <x v="13"/>
    <s v="Staples"/>
    <n v="58.368000000000009"/>
    <n v="12"/>
    <n v="0.2"/>
    <n v="21.888000000000002"/>
  </r>
  <r>
    <n v="1110"/>
    <x v="533"/>
    <x v="0"/>
    <x v="258"/>
    <d v="2013-11-25T00:00:00"/>
    <s v="Standard Class"/>
    <s v="EH-13945"/>
    <s v="Eric Hoffmann"/>
    <x v="0"/>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x v="0"/>
    <s v="United States"/>
    <s v="Houston"/>
    <x v="5"/>
    <n v="77041"/>
    <s v="Central"/>
    <s v="OFF-PA-10004735"/>
    <x v="1"/>
    <x v="10"/>
    <s v="Xerox 1905"/>
    <n v="10.368000000000002"/>
    <n v="2"/>
    <n v="0.2"/>
    <n v="3.6288"/>
  </r>
  <r>
    <n v="1113"/>
    <x v="533"/>
    <x v="0"/>
    <x v="258"/>
    <d v="2013-11-25T00:00:00"/>
    <s v="Standard Class"/>
    <s v="EH-13945"/>
    <s v="Eric Hoffmann"/>
    <x v="0"/>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x v="0"/>
    <s v="United States"/>
    <s v="Encinitas"/>
    <x v="1"/>
    <n v="92024"/>
    <s v="West"/>
    <s v="OFF-BI-10003364"/>
    <x v="1"/>
    <x v="8"/>
    <s v="Binding Machine Supplies"/>
    <n v="46.672000000000004"/>
    <n v="2"/>
    <n v="0.2"/>
    <n v="16.3352"/>
  </r>
  <r>
    <n v="1115"/>
    <x v="534"/>
    <x v="3"/>
    <x v="404"/>
    <d v="2014-12-24T00:00:00"/>
    <s v="Second Class"/>
    <s v="RA-19915"/>
    <s v="Russell Applegate"/>
    <x v="0"/>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s v="West"/>
    <s v="TEC-AC-10003610"/>
    <x v="2"/>
    <x v="11"/>
    <s v="Logitech Illuminated - Keyboard"/>
    <n v="119.98"/>
    <n v="2"/>
    <n v="0"/>
    <n v="57.590400000000002"/>
  </r>
  <r>
    <n v="1117"/>
    <x v="535"/>
    <x v="0"/>
    <x v="405"/>
    <d v="2013-07-25T00:00:00"/>
    <s v="Second Class"/>
    <s v="DL-13495"/>
    <s v="Dionis Lloyd"/>
    <x v="1"/>
    <s v="United States"/>
    <s v="San Francisco"/>
    <x v="1"/>
    <n v="94110"/>
    <s v="West"/>
    <s v="OFF-LA-10003766"/>
    <x v="1"/>
    <x v="2"/>
    <s v="Self-Adhesive Removable Labels"/>
    <n v="6.3"/>
    <n v="2"/>
    <n v="0"/>
    <n v="3.024"/>
  </r>
  <r>
    <n v="1118"/>
    <x v="536"/>
    <x v="1"/>
    <x v="406"/>
    <d v="2012-09-08T00:00:00"/>
    <s v="Standard Class"/>
    <s v="CS-12355"/>
    <s v="Christine Sundaresam"/>
    <x v="0"/>
    <s v="United States"/>
    <s v="Roswell"/>
    <x v="32"/>
    <n v="30076"/>
    <s v="South"/>
    <s v="OFF-PA-10001970"/>
    <x v="1"/>
    <x v="10"/>
    <s v="Xerox 1908"/>
    <n v="279.89999999999998"/>
    <n v="5"/>
    <n v="0"/>
    <n v="137.15100000000001"/>
  </r>
  <r>
    <n v="1119"/>
    <x v="536"/>
    <x v="1"/>
    <x v="406"/>
    <d v="2012-09-08T00:00:00"/>
    <s v="Standard Class"/>
    <s v="CS-12355"/>
    <s v="Christine Sundaresam"/>
    <x v="0"/>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x v="0"/>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s v="South"/>
    <s v="OFF-EN-10004459"/>
    <x v="1"/>
    <x v="12"/>
    <s v="Security-Tint Envelopes"/>
    <n v="15.28"/>
    <n v="2"/>
    <n v="0"/>
    <n v="7.4871999999999996"/>
  </r>
  <r>
    <n v="1122"/>
    <x v="537"/>
    <x v="2"/>
    <x v="407"/>
    <d v="2011-01-27T00:00:00"/>
    <s v="Standard Class"/>
    <s v="HL-15040"/>
    <s v="Hunter Lopez"/>
    <x v="0"/>
    <s v="United States"/>
    <s v="Jonesboro"/>
    <x v="36"/>
    <n v="72401"/>
    <s v="South"/>
    <s v="TEC-PH-10001061"/>
    <x v="2"/>
    <x v="7"/>
    <s v="Apple iPhone 5C"/>
    <n v="699.93"/>
    <n v="7"/>
    <n v="0"/>
    <n v="181.98179999999999"/>
  </r>
  <r>
    <n v="1123"/>
    <x v="537"/>
    <x v="2"/>
    <x v="407"/>
    <d v="2011-01-27T00:00:00"/>
    <s v="Standard Class"/>
    <s v="HL-15040"/>
    <s v="Hunter Lopez"/>
    <x v="0"/>
    <s v="United States"/>
    <s v="Jonesboro"/>
    <x v="36"/>
    <n v="72401"/>
    <s v="South"/>
    <s v="OFF-AR-10002375"/>
    <x v="1"/>
    <x v="6"/>
    <s v="Newell 351"/>
    <n v="22.959999999999997"/>
    <n v="7"/>
    <n v="0"/>
    <n v="6.6583999999999968"/>
  </r>
  <r>
    <n v="1124"/>
    <x v="537"/>
    <x v="2"/>
    <x v="407"/>
    <d v="2011-01-27T00:00:00"/>
    <s v="Standard Class"/>
    <s v="HL-15040"/>
    <s v="Hunter Lopez"/>
    <x v="0"/>
    <s v="United States"/>
    <s v="Jonesboro"/>
    <x v="36"/>
    <n v="72401"/>
    <s v="South"/>
    <s v="FUR-FU-10003194"/>
    <x v="0"/>
    <x v="5"/>
    <s v="Eldon Expressions Desk Accessory, Wood Pencil Holder, Oak"/>
    <n v="38.6"/>
    <n v="4"/>
    <n v="0"/>
    <n v="11.579999999999998"/>
  </r>
  <r>
    <n v="1125"/>
    <x v="537"/>
    <x v="2"/>
    <x v="407"/>
    <d v="2011-01-27T00:00:00"/>
    <s v="Standard Class"/>
    <s v="HL-15040"/>
    <s v="Hunter Lopez"/>
    <x v="0"/>
    <s v="United States"/>
    <s v="Jonesboro"/>
    <x v="36"/>
    <n v="72401"/>
    <s v="South"/>
    <s v="OFF-AR-10003811"/>
    <x v="1"/>
    <x v="6"/>
    <s v="Newell 327"/>
    <n v="6.63"/>
    <n v="3"/>
    <n v="0"/>
    <n v="1.7901"/>
  </r>
  <r>
    <n v="1126"/>
    <x v="537"/>
    <x v="2"/>
    <x v="407"/>
    <d v="2011-01-27T00:00:00"/>
    <s v="Standard Class"/>
    <s v="HL-15040"/>
    <s v="Hunter Lopez"/>
    <x v="0"/>
    <s v="United States"/>
    <s v="Jonesboro"/>
    <x v="36"/>
    <n v="72401"/>
    <s v="South"/>
    <s v="OFF-EN-10001539"/>
    <x v="1"/>
    <x v="12"/>
    <s v="Staples"/>
    <n v="23.34"/>
    <n v="3"/>
    <n v="0"/>
    <n v="10.969799999999999"/>
  </r>
  <r>
    <n v="1127"/>
    <x v="537"/>
    <x v="2"/>
    <x v="407"/>
    <d v="2011-01-27T00:00:00"/>
    <s v="Standard Class"/>
    <s v="HL-15040"/>
    <s v="Hunter Lopez"/>
    <x v="0"/>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s v="Central"/>
    <s v="OFF-AR-10003156"/>
    <x v="1"/>
    <x v="6"/>
    <s v="50 Colored Long Pencils"/>
    <n v="10.16"/>
    <n v="1"/>
    <n v="0"/>
    <n v="2.6416000000000004"/>
  </r>
  <r>
    <n v="1129"/>
    <x v="538"/>
    <x v="1"/>
    <x v="56"/>
    <d v="2012-03-07T00:00:00"/>
    <s v="Standard Class"/>
    <s v="PA-19060"/>
    <s v="Pete Armstrong"/>
    <x v="2"/>
    <s v="United States"/>
    <s v="Richmond"/>
    <x v="14"/>
    <n v="47374"/>
    <s v="Central"/>
    <s v="OFF-EN-10001532"/>
    <x v="1"/>
    <x v="12"/>
    <s v="Brown Kraft Recycled Envelopes"/>
    <n v="101.88"/>
    <n v="6"/>
    <n v="0"/>
    <n v="50.94"/>
  </r>
  <r>
    <n v="1130"/>
    <x v="539"/>
    <x v="0"/>
    <x v="408"/>
    <d v="2013-04-17T00:00:00"/>
    <s v="Standard Class"/>
    <s v="BD-11605"/>
    <s v="Brian Dahlen"/>
    <x v="0"/>
    <s v="United States"/>
    <s v="Springfield"/>
    <x v="17"/>
    <n v="22153"/>
    <s v="South"/>
    <s v="FUR-TA-10004086"/>
    <x v="0"/>
    <x v="3"/>
    <s v="KI Adjustable-Height Table"/>
    <n v="343.92"/>
    <n v="4"/>
    <n v="0"/>
    <n v="75.662399999999991"/>
  </r>
  <r>
    <n v="1131"/>
    <x v="539"/>
    <x v="0"/>
    <x v="408"/>
    <d v="2013-04-17T00:00:00"/>
    <s v="Standard Class"/>
    <s v="BD-11605"/>
    <s v="Brian Dahlen"/>
    <x v="0"/>
    <s v="United States"/>
    <s v="Springfield"/>
    <x v="17"/>
    <n v="22153"/>
    <s v="South"/>
    <s v="OFF-PA-10000100"/>
    <x v="1"/>
    <x v="10"/>
    <s v="Xerox 1945"/>
    <n v="40.99"/>
    <n v="1"/>
    <n v="0"/>
    <n v="20.085100000000001"/>
  </r>
  <r>
    <n v="1132"/>
    <x v="539"/>
    <x v="0"/>
    <x v="408"/>
    <d v="2013-04-17T00:00:00"/>
    <s v="Standard Class"/>
    <s v="BD-11605"/>
    <s v="Brian Dahlen"/>
    <x v="0"/>
    <s v="United States"/>
    <s v="Springfield"/>
    <x v="17"/>
    <n v="22153"/>
    <s v="South"/>
    <s v="OFF-EN-10002500"/>
    <x v="1"/>
    <x v="12"/>
    <s v="Globe Weis Peel &amp; Seel First Class Envelopes"/>
    <n v="63.9"/>
    <n v="5"/>
    <n v="0"/>
    <n v="28.754999999999995"/>
  </r>
  <r>
    <n v="1133"/>
    <x v="540"/>
    <x v="0"/>
    <x v="409"/>
    <d v="2013-12-08T00:00:00"/>
    <s v="First Class"/>
    <s v="GG-14650"/>
    <s v="Greg Guthrie"/>
    <x v="1"/>
    <s v="United States"/>
    <s v="Antioch"/>
    <x v="1"/>
    <n v="94509"/>
    <s v="West"/>
    <s v="OFF-PA-10004100"/>
    <x v="1"/>
    <x v="10"/>
    <s v="Xerox 216"/>
    <n v="19.440000000000001"/>
    <n v="3"/>
    <n v="0"/>
    <n v="9.3312000000000008"/>
  </r>
  <r>
    <n v="1134"/>
    <x v="541"/>
    <x v="0"/>
    <x v="410"/>
    <d v="2013-06-10T00:00:00"/>
    <s v="Standard Class"/>
    <s v="JS-15940"/>
    <s v="Joni Sundaresam"/>
    <x v="2"/>
    <s v="United States"/>
    <s v="Philadelphia"/>
    <x v="9"/>
    <n v="19134"/>
    <s v="East"/>
    <s v="OFF-ST-10003479"/>
    <x v="1"/>
    <x v="4"/>
    <s v="Eldon Base for stackable storage shelf, platinum"/>
    <n v="124.608"/>
    <n v="4"/>
    <n v="0.2"/>
    <n v="-23.364000000000019"/>
  </r>
  <r>
    <n v="1135"/>
    <x v="541"/>
    <x v="0"/>
    <x v="410"/>
    <d v="2013-06-10T00:00:00"/>
    <s v="Standard Class"/>
    <s v="JS-15940"/>
    <s v="Joni Sundaresam"/>
    <x v="2"/>
    <s v="United States"/>
    <s v="Philadelphia"/>
    <x v="9"/>
    <n v="19134"/>
    <s v="East"/>
    <s v="OFF-LA-10000973"/>
    <x v="1"/>
    <x v="2"/>
    <s v="Avery 502"/>
    <n v="7.5600000000000005"/>
    <n v="3"/>
    <n v="0.2"/>
    <n v="2.6459999999999995"/>
  </r>
  <r>
    <n v="1136"/>
    <x v="542"/>
    <x v="0"/>
    <x v="25"/>
    <d v="2013-12-12T00:00:00"/>
    <s v="Same Day"/>
    <s v="LR-16915"/>
    <s v="Lena Radford"/>
    <x v="0"/>
    <s v="United States"/>
    <s v="Homestead"/>
    <x v="2"/>
    <n v="33030"/>
    <s v="South"/>
    <s v="OFF-ST-10001476"/>
    <x v="1"/>
    <x v="4"/>
    <s v="Steel Personal Filing/Posting Tote"/>
    <n v="85.224000000000004"/>
    <n v="3"/>
    <n v="0.2"/>
    <n v="7.4571000000000041"/>
  </r>
  <r>
    <n v="1137"/>
    <x v="543"/>
    <x v="0"/>
    <x v="396"/>
    <d v="2013-11-16T00:00:00"/>
    <s v="Second Class"/>
    <s v="FH-14275"/>
    <s v="Frank Hawley"/>
    <x v="1"/>
    <s v="United States"/>
    <s v="La Porte"/>
    <x v="14"/>
    <n v="46350"/>
    <s v="Central"/>
    <s v="OFF-EN-10002831"/>
    <x v="1"/>
    <x v="12"/>
    <s v="Tyvek  Top-Opening Peel &amp; Seel  Envelopes, Gray"/>
    <n v="287.52"/>
    <n v="8"/>
    <n v="0"/>
    <n v="129.38399999999999"/>
  </r>
  <r>
    <n v="1138"/>
    <x v="543"/>
    <x v="0"/>
    <x v="396"/>
    <d v="2013-11-16T00:00:00"/>
    <s v="Second Class"/>
    <s v="FH-14275"/>
    <s v="Frank Hawley"/>
    <x v="1"/>
    <s v="United States"/>
    <s v="La Porte"/>
    <x v="14"/>
    <n v="46350"/>
    <s v="Central"/>
    <s v="OFF-AP-10002350"/>
    <x v="1"/>
    <x v="9"/>
    <s v="Belkin F9H710-06 7 Outlet SurgeMaster Surge Protector"/>
    <n v="37.68"/>
    <n v="2"/>
    <n v="0"/>
    <n v="10.5504"/>
  </r>
  <r>
    <n v="1139"/>
    <x v="543"/>
    <x v="0"/>
    <x v="396"/>
    <d v="2013-11-16T00:00:00"/>
    <s v="Second Class"/>
    <s v="FH-14275"/>
    <s v="Frank Hawley"/>
    <x v="1"/>
    <s v="United States"/>
    <s v="La Porte"/>
    <x v="14"/>
    <n v="46350"/>
    <s v="Central"/>
    <s v="OFF-PA-10001763"/>
    <x v="1"/>
    <x v="10"/>
    <s v="Xerox 1896"/>
    <n v="19.98"/>
    <n v="2"/>
    <n v="0"/>
    <n v="8.9909999999999997"/>
  </r>
  <r>
    <n v="1140"/>
    <x v="543"/>
    <x v="0"/>
    <x v="396"/>
    <d v="2013-11-16T00:00:00"/>
    <s v="Second Class"/>
    <s v="FH-14275"/>
    <s v="Frank Hawley"/>
    <x v="1"/>
    <s v="United States"/>
    <s v="La Porte"/>
    <x v="14"/>
    <n v="46350"/>
    <s v="Central"/>
    <s v="OFF-AR-10003394"/>
    <x v="1"/>
    <x v="6"/>
    <s v="Newell 332"/>
    <n v="20.58"/>
    <n v="7"/>
    <n v="0"/>
    <n v="5.5566000000000004"/>
  </r>
  <r>
    <n v="1141"/>
    <x v="543"/>
    <x v="0"/>
    <x v="396"/>
    <d v="2013-11-16T00:00:00"/>
    <s v="Second Class"/>
    <s v="FH-14275"/>
    <s v="Frank Hawley"/>
    <x v="1"/>
    <s v="United States"/>
    <s v="La Porte"/>
    <x v="14"/>
    <n v="46350"/>
    <s v="Central"/>
    <s v="OFF-BI-10002072"/>
    <x v="1"/>
    <x v="8"/>
    <s v="Cardinal Slant-D Ring Binders"/>
    <n v="17.38"/>
    <n v="2"/>
    <n v="0"/>
    <n v="8.69"/>
  </r>
  <r>
    <n v="1142"/>
    <x v="544"/>
    <x v="2"/>
    <x v="411"/>
    <d v="2011-10-03T00:00:00"/>
    <s v="Standard Class"/>
    <s v="AP-10915"/>
    <s v="Arthur Prichep"/>
    <x v="0"/>
    <s v="United States"/>
    <s v="Los Angeles"/>
    <x v="1"/>
    <n v="90045"/>
    <s v="West"/>
    <s v="FUR-FU-10004188"/>
    <x v="0"/>
    <x v="5"/>
    <s v="Luxo Professional Combination Clamp-On Lamps"/>
    <n v="204.6"/>
    <n v="2"/>
    <n v="0"/>
    <n v="53.195999999999998"/>
  </r>
  <r>
    <n v="1143"/>
    <x v="544"/>
    <x v="2"/>
    <x v="411"/>
    <d v="2011-10-03T00:00:00"/>
    <s v="Standard Class"/>
    <s v="AP-10915"/>
    <s v="Arthur Prichep"/>
    <x v="0"/>
    <s v="United States"/>
    <s v="Los Angeles"/>
    <x v="1"/>
    <n v="90045"/>
    <s v="West"/>
    <s v="OFF-FA-10001561"/>
    <x v="1"/>
    <x v="13"/>
    <s v="Stockwell Push Pins"/>
    <n v="8.7200000000000006"/>
    <n v="4"/>
    <n v="0"/>
    <n v="2.8776000000000002"/>
  </r>
  <r>
    <n v="1144"/>
    <x v="544"/>
    <x v="2"/>
    <x v="411"/>
    <d v="2011-10-03T00:00:00"/>
    <s v="Standard Class"/>
    <s v="AP-10915"/>
    <s v="Arthur Prichep"/>
    <x v="0"/>
    <s v="United States"/>
    <s v="Los Angeles"/>
    <x v="1"/>
    <n v="90045"/>
    <s v="West"/>
    <s v="OFF-PA-10002105"/>
    <x v="1"/>
    <x v="10"/>
    <s v="Xerox 223"/>
    <n v="6.48"/>
    <n v="1"/>
    <n v="0"/>
    <n v="3.1104000000000003"/>
  </r>
  <r>
    <n v="1145"/>
    <x v="544"/>
    <x v="2"/>
    <x v="411"/>
    <d v="2011-10-03T00:00:00"/>
    <s v="Standard Class"/>
    <s v="AP-10915"/>
    <s v="Arthur Prichep"/>
    <x v="0"/>
    <s v="United States"/>
    <s v="Los Angeles"/>
    <x v="1"/>
    <n v="90045"/>
    <s v="West"/>
    <s v="TEC-MA-10004241"/>
    <x v="2"/>
    <x v="15"/>
    <s v="Star Micronics TSP800 TSP847IIU Receipt Printer"/>
    <n v="686.32"/>
    <n v="2"/>
    <n v="0.2"/>
    <n v="223.05399999999995"/>
  </r>
  <r>
    <n v="1146"/>
    <x v="544"/>
    <x v="2"/>
    <x v="411"/>
    <d v="2011-10-03T00:00:00"/>
    <s v="Standard Class"/>
    <s v="AP-10915"/>
    <s v="Arthur Prichep"/>
    <x v="0"/>
    <s v="United States"/>
    <s v="Los Angeles"/>
    <x v="1"/>
    <n v="90045"/>
    <s v="West"/>
    <s v="OFF-ST-10004340"/>
    <x v="1"/>
    <x v="4"/>
    <s v="Fellowes Mobile File Cart, Black"/>
    <n v="62.18"/>
    <n v="1"/>
    <n v="0"/>
    <n v="16.788600000000002"/>
  </r>
  <r>
    <n v="1147"/>
    <x v="545"/>
    <x v="1"/>
    <x v="388"/>
    <d v="2012-04-04T00:00:00"/>
    <s v="Same Day"/>
    <s v="NC-18340"/>
    <s v="Nat Carroll"/>
    <x v="0"/>
    <s v="United States"/>
    <s v="Lansing"/>
    <x v="12"/>
    <n v="48911"/>
    <s v="Central"/>
    <s v="OFF-AP-10003849"/>
    <x v="1"/>
    <x v="9"/>
    <s v="Hoover Shoulder Vac Commercial Portable Vacuum"/>
    <n v="644.07600000000002"/>
    <n v="2"/>
    <n v="0.1"/>
    <n v="107.34599999999996"/>
  </r>
  <r>
    <n v="1148"/>
    <x v="545"/>
    <x v="1"/>
    <x v="388"/>
    <d v="2012-04-04T00:00:00"/>
    <s v="Same Day"/>
    <s v="NC-18340"/>
    <s v="Nat Carroll"/>
    <x v="0"/>
    <s v="United States"/>
    <s v="Lansing"/>
    <x v="12"/>
    <n v="48911"/>
    <s v="Central"/>
    <s v="OFF-FA-10000735"/>
    <x v="1"/>
    <x v="13"/>
    <s v="Staples"/>
    <n v="5.84"/>
    <n v="2"/>
    <n v="0"/>
    <n v="2.6279999999999997"/>
  </r>
  <r>
    <n v="1149"/>
    <x v="545"/>
    <x v="1"/>
    <x v="388"/>
    <d v="2012-04-04T00:00:00"/>
    <s v="Same Day"/>
    <s v="NC-18340"/>
    <s v="Nat Carroll"/>
    <x v="0"/>
    <s v="United States"/>
    <s v="Lansing"/>
    <x v="12"/>
    <n v="48911"/>
    <s v="Central"/>
    <s v="OFF-BI-10003350"/>
    <x v="1"/>
    <x v="8"/>
    <s v="Acco Expandable Hanging Binders"/>
    <n v="12.76"/>
    <n v="2"/>
    <n v="0"/>
    <n v="5.8695999999999993"/>
  </r>
  <r>
    <n v="1150"/>
    <x v="545"/>
    <x v="1"/>
    <x v="388"/>
    <d v="2012-04-04T00:00:00"/>
    <s v="Same Day"/>
    <s v="NC-18340"/>
    <s v="Nat Carroll"/>
    <x v="0"/>
    <s v="United States"/>
    <s v="Lansing"/>
    <x v="12"/>
    <n v="48911"/>
    <s v="Central"/>
    <s v="TEC-PH-10000307"/>
    <x v="2"/>
    <x v="7"/>
    <s v="Shocksock Galaxy S4 Armband"/>
    <n v="10.95"/>
    <n v="1"/>
    <n v="0"/>
    <n v="0.43799999999999883"/>
  </r>
  <r>
    <n v="1151"/>
    <x v="545"/>
    <x v="1"/>
    <x v="388"/>
    <d v="2012-04-04T00:00:00"/>
    <s v="Same Day"/>
    <s v="NC-18340"/>
    <s v="Nat Carroll"/>
    <x v="0"/>
    <s v="United States"/>
    <s v="Lansing"/>
    <x v="12"/>
    <n v="48911"/>
    <s v="Central"/>
    <s v="TEC-CO-10004202"/>
    <x v="2"/>
    <x v="16"/>
    <s v="Brother DCP1000 Digital 3 in 1 Multifunction Machine"/>
    <n v="599.98"/>
    <n v="2"/>
    <n v="0"/>
    <n v="209.99299999999999"/>
  </r>
  <r>
    <n v="1152"/>
    <x v="546"/>
    <x v="1"/>
    <x v="412"/>
    <d v="2012-05-14T00:00:00"/>
    <s v="Standard Class"/>
    <s v="CB-12535"/>
    <s v="Claudia Bergmann"/>
    <x v="1"/>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x v="1"/>
    <s v="United States"/>
    <s v="Reno"/>
    <x v="33"/>
    <n v="89502"/>
    <s v="West"/>
    <s v="OFF-AR-10003759"/>
    <x v="1"/>
    <x v="6"/>
    <s v="Crayola Anti Dust Chalk, 12/Pack"/>
    <n v="3.64"/>
    <n v="2"/>
    <n v="0"/>
    <n v="1.6379999999999999"/>
  </r>
  <r>
    <n v="1154"/>
    <x v="547"/>
    <x v="3"/>
    <x v="413"/>
    <d v="2014-01-07T00:00:00"/>
    <s v="Standard Class"/>
    <s v="KL-16555"/>
    <s v="Kelly Lampkin"/>
    <x v="1"/>
    <s v="United States"/>
    <s v="Reno"/>
    <x v="33"/>
    <n v="89502"/>
    <s v="West"/>
    <s v="OFF-BI-10003984"/>
    <x v="1"/>
    <x v="8"/>
    <s v="Lock-Up Easel 'Spel-Binder'"/>
    <n v="159.768"/>
    <n v="7"/>
    <n v="0.2"/>
    <n v="53.921700000000008"/>
  </r>
  <r>
    <n v="1155"/>
    <x v="548"/>
    <x v="2"/>
    <x v="414"/>
    <d v="2011-12-21T00:00:00"/>
    <s v="First Class"/>
    <s v="PS-19045"/>
    <s v="Penelope Sewall"/>
    <x v="2"/>
    <s v="United States"/>
    <s v="Harrisonburg"/>
    <x v="17"/>
    <n v="22801"/>
    <s v="South"/>
    <s v="OFF-ST-10004337"/>
    <x v="1"/>
    <x v="4"/>
    <s v="SAFCO Commercial Wire Shelving, 72h"/>
    <n v="122.48"/>
    <n v="2"/>
    <n v="0"/>
    <n v="0"/>
  </r>
  <r>
    <n v="1156"/>
    <x v="548"/>
    <x v="2"/>
    <x v="414"/>
    <d v="2011-12-21T00:00:00"/>
    <s v="First Class"/>
    <s v="PS-19045"/>
    <s v="Penelope Sewall"/>
    <x v="2"/>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x v="2"/>
    <s v="United States"/>
    <s v="Harrisonburg"/>
    <x v="17"/>
    <n v="22801"/>
    <s v="South"/>
    <s v="OFF-BI-10003982"/>
    <x v="1"/>
    <x v="8"/>
    <s v="Wilson Jones Century Plastic Molded Ring Binders"/>
    <n v="62.31"/>
    <n v="3"/>
    <n v="0"/>
    <n v="29.285699999999999"/>
  </r>
  <r>
    <n v="1158"/>
    <x v="548"/>
    <x v="2"/>
    <x v="414"/>
    <d v="2011-12-21T00:00:00"/>
    <s v="First Class"/>
    <s v="PS-19045"/>
    <s v="Penelope Sewall"/>
    <x v="2"/>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s v="West"/>
    <s v="FUR-CH-10002126"/>
    <x v="0"/>
    <x v="1"/>
    <s v="Hon Deluxe Fabric Upholstered Stacking Chairs"/>
    <n v="195.184"/>
    <n v="1"/>
    <n v="0.2"/>
    <n v="19.518400000000007"/>
  </r>
  <r>
    <n v="1160"/>
    <x v="550"/>
    <x v="3"/>
    <x v="222"/>
    <d v="2014-07-05T00:00:00"/>
    <s v="Standard Class"/>
    <s v="AA-10315"/>
    <s v="Alex Avila"/>
    <x v="0"/>
    <s v="United States"/>
    <s v="Minneapolis"/>
    <x v="11"/>
    <n v="55407"/>
    <s v="Central"/>
    <s v="OFF-AP-10000576"/>
    <x v="1"/>
    <x v="9"/>
    <s v="Belkin 325VA UPS Surge Protector, 6'"/>
    <n v="362.94"/>
    <n v="3"/>
    <n v="0"/>
    <n v="90.735000000000014"/>
  </r>
  <r>
    <n v="1161"/>
    <x v="550"/>
    <x v="3"/>
    <x v="222"/>
    <d v="2014-07-05T00:00:00"/>
    <s v="Standard Class"/>
    <s v="AA-10315"/>
    <s v="Alex Avila"/>
    <x v="0"/>
    <s v="United States"/>
    <s v="Minneapolis"/>
    <x v="11"/>
    <n v="55407"/>
    <s v="Central"/>
    <s v="OFF-BI-10004654"/>
    <x v="1"/>
    <x v="8"/>
    <s v="Avery Binding System Hidden Tab Executive Style Index Sets"/>
    <n v="11.54"/>
    <n v="2"/>
    <n v="0"/>
    <n v="5.77"/>
  </r>
  <r>
    <n v="1162"/>
    <x v="551"/>
    <x v="2"/>
    <x v="416"/>
    <d v="2011-09-05T00:00:00"/>
    <s v="Second Class"/>
    <s v="LT-16765"/>
    <s v="Larry Tron"/>
    <x v="0"/>
    <s v="United States"/>
    <s v="Escondido"/>
    <x v="1"/>
    <n v="92025"/>
    <s v="West"/>
    <s v="OFF-AR-10004042"/>
    <x v="1"/>
    <x v="6"/>
    <s v="BOSTON Model 1800 Electric Pencil Sharpeners, Putty/Woodgrain"/>
    <n v="53.94"/>
    <n v="3"/>
    <n v="0"/>
    <n v="15.642599999999995"/>
  </r>
  <r>
    <n v="1163"/>
    <x v="552"/>
    <x v="2"/>
    <x v="223"/>
    <d v="2011-03-08T00:00:00"/>
    <s v="Standard Class"/>
    <s v="AP-10720"/>
    <s v="Anne Pryor"/>
    <x v="2"/>
    <s v="United States"/>
    <s v="New York City"/>
    <x v="15"/>
    <n v="10035"/>
    <s v="East"/>
    <s v="TEC-PH-10004700"/>
    <x v="2"/>
    <x v="7"/>
    <s v="PowerGen Dual USB Car Charger"/>
    <n v="9.99"/>
    <n v="1"/>
    <n v="0"/>
    <n v="4.5953999999999997"/>
  </r>
  <r>
    <n v="1164"/>
    <x v="552"/>
    <x v="2"/>
    <x v="223"/>
    <d v="2011-03-08T00:00:00"/>
    <s v="Standard Class"/>
    <s v="AP-10720"/>
    <s v="Anne Pryor"/>
    <x v="2"/>
    <s v="United States"/>
    <s v="New York City"/>
    <x v="15"/>
    <n v="10035"/>
    <s v="East"/>
    <s v="OFF-BI-10004593"/>
    <x v="1"/>
    <x v="8"/>
    <s v="Ibico Laser Imprintable Binding System Covers"/>
    <n v="125.76"/>
    <n v="3"/>
    <n v="0.2"/>
    <n v="40.872"/>
  </r>
  <r>
    <n v="1165"/>
    <x v="552"/>
    <x v="2"/>
    <x v="223"/>
    <d v="2011-03-08T00:00:00"/>
    <s v="Standard Class"/>
    <s v="AP-10720"/>
    <s v="Anne Pryor"/>
    <x v="2"/>
    <s v="United States"/>
    <s v="New York City"/>
    <x v="15"/>
    <n v="10035"/>
    <s v="East"/>
    <s v="OFF-BI-10003429"/>
    <x v="1"/>
    <x v="8"/>
    <s v="Cardinal HOLDit! Binder Insert Strips,Extra Strips"/>
    <n v="25.32"/>
    <n v="5"/>
    <n v="0.2"/>
    <n v="9.1785000000000014"/>
  </r>
  <r>
    <n v="1166"/>
    <x v="553"/>
    <x v="2"/>
    <x v="417"/>
    <d v="2011-05-08T00:00:00"/>
    <s v="Standard Class"/>
    <s v="PM-18940"/>
    <s v="Paul MacIntyre"/>
    <x v="0"/>
    <s v="United States"/>
    <s v="Jackson"/>
    <x v="12"/>
    <n v="49201"/>
    <s v="Central"/>
    <s v="OFF-BI-10001294"/>
    <x v="1"/>
    <x v="8"/>
    <s v="Fellowes Binding Cases"/>
    <n v="46.8"/>
    <n v="4"/>
    <n v="0"/>
    <n v="21.059999999999995"/>
  </r>
  <r>
    <n v="1167"/>
    <x v="554"/>
    <x v="1"/>
    <x v="121"/>
    <d v="2012-11-02T00:00:00"/>
    <s v="Same Day"/>
    <s v="KC-16540"/>
    <s v="Kelly Collister"/>
    <x v="0"/>
    <s v="United States"/>
    <s v="Seattle"/>
    <x v="4"/>
    <n v="98115"/>
    <s v="West"/>
    <s v="TEC-AC-10001552"/>
    <x v="2"/>
    <x v="11"/>
    <s v="Logitech K350 2.4Ghz Wireless Keyboard"/>
    <n v="447.93"/>
    <n v="9"/>
    <n v="0"/>
    <n v="49.272299999999987"/>
  </r>
  <r>
    <n v="1168"/>
    <x v="555"/>
    <x v="3"/>
    <x v="166"/>
    <d v="2014-12-11T00:00:00"/>
    <s v="Second Class"/>
    <s v="DL-13315"/>
    <s v="Delfina Latchford"/>
    <x v="0"/>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s v="East"/>
    <s v="OFF-ST-10004123"/>
    <x v="1"/>
    <x v="4"/>
    <s v="Safco Industrial Wire Shelving System"/>
    <n v="272.94"/>
    <n v="3"/>
    <n v="0"/>
    <n v="0"/>
  </r>
  <r>
    <n v="1170"/>
    <x v="555"/>
    <x v="3"/>
    <x v="166"/>
    <d v="2014-12-11T00:00:00"/>
    <s v="Second Class"/>
    <s v="DL-13315"/>
    <s v="Delfina Latchford"/>
    <x v="0"/>
    <s v="United States"/>
    <s v="New York City"/>
    <x v="15"/>
    <n v="10035"/>
    <s v="East"/>
    <s v="OFF-PA-10003172"/>
    <x v="1"/>
    <x v="10"/>
    <s v="Xerox 1996"/>
    <n v="19.440000000000001"/>
    <n v="3"/>
    <n v="0"/>
    <n v="9.3312000000000008"/>
  </r>
  <r>
    <n v="1171"/>
    <x v="555"/>
    <x v="3"/>
    <x v="166"/>
    <d v="2014-12-11T00:00:00"/>
    <s v="Second Class"/>
    <s v="DL-13315"/>
    <s v="Delfina Latchford"/>
    <x v="0"/>
    <s v="United States"/>
    <s v="New York City"/>
    <x v="15"/>
    <n v="10035"/>
    <s v="East"/>
    <s v="OFF-ST-10002352"/>
    <x v="1"/>
    <x v="4"/>
    <s v="Iris Project Case"/>
    <n v="31.92"/>
    <n v="4"/>
    <n v="0"/>
    <n v="8.299199999999999"/>
  </r>
  <r>
    <n v="1172"/>
    <x v="556"/>
    <x v="2"/>
    <x v="418"/>
    <d v="2011-03-14T00:00:00"/>
    <s v="Standard Class"/>
    <s v="SW-20275"/>
    <s v="Scott Williamson"/>
    <x v="0"/>
    <s v="United States"/>
    <s v="Royal Oak"/>
    <x v="12"/>
    <n v="48073"/>
    <s v="Central"/>
    <s v="OFF-PA-10002259"/>
    <x v="1"/>
    <x v="10"/>
    <s v="Geographics Note Cards, Blank, White, 8 1/2&quot; x 11&quot;"/>
    <n v="22.38"/>
    <n v="2"/>
    <n v="0"/>
    <n v="10.7424"/>
  </r>
  <r>
    <n v="1173"/>
    <x v="557"/>
    <x v="2"/>
    <x v="419"/>
    <d v="2011-04-25T00:00:00"/>
    <s v="Standard Class"/>
    <s v="AA-10375"/>
    <s v="Allen Armold"/>
    <x v="0"/>
    <s v="United States"/>
    <s v="Los Angeles"/>
    <x v="1"/>
    <n v="90008"/>
    <s v="West"/>
    <s v="OFF-BI-10002976"/>
    <x v="1"/>
    <x v="8"/>
    <s v="ACCOHIDE Binder by Acco"/>
    <n v="16.520000000000003"/>
    <n v="5"/>
    <n v="0.2"/>
    <n v="5.5754999999999999"/>
  </r>
  <r>
    <n v="1174"/>
    <x v="558"/>
    <x v="1"/>
    <x v="420"/>
    <d v="2012-10-26T00:00:00"/>
    <s v="Standard Class"/>
    <s v="LT-17110"/>
    <s v="Liz Thompson"/>
    <x v="0"/>
    <s v="United States"/>
    <s v="Bloomington"/>
    <x v="10"/>
    <n v="61701"/>
    <s v="Central"/>
    <s v="OFF-BI-10000301"/>
    <x v="1"/>
    <x v="8"/>
    <s v="GBC Instant Report Kit"/>
    <n v="5.1759999999999984"/>
    <n v="4"/>
    <n v="0.8"/>
    <n v="-7.7640000000000011"/>
  </r>
  <r>
    <n v="1175"/>
    <x v="559"/>
    <x v="1"/>
    <x v="421"/>
    <d v="2012-08-25T00:00:00"/>
    <s v="First Class"/>
    <s v="DP-13105"/>
    <s v="Dave Poirier"/>
    <x v="1"/>
    <s v="United States"/>
    <s v="New York City"/>
    <x v="15"/>
    <n v="10035"/>
    <s v="East"/>
    <s v="OFF-BI-10003694"/>
    <x v="1"/>
    <x v="8"/>
    <s v="Avery 3 1/2&quot; Diskette Storage Pages, 10/Pack"/>
    <n v="50.112000000000002"/>
    <n v="6"/>
    <n v="0.2"/>
    <n v="16.2864"/>
  </r>
  <r>
    <n v="1176"/>
    <x v="560"/>
    <x v="0"/>
    <x v="48"/>
    <d v="2013-09-04T00:00:00"/>
    <s v="Standard Class"/>
    <s v="AB-10060"/>
    <s v="Adam Bellavance"/>
    <x v="2"/>
    <s v="United States"/>
    <s v="Concord"/>
    <x v="38"/>
    <n v="3301"/>
    <s v="East"/>
    <s v="OFF-SU-10000381"/>
    <x v="1"/>
    <x v="14"/>
    <s v="Acme Forged Steel Scissors with Black Enamel Handles"/>
    <n v="27.93"/>
    <n v="3"/>
    <n v="0"/>
    <n v="8.0996999999999986"/>
  </r>
  <r>
    <n v="1177"/>
    <x v="561"/>
    <x v="2"/>
    <x v="422"/>
    <d v="2011-12-30T00:00:00"/>
    <s v="Second Class"/>
    <s v="AT-10435"/>
    <s v="Alyssa Tate"/>
    <x v="2"/>
    <s v="United States"/>
    <s v="Los Angeles"/>
    <x v="1"/>
    <n v="90004"/>
    <s v="West"/>
    <s v="OFF-LA-10004425"/>
    <x v="1"/>
    <x v="2"/>
    <s v="Staples"/>
    <n v="11.56"/>
    <n v="4"/>
    <n v="0"/>
    <n v="5.4332000000000003"/>
  </r>
  <r>
    <n v="1178"/>
    <x v="562"/>
    <x v="0"/>
    <x v="49"/>
    <d v="2013-12-06T00:00:00"/>
    <s v="Standard Class"/>
    <s v="JE-15745"/>
    <s v="Joel Eaton"/>
    <x v="0"/>
    <s v="United States"/>
    <s v="Rockville"/>
    <x v="39"/>
    <n v="20852"/>
    <s v="East"/>
    <s v="FUR-CH-10001270"/>
    <x v="0"/>
    <x v="1"/>
    <s v="Harbour Creations Steel Folding Chair"/>
    <n v="172.5"/>
    <n v="2"/>
    <n v="0"/>
    <n v="51.749999999999986"/>
  </r>
  <r>
    <n v="1179"/>
    <x v="562"/>
    <x v="0"/>
    <x v="49"/>
    <d v="2013-12-06T00:00:00"/>
    <s v="Standard Class"/>
    <s v="JE-15745"/>
    <s v="Joel Eaton"/>
    <x v="0"/>
    <s v="United States"/>
    <s v="Rockville"/>
    <x v="39"/>
    <n v="20852"/>
    <s v="East"/>
    <s v="TEC-PH-10003931"/>
    <x v="2"/>
    <x v="7"/>
    <s v="JBL Micro Wireless Portable Bluetooth Speaker"/>
    <n v="179.97"/>
    <n v="3"/>
    <n v="0"/>
    <n v="44.992500000000007"/>
  </r>
  <r>
    <n v="1180"/>
    <x v="563"/>
    <x v="0"/>
    <x v="423"/>
    <d v="2013-04-28T00:00:00"/>
    <s v="Second Class"/>
    <s v="CA-12055"/>
    <s v="Cathy Armstrong"/>
    <x v="2"/>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x v="0"/>
    <s v="United States"/>
    <s v="Lakewood"/>
    <x v="30"/>
    <n v="8701"/>
    <s v="East"/>
    <s v="TEC-PH-10004539"/>
    <x v="2"/>
    <x v="7"/>
    <s v="Wireless Extenders zBoost YX545 SOHO Signal Booster"/>
    <n v="1322.93"/>
    <n v="7"/>
    <n v="0"/>
    <n v="357.19110000000001"/>
  </r>
  <r>
    <n v="1182"/>
    <x v="564"/>
    <x v="2"/>
    <x v="261"/>
    <d v="2011-06-25T00:00:00"/>
    <s v="Standard Class"/>
    <s v="DB-13060"/>
    <s v="Dave Brooks"/>
    <x v="0"/>
    <s v="United States"/>
    <s v="Lakewood"/>
    <x v="30"/>
    <n v="8701"/>
    <s v="East"/>
    <s v="OFF-AR-10001919"/>
    <x v="1"/>
    <x v="6"/>
    <s v="OIC #2 Pencils, Medium Soft"/>
    <n v="3.76"/>
    <n v="2"/>
    <n v="0"/>
    <n v="1.0903999999999998"/>
  </r>
  <r>
    <n v="1183"/>
    <x v="565"/>
    <x v="3"/>
    <x v="424"/>
    <d v="2014-01-16T00:00:00"/>
    <s v="First Class"/>
    <s v="RB-19570"/>
    <s v="Rob Beeghly"/>
    <x v="0"/>
    <s v="United States"/>
    <s v="Jacksonville"/>
    <x v="3"/>
    <n v="28540"/>
    <s v="South"/>
    <s v="OFF-EN-10002504"/>
    <x v="1"/>
    <x v="12"/>
    <s v="Tyvek  Top-Opening Peel &amp; Seel Envelopes, Plain White"/>
    <n v="21.744"/>
    <n v="1"/>
    <n v="0.2"/>
    <n v="7.3385999999999996"/>
  </r>
  <r>
    <n v="1184"/>
    <x v="565"/>
    <x v="3"/>
    <x v="424"/>
    <d v="2014-01-16T00:00:00"/>
    <s v="First Class"/>
    <s v="RB-19570"/>
    <s v="Rob Beeghly"/>
    <x v="0"/>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s v="West"/>
    <s v="OFF-BI-10004656"/>
    <x v="1"/>
    <x v="8"/>
    <s v="Peel &amp; Stick Add-On Corner Pockets"/>
    <n v="12.096000000000002"/>
    <n v="7"/>
    <n v="0.2"/>
    <n v="4.2335999999999991"/>
  </r>
  <r>
    <n v="1186"/>
    <x v="566"/>
    <x v="2"/>
    <x v="156"/>
    <d v="2011-11-30T00:00:00"/>
    <s v="Standard Class"/>
    <s v="HR-14830"/>
    <s v="Harold Ryan"/>
    <x v="1"/>
    <s v="United States"/>
    <s v="Seattle"/>
    <x v="4"/>
    <n v="98103"/>
    <s v="West"/>
    <s v="OFF-ST-10002344"/>
    <x v="1"/>
    <x v="4"/>
    <s v="Carina 42&quot;Hx23 3/4&quot;W Media Storage Unit"/>
    <n v="485.88"/>
    <n v="6"/>
    <n v="0"/>
    <n v="9.7176000000000329"/>
  </r>
  <r>
    <n v="1187"/>
    <x v="566"/>
    <x v="2"/>
    <x v="156"/>
    <d v="2011-11-30T00:00:00"/>
    <s v="Standard Class"/>
    <s v="HR-14830"/>
    <s v="Harold Ryan"/>
    <x v="1"/>
    <s v="United States"/>
    <s v="Seattle"/>
    <x v="4"/>
    <n v="98103"/>
    <s v="West"/>
    <s v="OFF-PA-10001800"/>
    <x v="1"/>
    <x v="10"/>
    <s v="Xerox 220"/>
    <n v="25.92"/>
    <n v="4"/>
    <n v="0"/>
    <n v="12.441600000000001"/>
  </r>
  <r>
    <n v="1188"/>
    <x v="566"/>
    <x v="2"/>
    <x v="156"/>
    <d v="2011-11-30T00:00:00"/>
    <s v="Standard Class"/>
    <s v="HR-14830"/>
    <s v="Harold Ryan"/>
    <x v="1"/>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s v="West"/>
    <s v="OFF-AP-10004532"/>
    <x v="1"/>
    <x v="9"/>
    <s v="Kensington 6 Outlet Guardian Standard Surge Protector"/>
    <n v="81.92"/>
    <n v="4"/>
    <n v="0"/>
    <n v="22.118400000000001"/>
  </r>
  <r>
    <n v="1190"/>
    <x v="567"/>
    <x v="3"/>
    <x v="425"/>
    <d v="2014-03-01T00:00:00"/>
    <s v="Second Class"/>
    <s v="BT-11530"/>
    <s v="Bradley Talbott"/>
    <x v="2"/>
    <s v="United States"/>
    <s v="Los Angeles"/>
    <x v="1"/>
    <n v="90036"/>
    <s v="West"/>
    <s v="TEC-PH-10004447"/>
    <x v="2"/>
    <x v="7"/>
    <s v="Toshiba IPT2010-SD IP Telephone"/>
    <n v="889.53600000000006"/>
    <n v="8"/>
    <n v="0.2"/>
    <n v="66.715199999999982"/>
  </r>
  <r>
    <n v="1191"/>
    <x v="567"/>
    <x v="3"/>
    <x v="425"/>
    <d v="2014-03-01T00:00:00"/>
    <s v="Second Class"/>
    <s v="BT-11530"/>
    <s v="Bradley Talbott"/>
    <x v="2"/>
    <s v="United States"/>
    <s v="Los Angeles"/>
    <x v="1"/>
    <n v="90036"/>
    <s v="West"/>
    <s v="FUR-CH-10003973"/>
    <x v="0"/>
    <x v="1"/>
    <s v="GuestStacker Chair with Chrome Finish Legs"/>
    <n v="892.22400000000005"/>
    <n v="3"/>
    <n v="0.2"/>
    <n v="89.222400000000022"/>
  </r>
  <r>
    <n v="1192"/>
    <x v="567"/>
    <x v="3"/>
    <x v="425"/>
    <d v="2014-03-01T00:00:00"/>
    <s v="Second Class"/>
    <s v="BT-11530"/>
    <s v="Bradley Talbott"/>
    <x v="2"/>
    <s v="United States"/>
    <s v="Los Angeles"/>
    <x v="1"/>
    <n v="90036"/>
    <s v="West"/>
    <s v="OFF-PA-10001970"/>
    <x v="1"/>
    <x v="10"/>
    <s v="Xerox 1908"/>
    <n v="223.92"/>
    <n v="4"/>
    <n v="0"/>
    <n v="109.7208"/>
  </r>
  <r>
    <n v="1193"/>
    <x v="567"/>
    <x v="3"/>
    <x v="425"/>
    <d v="2014-03-01T00:00:00"/>
    <s v="Second Class"/>
    <s v="BT-11530"/>
    <s v="Bradley Talbott"/>
    <x v="2"/>
    <s v="United States"/>
    <s v="Los Angeles"/>
    <x v="1"/>
    <n v="90036"/>
    <s v="West"/>
    <s v="OFF-PA-10000682"/>
    <x v="1"/>
    <x v="10"/>
    <s v="Xerox 1924"/>
    <n v="23.12"/>
    <n v="4"/>
    <n v="0"/>
    <n v="11.328800000000001"/>
  </r>
  <r>
    <n v="1194"/>
    <x v="568"/>
    <x v="1"/>
    <x v="426"/>
    <d v="2012-09-15T00:00:00"/>
    <s v="Same Day"/>
    <s v="NG-18355"/>
    <s v="Nat Gilpin"/>
    <x v="1"/>
    <s v="United States"/>
    <s v="Coral Springs"/>
    <x v="2"/>
    <n v="33065"/>
    <s v="South"/>
    <s v="OFF-PA-10001937"/>
    <x v="1"/>
    <x v="10"/>
    <s v="Xerox 21"/>
    <n v="15.552000000000003"/>
    <n v="3"/>
    <n v="0.2"/>
    <n v="5.4432"/>
  </r>
  <r>
    <n v="1195"/>
    <x v="568"/>
    <x v="1"/>
    <x v="426"/>
    <d v="2012-09-15T00:00:00"/>
    <s v="Same Day"/>
    <s v="NG-18355"/>
    <s v="Nat Gilpin"/>
    <x v="1"/>
    <s v="United States"/>
    <s v="Coral Springs"/>
    <x v="2"/>
    <n v="33065"/>
    <s v="South"/>
    <s v="FUR-FU-10002268"/>
    <x v="0"/>
    <x v="5"/>
    <s v="Ultra Door Push Plate"/>
    <n v="15.712000000000002"/>
    <n v="4"/>
    <n v="0.2"/>
    <n v="2.553199999999999"/>
  </r>
  <r>
    <n v="1196"/>
    <x v="568"/>
    <x v="1"/>
    <x v="426"/>
    <d v="2012-09-15T00:00:00"/>
    <s v="Same Day"/>
    <s v="NG-18355"/>
    <s v="Nat Gilpin"/>
    <x v="1"/>
    <s v="United States"/>
    <s v="Coral Springs"/>
    <x v="2"/>
    <n v="33065"/>
    <s v="South"/>
    <s v="OFF-ST-10001321"/>
    <x v="1"/>
    <x v="4"/>
    <s v="Decoflex Hanging Personal Folder File, Blue"/>
    <n v="24.672000000000001"/>
    <n v="2"/>
    <n v="0.2"/>
    <n v="2.1588000000000021"/>
  </r>
  <r>
    <n v="1197"/>
    <x v="568"/>
    <x v="1"/>
    <x v="426"/>
    <d v="2012-09-15T00:00:00"/>
    <s v="Same Day"/>
    <s v="NG-18355"/>
    <s v="Nat Gilpin"/>
    <x v="1"/>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x v="0"/>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s v="Central"/>
    <s v="FUR-CH-10004540"/>
    <x v="0"/>
    <x v="1"/>
    <s v="Global Chrome Stack Chair"/>
    <n v="95.983999999999995"/>
    <n v="4"/>
    <n v="0.3"/>
    <n v="-4.1135999999999981"/>
  </r>
  <r>
    <n v="1200"/>
    <x v="569"/>
    <x v="0"/>
    <x v="143"/>
    <d v="2013-04-13T00:00:00"/>
    <s v="Standard Class"/>
    <s v="ZC-21910"/>
    <s v="Zuschuss Carroll"/>
    <x v="0"/>
    <s v="United States"/>
    <s v="Houston"/>
    <x v="5"/>
    <n v="77041"/>
    <s v="Central"/>
    <s v="OFF-BI-10004995"/>
    <x v="1"/>
    <x v="8"/>
    <s v="GBC DocuBind P400 Electric Binding System"/>
    <n v="1088.7919999999997"/>
    <n v="4"/>
    <n v="0.8"/>
    <n v="-1850.9464000000007"/>
  </r>
  <r>
    <n v="1201"/>
    <x v="570"/>
    <x v="0"/>
    <x v="427"/>
    <d v="2013-07-25T00:00:00"/>
    <s v="Standard Class"/>
    <s v="LS-16945"/>
    <s v="Linda Southworth"/>
    <x v="1"/>
    <s v="United States"/>
    <s v="Denver"/>
    <x v="22"/>
    <n v="80219"/>
    <s v="West"/>
    <s v="FUR-CH-10002335"/>
    <x v="0"/>
    <x v="1"/>
    <s v="Hon GuestStacker Chair"/>
    <n v="544.00800000000004"/>
    <n v="3"/>
    <n v="0.2"/>
    <n v="40.800600000000003"/>
  </r>
  <r>
    <n v="1202"/>
    <x v="570"/>
    <x v="0"/>
    <x v="427"/>
    <d v="2013-07-25T00:00:00"/>
    <s v="Standard Class"/>
    <s v="LS-16945"/>
    <s v="Linda Southworth"/>
    <x v="1"/>
    <s v="United States"/>
    <s v="Denver"/>
    <x v="22"/>
    <n v="80219"/>
    <s v="West"/>
    <s v="OFF-BI-10004967"/>
    <x v="1"/>
    <x v="8"/>
    <s v="Round Ring Binders"/>
    <n v="1.8720000000000003"/>
    <n v="3"/>
    <n v="0.7"/>
    <n v="-1.4352"/>
  </r>
  <r>
    <n v="1203"/>
    <x v="570"/>
    <x v="0"/>
    <x v="427"/>
    <d v="2013-07-25T00:00:00"/>
    <s v="Standard Class"/>
    <s v="LS-16945"/>
    <s v="Linda Southworth"/>
    <x v="1"/>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s v="West"/>
    <s v="OFF-ST-10002292"/>
    <x v="1"/>
    <x v="4"/>
    <s v="Sauder Facets Collection Locker/File Cabinet, Sky Alder Finish"/>
    <n v="593.5680000000001"/>
    <n v="2"/>
    <n v="0.2"/>
    <n v="0"/>
  </r>
  <r>
    <n v="1205"/>
    <x v="570"/>
    <x v="0"/>
    <x v="427"/>
    <d v="2013-07-25T00:00:00"/>
    <s v="Standard Class"/>
    <s v="LS-16945"/>
    <s v="Linda Southworth"/>
    <x v="1"/>
    <s v="United States"/>
    <s v="Denver"/>
    <x v="22"/>
    <n v="80219"/>
    <s v="West"/>
    <s v="OFF-ST-10000689"/>
    <x v="1"/>
    <x v="4"/>
    <s v="Fellowes Strictly Business Drawer File, Letter/Legal Size"/>
    <n v="338.04"/>
    <n v="3"/>
    <n v="0.2"/>
    <n v="-33.804000000000002"/>
  </r>
  <r>
    <n v="1206"/>
    <x v="571"/>
    <x v="3"/>
    <x v="378"/>
    <d v="2014-08-05T00:00:00"/>
    <s v="First Class"/>
    <s v="LH-16750"/>
    <s v="Larry Hughes"/>
    <x v="0"/>
    <s v="United States"/>
    <s v="Charlotte"/>
    <x v="3"/>
    <n v="28205"/>
    <s v="South"/>
    <s v="TEC-PH-10002660"/>
    <x v="2"/>
    <x v="7"/>
    <s v="Nortel Networks T7316 E Nt8 B27"/>
    <n v="271.95999999999998"/>
    <n v="5"/>
    <n v="0.2"/>
    <n v="16.997500000000016"/>
  </r>
  <r>
    <n v="1207"/>
    <x v="572"/>
    <x v="0"/>
    <x v="216"/>
    <d v="2013-07-19T00:00:00"/>
    <s v="Second Class"/>
    <s v="SW-20755"/>
    <s v="Steven Ward"/>
    <x v="1"/>
    <s v="United States"/>
    <s v="New York City"/>
    <x v="15"/>
    <n v="10009"/>
    <s v="East"/>
    <s v="OFF-ST-10004634"/>
    <x v="1"/>
    <x v="4"/>
    <s v="Personal Folder Holder, Ebony"/>
    <n v="11.21"/>
    <n v="1"/>
    <n v="0"/>
    <n v="3.3629999999999995"/>
  </r>
  <r>
    <n v="1208"/>
    <x v="572"/>
    <x v="0"/>
    <x v="216"/>
    <d v="2013-07-19T00:00:00"/>
    <s v="Second Class"/>
    <s v="SW-20755"/>
    <s v="Steven Ward"/>
    <x v="1"/>
    <s v="United States"/>
    <s v="New York City"/>
    <x v="15"/>
    <n v="10009"/>
    <s v="East"/>
    <s v="OFF-BI-10002160"/>
    <x v="1"/>
    <x v="8"/>
    <s v="Acco Hanging Data Binders"/>
    <n v="9.1440000000000001"/>
    <n v="3"/>
    <n v="0.2"/>
    <n v="3.2003999999999997"/>
  </r>
  <r>
    <n v="1209"/>
    <x v="572"/>
    <x v="0"/>
    <x v="216"/>
    <d v="2013-07-19T00:00:00"/>
    <s v="Second Class"/>
    <s v="SW-20755"/>
    <s v="Steven Ward"/>
    <x v="1"/>
    <s v="United States"/>
    <s v="New York City"/>
    <x v="15"/>
    <n v="10009"/>
    <s v="East"/>
    <s v="OFF-FA-10002988"/>
    <x v="1"/>
    <x v="13"/>
    <s v="Ideal Clamps"/>
    <n v="14.069999999999999"/>
    <n v="7"/>
    <n v="0"/>
    <n v="6.8942999999999994"/>
  </r>
  <r>
    <n v="1210"/>
    <x v="572"/>
    <x v="0"/>
    <x v="216"/>
    <d v="2013-07-19T00:00:00"/>
    <s v="Second Class"/>
    <s v="SW-20755"/>
    <s v="Steven Ward"/>
    <x v="1"/>
    <s v="United States"/>
    <s v="New York City"/>
    <x v="15"/>
    <n v="10009"/>
    <s v="East"/>
    <s v="OFF-AR-10004999"/>
    <x v="1"/>
    <x v="6"/>
    <s v="Newell 315"/>
    <n v="41.86"/>
    <n v="7"/>
    <n v="0"/>
    <n v="10.465"/>
  </r>
  <r>
    <n v="1211"/>
    <x v="572"/>
    <x v="0"/>
    <x v="216"/>
    <d v="2013-07-19T00:00:00"/>
    <s v="Second Class"/>
    <s v="SW-20755"/>
    <s v="Steven Ward"/>
    <x v="1"/>
    <s v="United States"/>
    <s v="New York City"/>
    <x v="15"/>
    <n v="10009"/>
    <s v="East"/>
    <s v="OFF-BI-10001031"/>
    <x v="1"/>
    <x v="8"/>
    <s v="Pressboard Data Binders by Wilson Jones"/>
    <n v="8.5440000000000005"/>
    <n v="2"/>
    <n v="0.2"/>
    <n v="2.8835999999999995"/>
  </r>
  <r>
    <n v="1212"/>
    <x v="572"/>
    <x v="0"/>
    <x v="216"/>
    <d v="2013-07-19T00:00:00"/>
    <s v="Second Class"/>
    <s v="SW-20755"/>
    <s v="Steven Ward"/>
    <x v="1"/>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s v="East"/>
    <s v="FUR-CH-10004860"/>
    <x v="0"/>
    <x v="1"/>
    <s v="Global Low Back Tilter Chair"/>
    <n v="141.37199999999999"/>
    <n v="2"/>
    <n v="0.3"/>
    <n v="-48.470400000000019"/>
  </r>
  <r>
    <n v="1214"/>
    <x v="573"/>
    <x v="3"/>
    <x v="428"/>
    <d v="2014-09-14T00:00:00"/>
    <s v="Standard Class"/>
    <s v="SP-20620"/>
    <s v="Stefania Perrino"/>
    <x v="1"/>
    <s v="United States"/>
    <s v="Philadelphia"/>
    <x v="9"/>
    <n v="19134"/>
    <s v="East"/>
    <s v="OFF-BI-10002432"/>
    <x v="1"/>
    <x v="8"/>
    <s v="Wilson Jones Standard D-Ring Binders"/>
    <n v="3.036"/>
    <n v="2"/>
    <n v="0.7"/>
    <n v="-2.3275999999999994"/>
  </r>
  <r>
    <n v="1215"/>
    <x v="573"/>
    <x v="3"/>
    <x v="428"/>
    <d v="2014-09-14T00:00:00"/>
    <s v="Standard Class"/>
    <s v="SP-20620"/>
    <s v="Stefania Perrino"/>
    <x v="1"/>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s v="East"/>
    <s v="OFF-AR-10003602"/>
    <x v="1"/>
    <x v="6"/>
    <s v="Quartet Omega Colored Chalk, 12/Pack"/>
    <n v="4.6719999999999997"/>
    <n v="1"/>
    <n v="0.2"/>
    <n v="1.5767999999999998"/>
  </r>
  <r>
    <n v="1217"/>
    <x v="573"/>
    <x v="3"/>
    <x v="428"/>
    <d v="2014-09-14T00:00:00"/>
    <s v="Standard Class"/>
    <s v="SP-20620"/>
    <s v="Stefania Perrino"/>
    <x v="1"/>
    <s v="United States"/>
    <s v="Philadelphia"/>
    <x v="9"/>
    <n v="19134"/>
    <s v="East"/>
    <s v="TEC-AC-10004469"/>
    <x v="2"/>
    <x v="11"/>
    <s v="Microsoft Sculpt Comfort Mouse"/>
    <n v="95.88000000000001"/>
    <n v="3"/>
    <n v="0.2"/>
    <n v="28.764000000000006"/>
  </r>
  <r>
    <n v="1218"/>
    <x v="573"/>
    <x v="3"/>
    <x v="428"/>
    <d v="2014-09-14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s v="East"/>
    <s v="TEC-PH-10002200"/>
    <x v="2"/>
    <x v="7"/>
    <s v="Samsung Galaxy Note 2"/>
    <n v="1931.9579999999999"/>
    <n v="7"/>
    <n v="0.4"/>
    <n v="-386.3915999999997"/>
  </r>
  <r>
    <n v="1221"/>
    <x v="574"/>
    <x v="2"/>
    <x v="136"/>
    <d v="2011-07-16T00:00:00"/>
    <s v="Standard Class"/>
    <s v="BF-11170"/>
    <s v="Ben Ferrer"/>
    <x v="2"/>
    <s v="United States"/>
    <s v="Los Angeles"/>
    <x v="1"/>
    <n v="90036"/>
    <s v="West"/>
    <s v="OFF-ST-10000107"/>
    <x v="1"/>
    <x v="4"/>
    <s v="Fellowes Super Stor/Drawer"/>
    <n v="249.75"/>
    <n v="9"/>
    <n v="0"/>
    <n v="44.954999999999977"/>
  </r>
  <r>
    <n v="1222"/>
    <x v="574"/>
    <x v="2"/>
    <x v="136"/>
    <d v="2011-07-16T00:00:00"/>
    <s v="Standard Class"/>
    <s v="BF-11170"/>
    <s v="Ben Ferrer"/>
    <x v="2"/>
    <s v="United States"/>
    <s v="Los Angeles"/>
    <x v="1"/>
    <n v="90036"/>
    <s v="West"/>
    <s v="TEC-PH-10000439"/>
    <x v="2"/>
    <x v="7"/>
    <s v="GE DSL Phone Line Filter"/>
    <n v="255.93600000000004"/>
    <n v="8"/>
    <n v="0.2"/>
    <n v="28.792799999999971"/>
  </r>
  <r>
    <n v="1223"/>
    <x v="575"/>
    <x v="0"/>
    <x v="429"/>
    <d v="2013-12-06T00:00:00"/>
    <s v="First Class"/>
    <s v="BM-11140"/>
    <s v="Becky Martin"/>
    <x v="0"/>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s v="East"/>
    <s v="TEC-AC-10001432"/>
    <x v="2"/>
    <x v="11"/>
    <s v="Enermax Aurora Lite Keyboard"/>
    <n v="78.150000000000006"/>
    <n v="1"/>
    <n v="0"/>
    <n v="34.38600000000001"/>
  </r>
  <r>
    <n v="1225"/>
    <x v="575"/>
    <x v="0"/>
    <x v="429"/>
    <d v="2013-12-06T00:00:00"/>
    <s v="First Class"/>
    <s v="BM-11140"/>
    <s v="Becky Martin"/>
    <x v="0"/>
    <s v="United States"/>
    <s v="New York City"/>
    <x v="15"/>
    <n v="10024"/>
    <s v="East"/>
    <s v="OFF-BI-10004656"/>
    <x v="1"/>
    <x v="8"/>
    <s v="Peel &amp; Stick Add-On Corner Pockets"/>
    <n v="1.7280000000000002"/>
    <n v="1"/>
    <n v="0.2"/>
    <n v="0.60479999999999989"/>
  </r>
  <r>
    <n v="1226"/>
    <x v="575"/>
    <x v="0"/>
    <x v="429"/>
    <d v="2013-12-06T00:00:00"/>
    <s v="First Class"/>
    <s v="BM-11140"/>
    <s v="Becky Martin"/>
    <x v="0"/>
    <s v="United States"/>
    <s v="New York City"/>
    <x v="15"/>
    <n v="10024"/>
    <s v="East"/>
    <s v="OFF-PA-10001685"/>
    <x v="1"/>
    <x v="10"/>
    <s v="Staples"/>
    <n v="40.56"/>
    <n v="4"/>
    <n v="0"/>
    <n v="19.874400000000001"/>
  </r>
  <r>
    <n v="1227"/>
    <x v="575"/>
    <x v="0"/>
    <x v="429"/>
    <d v="2013-12-06T00:00:00"/>
    <s v="First Class"/>
    <s v="BM-11140"/>
    <s v="Becky Martin"/>
    <x v="0"/>
    <s v="United States"/>
    <s v="New York City"/>
    <x v="15"/>
    <n v="10024"/>
    <s v="East"/>
    <s v="OFF-ST-10001418"/>
    <x v="1"/>
    <x v="4"/>
    <s v="Carina Media Storage Towers in Natural &amp; Black"/>
    <n v="182.94"/>
    <n v="3"/>
    <n v="0"/>
    <n v="3.6587999999999994"/>
  </r>
  <r>
    <n v="1228"/>
    <x v="575"/>
    <x v="0"/>
    <x v="429"/>
    <d v="2013-12-06T00:00:00"/>
    <s v="First Class"/>
    <s v="BM-11140"/>
    <s v="Becky Martin"/>
    <x v="0"/>
    <s v="United States"/>
    <s v="New York City"/>
    <x v="15"/>
    <n v="10024"/>
    <s v="East"/>
    <s v="OFF-ST-10000676"/>
    <x v="1"/>
    <x v="4"/>
    <s v="Fellowes Econo/Stor Drawers"/>
    <n v="193.86"/>
    <n v="2"/>
    <n v="0"/>
    <n v="11.631599999999992"/>
  </r>
  <r>
    <n v="1229"/>
    <x v="576"/>
    <x v="3"/>
    <x v="44"/>
    <d v="2014-11-12T00:00:00"/>
    <s v="Standard Class"/>
    <s v="ZC-21910"/>
    <s v="Zuschuss Carroll"/>
    <x v="0"/>
    <s v="United States"/>
    <s v="Los Angeles"/>
    <x v="1"/>
    <n v="90045"/>
    <s v="West"/>
    <s v="OFF-EN-10001219"/>
    <x v="1"/>
    <x v="12"/>
    <s v="#10- 4 1/8&quot; x 9 1/2&quot; Security-Tint Envelopes"/>
    <n v="15.28"/>
    <n v="2"/>
    <n v="0"/>
    <n v="7.4871999999999996"/>
  </r>
  <r>
    <n v="1230"/>
    <x v="576"/>
    <x v="3"/>
    <x v="44"/>
    <d v="2014-11-12T00:00:00"/>
    <s v="Standard Class"/>
    <s v="ZC-21910"/>
    <s v="Zuschuss Carroll"/>
    <x v="0"/>
    <s v="United States"/>
    <s v="Los Angeles"/>
    <x v="1"/>
    <n v="90045"/>
    <s v="West"/>
    <s v="FUR-FU-10001424"/>
    <x v="0"/>
    <x v="5"/>
    <s v="Dax Clear Box Frame"/>
    <n v="8.73"/>
    <n v="1"/>
    <n v="0"/>
    <n v="2.9681999999999995"/>
  </r>
  <r>
    <n v="1231"/>
    <x v="576"/>
    <x v="3"/>
    <x v="44"/>
    <d v="2014-11-12T00:00:00"/>
    <s v="Standard Class"/>
    <s v="ZC-21910"/>
    <s v="Zuschuss Carroll"/>
    <x v="0"/>
    <s v="United States"/>
    <s v="Los Angeles"/>
    <x v="1"/>
    <n v="90045"/>
    <s v="West"/>
    <s v="OFF-AR-10001022"/>
    <x v="1"/>
    <x v="6"/>
    <s v="SANFORD Liquid Accent Tank-Style Highlighters"/>
    <n v="5.68"/>
    <n v="2"/>
    <n v="0"/>
    <n v="1.7607999999999997"/>
  </r>
  <r>
    <n v="1232"/>
    <x v="577"/>
    <x v="1"/>
    <x v="89"/>
    <d v="2012-11-02T00:00:00"/>
    <s v="Second Class"/>
    <s v="KT-16480"/>
    <s v="Kean Thornton"/>
    <x v="0"/>
    <s v="United States"/>
    <s v="Buffalo"/>
    <x v="15"/>
    <n v="14215"/>
    <s v="East"/>
    <s v="OFF-AR-10000369"/>
    <x v="1"/>
    <x v="6"/>
    <s v="Design Ebony Sketching Pencil"/>
    <n v="2.78"/>
    <n v="2"/>
    <n v="0"/>
    <n v="0.72279999999999989"/>
  </r>
  <r>
    <n v="1233"/>
    <x v="577"/>
    <x v="1"/>
    <x v="89"/>
    <d v="2012-11-02T00:00:00"/>
    <s v="Second Class"/>
    <s v="KT-16480"/>
    <s v="Kean Thornton"/>
    <x v="0"/>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s v="East"/>
    <s v="TEC-CO-10001046"/>
    <x v="2"/>
    <x v="16"/>
    <s v="Canon Imageclass D680 Copier / Fax"/>
    <n v="839.98799999999994"/>
    <n v="2"/>
    <n v="0.4"/>
    <n v="69.99899999999991"/>
  </r>
  <r>
    <n v="1235"/>
    <x v="579"/>
    <x v="0"/>
    <x v="99"/>
    <d v="2013-10-29T00:00:00"/>
    <s v="Same Day"/>
    <s v="PG-18820"/>
    <s v="Patrick Gardner"/>
    <x v="0"/>
    <s v="United States"/>
    <s v="Boynton Beach"/>
    <x v="2"/>
    <n v="33437"/>
    <s v="South"/>
    <s v="FUR-FU-10000076"/>
    <x v="0"/>
    <x v="5"/>
    <s v="24-Hour Round Wall Clock"/>
    <n v="47.952000000000005"/>
    <n v="3"/>
    <n v="0.2"/>
    <n v="13.786200000000006"/>
  </r>
  <r>
    <n v="1236"/>
    <x v="579"/>
    <x v="0"/>
    <x v="99"/>
    <d v="2013-10-29T00:00:00"/>
    <s v="Same Day"/>
    <s v="PG-18820"/>
    <s v="Patrick Gardner"/>
    <x v="0"/>
    <s v="United States"/>
    <s v="Boynton Beach"/>
    <x v="2"/>
    <n v="33437"/>
    <s v="South"/>
    <s v="OFF-BI-10003719"/>
    <x v="1"/>
    <x v="8"/>
    <s v="Large Capacity Hanging Post Binders"/>
    <n v="37.425000000000004"/>
    <n v="5"/>
    <n v="0.7"/>
    <n v="-29.940000000000012"/>
  </r>
  <r>
    <n v="1237"/>
    <x v="579"/>
    <x v="0"/>
    <x v="99"/>
    <d v="2013-10-29T00:00:00"/>
    <s v="Same Day"/>
    <s v="PG-18820"/>
    <s v="Patrick Gardner"/>
    <x v="0"/>
    <s v="United States"/>
    <s v="Boynton Beach"/>
    <x v="2"/>
    <n v="33437"/>
    <s v="South"/>
    <s v="FUR-FU-10003268"/>
    <x v="0"/>
    <x v="5"/>
    <s v="Eldon Radial Chair Mat for Low to Medium Pile Carpets"/>
    <n v="63.967999999999996"/>
    <n v="2"/>
    <n v="0.2"/>
    <n v="0"/>
  </r>
  <r>
    <n v="1238"/>
    <x v="579"/>
    <x v="0"/>
    <x v="99"/>
    <d v="2013-10-29T00:00:00"/>
    <s v="Same Day"/>
    <s v="PG-18820"/>
    <s v="Patrick Gardner"/>
    <x v="0"/>
    <s v="United States"/>
    <s v="Boynton Beach"/>
    <x v="2"/>
    <n v="33437"/>
    <s v="South"/>
    <s v="FUR-FU-10003553"/>
    <x v="0"/>
    <x v="5"/>
    <s v="Howard Miller 13-1/2&quot; Diameter Rosebrook Wall Clock"/>
    <n v="165.048"/>
    <n v="3"/>
    <n v="0.2"/>
    <n v="41.262"/>
  </r>
  <r>
    <n v="1239"/>
    <x v="580"/>
    <x v="2"/>
    <x v="430"/>
    <d v="2011-08-15T00:00:00"/>
    <s v="Standard Class"/>
    <s v="GM-14680"/>
    <s v="Greg Matthias"/>
    <x v="0"/>
    <s v="United States"/>
    <s v="Seattle"/>
    <x v="4"/>
    <n v="98105"/>
    <s v="West"/>
    <s v="FUR-FU-10003691"/>
    <x v="0"/>
    <x v="5"/>
    <s v="Eldon Image Series Desk Accessories, Ebony"/>
    <n v="12.35"/>
    <n v="1"/>
    <n v="0"/>
    <n v="5.4340000000000002"/>
  </r>
  <r>
    <n v="1240"/>
    <x v="580"/>
    <x v="2"/>
    <x v="430"/>
    <d v="2011-08-15T00:00:00"/>
    <s v="Standard Class"/>
    <s v="GM-14680"/>
    <s v="Greg Matthias"/>
    <x v="0"/>
    <s v="United States"/>
    <s v="Seattle"/>
    <x v="4"/>
    <n v="98105"/>
    <s v="West"/>
    <s v="OFF-AR-10003903"/>
    <x v="1"/>
    <x v="6"/>
    <s v="Sanford 52201 APSCO Electric Pencil Sharpener"/>
    <n v="40.97"/>
    <n v="1"/>
    <n v="0"/>
    <n v="10.652200000000001"/>
  </r>
  <r>
    <n v="1241"/>
    <x v="580"/>
    <x v="2"/>
    <x v="430"/>
    <d v="2011-08-15T00:00:00"/>
    <s v="Standard Class"/>
    <s v="GM-14680"/>
    <s v="Greg Matthias"/>
    <x v="0"/>
    <s v="United States"/>
    <s v="Seattle"/>
    <x v="4"/>
    <n v="98105"/>
    <s v="West"/>
    <s v="OFF-FA-10004854"/>
    <x v="1"/>
    <x v="13"/>
    <s v="Vinyl Coated Wire Paper Clips in Organizer Box, 800/Box"/>
    <n v="22.96"/>
    <n v="2"/>
    <n v="0"/>
    <n v="10.7912"/>
  </r>
  <r>
    <n v="1242"/>
    <x v="581"/>
    <x v="0"/>
    <x v="48"/>
    <d v="2013-09-05T00:00:00"/>
    <s v="Standard Class"/>
    <s v="MO-17800"/>
    <s v="Meg O'Connel"/>
    <x v="2"/>
    <s v="United States"/>
    <s v="New York City"/>
    <x v="15"/>
    <n v="10024"/>
    <s v="East"/>
    <s v="TEC-PH-10003442"/>
    <x v="2"/>
    <x v="7"/>
    <s v="Samsung Replacement EH64AVFWE Premium Headset"/>
    <n v="22"/>
    <n v="4"/>
    <n v="0"/>
    <n v="5.5"/>
  </r>
  <r>
    <n v="1243"/>
    <x v="582"/>
    <x v="0"/>
    <x v="431"/>
    <d v="2013-02-22T00:00:00"/>
    <s v="Standard Class"/>
    <s v="PG-18820"/>
    <s v="Patrick Gardner"/>
    <x v="0"/>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x v="0"/>
    <s v="United States"/>
    <s v="New York City"/>
    <x v="15"/>
    <n v="10009"/>
    <s v="East"/>
    <s v="OFF-FA-10000304"/>
    <x v="1"/>
    <x v="13"/>
    <s v="Advantus Push Pins"/>
    <n v="8.7200000000000006"/>
    <n v="4"/>
    <n v="0"/>
    <n v="3.5752000000000006"/>
  </r>
  <r>
    <n v="1245"/>
    <x v="583"/>
    <x v="3"/>
    <x v="304"/>
    <d v="2014-05-22T00:00:00"/>
    <s v="Standard Class"/>
    <s v="EJ-14155"/>
    <s v="Eva Jacobs"/>
    <x v="0"/>
    <s v="United States"/>
    <s v="Gulfport"/>
    <x v="35"/>
    <n v="39503"/>
    <s v="South"/>
    <s v="OFF-EN-10004955"/>
    <x v="1"/>
    <x v="12"/>
    <s v="Fashion Color Clasp Envelopes"/>
    <n v="48.69"/>
    <n v="9"/>
    <n v="0"/>
    <n v="23.8581"/>
  </r>
  <r>
    <n v="1246"/>
    <x v="584"/>
    <x v="2"/>
    <x v="432"/>
    <d v="2011-12-14T00:00:00"/>
    <s v="Second Class"/>
    <s v="NP-18700"/>
    <s v="Nora Preis"/>
    <x v="0"/>
    <s v="United States"/>
    <s v="Fresno"/>
    <x v="1"/>
    <n v="93727"/>
    <s v="West"/>
    <s v="FUR-TA-10004619"/>
    <x v="0"/>
    <x v="3"/>
    <s v="Hon Non-Folding Utility Tables"/>
    <n v="764.6880000000001"/>
    <n v="6"/>
    <n v="0.2"/>
    <n v="95.585999999999899"/>
  </r>
  <r>
    <n v="1247"/>
    <x v="584"/>
    <x v="2"/>
    <x v="432"/>
    <d v="2011-12-14T00:00:00"/>
    <s v="Second Class"/>
    <s v="NP-18700"/>
    <s v="Nora Preis"/>
    <x v="0"/>
    <s v="United States"/>
    <s v="Fresno"/>
    <x v="1"/>
    <n v="93727"/>
    <s v="West"/>
    <s v="FUR-TA-10003473"/>
    <x v="0"/>
    <x v="3"/>
    <s v="Bretford Rectangular Conference Table Tops"/>
    <n v="3610.848"/>
    <n v="12"/>
    <n v="0.2"/>
    <n v="135.4068000000002"/>
  </r>
  <r>
    <n v="1248"/>
    <x v="584"/>
    <x v="2"/>
    <x v="432"/>
    <d v="2011-12-14T00:00:00"/>
    <s v="Second Class"/>
    <s v="NP-18700"/>
    <s v="Nora Preis"/>
    <x v="0"/>
    <s v="United States"/>
    <s v="Fresno"/>
    <x v="1"/>
    <n v="93727"/>
    <s v="West"/>
    <s v="FUR-BO-10004467"/>
    <x v="0"/>
    <x v="0"/>
    <s v="Bestar Classic Bookcase"/>
    <n v="254.97449999999998"/>
    <n v="3"/>
    <n v="0.15"/>
    <n v="11.998799999999989"/>
  </r>
  <r>
    <n v="1249"/>
    <x v="585"/>
    <x v="3"/>
    <x v="404"/>
    <d v="2014-12-25T00:00:00"/>
    <s v="Standard Class"/>
    <s v="DJ-13630"/>
    <s v="Doug Jacobs"/>
    <x v="0"/>
    <s v="United States"/>
    <s v="New York City"/>
    <x v="15"/>
    <n v="10009"/>
    <s v="East"/>
    <s v="OFF-AR-10002280"/>
    <x v="1"/>
    <x v="6"/>
    <s v="Staples"/>
    <n v="38.82"/>
    <n v="6"/>
    <n v="0"/>
    <n v="17.468999999999998"/>
  </r>
  <r>
    <n v="1250"/>
    <x v="585"/>
    <x v="3"/>
    <x v="404"/>
    <d v="2014-12-25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s v="East"/>
    <s v="OFF-AR-10000462"/>
    <x v="1"/>
    <x v="6"/>
    <s v="Sanford Pocket Accent Highlighters"/>
    <n v="3.2"/>
    <n v="2"/>
    <n v="0"/>
    <n v="1.3760000000000003"/>
  </r>
  <r>
    <n v="1253"/>
    <x v="586"/>
    <x v="1"/>
    <x v="433"/>
    <d v="2012-07-09T00:00:00"/>
    <s v="Standard Class"/>
    <s v="IM-15070"/>
    <s v="Irene Maddox"/>
    <x v="0"/>
    <s v="United States"/>
    <s v="Milwaukee"/>
    <x v="6"/>
    <n v="53209"/>
    <s v="Central"/>
    <s v="TEC-PH-10004165"/>
    <x v="2"/>
    <x v="7"/>
    <s v="Mitel MiVoice 5330e IP Phone"/>
    <n v="1099.96"/>
    <n v="4"/>
    <n v="0"/>
    <n v="285.9896"/>
  </r>
  <r>
    <n v="1254"/>
    <x v="587"/>
    <x v="3"/>
    <x v="434"/>
    <d v="2014-03-15T00:00:00"/>
    <s v="Standard Class"/>
    <s v="MH-18115"/>
    <s v="Mick Hernandez"/>
    <x v="2"/>
    <s v="United States"/>
    <s v="Chester"/>
    <x v="9"/>
    <n v="19013"/>
    <s v="East"/>
    <s v="OFF-AR-10003958"/>
    <x v="1"/>
    <x v="6"/>
    <s v="Newell 337"/>
    <n v="5.2480000000000002"/>
    <n v="2"/>
    <n v="0.2"/>
    <n v="0.59039999999999915"/>
  </r>
  <r>
    <n v="1255"/>
    <x v="587"/>
    <x v="3"/>
    <x v="434"/>
    <d v="2014-03-15T00:00:00"/>
    <s v="Standard Class"/>
    <s v="MH-18115"/>
    <s v="Mick Hernandez"/>
    <x v="2"/>
    <s v="United States"/>
    <s v="Chester"/>
    <x v="9"/>
    <n v="19013"/>
    <s v="East"/>
    <s v="TEC-PH-10000149"/>
    <x v="2"/>
    <x v="7"/>
    <s v="Cisco SPA525G2 IP Phone - Wireless"/>
    <n v="35.909999999999997"/>
    <n v="3"/>
    <n v="0.4"/>
    <n v="-8.3790000000000031"/>
  </r>
  <r>
    <n v="1256"/>
    <x v="587"/>
    <x v="3"/>
    <x v="434"/>
    <d v="2014-03-15T00:00:00"/>
    <s v="Standard Class"/>
    <s v="MH-18115"/>
    <s v="Mick Hernandez"/>
    <x v="2"/>
    <s v="United States"/>
    <s v="Chester"/>
    <x v="9"/>
    <n v="19013"/>
    <s v="East"/>
    <s v="FUR-FU-10003724"/>
    <x v="0"/>
    <x v="5"/>
    <s v="Westinghouse Clip-On Gooseneck Lamps"/>
    <n v="6.6959999999999997"/>
    <n v="1"/>
    <n v="0.2"/>
    <n v="0.50219999999999976"/>
  </r>
  <r>
    <n v="1257"/>
    <x v="587"/>
    <x v="3"/>
    <x v="434"/>
    <d v="2014-03-15T00:00:00"/>
    <s v="Standard Class"/>
    <s v="MH-18115"/>
    <s v="Mick Hernandez"/>
    <x v="2"/>
    <s v="United States"/>
    <s v="Chester"/>
    <x v="9"/>
    <n v="19013"/>
    <s v="East"/>
    <s v="FUR-FU-10003535"/>
    <x v="0"/>
    <x v="5"/>
    <s v="Howard Miller Distant Time Traveler Alarm Clock"/>
    <n v="43.872000000000007"/>
    <n v="2"/>
    <n v="0.2"/>
    <n v="11.516399999999999"/>
  </r>
  <r>
    <n v="1258"/>
    <x v="588"/>
    <x v="0"/>
    <x v="435"/>
    <d v="2013-12-29T00:00:00"/>
    <s v="Second Class"/>
    <s v="RB-19795"/>
    <s v="Ross Baird"/>
    <x v="2"/>
    <s v="United States"/>
    <s v="Charlotte"/>
    <x v="3"/>
    <n v="28205"/>
    <s v="South"/>
    <s v="OFF-BI-10001575"/>
    <x v="1"/>
    <x v="8"/>
    <s v="GBC Linen Binding Covers"/>
    <n v="27.882000000000005"/>
    <n v="3"/>
    <n v="0.7"/>
    <n v="-20.446799999999996"/>
  </r>
  <r>
    <n v="1259"/>
    <x v="588"/>
    <x v="0"/>
    <x v="435"/>
    <d v="2013-12-29T00:00:00"/>
    <s v="Second Class"/>
    <s v="RB-19795"/>
    <s v="Ross Baird"/>
    <x v="2"/>
    <s v="United States"/>
    <s v="Charlotte"/>
    <x v="3"/>
    <n v="28205"/>
    <s v="South"/>
    <s v="OFF-ST-10003716"/>
    <x v="1"/>
    <x v="4"/>
    <s v="Tennsco Double-Tier Lockers"/>
    <n v="540.048"/>
    <n v="3"/>
    <n v="0.2"/>
    <n v="-47.254199999999997"/>
  </r>
  <r>
    <n v="1260"/>
    <x v="588"/>
    <x v="0"/>
    <x v="435"/>
    <d v="2013-12-29T00:00:00"/>
    <s v="Second Class"/>
    <s v="RB-19795"/>
    <s v="Ross Baird"/>
    <x v="2"/>
    <s v="United States"/>
    <s v="Charlotte"/>
    <x v="3"/>
    <n v="28205"/>
    <s v="South"/>
    <s v="TEC-AC-10004469"/>
    <x v="2"/>
    <x v="11"/>
    <s v="Microsoft Sculpt Comfort Mouse"/>
    <n v="255.68000000000004"/>
    <n v="8"/>
    <n v="0.2"/>
    <n v="76.704000000000008"/>
  </r>
  <r>
    <n v="1261"/>
    <x v="589"/>
    <x v="3"/>
    <x v="436"/>
    <d v="2014-10-28T00:00:00"/>
    <s v="Standard Class"/>
    <s v="JR-15700"/>
    <s v="Jocasta Rupert"/>
    <x v="0"/>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x v="1"/>
    <s v="United States"/>
    <s v="Greenville"/>
    <x v="3"/>
    <n v="27834"/>
    <s v="South"/>
    <s v="OFF-BI-10004236"/>
    <x v="1"/>
    <x v="8"/>
    <s v="XtraLife ClearVue Slant-D Ring Binder, White, 3&quot;"/>
    <n v="17.616000000000003"/>
    <n v="4"/>
    <n v="0.7"/>
    <n v="-14.0928"/>
  </r>
  <r>
    <n v="1263"/>
    <x v="591"/>
    <x v="3"/>
    <x v="437"/>
    <d v="2014-07-10T00:00:00"/>
    <s v="Second Class"/>
    <s v="CS-12355"/>
    <s v="Christine Sundaresam"/>
    <x v="0"/>
    <s v="United States"/>
    <s v="Long Beach"/>
    <x v="15"/>
    <n v="11561"/>
    <s v="East"/>
    <s v="OFF-BI-10001634"/>
    <x v="1"/>
    <x v="8"/>
    <s v="Wilson Jones Active Use Binders"/>
    <n v="17.472000000000001"/>
    <n v="3"/>
    <n v="0.2"/>
    <n v="6.3336000000000006"/>
  </r>
  <r>
    <n v="1264"/>
    <x v="592"/>
    <x v="0"/>
    <x v="393"/>
    <d v="2013-10-03T00:00:00"/>
    <s v="First Class"/>
    <s v="CC-12220"/>
    <s v="Chris Cortes"/>
    <x v="0"/>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s v="Central"/>
    <s v="FUR-FU-10003724"/>
    <x v="0"/>
    <x v="5"/>
    <s v="Westinghouse Clip-On Gooseneck Lamps"/>
    <n v="41.849999999999994"/>
    <n v="5"/>
    <n v="0"/>
    <n v="10.880999999999998"/>
  </r>
  <r>
    <n v="1266"/>
    <x v="593"/>
    <x v="3"/>
    <x v="264"/>
    <d v="2014-09-08T00:00:00"/>
    <s v="Standard Class"/>
    <s v="PF-19225"/>
    <s v="Phillip Flathmann"/>
    <x v="0"/>
    <s v="United States"/>
    <s v="San Francisco"/>
    <x v="1"/>
    <n v="94122"/>
    <s v="West"/>
    <s v="OFF-AR-10000422"/>
    <x v="1"/>
    <x v="6"/>
    <s v="Pencil and Crayon Sharpener"/>
    <n v="6.57"/>
    <n v="3"/>
    <n v="0"/>
    <n v="1.7738999999999998"/>
  </r>
  <r>
    <n v="1267"/>
    <x v="594"/>
    <x v="2"/>
    <x v="163"/>
    <d v="2011-12-29T00:00:00"/>
    <s v="Standard Class"/>
    <s v="JC-16105"/>
    <s v="Julie Creighton"/>
    <x v="1"/>
    <s v="United States"/>
    <s v="Los Angeles"/>
    <x v="1"/>
    <n v="90045"/>
    <s v="West"/>
    <s v="OFF-ST-10003306"/>
    <x v="1"/>
    <x v="4"/>
    <s v="Letter Size Cart"/>
    <n v="142.86000000000001"/>
    <n v="1"/>
    <n v="0"/>
    <n v="41.429399999999987"/>
  </r>
  <r>
    <n v="1268"/>
    <x v="594"/>
    <x v="2"/>
    <x v="163"/>
    <d v="2011-12-29T00:00:00"/>
    <s v="Standard Class"/>
    <s v="JC-16105"/>
    <s v="Julie Creighton"/>
    <x v="1"/>
    <s v="United States"/>
    <s v="Los Angeles"/>
    <x v="1"/>
    <n v="90045"/>
    <s v="West"/>
    <s v="FUR-CH-10001146"/>
    <x v="0"/>
    <x v="1"/>
    <s v="Global Value Mid-Back Manager's Chair, Gray"/>
    <n v="292.27200000000005"/>
    <n v="6"/>
    <n v="0.2"/>
    <n v="18.266999999999967"/>
  </r>
  <r>
    <n v="1269"/>
    <x v="595"/>
    <x v="3"/>
    <x v="397"/>
    <d v="2014-09-28T00:00:00"/>
    <s v="Standard Class"/>
    <s v="BG-11695"/>
    <s v="Brooke Gillingham"/>
    <x v="1"/>
    <s v="United States"/>
    <s v="Louisville"/>
    <x v="22"/>
    <n v="80027"/>
    <s v="West"/>
    <s v="FUR-FU-10000246"/>
    <x v="0"/>
    <x v="5"/>
    <s v="Aluminum Document Frame"/>
    <n v="29.328000000000003"/>
    <n v="3"/>
    <n v="0.2"/>
    <n v="3.665999999999995"/>
  </r>
  <r>
    <n v="1270"/>
    <x v="596"/>
    <x v="3"/>
    <x v="400"/>
    <d v="2014-06-09T00:00:00"/>
    <s v="Standard Class"/>
    <s v="DC-12850"/>
    <s v="Dan Campbell"/>
    <x v="0"/>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s v="Central"/>
    <s v="OFF-ST-10000563"/>
    <x v="1"/>
    <x v="4"/>
    <s v="Fellowes Bankers Box Stor/Drawer Steel Plus"/>
    <n v="102.33600000000001"/>
    <n v="4"/>
    <n v="0.2"/>
    <n v="-12.792000000000002"/>
  </r>
  <r>
    <n v="1272"/>
    <x v="597"/>
    <x v="0"/>
    <x v="438"/>
    <d v="2013-04-27T00:00:00"/>
    <s v="Standard Class"/>
    <s v="SP-20545"/>
    <s v="Sibella Parks"/>
    <x v="1"/>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s v="Central"/>
    <s v="OFF-BI-10002854"/>
    <x v="1"/>
    <x v="8"/>
    <s v="Performers Binder/Pad Holder, Black"/>
    <n v="44.847999999999992"/>
    <n v="8"/>
    <n v="0.8"/>
    <n v="-67.27200000000002"/>
  </r>
  <r>
    <n v="1274"/>
    <x v="598"/>
    <x v="0"/>
    <x v="439"/>
    <d v="2013-05-27T00:00:00"/>
    <s v="Same Day"/>
    <s v="MS-17710"/>
    <s v="Maurice Satty"/>
    <x v="0"/>
    <s v="United States"/>
    <s v="Fort Worth"/>
    <x v="5"/>
    <n v="76106"/>
    <s v="Central"/>
    <s v="OFF-PA-10004621"/>
    <x v="1"/>
    <x v="10"/>
    <s v="Xerox 212"/>
    <n v="10.368000000000002"/>
    <n v="2"/>
    <n v="0.2"/>
    <n v="3.6288"/>
  </r>
  <r>
    <n v="1275"/>
    <x v="598"/>
    <x v="0"/>
    <x v="439"/>
    <d v="2013-05-27T00:00:00"/>
    <s v="Same Day"/>
    <s v="MS-17710"/>
    <s v="Maurice Satty"/>
    <x v="0"/>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x v="0"/>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x v="0"/>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x v="1"/>
    <s v="United States"/>
    <s v="Macon"/>
    <x v="32"/>
    <n v="31204"/>
    <s v="South"/>
    <s v="TEC-AC-10004209"/>
    <x v="2"/>
    <x v="11"/>
    <s v="Memorex Froggy Flash Drive 4 GB"/>
    <n v="32.97"/>
    <n v="3"/>
    <n v="0"/>
    <n v="12.8583"/>
  </r>
  <r>
    <n v="1280"/>
    <x v="600"/>
    <x v="2"/>
    <x v="78"/>
    <d v="2011-09-11T00:00:00"/>
    <s v="First Class"/>
    <s v="KC-16255"/>
    <s v="Karen Carlisle"/>
    <x v="1"/>
    <s v="United States"/>
    <s v="Macon"/>
    <x v="32"/>
    <n v="31204"/>
    <s v="South"/>
    <s v="TEC-AC-10000023"/>
    <x v="2"/>
    <x v="11"/>
    <s v="Maxell 74 Minute CD-R Spindle, 50/Pack"/>
    <n v="83.88"/>
    <n v="4"/>
    <n v="0"/>
    <n v="30.196799999999996"/>
  </r>
  <r>
    <n v="1281"/>
    <x v="601"/>
    <x v="0"/>
    <x v="64"/>
    <d v="2013-09-07T00:00:00"/>
    <s v="First Class"/>
    <s v="TR-21325"/>
    <s v="Toby Ritter"/>
    <x v="0"/>
    <s v="United States"/>
    <s v="Cedar Rapids"/>
    <x v="23"/>
    <n v="52402"/>
    <s v="Central"/>
    <s v="TEC-PH-10003505"/>
    <x v="2"/>
    <x v="7"/>
    <s v="Geemarc AmpliPOWER60"/>
    <n v="278.39999999999998"/>
    <n v="3"/>
    <n v="0"/>
    <n v="80.735999999999976"/>
  </r>
  <r>
    <n v="1282"/>
    <x v="602"/>
    <x v="3"/>
    <x v="359"/>
    <d v="2014-04-12T00:00:00"/>
    <s v="First Class"/>
    <s v="SA-20830"/>
    <s v="Sue Ann Reed"/>
    <x v="0"/>
    <s v="United States"/>
    <s v="Jacksonville"/>
    <x v="2"/>
    <n v="32216"/>
    <s v="South"/>
    <s v="OFF-LA-10000121"/>
    <x v="1"/>
    <x v="2"/>
    <s v="Avery 48"/>
    <n v="15.120000000000001"/>
    <n v="3"/>
    <n v="0.2"/>
    <n v="4.9139999999999988"/>
  </r>
  <r>
    <n v="1283"/>
    <x v="602"/>
    <x v="3"/>
    <x v="359"/>
    <d v="2014-04-12T00:00:00"/>
    <s v="First Class"/>
    <s v="SA-20830"/>
    <s v="Sue Ann Reed"/>
    <x v="0"/>
    <s v="United States"/>
    <s v="Jacksonville"/>
    <x v="2"/>
    <n v="32216"/>
    <s v="South"/>
    <s v="OFF-BI-10002026"/>
    <x v="1"/>
    <x v="8"/>
    <s v="Avery Arch Ring Binders"/>
    <n v="17.430000000000003"/>
    <n v="1"/>
    <n v="0.7"/>
    <n v="-13.363000000000003"/>
  </r>
  <r>
    <n v="1284"/>
    <x v="602"/>
    <x v="3"/>
    <x v="359"/>
    <d v="2014-04-12T00:00:00"/>
    <s v="First Class"/>
    <s v="SA-20830"/>
    <s v="Sue Ann Reed"/>
    <x v="0"/>
    <s v="United States"/>
    <s v="Jacksonville"/>
    <x v="2"/>
    <n v="32216"/>
    <s v="South"/>
    <s v="OFF-PA-10000994"/>
    <x v="1"/>
    <x v="10"/>
    <s v="Xerox 1915"/>
    <n v="251.64"/>
    <n v="3"/>
    <n v="0.2"/>
    <n v="88.073999999999984"/>
  </r>
  <r>
    <n v="1285"/>
    <x v="603"/>
    <x v="1"/>
    <x v="401"/>
    <d v="2012-12-12T00:00:00"/>
    <s v="Standard Class"/>
    <s v="KW-16435"/>
    <s v="Katrina Willman"/>
    <x v="0"/>
    <s v="United States"/>
    <s v="Austin"/>
    <x v="5"/>
    <n v="78745"/>
    <s v="Central"/>
    <s v="OFF-BI-10002813"/>
    <x v="1"/>
    <x v="8"/>
    <s v="Avery Reinforcements for Hole-Punch Pages"/>
    <n v="2.7719999999999994"/>
    <n v="7"/>
    <n v="0.8"/>
    <n v="-4.8510000000000009"/>
  </r>
  <r>
    <n v="1286"/>
    <x v="604"/>
    <x v="0"/>
    <x v="190"/>
    <d v="2013-07-04T00:00:00"/>
    <s v="Standard Class"/>
    <s v="GM-14500"/>
    <s v="Gene McClure"/>
    <x v="0"/>
    <s v="United States"/>
    <s v="Providence"/>
    <x v="34"/>
    <n v="2908"/>
    <s v="East"/>
    <s v="OFF-ST-10000617"/>
    <x v="1"/>
    <x v="4"/>
    <s v="Woodgrain Magazine Files by Perma"/>
    <n v="14.9"/>
    <n v="5"/>
    <n v="0"/>
    <n v="1.0429999999999984"/>
  </r>
  <r>
    <n v="1287"/>
    <x v="605"/>
    <x v="1"/>
    <x v="433"/>
    <d v="2012-07-08T00:00:00"/>
    <s v="Standard Class"/>
    <s v="AD-10180"/>
    <s v="Alan Dominguez"/>
    <x v="2"/>
    <s v="United States"/>
    <s v="New York City"/>
    <x v="15"/>
    <n v="10035"/>
    <s v="East"/>
    <s v="OFF-AR-10004817"/>
    <x v="1"/>
    <x v="6"/>
    <s v="Colorific Watercolor Pencils"/>
    <n v="15.48"/>
    <n v="3"/>
    <n v="0"/>
    <n v="4.4891999999999985"/>
  </r>
  <r>
    <n v="1288"/>
    <x v="606"/>
    <x v="0"/>
    <x v="441"/>
    <d v="2013-11-27T00:00:00"/>
    <s v="Standard Class"/>
    <s v="TB-21355"/>
    <s v="Todd Boyes"/>
    <x v="1"/>
    <s v="United States"/>
    <s v="New York City"/>
    <x v="15"/>
    <n v="10009"/>
    <s v="East"/>
    <s v="FUR-FU-10000397"/>
    <x v="0"/>
    <x v="5"/>
    <s v="Luxo Economy Swing Arm Lamp"/>
    <n v="39.880000000000003"/>
    <n v="2"/>
    <n v="0"/>
    <n v="11.166400000000003"/>
  </r>
  <r>
    <n v="1289"/>
    <x v="606"/>
    <x v="0"/>
    <x v="441"/>
    <d v="2013-11-27T00:00:00"/>
    <s v="Standard Class"/>
    <s v="TB-21355"/>
    <s v="Todd Boyes"/>
    <x v="1"/>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s v="East"/>
    <s v="OFF-AR-10001860"/>
    <x v="1"/>
    <x v="6"/>
    <s v="BIC Liqua Brite Liner"/>
    <n v="20.82"/>
    <n v="3"/>
    <n v="0"/>
    <n v="7.4952000000000005"/>
  </r>
  <r>
    <n v="1291"/>
    <x v="607"/>
    <x v="0"/>
    <x v="338"/>
    <d v="2013-11-13T00:00:00"/>
    <s v="First Class"/>
    <s v="CC-12430"/>
    <s v="Chuck Clark"/>
    <x v="2"/>
    <s v="United States"/>
    <s v="San Francisco"/>
    <x v="1"/>
    <n v="94122"/>
    <s v="West"/>
    <s v="OFF-BI-10004970"/>
    <x v="1"/>
    <x v="8"/>
    <s v="ACCOHIDE 3-Ring Binder, Blue, 1&quot;"/>
    <n v="13.216000000000001"/>
    <n v="4"/>
    <n v="0.2"/>
    <n v="4.4603999999999999"/>
  </r>
  <r>
    <n v="1292"/>
    <x v="607"/>
    <x v="0"/>
    <x v="338"/>
    <d v="2013-11-13T00:00:00"/>
    <s v="First Class"/>
    <s v="CC-12430"/>
    <s v="Chuck Clark"/>
    <x v="2"/>
    <s v="United States"/>
    <s v="San Francisco"/>
    <x v="1"/>
    <n v="94122"/>
    <s v="West"/>
    <s v="OFF-PA-10003172"/>
    <x v="1"/>
    <x v="10"/>
    <s v="Xerox 1996"/>
    <n v="32.400000000000006"/>
    <n v="5"/>
    <n v="0"/>
    <n v="15.552000000000001"/>
  </r>
  <r>
    <n v="1293"/>
    <x v="608"/>
    <x v="1"/>
    <x v="375"/>
    <d v="2012-09-01T00:00:00"/>
    <s v="Standard Class"/>
    <s v="PF-19165"/>
    <s v="Philip Fox"/>
    <x v="0"/>
    <s v="United States"/>
    <s v="San Diego"/>
    <x v="1"/>
    <n v="92105"/>
    <s v="West"/>
    <s v="OFF-SU-10001218"/>
    <x v="1"/>
    <x v="14"/>
    <s v="Fiskars Softgrip Scissors"/>
    <n v="32.94"/>
    <n v="3"/>
    <n v="0"/>
    <n v="9.2232000000000021"/>
  </r>
  <r>
    <n v="1294"/>
    <x v="608"/>
    <x v="1"/>
    <x v="375"/>
    <d v="2012-09-01T00:00:00"/>
    <s v="Standard Class"/>
    <s v="PF-19165"/>
    <s v="Philip Fox"/>
    <x v="0"/>
    <s v="United States"/>
    <s v="San Diego"/>
    <x v="1"/>
    <n v="92105"/>
    <s v="West"/>
    <s v="OFF-PA-10002968"/>
    <x v="1"/>
    <x v="10"/>
    <s v="Xerox 1973"/>
    <n v="114.2"/>
    <n v="5"/>
    <n v="0"/>
    <n v="52.531999999999996"/>
  </r>
  <r>
    <n v="1295"/>
    <x v="608"/>
    <x v="1"/>
    <x v="375"/>
    <d v="2012-09-01T00:00:00"/>
    <s v="Standard Class"/>
    <s v="PF-19165"/>
    <s v="Philip Fox"/>
    <x v="0"/>
    <s v="United States"/>
    <s v="San Diego"/>
    <x v="1"/>
    <n v="92105"/>
    <s v="West"/>
    <s v="OFF-LA-10000134"/>
    <x v="1"/>
    <x v="2"/>
    <s v="Avery 511"/>
    <n v="3.08"/>
    <n v="1"/>
    <n v="0"/>
    <n v="1.4783999999999999"/>
  </r>
  <r>
    <n v="1296"/>
    <x v="609"/>
    <x v="1"/>
    <x v="442"/>
    <d v="2012-05-29T00:00:00"/>
    <s v="Standard Class"/>
    <s v="JH-16180"/>
    <s v="Justin Hirsh"/>
    <x v="0"/>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s v="West"/>
    <s v="OFF-BI-10002103"/>
    <x v="1"/>
    <x v="8"/>
    <s v="Cardinal Slant-D Ring Binder, Heavy Gauge Vinyl"/>
    <n v="13.904"/>
    <n v="2"/>
    <n v="0.2"/>
    <n v="4.5187999999999997"/>
  </r>
  <r>
    <n v="1298"/>
    <x v="610"/>
    <x v="3"/>
    <x v="247"/>
    <d v="2015-01-04T00:00:00"/>
    <s v="Standard Class"/>
    <s v="EB-13975"/>
    <s v="Erica Bern"/>
    <x v="1"/>
    <s v="United States"/>
    <s v="Fairfield"/>
    <x v="1"/>
    <n v="94533"/>
    <s v="West"/>
    <s v="OFF-BI-10004632"/>
    <x v="1"/>
    <x v="8"/>
    <s v="GBC Binding covers"/>
    <n v="20.72"/>
    <n v="2"/>
    <n v="0.2"/>
    <n v="6.4749999999999979"/>
  </r>
  <r>
    <n v="1299"/>
    <x v="611"/>
    <x v="0"/>
    <x v="16"/>
    <d v="2013-12-13T00:00:00"/>
    <s v="Second Class"/>
    <s v="QJ-19255"/>
    <s v="Quincy Jones"/>
    <x v="1"/>
    <s v="United States"/>
    <s v="Saint Paul"/>
    <x v="11"/>
    <n v="55106"/>
    <s v="Central"/>
    <s v="TEC-PH-10003555"/>
    <x v="2"/>
    <x v="7"/>
    <s v="Motorola HK250 Universal Bluetooth Headset"/>
    <n v="114.94999999999999"/>
    <n v="5"/>
    <n v="0"/>
    <n v="2.2990000000000066"/>
  </r>
  <r>
    <n v="1300"/>
    <x v="612"/>
    <x v="1"/>
    <x v="242"/>
    <d v="2012-10-07T00:00:00"/>
    <s v="First Class"/>
    <s v="AA-10315"/>
    <s v="Alex Avila"/>
    <x v="0"/>
    <s v="United States"/>
    <s v="San Francisco"/>
    <x v="1"/>
    <n v="94109"/>
    <s v="West"/>
    <s v="OFF-ST-10001590"/>
    <x v="1"/>
    <x v="4"/>
    <s v="Tenex Personal Project File with Scoop Front Design, Black"/>
    <n v="26.96"/>
    <n v="2"/>
    <n v="0"/>
    <n v="7.0095999999999989"/>
  </r>
  <r>
    <n v="1301"/>
    <x v="613"/>
    <x v="0"/>
    <x v="443"/>
    <d v="2013-12-26T00:00:00"/>
    <s v="Second Class"/>
    <s v="LC-17140"/>
    <s v="Logan Currie"/>
    <x v="0"/>
    <s v="United States"/>
    <s v="Springfield"/>
    <x v="17"/>
    <n v="22153"/>
    <s v="South"/>
    <s v="FUR-FU-10003664"/>
    <x v="0"/>
    <x v="5"/>
    <s v="Electrix Architect's Clamp-On Swing Arm Lamp, Black"/>
    <n v="572.76"/>
    <n v="6"/>
    <n v="0"/>
    <n v="166.10039999999995"/>
  </r>
  <r>
    <n v="1302"/>
    <x v="613"/>
    <x v="0"/>
    <x v="443"/>
    <d v="2013-12-26T00:00:00"/>
    <s v="Second Class"/>
    <s v="LC-17140"/>
    <s v="Logan Currie"/>
    <x v="0"/>
    <s v="United States"/>
    <s v="Springfield"/>
    <x v="17"/>
    <n v="22153"/>
    <s v="South"/>
    <s v="FUR-FU-10003664"/>
    <x v="0"/>
    <x v="5"/>
    <s v="Electrix Architect's Clamp-On Swing Arm Lamp, Black"/>
    <n v="286.38"/>
    <n v="3"/>
    <n v="0"/>
    <n v="83.050199999999975"/>
  </r>
  <r>
    <n v="1303"/>
    <x v="614"/>
    <x v="1"/>
    <x v="444"/>
    <d v="2012-09-24T00:00:00"/>
    <s v="Second Class"/>
    <s v="TC-21535"/>
    <s v="Tracy Collins"/>
    <x v="2"/>
    <s v="United States"/>
    <s v="Arlington"/>
    <x v="17"/>
    <n v="22204"/>
    <s v="South"/>
    <s v="FUR-BO-10003433"/>
    <x v="0"/>
    <x v="0"/>
    <s v="Sauder Cornerstone Collection Library"/>
    <n v="61.96"/>
    <n v="2"/>
    <n v="0"/>
    <n v="4.3371999999999957"/>
  </r>
  <r>
    <n v="1304"/>
    <x v="615"/>
    <x v="3"/>
    <x v="445"/>
    <d v="2014-07-08T00:00:00"/>
    <s v="Standard Class"/>
    <s v="CS-12460"/>
    <s v="Chuck Sachs"/>
    <x v="0"/>
    <s v="United States"/>
    <s v="Columbus"/>
    <x v="32"/>
    <n v="31907"/>
    <s v="South"/>
    <s v="FUR-FU-10002554"/>
    <x v="0"/>
    <x v="5"/>
    <s v="Westinghouse Floor Lamp with Metal Mesh Shade, Black"/>
    <n v="23.99"/>
    <n v="1"/>
    <n v="0"/>
    <n v="5.5176999999999978"/>
  </r>
  <r>
    <n v="1305"/>
    <x v="615"/>
    <x v="3"/>
    <x v="445"/>
    <d v="2014-07-08T00:00:00"/>
    <s v="Standard Class"/>
    <s v="CS-12460"/>
    <s v="Chuck Sachs"/>
    <x v="0"/>
    <s v="United States"/>
    <s v="Columbus"/>
    <x v="32"/>
    <n v="31907"/>
    <s v="South"/>
    <s v="TEC-PH-10001557"/>
    <x v="2"/>
    <x v="7"/>
    <s v="Pyle PMP37LED"/>
    <n v="287.96999999999997"/>
    <n v="3"/>
    <n v="0"/>
    <n v="77.751899999999992"/>
  </r>
  <r>
    <n v="1306"/>
    <x v="616"/>
    <x v="0"/>
    <x v="216"/>
    <d v="2013-07-17T00:00:00"/>
    <s v="Second Class"/>
    <s v="BM-11785"/>
    <s v="Bryan Mills"/>
    <x v="0"/>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s v="West"/>
    <s v="OFF-PA-10002986"/>
    <x v="1"/>
    <x v="10"/>
    <s v="Xerox 1898"/>
    <n v="46.76"/>
    <n v="7"/>
    <n v="0"/>
    <n v="22.444800000000001"/>
  </r>
  <r>
    <n v="1308"/>
    <x v="617"/>
    <x v="0"/>
    <x v="23"/>
    <d v="2013-06-22T00:00:00"/>
    <s v="First Class"/>
    <s v="RC-19825"/>
    <s v="Roy Collins"/>
    <x v="0"/>
    <s v="United States"/>
    <s v="Pasadena"/>
    <x v="1"/>
    <n v="91104"/>
    <s v="West"/>
    <s v="OFF-BI-10000320"/>
    <x v="1"/>
    <x v="8"/>
    <s v="GBC Plastic Binding Combs"/>
    <n v="17.712"/>
    <n v="3"/>
    <n v="0.2"/>
    <n v="6.4206000000000012"/>
  </r>
  <r>
    <n v="1309"/>
    <x v="617"/>
    <x v="0"/>
    <x v="23"/>
    <d v="2013-06-22T00:00:00"/>
    <s v="First Class"/>
    <s v="RC-19825"/>
    <s v="Roy Collins"/>
    <x v="0"/>
    <s v="United States"/>
    <s v="Pasadena"/>
    <x v="1"/>
    <n v="91104"/>
    <s v="West"/>
    <s v="OFF-AP-10003971"/>
    <x v="1"/>
    <x v="9"/>
    <s v="Belkin 6 Outlet Metallic Surge Strip"/>
    <n v="21.78"/>
    <n v="2"/>
    <n v="0"/>
    <n v="5.6628000000000007"/>
  </r>
  <r>
    <n v="1310"/>
    <x v="617"/>
    <x v="0"/>
    <x v="23"/>
    <d v="2013-06-22T00:00:00"/>
    <s v="First Class"/>
    <s v="RC-19825"/>
    <s v="Roy Collins"/>
    <x v="0"/>
    <s v="United States"/>
    <s v="Pasadena"/>
    <x v="1"/>
    <n v="91104"/>
    <s v="West"/>
    <s v="OFF-ST-10001469"/>
    <x v="1"/>
    <x v="4"/>
    <s v="Fellowes Bankers Box Recycled Super Stor/Drawer"/>
    <n v="161.94"/>
    <n v="3"/>
    <n v="0"/>
    <n v="9.716399999999993"/>
  </r>
  <r>
    <n v="1311"/>
    <x v="617"/>
    <x v="0"/>
    <x v="23"/>
    <d v="2013-06-22T00:00:00"/>
    <s v="First Class"/>
    <s v="RC-19825"/>
    <s v="Roy Collins"/>
    <x v="0"/>
    <s v="United States"/>
    <s v="Pasadena"/>
    <x v="1"/>
    <n v="91104"/>
    <s v="West"/>
    <s v="FUR-CH-10003846"/>
    <x v="0"/>
    <x v="1"/>
    <s v="Hon Valutask Swivel Chairs"/>
    <n v="161.56800000000001"/>
    <n v="2"/>
    <n v="0.2"/>
    <n v="-8.0783999999999949"/>
  </r>
  <r>
    <n v="1312"/>
    <x v="618"/>
    <x v="0"/>
    <x v="10"/>
    <d v="2013-12-14T00:00:00"/>
    <s v="Standard Class"/>
    <s v="FM-14380"/>
    <s v="Fred McMath"/>
    <x v="0"/>
    <s v="United States"/>
    <s v="Lawrence"/>
    <x v="31"/>
    <n v="1841"/>
    <s v="East"/>
    <s v="OFF-LA-10001404"/>
    <x v="1"/>
    <x v="2"/>
    <s v="Avery 517"/>
    <n v="3.69"/>
    <n v="1"/>
    <n v="0"/>
    <n v="1.7343"/>
  </r>
  <r>
    <n v="1313"/>
    <x v="618"/>
    <x v="0"/>
    <x v="10"/>
    <d v="2013-12-14T00:00:00"/>
    <s v="Standard Class"/>
    <s v="FM-14380"/>
    <s v="Fred McMath"/>
    <x v="0"/>
    <s v="United States"/>
    <s v="Lawrence"/>
    <x v="31"/>
    <n v="1841"/>
    <s v="East"/>
    <s v="OFF-LA-10001474"/>
    <x v="1"/>
    <x v="2"/>
    <s v="Avery 477"/>
    <n v="122.12"/>
    <n v="4"/>
    <n v="0"/>
    <n v="56.175200000000004"/>
  </r>
  <r>
    <n v="1314"/>
    <x v="619"/>
    <x v="0"/>
    <x v="446"/>
    <d v="2013-10-02T00:00:00"/>
    <s v="Standard Class"/>
    <s v="PK-19075"/>
    <s v="Pete Kriz"/>
    <x v="0"/>
    <s v="United States"/>
    <s v="Columbus"/>
    <x v="24"/>
    <n v="43229"/>
    <s v="East"/>
    <s v="FUR-CH-10003199"/>
    <x v="0"/>
    <x v="1"/>
    <s v="Office Star - Contemporary Task Swivel Chair"/>
    <n v="155.37199999999999"/>
    <n v="2"/>
    <n v="0.3"/>
    <n v="-13.317599999999999"/>
  </r>
  <r>
    <n v="1315"/>
    <x v="620"/>
    <x v="0"/>
    <x v="122"/>
    <d v="2013-12-24T00:00:00"/>
    <s v="Standard Class"/>
    <s v="HG-14965"/>
    <s v="Henry Goldwyn"/>
    <x v="1"/>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s v="West"/>
    <s v="FUR-FU-10004960"/>
    <x v="0"/>
    <x v="5"/>
    <s v="Seth Thomas 12&quot; Clock w/ Goldtone Case"/>
    <n v="183.84"/>
    <n v="8"/>
    <n v="0"/>
    <n v="62.505600000000001"/>
  </r>
  <r>
    <n v="1317"/>
    <x v="620"/>
    <x v="0"/>
    <x v="122"/>
    <d v="2013-12-24T00:00:00"/>
    <s v="Standard Class"/>
    <s v="HG-14965"/>
    <s v="Henry Goldwyn"/>
    <x v="1"/>
    <s v="United States"/>
    <s v="Los Angeles"/>
    <x v="1"/>
    <n v="90032"/>
    <s v="West"/>
    <s v="OFF-SU-10003505"/>
    <x v="1"/>
    <x v="14"/>
    <s v="Premier Electric Letter Opener"/>
    <n v="579.29999999999995"/>
    <n v="5"/>
    <n v="0"/>
    <n v="28.964999999999961"/>
  </r>
  <r>
    <n v="1318"/>
    <x v="621"/>
    <x v="3"/>
    <x v="389"/>
    <d v="2014-12-15T00:00:00"/>
    <s v="Standard Class"/>
    <s v="HA-14920"/>
    <s v="Helen Andreada"/>
    <x v="0"/>
    <s v="United States"/>
    <s v="Philadelphia"/>
    <x v="9"/>
    <n v="19120"/>
    <s v="East"/>
    <s v="TEC-AC-10003116"/>
    <x v="2"/>
    <x v="11"/>
    <s v="Memorex Froggy Flash Drive 8 GB"/>
    <n v="14.200000000000001"/>
    <n v="1"/>
    <n v="0.2"/>
    <n v="3.3724999999999992"/>
  </r>
  <r>
    <n v="1319"/>
    <x v="622"/>
    <x v="2"/>
    <x v="268"/>
    <d v="2011-07-05T00:00:00"/>
    <s v="Standard Class"/>
    <s v="LW-16825"/>
    <s v="Laurel Workman"/>
    <x v="1"/>
    <s v="United States"/>
    <s v="Deltona"/>
    <x v="2"/>
    <n v="32725"/>
    <s v="South"/>
    <s v="TEC-PH-10004586"/>
    <x v="2"/>
    <x v="7"/>
    <s v="Wilson SignalBoost 841262 DB PRO Amplifier Kit"/>
    <n v="575.91999999999996"/>
    <n v="2"/>
    <n v="0.2"/>
    <n v="71.989999999999981"/>
  </r>
  <r>
    <n v="1320"/>
    <x v="622"/>
    <x v="2"/>
    <x v="268"/>
    <d v="2011-07-05T00:00:00"/>
    <s v="Standard Class"/>
    <s v="LW-16825"/>
    <s v="Laurel Workman"/>
    <x v="1"/>
    <s v="United States"/>
    <s v="Deltona"/>
    <x v="2"/>
    <n v="32725"/>
    <s v="South"/>
    <s v="OFF-BI-10000546"/>
    <x v="1"/>
    <x v="8"/>
    <s v="Avery Durable Binders"/>
    <n v="5.1840000000000011"/>
    <n v="6"/>
    <n v="0.7"/>
    <n v="-3.6288"/>
  </r>
  <r>
    <n v="1321"/>
    <x v="623"/>
    <x v="3"/>
    <x v="447"/>
    <d v="2014-02-09T00:00:00"/>
    <s v="Standard Class"/>
    <s v="MC-17575"/>
    <s v="Matt Collins"/>
    <x v="0"/>
    <s v="United States"/>
    <s v="Cincinnati"/>
    <x v="24"/>
    <n v="45231"/>
    <s v="East"/>
    <s v="OFF-BI-10002071"/>
    <x v="1"/>
    <x v="8"/>
    <s v="Fellowes Black Plastic Comb Bindings"/>
    <n v="5.2290000000000001"/>
    <n v="3"/>
    <n v="0.7"/>
    <n v="-4.1831999999999976"/>
  </r>
  <r>
    <n v="1322"/>
    <x v="623"/>
    <x v="3"/>
    <x v="447"/>
    <d v="2014-02-09T00:00:00"/>
    <s v="Standard Class"/>
    <s v="MC-17575"/>
    <s v="Matt Collins"/>
    <x v="0"/>
    <s v="United States"/>
    <s v="Cincinnati"/>
    <x v="24"/>
    <n v="45231"/>
    <s v="East"/>
    <s v="OFF-ST-10001490"/>
    <x v="1"/>
    <x v="4"/>
    <s v="Hot File 7-Pocket, Floor Stand"/>
    <n v="285.55200000000002"/>
    <n v="2"/>
    <n v="0.2"/>
    <n v="35.69399999999996"/>
  </r>
  <r>
    <n v="1323"/>
    <x v="624"/>
    <x v="3"/>
    <x v="448"/>
    <d v="2014-03-09T00:00:00"/>
    <s v="Standard Class"/>
    <s v="LP-17095"/>
    <s v="Liz Preis"/>
    <x v="0"/>
    <s v="United States"/>
    <s v="Murray"/>
    <x v="0"/>
    <n v="42071"/>
    <s v="South"/>
    <s v="OFF-AP-10004859"/>
    <x v="1"/>
    <x v="9"/>
    <s v="Acco 6 Outlet Guardian Premium Surge Suppressor"/>
    <n v="72.8"/>
    <n v="5"/>
    <n v="0"/>
    <n v="19.656000000000002"/>
  </r>
  <r>
    <n v="1324"/>
    <x v="625"/>
    <x v="3"/>
    <x v="449"/>
    <d v="2014-10-11T00:00:00"/>
    <s v="First Class"/>
    <s v="EB-14170"/>
    <s v="Evan Bailliet"/>
    <x v="0"/>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x v="1"/>
    <s v="United States"/>
    <s v="Lawrence"/>
    <x v="31"/>
    <n v="1841"/>
    <s v="East"/>
    <s v="OFF-ST-10001321"/>
    <x v="1"/>
    <x v="4"/>
    <s v="Decoflex Hanging Personal Folder File, Blue"/>
    <n v="46.26"/>
    <n v="3"/>
    <n v="0"/>
    <n v="12.490200000000003"/>
  </r>
  <r>
    <n v="1326"/>
    <x v="627"/>
    <x v="2"/>
    <x v="279"/>
    <d v="2011-05-30T00:00:00"/>
    <s v="First Class"/>
    <s v="LE-16810"/>
    <s v="Laurel Elliston"/>
    <x v="0"/>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s v="East"/>
    <s v="OFF-PA-10004156"/>
    <x v="1"/>
    <x v="10"/>
    <s v="Xerox 188"/>
    <n v="11.34"/>
    <n v="1"/>
    <n v="0"/>
    <n v="5.5565999999999995"/>
  </r>
  <r>
    <n v="1329"/>
    <x v="630"/>
    <x v="3"/>
    <x v="453"/>
    <d v="2014-10-19T00:00:00"/>
    <s v="Second Class"/>
    <s v="FG-14260"/>
    <s v="Frank Gastineau"/>
    <x v="2"/>
    <s v="United States"/>
    <s v="San Francisco"/>
    <x v="1"/>
    <n v="94110"/>
    <s v="West"/>
    <s v="OFF-AR-10002818"/>
    <x v="1"/>
    <x v="6"/>
    <s v="Panasonic KP-310 Heavy-Duty Electric Pencil Sharpener"/>
    <n v="87.92"/>
    <n v="4"/>
    <n v="0"/>
    <n v="26.375999999999998"/>
  </r>
  <r>
    <n v="1330"/>
    <x v="631"/>
    <x v="0"/>
    <x v="454"/>
    <d v="2013-05-28T00:00:00"/>
    <s v="Standard Class"/>
    <s v="LD-17005"/>
    <s v="Lisa DeCherney"/>
    <x v="0"/>
    <s v="United States"/>
    <s v="San Francisco"/>
    <x v="1"/>
    <n v="94109"/>
    <s v="West"/>
    <s v="FUR-FU-10003691"/>
    <x v="0"/>
    <x v="5"/>
    <s v="Eldon Image Series Desk Accessories, Ebony"/>
    <n v="37.049999999999997"/>
    <n v="3"/>
    <n v="0"/>
    <n v="16.302"/>
  </r>
  <r>
    <n v="1331"/>
    <x v="632"/>
    <x v="3"/>
    <x v="455"/>
    <d v="2014-06-07T00:00:00"/>
    <s v="Standard Class"/>
    <s v="AB-10255"/>
    <s v="Alejandro Ballentine"/>
    <x v="2"/>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s v="East"/>
    <s v="OFF-ST-10004507"/>
    <x v="1"/>
    <x v="4"/>
    <s v="Advantus Rolling Storage Box"/>
    <n v="27.439999999999998"/>
    <n v="2"/>
    <n v="0.2"/>
    <n v="2.4009999999999998"/>
  </r>
  <r>
    <n v="1333"/>
    <x v="633"/>
    <x v="2"/>
    <x v="456"/>
    <d v="2011-02-22T00:00:00"/>
    <s v="Standard Class"/>
    <s v="MN-17935"/>
    <s v="Michael Nguyen"/>
    <x v="0"/>
    <s v="United States"/>
    <s v="Dallas"/>
    <x v="5"/>
    <n v="75220"/>
    <s v="Central"/>
    <s v="OFF-BI-10002012"/>
    <x v="1"/>
    <x v="8"/>
    <s v="Wilson Jones Easy Flow II Sheet Lifters"/>
    <n v="1.0799999999999998"/>
    <n v="3"/>
    <n v="0.8"/>
    <n v="-1.7280000000000002"/>
  </r>
  <r>
    <n v="1334"/>
    <x v="633"/>
    <x v="2"/>
    <x v="456"/>
    <d v="2011-02-22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s v="West"/>
    <s v="OFF-BI-10003684"/>
    <x v="1"/>
    <x v="8"/>
    <s v="Wilson Jones Legal Size Ring Binders"/>
    <n v="140.73599999999999"/>
    <n v="8"/>
    <n v="0.2"/>
    <n v="52.775999999999996"/>
  </r>
  <r>
    <n v="1336"/>
    <x v="635"/>
    <x v="0"/>
    <x v="458"/>
    <d v="2013-05-24T00:00:00"/>
    <s v="Standard Class"/>
    <s v="JR-15670"/>
    <s v="Jim Radford"/>
    <x v="0"/>
    <s v="United States"/>
    <s v="Middletown"/>
    <x v="29"/>
    <n v="6457"/>
    <s v="East"/>
    <s v="OFF-ST-10002574"/>
    <x v="1"/>
    <x v="4"/>
    <s v="SAFCO Commercial Wire Shelving, Black"/>
    <n v="552.55999999999995"/>
    <n v="4"/>
    <n v="0"/>
    <n v="0"/>
  </r>
  <r>
    <n v="1337"/>
    <x v="636"/>
    <x v="3"/>
    <x v="459"/>
    <d v="2014-04-08T00:00:00"/>
    <s v="Standard Class"/>
    <s v="JF-15190"/>
    <s v="Jamie Frazer"/>
    <x v="0"/>
    <s v="United States"/>
    <s v="Los Angeles"/>
    <x v="1"/>
    <n v="90008"/>
    <s v="West"/>
    <s v="FUR-FU-10003724"/>
    <x v="0"/>
    <x v="5"/>
    <s v="Westinghouse Clip-On Gooseneck Lamps"/>
    <n v="25.11"/>
    <n v="3"/>
    <n v="0"/>
    <n v="6.5285999999999991"/>
  </r>
  <r>
    <n v="1338"/>
    <x v="637"/>
    <x v="3"/>
    <x v="185"/>
    <d v="2014-04-03T00:00:00"/>
    <s v="Second Class"/>
    <s v="CM-12115"/>
    <s v="Chad McGuire"/>
    <x v="0"/>
    <s v="United States"/>
    <s v="New York City"/>
    <x v="15"/>
    <n v="10011"/>
    <s v="East"/>
    <s v="FUR-FU-10004018"/>
    <x v="0"/>
    <x v="5"/>
    <s v="Tensor Computer Mounted Lamp"/>
    <n v="29.78"/>
    <n v="2"/>
    <n v="0"/>
    <n v="8.0406000000000013"/>
  </r>
  <r>
    <n v="1339"/>
    <x v="637"/>
    <x v="3"/>
    <x v="185"/>
    <d v="2014-04-03T00:00:00"/>
    <s v="Second Class"/>
    <s v="CM-12115"/>
    <s v="Chad McGuire"/>
    <x v="0"/>
    <s v="United States"/>
    <s v="New York City"/>
    <x v="15"/>
    <n v="10011"/>
    <s v="East"/>
    <s v="TEC-PH-10002549"/>
    <x v="2"/>
    <x v="7"/>
    <s v="Polycom SoundPoint IP 450 VoIP phone"/>
    <n v="677.58"/>
    <n v="3"/>
    <n v="0"/>
    <n v="176.17080000000001"/>
  </r>
  <r>
    <n v="1340"/>
    <x v="637"/>
    <x v="3"/>
    <x v="185"/>
    <d v="2014-04-03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s v="South"/>
    <s v="TEC-MA-10002178"/>
    <x v="2"/>
    <x v="15"/>
    <s v="Cisco CP-7937G Unified IP Conference Station Phone"/>
    <n v="695.7"/>
    <n v="2"/>
    <n v="0.5"/>
    <n v="-27.827999999999975"/>
  </r>
  <r>
    <n v="1342"/>
    <x v="638"/>
    <x v="3"/>
    <x v="460"/>
    <d v="2014-01-05T00:00:00"/>
    <s v="First Class"/>
    <s v="AS-10045"/>
    <s v="Aaron Smayling"/>
    <x v="1"/>
    <s v="United States"/>
    <s v="Jacksonville"/>
    <x v="3"/>
    <n v="28540"/>
    <s v="South"/>
    <s v="OFF-BI-10003694"/>
    <x v="1"/>
    <x v="8"/>
    <s v="Avery 3 1/2&quot; Diskette Storage Pages, 10/Pack"/>
    <n v="15.66"/>
    <n v="5"/>
    <n v="0.7"/>
    <n v="-12.527999999999995"/>
  </r>
  <r>
    <n v="1343"/>
    <x v="638"/>
    <x v="3"/>
    <x v="460"/>
    <d v="2014-01-05T00:00:00"/>
    <s v="First Class"/>
    <s v="AS-10045"/>
    <s v="Aaron Smayling"/>
    <x v="1"/>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x v="0"/>
    <s v="United States"/>
    <s v="Freeport"/>
    <x v="15"/>
    <n v="11520"/>
    <s v="East"/>
    <s v="OFF-AR-10000411"/>
    <x v="1"/>
    <x v="6"/>
    <s v="Boston 16701 Slimline Battery Pencil Sharpener"/>
    <n v="47.82"/>
    <n v="3"/>
    <n v="0"/>
    <n v="14.345999999999995"/>
  </r>
  <r>
    <n v="1345"/>
    <x v="639"/>
    <x v="1"/>
    <x v="71"/>
    <d v="2012-06-01T00:00:00"/>
    <s v="Standard Class"/>
    <s v="KB-16315"/>
    <s v="Karl Braun"/>
    <x v="0"/>
    <s v="United States"/>
    <s v="Freeport"/>
    <x v="15"/>
    <n v="11520"/>
    <s v="East"/>
    <s v="OFF-LA-10000262"/>
    <x v="1"/>
    <x v="2"/>
    <s v="Avery 494"/>
    <n v="13.049999999999999"/>
    <n v="5"/>
    <n v="0"/>
    <n v="6.0029999999999992"/>
  </r>
  <r>
    <n v="1346"/>
    <x v="640"/>
    <x v="2"/>
    <x v="461"/>
    <d v="2011-03-24T00:00:00"/>
    <s v="Standard Class"/>
    <s v="BN-11515"/>
    <s v="Bradley Nguyen"/>
    <x v="0"/>
    <s v="United States"/>
    <s v="Lakeville"/>
    <x v="11"/>
    <n v="55044"/>
    <s v="Central"/>
    <s v="OFF-AP-10001154"/>
    <x v="1"/>
    <x v="9"/>
    <s v="Bionaire Personal Warm Mist Humidifier/Vaporizer"/>
    <n v="93.78"/>
    <n v="2"/>
    <n v="0"/>
    <n v="36.574200000000005"/>
  </r>
  <r>
    <n v="1347"/>
    <x v="640"/>
    <x v="2"/>
    <x v="461"/>
    <d v="2011-03-24T00:00:00"/>
    <s v="Standard Class"/>
    <s v="BN-11515"/>
    <s v="Bradley Nguyen"/>
    <x v="0"/>
    <s v="United States"/>
    <s v="Lakeville"/>
    <x v="11"/>
    <n v="55044"/>
    <s v="Central"/>
    <s v="OFF-PA-10000466"/>
    <x v="1"/>
    <x v="10"/>
    <s v="Memo Book, 100 Message Capacity, 5 3/8” x 11”"/>
    <n v="47.18"/>
    <n v="7"/>
    <n v="0"/>
    <n v="23.59"/>
  </r>
  <r>
    <n v="1348"/>
    <x v="640"/>
    <x v="2"/>
    <x v="461"/>
    <d v="2011-03-24T00:00:00"/>
    <s v="Standard Class"/>
    <s v="BN-11515"/>
    <s v="Bradley Nguyen"/>
    <x v="0"/>
    <s v="United States"/>
    <s v="Lakeville"/>
    <x v="11"/>
    <n v="55044"/>
    <s v="Central"/>
    <s v="OFF-AR-10003829"/>
    <x v="1"/>
    <x v="6"/>
    <s v="Newell 35"/>
    <n v="19.68"/>
    <n v="6"/>
    <n v="0"/>
    <n v="5.7071999999999976"/>
  </r>
  <r>
    <n v="1349"/>
    <x v="640"/>
    <x v="2"/>
    <x v="461"/>
    <d v="2011-03-24T00:00:00"/>
    <s v="Standard Class"/>
    <s v="BN-11515"/>
    <s v="Bradley Nguyen"/>
    <x v="0"/>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x v="0"/>
    <s v="United States"/>
    <s v="Lakeville"/>
    <x v="11"/>
    <n v="55044"/>
    <s v="Central"/>
    <s v="OFF-BI-10000136"/>
    <x v="1"/>
    <x v="8"/>
    <s v="Avery Non-Stick Heavy Duty View Round Locking Ring Binders"/>
    <n v="35.880000000000003"/>
    <n v="6"/>
    <n v="0"/>
    <n v="17.2224"/>
  </r>
  <r>
    <n v="1351"/>
    <x v="641"/>
    <x v="2"/>
    <x v="462"/>
    <d v="2011-10-08T00:00:00"/>
    <s v="Second Class"/>
    <s v="BP-11290"/>
    <s v="Beth Paige"/>
    <x v="0"/>
    <s v="United States"/>
    <s v="Evanston"/>
    <x v="10"/>
    <n v="60201"/>
    <s v="Central"/>
    <s v="FUR-CH-10002880"/>
    <x v="0"/>
    <x v="1"/>
    <s v="Global High-Back Leather Tilter, Burgundy"/>
    <n v="258.279"/>
    <n v="3"/>
    <n v="0.3"/>
    <n v="-70.104300000000023"/>
  </r>
  <r>
    <n v="1352"/>
    <x v="642"/>
    <x v="0"/>
    <x v="463"/>
    <d v="2013-04-01T00:00:00"/>
    <s v="First Class"/>
    <s v="AS-10045"/>
    <s v="Aaron Smayling"/>
    <x v="1"/>
    <s v="United States"/>
    <s v="Arlington"/>
    <x v="17"/>
    <n v="22204"/>
    <s v="South"/>
    <s v="OFF-ST-10000649"/>
    <x v="1"/>
    <x v="4"/>
    <s v="Hanging Personal Folder File"/>
    <n v="31.4"/>
    <n v="2"/>
    <n v="0"/>
    <n v="7.8500000000000014"/>
  </r>
  <r>
    <n v="1353"/>
    <x v="643"/>
    <x v="3"/>
    <x v="464"/>
    <d v="2014-05-10T00:00:00"/>
    <s v="Standard Class"/>
    <s v="LW-16990"/>
    <s v="Lindsay Williams"/>
    <x v="1"/>
    <s v="United States"/>
    <s v="San Francisco"/>
    <x v="1"/>
    <n v="94109"/>
    <s v="West"/>
    <s v="TEC-PH-10003092"/>
    <x v="2"/>
    <x v="7"/>
    <s v="Motorola L804"/>
    <n v="183.96"/>
    <n v="5"/>
    <n v="0.2"/>
    <n v="20.695499999999988"/>
  </r>
  <r>
    <n v="1354"/>
    <x v="643"/>
    <x v="3"/>
    <x v="464"/>
    <d v="2014-05-10T00:00:00"/>
    <s v="Standard Class"/>
    <s v="LW-16990"/>
    <s v="Lindsay Williams"/>
    <x v="1"/>
    <s v="United States"/>
    <s v="San Francisco"/>
    <x v="1"/>
    <n v="94109"/>
    <s v="West"/>
    <s v="OFF-PA-10002250"/>
    <x v="1"/>
    <x v="10"/>
    <s v="Things To Do Today Pad"/>
    <n v="17.61"/>
    <n v="3"/>
    <n v="0"/>
    <n v="8.4527999999999999"/>
  </r>
  <r>
    <n v="1355"/>
    <x v="643"/>
    <x v="3"/>
    <x v="464"/>
    <d v="2014-05-10T00:00:00"/>
    <s v="Standard Class"/>
    <s v="LW-16990"/>
    <s v="Lindsay Williams"/>
    <x v="1"/>
    <s v="United States"/>
    <s v="San Francisco"/>
    <x v="1"/>
    <n v="94109"/>
    <s v="West"/>
    <s v="FUR-TA-10003473"/>
    <x v="0"/>
    <x v="3"/>
    <s v="Bretford Rectangular Conference Table Tops"/>
    <n v="300.904"/>
    <n v="1"/>
    <n v="0.2"/>
    <n v="11.283900000000017"/>
  </r>
  <r>
    <n v="1356"/>
    <x v="644"/>
    <x v="2"/>
    <x v="260"/>
    <d v="2011-07-05T00:00:00"/>
    <s v="Same Day"/>
    <s v="DC-12850"/>
    <s v="Dan Campbell"/>
    <x v="0"/>
    <s v="United States"/>
    <s v="Houston"/>
    <x v="5"/>
    <n v="77036"/>
    <s v="Central"/>
    <s v="OFF-ST-10001522"/>
    <x v="1"/>
    <x v="4"/>
    <s v="Gould Plastics 18-Pocket Panel Bin, 34w x 5-1/4d x 20-1/2h"/>
    <n v="220.77600000000001"/>
    <n v="3"/>
    <n v="0.2"/>
    <n v="-44.155200000000022"/>
  </r>
  <r>
    <n v="1357"/>
    <x v="644"/>
    <x v="2"/>
    <x v="260"/>
    <d v="2011-07-05T00:00:00"/>
    <s v="Same Day"/>
    <s v="DC-12850"/>
    <s v="Dan Campbell"/>
    <x v="0"/>
    <s v="United States"/>
    <s v="Houston"/>
    <x v="5"/>
    <n v="77036"/>
    <s v="Central"/>
    <s v="OFF-ST-10000563"/>
    <x v="1"/>
    <x v="4"/>
    <s v="Fellowes Bankers Box Stor/Drawer Steel Plus"/>
    <n v="281.42400000000004"/>
    <n v="11"/>
    <n v="0.2"/>
    <n v="-35.178000000000004"/>
  </r>
  <r>
    <n v="1358"/>
    <x v="645"/>
    <x v="0"/>
    <x v="465"/>
    <d v="2013-05-08T00:00:00"/>
    <s v="First Class"/>
    <s v="ND-18370"/>
    <s v="Natalie DeCherney"/>
    <x v="0"/>
    <s v="United States"/>
    <s v="Louisville"/>
    <x v="0"/>
    <n v="40214"/>
    <s v="South"/>
    <s v="OFF-PA-10003641"/>
    <x v="1"/>
    <x v="10"/>
    <s v="Xerox 1909"/>
    <n v="79.14"/>
    <n v="3"/>
    <n v="0"/>
    <n v="36.404399999999995"/>
  </r>
  <r>
    <n v="1359"/>
    <x v="646"/>
    <x v="3"/>
    <x v="466"/>
    <d v="2014-04-28T00:00:00"/>
    <s v="First Class"/>
    <s v="LB-16735"/>
    <s v="Larry Blacks"/>
    <x v="0"/>
    <s v="United States"/>
    <s v="Fort Worth"/>
    <x v="5"/>
    <n v="76106"/>
    <s v="Central"/>
    <s v="FUR-FU-10000010"/>
    <x v="0"/>
    <x v="5"/>
    <s v="DAX Value U-Channel Document Frames, Easel Back"/>
    <n v="1.988"/>
    <n v="1"/>
    <n v="0.6"/>
    <n v="-1.4413"/>
  </r>
  <r>
    <n v="1360"/>
    <x v="647"/>
    <x v="2"/>
    <x v="467"/>
    <d v="2011-10-01T00:00:00"/>
    <s v="Second Class"/>
    <s v="KT-16465"/>
    <s v="Kean Takahito"/>
    <x v="0"/>
    <s v="United States"/>
    <s v="Los Angeles"/>
    <x v="1"/>
    <n v="90049"/>
    <s v="West"/>
    <s v="FUR-CH-10002961"/>
    <x v="0"/>
    <x v="1"/>
    <s v="Leather Task Chair, Black"/>
    <n v="145.56800000000001"/>
    <n v="2"/>
    <n v="0.2"/>
    <n v="0"/>
  </r>
  <r>
    <n v="1361"/>
    <x v="648"/>
    <x v="3"/>
    <x v="15"/>
    <d v="2014-10-26T00:00:00"/>
    <s v="Standard Class"/>
    <s v="HM-14860"/>
    <s v="Harry Marie"/>
    <x v="1"/>
    <s v="United States"/>
    <s v="Philadelphia"/>
    <x v="9"/>
    <n v="19120"/>
    <s v="East"/>
    <s v="OFF-AR-10002956"/>
    <x v="1"/>
    <x v="6"/>
    <s v="Boston 16801 Nautilus Battery Pencil Sharpener"/>
    <n v="123.256"/>
    <n v="7"/>
    <n v="0.2"/>
    <n v="9.2441999999999993"/>
  </r>
  <r>
    <n v="1362"/>
    <x v="648"/>
    <x v="3"/>
    <x v="15"/>
    <d v="2014-10-26T00:00:00"/>
    <s v="Standard Class"/>
    <s v="HM-14860"/>
    <s v="Harry Marie"/>
    <x v="1"/>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s v="East"/>
    <s v="TEC-PH-10001336"/>
    <x v="2"/>
    <x v="7"/>
    <s v="Digium D40 VoIP phone"/>
    <n v="309.57600000000002"/>
    <n v="4"/>
    <n v="0.4"/>
    <n v="-56.755600000000015"/>
  </r>
  <r>
    <n v="1364"/>
    <x v="649"/>
    <x v="3"/>
    <x v="468"/>
    <d v="2014-11-12T00:00:00"/>
    <s v="First Class"/>
    <s v="AB-10600"/>
    <s v="Ann Blume"/>
    <x v="1"/>
    <s v="United States"/>
    <s v="Tucson"/>
    <x v="16"/>
    <n v="85705"/>
    <s v="West"/>
    <s v="OFF-BI-10001036"/>
    <x v="1"/>
    <x v="8"/>
    <s v="Cardinal EasyOpen D-Ring Binders"/>
    <n v="38.388000000000005"/>
    <n v="14"/>
    <n v="0.7"/>
    <n v="-25.591999999999999"/>
  </r>
  <r>
    <n v="1365"/>
    <x v="649"/>
    <x v="3"/>
    <x v="468"/>
    <d v="2014-11-12T00:00:00"/>
    <s v="First Class"/>
    <s v="AB-10600"/>
    <s v="Ann Blume"/>
    <x v="1"/>
    <s v="United States"/>
    <s v="Tucson"/>
    <x v="16"/>
    <n v="85705"/>
    <s v="West"/>
    <s v="TEC-MA-10003183"/>
    <x v="2"/>
    <x v="15"/>
    <s v="DYMO CardScan Personal V9 Business Card Scanner"/>
    <n v="95.994000000000014"/>
    <n v="2"/>
    <n v="0.7"/>
    <n v="-63.995999999999981"/>
  </r>
  <r>
    <n v="1366"/>
    <x v="649"/>
    <x v="3"/>
    <x v="468"/>
    <d v="2014-11-12T00:00:00"/>
    <s v="First Class"/>
    <s v="AB-10600"/>
    <s v="Ann Blume"/>
    <x v="1"/>
    <s v="United States"/>
    <s v="Tucson"/>
    <x v="16"/>
    <n v="85705"/>
    <s v="West"/>
    <s v="TEC-AC-10001314"/>
    <x v="2"/>
    <x v="11"/>
    <s v="Case Logic 2.4GHz Wireless Keyboard"/>
    <n v="239.95200000000003"/>
    <n v="6"/>
    <n v="0.2"/>
    <n v="-35.992800000000038"/>
  </r>
  <r>
    <n v="1367"/>
    <x v="649"/>
    <x v="3"/>
    <x v="468"/>
    <d v="2014-11-12T00:00:00"/>
    <s v="First Class"/>
    <s v="AB-10600"/>
    <s v="Ann Blume"/>
    <x v="1"/>
    <s v="United States"/>
    <s v="Tucson"/>
    <x v="16"/>
    <n v="85705"/>
    <s v="West"/>
    <s v="TEC-PH-10002563"/>
    <x v="2"/>
    <x v="7"/>
    <s v="Adtran 1202752G1"/>
    <n v="201.584"/>
    <n v="2"/>
    <n v="0.2"/>
    <n v="15.118800000000007"/>
  </r>
  <r>
    <n v="1368"/>
    <x v="649"/>
    <x v="3"/>
    <x v="468"/>
    <d v="2014-11-12T00:00:00"/>
    <s v="First Class"/>
    <s v="AB-10600"/>
    <s v="Ann Blume"/>
    <x v="1"/>
    <s v="United States"/>
    <s v="Tucson"/>
    <x v="16"/>
    <n v="85705"/>
    <s v="West"/>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s v="West"/>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s v="West"/>
    <s v="OFF-AR-10003405"/>
    <x v="1"/>
    <x v="6"/>
    <s v="Dixon My First Ticonderoga Pencil, #2"/>
    <n v="14.04"/>
    <n v="3"/>
    <n v="0.2"/>
    <n v="1.5794999999999986"/>
  </r>
  <r>
    <n v="1372"/>
    <x v="652"/>
    <x v="3"/>
    <x v="469"/>
    <d v="2014-03-13T00:00:00"/>
    <s v="Standard Class"/>
    <s v="MG-17890"/>
    <s v="Michael Granlund"/>
    <x v="2"/>
    <s v="United States"/>
    <s v="Clinton"/>
    <x v="39"/>
    <n v="20735"/>
    <s v="East"/>
    <s v="TEC-AC-10004510"/>
    <x v="2"/>
    <x v="11"/>
    <s v="Logitech Desktop MK120 Mouse and keyboard Combo"/>
    <n v="49.08"/>
    <n v="3"/>
    <n v="0"/>
    <n v="4.9079999999999977"/>
  </r>
  <r>
    <n v="1373"/>
    <x v="653"/>
    <x v="2"/>
    <x v="470"/>
    <d v="2011-04-06T00:00:00"/>
    <s v="Second Class"/>
    <s v="KM-16720"/>
    <s v="Kunst Miller"/>
    <x v="0"/>
    <s v="United States"/>
    <s v="Vallejo"/>
    <x v="1"/>
    <n v="94591"/>
    <s v="West"/>
    <s v="OFF-LA-10002312"/>
    <x v="1"/>
    <x v="2"/>
    <s v="Avery 490"/>
    <n v="29.6"/>
    <n v="2"/>
    <n v="0"/>
    <n v="14.8"/>
  </r>
  <r>
    <n v="1374"/>
    <x v="653"/>
    <x v="2"/>
    <x v="470"/>
    <d v="2011-04-06T00:00:00"/>
    <s v="Second Class"/>
    <s v="KM-16720"/>
    <s v="Kunst Miller"/>
    <x v="0"/>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x v="0"/>
    <s v="United States"/>
    <s v="Provo"/>
    <x v="7"/>
    <n v="84604"/>
    <s v="West"/>
    <s v="FUR-TA-10003008"/>
    <x v="0"/>
    <x v="3"/>
    <s v="Lesro Round Back Collection Coffee Table, End Table"/>
    <n v="912.75"/>
    <n v="5"/>
    <n v="0"/>
    <n v="118.65750000000006"/>
  </r>
  <r>
    <n v="1376"/>
    <x v="655"/>
    <x v="2"/>
    <x v="472"/>
    <d v="2011-08-09T00:00:00"/>
    <s v="Second Class"/>
    <s v="VD-21670"/>
    <s v="Valerie Dominguez"/>
    <x v="0"/>
    <s v="United States"/>
    <s v="Pleasant Grove"/>
    <x v="7"/>
    <n v="84062"/>
    <s v="West"/>
    <s v="OFF-AP-10003590"/>
    <x v="1"/>
    <x v="9"/>
    <s v="Hoover WindTunnel Plus Canister Vacuum"/>
    <n v="1089.75"/>
    <n v="3"/>
    <n v="0"/>
    <n v="305.13000000000011"/>
  </r>
  <r>
    <n v="1377"/>
    <x v="655"/>
    <x v="2"/>
    <x v="472"/>
    <d v="2011-08-09T00:00:00"/>
    <s v="Second Class"/>
    <s v="VD-21670"/>
    <s v="Valerie Dominguez"/>
    <x v="0"/>
    <s v="United States"/>
    <s v="Pleasant Grove"/>
    <x v="7"/>
    <n v="84062"/>
    <s v="West"/>
    <s v="OFF-PA-10000806"/>
    <x v="1"/>
    <x v="10"/>
    <s v="Xerox 1934"/>
    <n v="447.84"/>
    <n v="8"/>
    <n v="0"/>
    <n v="219.44159999999999"/>
  </r>
  <r>
    <n v="1378"/>
    <x v="655"/>
    <x v="2"/>
    <x v="472"/>
    <d v="2011-08-09T00:00:00"/>
    <s v="Second Class"/>
    <s v="VD-21670"/>
    <s v="Valerie Dominguez"/>
    <x v="0"/>
    <s v="United States"/>
    <s v="Pleasant Grove"/>
    <x v="7"/>
    <n v="84062"/>
    <s v="West"/>
    <s v="OFF-AR-10000896"/>
    <x v="1"/>
    <x v="6"/>
    <s v="Newell 329"/>
    <n v="16.399999999999999"/>
    <n v="5"/>
    <n v="0"/>
    <n v="4.2639999999999993"/>
  </r>
  <r>
    <n v="1379"/>
    <x v="655"/>
    <x v="2"/>
    <x v="472"/>
    <d v="2011-08-09T00:00:00"/>
    <s v="Second Class"/>
    <s v="VD-21670"/>
    <s v="Valerie Dominguez"/>
    <x v="0"/>
    <s v="United States"/>
    <s v="Pleasant Grove"/>
    <x v="7"/>
    <n v="84062"/>
    <s v="West"/>
    <s v="TEC-PH-10002310"/>
    <x v="2"/>
    <x v="7"/>
    <s v="Panasonic KX T7731-B Digital phone"/>
    <n v="399.96000000000004"/>
    <n v="5"/>
    <n v="0.2"/>
    <n v="34.996499999999969"/>
  </r>
  <r>
    <n v="1380"/>
    <x v="655"/>
    <x v="2"/>
    <x v="472"/>
    <d v="2011-08-09T00:00:00"/>
    <s v="Second Class"/>
    <s v="VD-21670"/>
    <s v="Valerie Dominguez"/>
    <x v="0"/>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s v="West"/>
    <s v="OFF-BI-10002852"/>
    <x v="1"/>
    <x v="8"/>
    <s v="Ibico Standard Transparent Covers"/>
    <n v="13.184000000000001"/>
    <n v="1"/>
    <n v="0.2"/>
    <n v="4.7792000000000003"/>
  </r>
  <r>
    <n v="1382"/>
    <x v="656"/>
    <x v="0"/>
    <x v="323"/>
    <d v="2013-09-10T00:00:00"/>
    <s v="Standard Class"/>
    <s v="JK-16120"/>
    <s v="Julie Kriz"/>
    <x v="2"/>
    <s v="United States"/>
    <s v="Aurora"/>
    <x v="10"/>
    <n v="60505"/>
    <s v="Central"/>
    <s v="FUR-FU-10003394"/>
    <x v="0"/>
    <x v="5"/>
    <s v="Tenex &quot;The Solids&quot; Textured Chair Mats"/>
    <n v="83.951999999999998"/>
    <n v="3"/>
    <n v="0.6"/>
    <n v="-90.24839999999999"/>
  </r>
  <r>
    <n v="1383"/>
    <x v="657"/>
    <x v="0"/>
    <x v="473"/>
    <d v="2013-02-05T00:00:00"/>
    <s v="Same Day"/>
    <s v="PP-18955"/>
    <s v="Paul Prost"/>
    <x v="2"/>
    <s v="United States"/>
    <s v="Smyrna"/>
    <x v="32"/>
    <n v="30080"/>
    <s v="South"/>
    <s v="OFF-ST-10002344"/>
    <x v="1"/>
    <x v="4"/>
    <s v="Carina 42&quot;Hx23 3/4&quot;W Media Storage Unit"/>
    <n v="80.98"/>
    <n v="1"/>
    <n v="0"/>
    <n v="1.6196000000000055"/>
  </r>
  <r>
    <n v="1384"/>
    <x v="657"/>
    <x v="0"/>
    <x v="473"/>
    <d v="2013-02-05T00:00:00"/>
    <s v="Same Day"/>
    <s v="PP-18955"/>
    <s v="Paul Prost"/>
    <x v="2"/>
    <s v="United States"/>
    <s v="Smyrna"/>
    <x v="32"/>
    <n v="30080"/>
    <s v="South"/>
    <s v="OFF-PA-10001289"/>
    <x v="1"/>
    <x v="10"/>
    <s v="White Computer Printout Paper by Universal"/>
    <n v="348.84"/>
    <n v="9"/>
    <n v="0"/>
    <n v="170.9316"/>
  </r>
  <r>
    <n v="1385"/>
    <x v="657"/>
    <x v="0"/>
    <x v="473"/>
    <d v="2013-02-05T00:00:00"/>
    <s v="Same Day"/>
    <s v="PP-18955"/>
    <s v="Paul Prost"/>
    <x v="2"/>
    <s v="United States"/>
    <s v="Smyrna"/>
    <x v="32"/>
    <n v="30080"/>
    <s v="South"/>
    <s v="OFF-FA-10000053"/>
    <x v="1"/>
    <x v="13"/>
    <s v="Revere Boxed Rubber Bands by Revere"/>
    <n v="9.4499999999999993"/>
    <n v="5"/>
    <n v="0"/>
    <n v="0.18900000000000028"/>
  </r>
  <r>
    <n v="1386"/>
    <x v="657"/>
    <x v="0"/>
    <x v="473"/>
    <d v="2013-02-05T00:00:00"/>
    <s v="Same Day"/>
    <s v="PP-18955"/>
    <s v="Paul Prost"/>
    <x v="2"/>
    <s v="United States"/>
    <s v="Smyrna"/>
    <x v="32"/>
    <n v="30080"/>
    <s v="South"/>
    <s v="FUR-FU-10004091"/>
    <x v="0"/>
    <x v="5"/>
    <s v="Eldon 200 Class Desk Accessories, Black"/>
    <n v="18.84"/>
    <n v="3"/>
    <n v="0"/>
    <n v="7.1592000000000002"/>
  </r>
  <r>
    <n v="1387"/>
    <x v="657"/>
    <x v="0"/>
    <x v="473"/>
    <d v="2013-02-05T00:00:00"/>
    <s v="Same Day"/>
    <s v="PP-18955"/>
    <s v="Paul Prost"/>
    <x v="2"/>
    <s v="United States"/>
    <s v="Smyrna"/>
    <x v="32"/>
    <n v="30080"/>
    <s v="South"/>
    <s v="FUR-BO-10004015"/>
    <x v="0"/>
    <x v="0"/>
    <s v="Bush Andora Bookcase, Maple/Graphite Gray Finish"/>
    <n v="239.98"/>
    <n v="2"/>
    <n v="0"/>
    <n v="52.795599999999979"/>
  </r>
  <r>
    <n v="1388"/>
    <x v="657"/>
    <x v="0"/>
    <x v="473"/>
    <d v="2013-02-05T00:00:00"/>
    <s v="Same Day"/>
    <s v="PP-18955"/>
    <s v="Paul Prost"/>
    <x v="2"/>
    <s v="United States"/>
    <s v="Smyrna"/>
    <x v="32"/>
    <n v="30080"/>
    <s v="South"/>
    <s v="OFF-EN-10003001"/>
    <x v="1"/>
    <x v="12"/>
    <s v="Ames Color-File Green Diamond Border X-ray Mailers"/>
    <n v="167.96"/>
    <n v="2"/>
    <n v="0"/>
    <n v="78.941199999999995"/>
  </r>
  <r>
    <n v="1389"/>
    <x v="657"/>
    <x v="0"/>
    <x v="473"/>
    <d v="2013-02-05T00:00:00"/>
    <s v="Same Day"/>
    <s v="PP-18955"/>
    <s v="Paul Prost"/>
    <x v="2"/>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x v="2"/>
    <s v="United States"/>
    <s v="Smyrna"/>
    <x v="32"/>
    <n v="30080"/>
    <s v="South"/>
    <s v="TEC-PH-10003645"/>
    <x v="2"/>
    <x v="7"/>
    <s v="Aastra 57i VoIP phone"/>
    <n v="484.83000000000004"/>
    <n v="3"/>
    <n v="0"/>
    <n v="126.05580000000002"/>
  </r>
  <r>
    <n v="1391"/>
    <x v="657"/>
    <x v="0"/>
    <x v="473"/>
    <d v="2013-02-05T00:00:00"/>
    <s v="Same Day"/>
    <s v="PP-18955"/>
    <s v="Paul Prost"/>
    <x v="2"/>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s v="South"/>
    <s v="OFF-ST-10004804"/>
    <x v="1"/>
    <x v="4"/>
    <s v="Belkin 19&quot; Vented Equipment Shelf, Black"/>
    <n v="154.44"/>
    <n v="3"/>
    <n v="0"/>
    <n v="1.5444000000000031"/>
  </r>
  <r>
    <n v="1393"/>
    <x v="657"/>
    <x v="0"/>
    <x v="473"/>
    <d v="2013-02-05T00:00:00"/>
    <s v="Same Day"/>
    <s v="PP-18955"/>
    <s v="Paul Prost"/>
    <x v="2"/>
    <s v="United States"/>
    <s v="Smyrna"/>
    <x v="32"/>
    <n v="30080"/>
    <s v="South"/>
    <s v="OFF-PA-10003892"/>
    <x v="1"/>
    <x v="10"/>
    <s v="Xerox 1943"/>
    <n v="342.37"/>
    <n v="7"/>
    <n v="0"/>
    <n v="160.91389999999998"/>
  </r>
  <r>
    <n v="1394"/>
    <x v="658"/>
    <x v="3"/>
    <x v="445"/>
    <d v="2014-07-05T00:00:00"/>
    <s v="First Class"/>
    <s v="YS-21880"/>
    <s v="Yana Sorensen"/>
    <x v="1"/>
    <s v="United States"/>
    <s v="Burlington"/>
    <x v="3"/>
    <n v="27217"/>
    <s v="South"/>
    <s v="OFF-AR-10003514"/>
    <x v="1"/>
    <x v="6"/>
    <s v="4009 Highlighters by Sanford"/>
    <n v="9.5519999999999996"/>
    <n v="3"/>
    <n v="0.2"/>
    <n v="1.5521999999999991"/>
  </r>
  <r>
    <n v="1395"/>
    <x v="659"/>
    <x v="3"/>
    <x v="449"/>
    <d v="2014-10-15T00:00:00"/>
    <s v="Standard Class"/>
    <s v="CK-12760"/>
    <s v="Cyma Kinney"/>
    <x v="1"/>
    <s v="United States"/>
    <s v="Aurora"/>
    <x v="10"/>
    <n v="60505"/>
    <s v="Central"/>
    <s v="FUR-TA-10002958"/>
    <x v="0"/>
    <x v="3"/>
    <s v="Bevis Oval Conference Table, Walnut"/>
    <n v="652.45000000000005"/>
    <n v="5"/>
    <n v="0.5"/>
    <n v="-430.61700000000019"/>
  </r>
  <r>
    <n v="1396"/>
    <x v="659"/>
    <x v="3"/>
    <x v="449"/>
    <d v="2014-10-15T00:00:00"/>
    <s v="Standard Class"/>
    <s v="CK-12760"/>
    <s v="Cyma Kinney"/>
    <x v="1"/>
    <s v="United States"/>
    <s v="Aurora"/>
    <x v="10"/>
    <n v="60505"/>
    <s v="Central"/>
    <s v="FUR-TA-10001676"/>
    <x v="0"/>
    <x v="3"/>
    <s v="Hon 61000 Series Interactive Training Tables"/>
    <n v="66.644999999999996"/>
    <n v="3"/>
    <n v="0.5"/>
    <n v="-42.652799999999999"/>
  </r>
  <r>
    <n v="1397"/>
    <x v="660"/>
    <x v="0"/>
    <x v="390"/>
    <d v="2013-11-27T00:00:00"/>
    <s v="First Class"/>
    <s v="NC-18340"/>
    <s v="Nat Carroll"/>
    <x v="0"/>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s v="East"/>
    <s v="OFF-PA-10004971"/>
    <x v="1"/>
    <x v="10"/>
    <s v="Xerox 196"/>
    <n v="11.56"/>
    <n v="2"/>
    <n v="0"/>
    <n v="5.6644000000000005"/>
  </r>
  <r>
    <n v="1399"/>
    <x v="660"/>
    <x v="0"/>
    <x v="390"/>
    <d v="2013-11-27T00:00:00"/>
    <s v="First Class"/>
    <s v="NC-18340"/>
    <s v="Nat Carroll"/>
    <x v="0"/>
    <s v="United States"/>
    <s v="New York City"/>
    <x v="15"/>
    <n v="10035"/>
    <s v="East"/>
    <s v="TEC-AC-10002323"/>
    <x v="2"/>
    <x v="11"/>
    <s v="SanDisk Ultra 32 GB MicroSDHC Class 10 Memory Card"/>
    <n v="88.4"/>
    <n v="4"/>
    <n v="0"/>
    <n v="11.492000000000004"/>
  </r>
  <r>
    <n v="1400"/>
    <x v="660"/>
    <x v="0"/>
    <x v="390"/>
    <d v="2013-11-27T00:00:00"/>
    <s v="First Class"/>
    <s v="NC-18340"/>
    <s v="Nat Carroll"/>
    <x v="0"/>
    <s v="United States"/>
    <s v="New York City"/>
    <x v="15"/>
    <n v="10035"/>
    <s v="East"/>
    <s v="OFF-PA-10004888"/>
    <x v="1"/>
    <x v="10"/>
    <s v="Xerox 217"/>
    <n v="6.48"/>
    <n v="1"/>
    <n v="0"/>
    <n v="3.1104000000000003"/>
  </r>
  <r>
    <n v="1401"/>
    <x v="661"/>
    <x v="0"/>
    <x v="474"/>
    <d v="2013-11-06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s v="South"/>
    <s v="OFF-EN-10002230"/>
    <x v="1"/>
    <x v="12"/>
    <s v="Airmail Envelopes"/>
    <n v="251.79000000000002"/>
    <n v="3"/>
    <n v="0"/>
    <n v="118.34129999999999"/>
  </r>
  <r>
    <n v="1403"/>
    <x v="662"/>
    <x v="0"/>
    <x v="475"/>
    <d v="2013-04-26T00:00:00"/>
    <s v="Standard Class"/>
    <s v="GM-14455"/>
    <s v="Gary Mitchum"/>
    <x v="2"/>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s v="East"/>
    <s v="OFF-PA-10000418"/>
    <x v="1"/>
    <x v="10"/>
    <s v="Xerox 189"/>
    <n v="419.4"/>
    <n v="5"/>
    <n v="0.2"/>
    <n v="146.79"/>
  </r>
  <r>
    <n v="1405"/>
    <x v="663"/>
    <x v="2"/>
    <x v="322"/>
    <d v="2011-04-08T00:00:00"/>
    <s v="First Class"/>
    <s v="SD-20485"/>
    <s v="Shirley Daniels"/>
    <x v="2"/>
    <s v="United States"/>
    <s v="Philadelphia"/>
    <x v="9"/>
    <n v="19143"/>
    <s v="East"/>
    <s v="OFF-SU-10004498"/>
    <x v="1"/>
    <x v="14"/>
    <s v="Martin-Yale Premier Letter Opener"/>
    <n v="10.304000000000002"/>
    <n v="1"/>
    <n v="0.2"/>
    <n v="-2.1896000000000004"/>
  </r>
  <r>
    <n v="1406"/>
    <x v="663"/>
    <x v="2"/>
    <x v="322"/>
    <d v="2011-04-08T00:00:00"/>
    <s v="First Class"/>
    <s v="SD-20485"/>
    <s v="Shirley Daniels"/>
    <x v="2"/>
    <s v="United States"/>
    <s v="Philadelphia"/>
    <x v="9"/>
    <n v="19143"/>
    <s v="East"/>
    <s v="FUR-TA-10001039"/>
    <x v="0"/>
    <x v="3"/>
    <s v="KI Adjustable-Height Table"/>
    <n v="154.76400000000001"/>
    <n v="3"/>
    <n v="0.4"/>
    <n v="-36.11160000000001"/>
  </r>
  <r>
    <n v="1407"/>
    <x v="663"/>
    <x v="2"/>
    <x v="322"/>
    <d v="2011-04-08T00:00:00"/>
    <s v="First Class"/>
    <s v="SD-20485"/>
    <s v="Shirley Daniels"/>
    <x v="2"/>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s v="East"/>
    <s v="OFF-AR-10002240"/>
    <x v="1"/>
    <x v="6"/>
    <s v="Panasonic KP-150 Electric Pencil Sharpener"/>
    <n v="75.48"/>
    <n v="2"/>
    <n v="0"/>
    <n v="19.6248"/>
  </r>
  <r>
    <n v="1409"/>
    <x v="664"/>
    <x v="0"/>
    <x v="476"/>
    <d v="2013-09-07T00:00:00"/>
    <s v="Standard Class"/>
    <s v="KD-16270"/>
    <s v="Karen Daniels"/>
    <x v="0"/>
    <s v="United States"/>
    <s v="New York City"/>
    <x v="15"/>
    <n v="10024"/>
    <s v="East"/>
    <s v="FUR-FU-10001967"/>
    <x v="0"/>
    <x v="5"/>
    <s v="Telescoping Adjustable Floor Lamp"/>
    <n v="39.979999999999997"/>
    <n v="2"/>
    <n v="0"/>
    <n v="9.9949999999999974"/>
  </r>
  <r>
    <n v="1410"/>
    <x v="665"/>
    <x v="0"/>
    <x v="477"/>
    <d v="2013-10-01T00:00:00"/>
    <s v="Standard Class"/>
    <s v="AB-10105"/>
    <s v="Adrian Barton"/>
    <x v="0"/>
    <s v="United States"/>
    <s v="Phoenix"/>
    <x v="16"/>
    <n v="85023"/>
    <s v="West"/>
    <s v="FUR-TA-10002356"/>
    <x v="0"/>
    <x v="3"/>
    <s v="Bevis Boat-Shaped Conference Table"/>
    <n v="393.16500000000002"/>
    <n v="3"/>
    <n v="0.5"/>
    <n v="-204.44580000000005"/>
  </r>
  <r>
    <n v="1411"/>
    <x v="666"/>
    <x v="3"/>
    <x v="259"/>
    <d v="2014-11-12T00:00:00"/>
    <s v="Standard Class"/>
    <s v="SZ-20035"/>
    <s v="Sam Zeldin"/>
    <x v="2"/>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x v="1"/>
    <s v="United States"/>
    <s v="New York City"/>
    <x v="15"/>
    <n v="10035"/>
    <s v="East"/>
    <s v="FUR-CH-10002335"/>
    <x v="0"/>
    <x v="1"/>
    <s v="Hon GuestStacker Chair"/>
    <n v="408.00599999999997"/>
    <n v="2"/>
    <n v="0.1"/>
    <n v="72.534400000000005"/>
  </r>
  <r>
    <n v="1413"/>
    <x v="667"/>
    <x v="0"/>
    <x v="478"/>
    <d v="2013-07-14T00:00:00"/>
    <s v="Standard Class"/>
    <s v="JD-15895"/>
    <s v="Jonathan Doherty"/>
    <x v="1"/>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s v="East"/>
    <s v="OFF-BI-10002867"/>
    <x v="1"/>
    <x v="8"/>
    <s v="GBC Recycled Regency Composition Covers"/>
    <n v="334.76800000000003"/>
    <n v="7"/>
    <n v="0.2"/>
    <n v="108.79959999999997"/>
  </r>
  <r>
    <n v="1415"/>
    <x v="669"/>
    <x v="3"/>
    <x v="480"/>
    <d v="2014-02-01T00:00:00"/>
    <s v="Second Class"/>
    <s v="BT-11305"/>
    <s v="Beth Thompson"/>
    <x v="2"/>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x v="1"/>
    <s v="United States"/>
    <s v="Houston"/>
    <x v="5"/>
    <n v="77041"/>
    <s v="Central"/>
    <s v="TEC-PH-10002922"/>
    <x v="2"/>
    <x v="7"/>
    <s v="ShoreTel ShorePhone IP 230 VoIP phone"/>
    <n v="946.34400000000005"/>
    <n v="7"/>
    <n v="0.2"/>
    <n v="118.29299999999989"/>
  </r>
  <r>
    <n v="1418"/>
    <x v="670"/>
    <x v="1"/>
    <x v="481"/>
    <d v="2012-09-24T00:00:00"/>
    <s v="First Class"/>
    <s v="SV-20815"/>
    <s v="Stuart Van"/>
    <x v="1"/>
    <s v="United States"/>
    <s v="Houston"/>
    <x v="5"/>
    <n v="77041"/>
    <s v="Central"/>
    <s v="TEC-AC-10004353"/>
    <x v="2"/>
    <x v="11"/>
    <s v="Hypercom P1300 Pinpad"/>
    <n v="151.20000000000002"/>
    <n v="3"/>
    <n v="0.2"/>
    <n v="32.130000000000003"/>
  </r>
  <r>
    <n v="1419"/>
    <x v="670"/>
    <x v="1"/>
    <x v="481"/>
    <d v="2012-09-24T00:00:00"/>
    <s v="First Class"/>
    <s v="SV-20815"/>
    <s v="Stuart Van"/>
    <x v="1"/>
    <s v="United States"/>
    <s v="Houston"/>
    <x v="5"/>
    <n v="77041"/>
    <s v="Central"/>
    <s v="FUR-FU-10001706"/>
    <x v="0"/>
    <x v="5"/>
    <s v="Longer-Life Soft White Bulbs"/>
    <n v="4.9280000000000008"/>
    <n v="4"/>
    <n v="0.6"/>
    <n v="-1.4783999999999997"/>
  </r>
  <r>
    <n v="1420"/>
    <x v="671"/>
    <x v="1"/>
    <x v="120"/>
    <d v="2012-09-30T00:00:00"/>
    <s v="Standard Class"/>
    <s v="RW-19540"/>
    <s v="Rick Wilson"/>
    <x v="1"/>
    <s v="United States"/>
    <s v="Mesa"/>
    <x v="16"/>
    <n v="85204"/>
    <s v="West"/>
    <s v="OFF-PA-10000501"/>
    <x v="1"/>
    <x v="10"/>
    <s v="Petty Cash Envelope"/>
    <n v="86.272000000000006"/>
    <n v="4"/>
    <n v="0.2"/>
    <n v="31.273599999999998"/>
  </r>
  <r>
    <n v="1421"/>
    <x v="671"/>
    <x v="1"/>
    <x v="120"/>
    <d v="2012-09-30T00:00:00"/>
    <s v="Standard Class"/>
    <s v="RW-19540"/>
    <s v="Rick Wilson"/>
    <x v="1"/>
    <s v="United States"/>
    <s v="Mesa"/>
    <x v="16"/>
    <n v="85204"/>
    <s v="West"/>
    <s v="OFF-BI-10000778"/>
    <x v="1"/>
    <x v="8"/>
    <s v="GBC VeloBinder Electric Binding Machine"/>
    <n v="72.588000000000008"/>
    <n v="2"/>
    <n v="0.7"/>
    <n v="-48.391999999999982"/>
  </r>
  <r>
    <n v="1422"/>
    <x v="671"/>
    <x v="1"/>
    <x v="120"/>
    <d v="2012-09-30T00:00:00"/>
    <s v="Standard Class"/>
    <s v="RW-19540"/>
    <s v="Rick Wilson"/>
    <x v="1"/>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s v="West"/>
    <s v="OFF-BI-10003984"/>
    <x v="1"/>
    <x v="8"/>
    <s v="Lock-Up Easel 'Spel-Binder'"/>
    <n v="77.031000000000006"/>
    <n v="9"/>
    <n v="0.7"/>
    <n v="-59.057100000000005"/>
  </r>
  <r>
    <n v="1424"/>
    <x v="671"/>
    <x v="1"/>
    <x v="120"/>
    <d v="2012-09-30T00:00:00"/>
    <s v="Standard Class"/>
    <s v="RW-19540"/>
    <s v="Rick Wilson"/>
    <x v="1"/>
    <s v="United States"/>
    <s v="Mesa"/>
    <x v="16"/>
    <n v="85204"/>
    <s v="West"/>
    <s v="OFF-ST-10000798"/>
    <x v="1"/>
    <x v="4"/>
    <s v="2300 Heavy-Duty Transfer File Systems by Perma"/>
    <n v="119.90400000000001"/>
    <n v="6"/>
    <n v="0.2"/>
    <n v="-1.4988000000000135"/>
  </r>
  <r>
    <n v="1425"/>
    <x v="671"/>
    <x v="1"/>
    <x v="120"/>
    <d v="2012-09-30T00:00:00"/>
    <s v="Standard Class"/>
    <s v="RW-19540"/>
    <s v="Rick Wilson"/>
    <x v="1"/>
    <s v="United States"/>
    <s v="Mesa"/>
    <x v="16"/>
    <n v="85204"/>
    <s v="West"/>
    <s v="TEC-PH-10001750"/>
    <x v="2"/>
    <x v="7"/>
    <s v="Samsung Rugby III"/>
    <n v="263.96000000000004"/>
    <n v="5"/>
    <n v="0.2"/>
    <n v="23.096500000000006"/>
  </r>
  <r>
    <n v="1426"/>
    <x v="671"/>
    <x v="1"/>
    <x v="120"/>
    <d v="2012-09-30T00:00:00"/>
    <s v="Standard Class"/>
    <s v="RW-19540"/>
    <s v="Rick Wilson"/>
    <x v="1"/>
    <s v="United States"/>
    <s v="Mesa"/>
    <x v="16"/>
    <n v="85204"/>
    <s v="West"/>
    <s v="OFF-ST-10002743"/>
    <x v="1"/>
    <x v="4"/>
    <s v="SAFCO Boltless Steel Shelving"/>
    <n v="363.64800000000002"/>
    <n v="4"/>
    <n v="0.2"/>
    <n v="-86.366400000000027"/>
  </r>
  <r>
    <n v="1427"/>
    <x v="672"/>
    <x v="1"/>
    <x v="89"/>
    <d v="2012-11-04T00:00:00"/>
    <s v="Second Class"/>
    <s v="DK-12835"/>
    <s v="Damala Kotsonis"/>
    <x v="1"/>
    <s v="United States"/>
    <s v="Salinas"/>
    <x v="1"/>
    <n v="93905"/>
    <s v="West"/>
    <s v="OFF-BI-10002949"/>
    <x v="1"/>
    <x v="8"/>
    <s v="Prestige Round Ring Binders"/>
    <n v="9.7280000000000015"/>
    <n v="2"/>
    <n v="0.2"/>
    <n v="3.283199999999999"/>
  </r>
  <r>
    <n v="1428"/>
    <x v="672"/>
    <x v="1"/>
    <x v="89"/>
    <d v="2012-11-04T00:00:00"/>
    <s v="Second Class"/>
    <s v="DK-12835"/>
    <s v="Damala Kotsonis"/>
    <x v="1"/>
    <s v="United States"/>
    <s v="Salinas"/>
    <x v="1"/>
    <n v="93905"/>
    <s v="West"/>
    <s v="OFF-EN-10002600"/>
    <x v="1"/>
    <x v="12"/>
    <s v="Redi-Strip #10 Envelopes, 4 1/8 x 9 1/2"/>
    <n v="14.75"/>
    <n v="5"/>
    <n v="0"/>
    <n v="7.08"/>
  </r>
  <r>
    <n v="1429"/>
    <x v="672"/>
    <x v="1"/>
    <x v="89"/>
    <d v="2012-11-04T00:00:00"/>
    <s v="Second Class"/>
    <s v="DK-12835"/>
    <s v="Damala Kotsonis"/>
    <x v="1"/>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s v="East"/>
    <s v="TEC-PH-10003092"/>
    <x v="2"/>
    <x v="7"/>
    <s v="Motorola L804"/>
    <n v="220.75200000000001"/>
    <n v="8"/>
    <n v="0.4"/>
    <n v="-40.47120000000001"/>
  </r>
  <r>
    <n v="1432"/>
    <x v="674"/>
    <x v="2"/>
    <x v="174"/>
    <d v="2011-12-21T00:00:00"/>
    <s v="Second Class"/>
    <s v="IM-15070"/>
    <s v="Irene Maddox"/>
    <x v="0"/>
    <s v="United States"/>
    <s v="Florence"/>
    <x v="19"/>
    <n v="35630"/>
    <s v="South"/>
    <s v="OFF-BI-10001191"/>
    <x v="1"/>
    <x v="8"/>
    <s v="Canvas Sectional Post Binders"/>
    <n v="152.76"/>
    <n v="6"/>
    <n v="0"/>
    <n v="74.852400000000003"/>
  </r>
  <r>
    <n v="1433"/>
    <x v="674"/>
    <x v="2"/>
    <x v="174"/>
    <d v="2011-12-21T00:00:00"/>
    <s v="Second Class"/>
    <s v="IM-15070"/>
    <s v="Irene Maddox"/>
    <x v="0"/>
    <s v="United States"/>
    <s v="Florence"/>
    <x v="19"/>
    <n v="35630"/>
    <s v="South"/>
    <s v="OFF-SU-10004115"/>
    <x v="1"/>
    <x v="14"/>
    <s v="Acme Stainless Steel Office Snips"/>
    <n v="7.27"/>
    <n v="1"/>
    <n v="0"/>
    <n v="1.9629000000000003"/>
  </r>
  <r>
    <n v="1434"/>
    <x v="674"/>
    <x v="2"/>
    <x v="174"/>
    <d v="2011-12-21T00:00:00"/>
    <s v="Second Class"/>
    <s v="IM-15070"/>
    <s v="Irene Maddox"/>
    <x v="0"/>
    <s v="United States"/>
    <s v="Florence"/>
    <x v="19"/>
    <n v="35630"/>
    <s v="South"/>
    <s v="FUR-CH-10000513"/>
    <x v="0"/>
    <x v="1"/>
    <s v="High-Back Leather Manager's Chair"/>
    <n v="1819.8600000000001"/>
    <n v="14"/>
    <n v="0"/>
    <n v="163.78740000000002"/>
  </r>
  <r>
    <n v="1435"/>
    <x v="675"/>
    <x v="0"/>
    <x v="482"/>
    <d v="2013-12-31T00:00:00"/>
    <s v="Standard Class"/>
    <s v="FP-14320"/>
    <s v="Frank Preis"/>
    <x v="0"/>
    <s v="United States"/>
    <s v="Seattle"/>
    <x v="4"/>
    <n v="98105"/>
    <s v="West"/>
    <s v="OFF-PA-10003673"/>
    <x v="1"/>
    <x v="10"/>
    <s v="Strathmore Photo Mount Cards"/>
    <n v="33.9"/>
    <n v="5"/>
    <n v="0"/>
    <n v="15.593999999999999"/>
  </r>
  <r>
    <n v="1436"/>
    <x v="676"/>
    <x v="3"/>
    <x v="308"/>
    <d v="2014-06-28T00:00:00"/>
    <s v="Standard Class"/>
    <s v="ST-20530"/>
    <s v="Shui Tom"/>
    <x v="0"/>
    <s v="United States"/>
    <s v="Parma"/>
    <x v="24"/>
    <n v="44134"/>
    <s v="East"/>
    <s v="OFF-PA-10001639"/>
    <x v="1"/>
    <x v="10"/>
    <s v="Xerox 203"/>
    <n v="31.104000000000006"/>
    <n v="6"/>
    <n v="0.2"/>
    <n v="10.8864"/>
  </r>
  <r>
    <n v="1437"/>
    <x v="676"/>
    <x v="3"/>
    <x v="308"/>
    <d v="2014-06-28T00:00:00"/>
    <s v="Standard Class"/>
    <s v="ST-20530"/>
    <s v="Shui Tom"/>
    <x v="0"/>
    <s v="United States"/>
    <s v="Parma"/>
    <x v="24"/>
    <n v="44134"/>
    <s v="East"/>
    <s v="OFF-AR-10003829"/>
    <x v="1"/>
    <x v="6"/>
    <s v="Newell 35"/>
    <n v="5.2480000000000002"/>
    <n v="2"/>
    <n v="0.2"/>
    <n v="0.59039999999999915"/>
  </r>
  <r>
    <n v="1438"/>
    <x v="677"/>
    <x v="1"/>
    <x v="52"/>
    <d v="2012-10-15T00:00:00"/>
    <s v="Same Day"/>
    <s v="JE-15745"/>
    <s v="Joel Eaton"/>
    <x v="0"/>
    <s v="United States"/>
    <s v="Amarillo"/>
    <x v="5"/>
    <n v="79109"/>
    <s v="Central"/>
    <s v="TEC-AC-10004975"/>
    <x v="2"/>
    <x v="11"/>
    <s v="Plantronics Audio 995 Wireless Stereo Headset"/>
    <n v="263.88"/>
    <n v="3"/>
    <n v="0.2"/>
    <n v="42.880500000000012"/>
  </r>
  <r>
    <n v="1439"/>
    <x v="677"/>
    <x v="1"/>
    <x v="52"/>
    <d v="2012-10-15T00:00:00"/>
    <s v="Same Day"/>
    <s v="JE-15745"/>
    <s v="Joel Eaton"/>
    <x v="0"/>
    <s v="United States"/>
    <s v="Amarillo"/>
    <x v="5"/>
    <n v="79109"/>
    <s v="Central"/>
    <s v="FUR-CH-10002024"/>
    <x v="0"/>
    <x v="1"/>
    <s v="HON 5400 Series Task Chairs for Big and Tall"/>
    <n v="2453.4299999999998"/>
    <n v="5"/>
    <n v="0.3"/>
    <n v="-350.4899999999999"/>
  </r>
  <r>
    <n v="1440"/>
    <x v="678"/>
    <x v="3"/>
    <x v="483"/>
    <d v="2014-04-16T00:00:00"/>
    <s v="Second Class"/>
    <s v="BD-11320"/>
    <s v="Bill Donatelli"/>
    <x v="0"/>
    <s v="United States"/>
    <s v="Providence"/>
    <x v="34"/>
    <n v="2908"/>
    <s v="East"/>
    <s v="OFF-BI-10004364"/>
    <x v="1"/>
    <x v="8"/>
    <s v="Storex Dura Pro Binders"/>
    <n v="29.700000000000003"/>
    <n v="5"/>
    <n v="0"/>
    <n v="13.365"/>
  </r>
  <r>
    <n v="1441"/>
    <x v="678"/>
    <x v="3"/>
    <x v="483"/>
    <d v="2014-04-16T00:00:00"/>
    <s v="Second Class"/>
    <s v="BD-11320"/>
    <s v="Bill Donatelli"/>
    <x v="0"/>
    <s v="United States"/>
    <s v="Providence"/>
    <x v="34"/>
    <n v="2908"/>
    <s v="East"/>
    <s v="OFF-PA-10001712"/>
    <x v="1"/>
    <x v="10"/>
    <s v="Xerox 1948"/>
    <n v="39.96"/>
    <n v="4"/>
    <n v="0"/>
    <n v="17.981999999999999"/>
  </r>
  <r>
    <n v="1442"/>
    <x v="679"/>
    <x v="3"/>
    <x v="484"/>
    <d v="2014-12-25T00:00:00"/>
    <s v="Second Class"/>
    <s v="MM-17920"/>
    <s v="Michael Moore"/>
    <x v="0"/>
    <s v="United States"/>
    <s v="San Francisco"/>
    <x v="1"/>
    <n v="94110"/>
    <s v="West"/>
    <s v="OFF-BI-10001510"/>
    <x v="1"/>
    <x v="8"/>
    <s v="Deluxe Heavy-Duty Vinyl Round Ring Binder"/>
    <n v="36.672000000000004"/>
    <n v="2"/>
    <n v="0.2"/>
    <n v="11.459999999999999"/>
  </r>
  <r>
    <n v="1443"/>
    <x v="680"/>
    <x v="3"/>
    <x v="485"/>
    <d v="2014-08-09T00:00:00"/>
    <s v="First Class"/>
    <s v="PW-19030"/>
    <s v="Pauline Webber"/>
    <x v="1"/>
    <s v="United States"/>
    <s v="Richmond"/>
    <x v="0"/>
    <n v="40475"/>
    <s v="South"/>
    <s v="OFF-PA-10002713"/>
    <x v="1"/>
    <x v="10"/>
    <s v="Adams Phone Message Book, 200 Message Capacity, 8 1/16” x 11”"/>
    <n v="13.76"/>
    <n v="2"/>
    <n v="0"/>
    <n v="6.3295999999999992"/>
  </r>
  <r>
    <n v="1444"/>
    <x v="681"/>
    <x v="1"/>
    <x v="486"/>
    <d v="2012-10-06T00:00:00"/>
    <s v="Standard Class"/>
    <s v="SC-20440"/>
    <s v="Shaun Chance"/>
    <x v="1"/>
    <s v="United States"/>
    <s v="Aurora"/>
    <x v="22"/>
    <n v="80013"/>
    <s v="West"/>
    <s v="OFF-ST-10002974"/>
    <x v="1"/>
    <x v="4"/>
    <s v="Trav-L-File Heavy-Duty Shuttle II, Black"/>
    <n v="139.42400000000001"/>
    <n v="4"/>
    <n v="0.2"/>
    <n v="17.42799999999999"/>
  </r>
  <r>
    <n v="1445"/>
    <x v="682"/>
    <x v="0"/>
    <x v="454"/>
    <d v="2013-05-29T00:00:00"/>
    <s v="Standard Class"/>
    <s v="KL-16645"/>
    <s v="Ken Lonsdale"/>
    <x v="0"/>
    <s v="United States"/>
    <s v="Chicago"/>
    <x v="10"/>
    <n v="60623"/>
    <s v="Central"/>
    <s v="TEC-PH-10004165"/>
    <x v="2"/>
    <x v="7"/>
    <s v="Mitel MiVoice 5330e IP Phone"/>
    <n v="1979.9280000000001"/>
    <n v="9"/>
    <n v="0.2"/>
    <n v="148.49459999999993"/>
  </r>
  <r>
    <n v="1446"/>
    <x v="683"/>
    <x v="3"/>
    <x v="487"/>
    <d v="2014-06-17T00:00:00"/>
    <s v="First Class"/>
    <s v="SD-20485"/>
    <s v="Shirley Daniels"/>
    <x v="2"/>
    <s v="United States"/>
    <s v="Chicago"/>
    <x v="10"/>
    <n v="60653"/>
    <s v="Central"/>
    <s v="OFF-ST-10004804"/>
    <x v="1"/>
    <x v="4"/>
    <s v="Belkin 19&quot; Vented Equipment Shelf, Black"/>
    <n v="164.73599999999999"/>
    <n v="4"/>
    <n v="0.2"/>
    <n v="-39.124799999999993"/>
  </r>
  <r>
    <n v="1447"/>
    <x v="683"/>
    <x v="3"/>
    <x v="487"/>
    <d v="2014-06-17T00:00:00"/>
    <s v="First Class"/>
    <s v="SD-20485"/>
    <s v="Shirley Daniels"/>
    <x v="2"/>
    <s v="United States"/>
    <s v="Chicago"/>
    <x v="10"/>
    <n v="60653"/>
    <s v="Central"/>
    <s v="FUR-CH-10004289"/>
    <x v="0"/>
    <x v="1"/>
    <s v="Global Super Steno Chair"/>
    <n v="470.30199999999996"/>
    <n v="7"/>
    <n v="0.3"/>
    <n v="-87.341800000000035"/>
  </r>
  <r>
    <n v="1448"/>
    <x v="683"/>
    <x v="3"/>
    <x v="487"/>
    <d v="2014-06-17T00:00:00"/>
    <s v="First Class"/>
    <s v="SD-20485"/>
    <s v="Shirley Daniels"/>
    <x v="2"/>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x v="1"/>
    <s v="United States"/>
    <s v="Philadelphia"/>
    <x v="9"/>
    <n v="19134"/>
    <s v="East"/>
    <s v="OFF-BI-10004876"/>
    <x v="1"/>
    <x v="8"/>
    <s v="Wilson Jones Suede Grain Vinyl Binders"/>
    <n v="2.5020000000000002"/>
    <n v="3"/>
    <n v="0.7"/>
    <n v="-1.7513999999999994"/>
  </r>
  <r>
    <n v="1450"/>
    <x v="685"/>
    <x v="1"/>
    <x v="489"/>
    <d v="2012-05-07T00:00:00"/>
    <s v="Standard Class"/>
    <s v="JB-15400"/>
    <s v="Jennifer Braxton"/>
    <x v="1"/>
    <s v="United States"/>
    <s v="Los Angeles"/>
    <x v="1"/>
    <n v="90008"/>
    <s v="West"/>
    <s v="TEC-PH-10004348"/>
    <x v="2"/>
    <x v="7"/>
    <s v="OtterBox Defender Series Case - iPhone 5c"/>
    <n v="88.751999999999995"/>
    <n v="3"/>
    <n v="0.2"/>
    <n v="11.093999999999998"/>
  </r>
  <r>
    <n v="1451"/>
    <x v="686"/>
    <x v="1"/>
    <x v="490"/>
    <d v="2012-07-20T00:00:00"/>
    <s v="First Class"/>
    <s v="TS-21085"/>
    <s v="Thais Sissman"/>
    <x v="0"/>
    <s v="United States"/>
    <s v="Phoenix"/>
    <x v="16"/>
    <n v="85023"/>
    <s v="West"/>
    <s v="OFF-BI-10004352"/>
    <x v="1"/>
    <x v="8"/>
    <s v="Wilson Jones DublLock D-Ring Binders"/>
    <n v="2.0250000000000004"/>
    <n v="1"/>
    <n v="0.7"/>
    <n v="-1.3499999999999996"/>
  </r>
  <r>
    <n v="1452"/>
    <x v="687"/>
    <x v="0"/>
    <x v="491"/>
    <d v="2013-11-30T00:00:00"/>
    <s v="First Class"/>
    <s v="MC-17425"/>
    <s v="Mark Cousins"/>
    <x v="1"/>
    <s v="United States"/>
    <s v="Mobile"/>
    <x v="19"/>
    <n v="36608"/>
    <s v="South"/>
    <s v="OFF-PA-10001685"/>
    <x v="1"/>
    <x v="10"/>
    <s v="Staples"/>
    <n v="70.98"/>
    <n v="7"/>
    <n v="0"/>
    <n v="34.780200000000001"/>
  </r>
  <r>
    <n v="1453"/>
    <x v="687"/>
    <x v="0"/>
    <x v="491"/>
    <d v="2013-11-30T00:00:00"/>
    <s v="First Class"/>
    <s v="MC-17425"/>
    <s v="Mark Cousins"/>
    <x v="1"/>
    <s v="United States"/>
    <s v="Mobile"/>
    <x v="19"/>
    <n v="36608"/>
    <s v="South"/>
    <s v="OFF-BI-10000666"/>
    <x v="1"/>
    <x v="8"/>
    <s v="Surelock Post Binders"/>
    <n v="91.679999999999993"/>
    <n v="3"/>
    <n v="0"/>
    <n v="45.839999999999996"/>
  </r>
  <r>
    <n v="1454"/>
    <x v="687"/>
    <x v="0"/>
    <x v="491"/>
    <d v="2013-11-30T00:00:00"/>
    <s v="First Class"/>
    <s v="MC-17425"/>
    <s v="Mark Cousins"/>
    <x v="1"/>
    <s v="United States"/>
    <s v="Mobile"/>
    <x v="19"/>
    <n v="36608"/>
    <s v="South"/>
    <s v="OFF-BI-10004352"/>
    <x v="1"/>
    <x v="8"/>
    <s v="Wilson Jones DublLock D-Ring Binders"/>
    <n v="33.75"/>
    <n v="5"/>
    <n v="0"/>
    <n v="16.875"/>
  </r>
  <r>
    <n v="1455"/>
    <x v="687"/>
    <x v="0"/>
    <x v="491"/>
    <d v="2013-11-30T00:00:00"/>
    <s v="First Class"/>
    <s v="MC-17425"/>
    <s v="Mark Cousins"/>
    <x v="1"/>
    <s v="United States"/>
    <s v="Mobile"/>
    <x v="19"/>
    <n v="36608"/>
    <s v="South"/>
    <s v="TEC-MA-10000010"/>
    <x v="2"/>
    <x v="15"/>
    <s v="Hewlett-Packard Deskjet 3050a All-in-One Color Inkjet Printer"/>
    <n v="3040"/>
    <n v="8"/>
    <n v="0"/>
    <n v="1459.2"/>
  </r>
  <r>
    <n v="1456"/>
    <x v="688"/>
    <x v="3"/>
    <x v="492"/>
    <d v="2014-06-20T00:00:00"/>
    <s v="Standard Class"/>
    <s v="ME-17320"/>
    <s v="Maria Etezadi"/>
    <x v="2"/>
    <s v="United States"/>
    <s v="Columbus"/>
    <x v="32"/>
    <n v="31907"/>
    <s v="South"/>
    <s v="OFF-BI-10000977"/>
    <x v="1"/>
    <x v="8"/>
    <s v="Ibico Plastic Spiral Binding Combs"/>
    <n v="91.199999999999989"/>
    <n v="3"/>
    <n v="0"/>
    <n v="41.951999999999998"/>
  </r>
  <r>
    <n v="1457"/>
    <x v="688"/>
    <x v="3"/>
    <x v="492"/>
    <d v="2014-06-20T00:00:00"/>
    <s v="Standard Class"/>
    <s v="ME-17320"/>
    <s v="Maria Etezadi"/>
    <x v="2"/>
    <s v="United States"/>
    <s v="Columbus"/>
    <x v="32"/>
    <n v="31907"/>
    <s v="South"/>
    <s v="FUR-TA-10002530"/>
    <x v="0"/>
    <x v="3"/>
    <s v="Iceberg OfficeWorks 42&quot; Round Tables"/>
    <n v="452.93999999999994"/>
    <n v="3"/>
    <n v="0"/>
    <n v="67.940999999999974"/>
  </r>
  <r>
    <n v="1458"/>
    <x v="689"/>
    <x v="1"/>
    <x v="493"/>
    <d v="2012-08-21T00:00:00"/>
    <s v="Standard Class"/>
    <s v="SC-20440"/>
    <s v="Shaun Chance"/>
    <x v="1"/>
    <s v="United States"/>
    <s v="New Bedford"/>
    <x v="31"/>
    <n v="2740"/>
    <s v="East"/>
    <s v="OFF-BI-10002412"/>
    <x v="1"/>
    <x v="8"/>
    <s v="Wilson Jones “Snap” Scratch Pad Binder Tool for Ring Binders"/>
    <n v="52.199999999999996"/>
    <n v="9"/>
    <n v="0"/>
    <n v="23.49"/>
  </r>
  <r>
    <n v="1459"/>
    <x v="690"/>
    <x v="0"/>
    <x v="477"/>
    <d v="2013-10-02T00:00:00"/>
    <s v="Standard Class"/>
    <s v="NH-18610"/>
    <s v="Nicole Hansen"/>
    <x v="1"/>
    <s v="United States"/>
    <s v="Irving"/>
    <x v="5"/>
    <n v="75061"/>
    <s v="Central"/>
    <s v="OFF-LA-10001569"/>
    <x v="1"/>
    <x v="2"/>
    <s v="Avery 499"/>
    <n v="15.936000000000002"/>
    <n v="4"/>
    <n v="0.2"/>
    <n v="5.1791999999999998"/>
  </r>
  <r>
    <n v="1460"/>
    <x v="691"/>
    <x v="2"/>
    <x v="417"/>
    <d v="2011-05-04T00:00:00"/>
    <s v="Same Day"/>
    <s v="AA-10480"/>
    <s v="Andrew Allen"/>
    <x v="0"/>
    <s v="United States"/>
    <s v="Middletown"/>
    <x v="29"/>
    <n v="6457"/>
    <s v="East"/>
    <s v="FUR-FU-10001473"/>
    <x v="0"/>
    <x v="5"/>
    <s v="DAX Wood Document Frame"/>
    <n v="27.46"/>
    <n v="2"/>
    <n v="0"/>
    <n v="9.8856000000000002"/>
  </r>
  <r>
    <n v="1461"/>
    <x v="692"/>
    <x v="1"/>
    <x v="494"/>
    <d v="2012-12-08T00:00:00"/>
    <s v="Standard Class"/>
    <s v="LC-17140"/>
    <s v="Logan Currie"/>
    <x v="0"/>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s v="East"/>
    <s v="FUR-TA-10001095"/>
    <x v="0"/>
    <x v="3"/>
    <s v="Chromcraft Round Conference Tables"/>
    <n v="244.00599999999997"/>
    <n v="2"/>
    <n v="0.3"/>
    <n v="-31.372200000000007"/>
  </r>
  <r>
    <n v="1463"/>
    <x v="694"/>
    <x v="0"/>
    <x v="370"/>
    <d v="2013-08-29T00:00:00"/>
    <s v="First Class"/>
    <s v="LC-16930"/>
    <s v="Linda Cazamias"/>
    <x v="1"/>
    <s v="United States"/>
    <s v="Pasadena"/>
    <x v="5"/>
    <n v="77506"/>
    <s v="Central"/>
    <s v="TEC-AC-10004571"/>
    <x v="2"/>
    <x v="11"/>
    <s v="Logitech G700s Rechargeable Gaming Mouse"/>
    <n v="159.98400000000001"/>
    <n v="2"/>
    <n v="0.2"/>
    <n v="43.995600000000003"/>
  </r>
  <r>
    <n v="1464"/>
    <x v="694"/>
    <x v="0"/>
    <x v="370"/>
    <d v="2013-08-29T00:00:00"/>
    <s v="First Class"/>
    <s v="LC-16930"/>
    <s v="Linda Cazamias"/>
    <x v="1"/>
    <s v="United States"/>
    <s v="Pasadena"/>
    <x v="5"/>
    <n v="77506"/>
    <s v="Central"/>
    <s v="FUR-CH-10002126"/>
    <x v="0"/>
    <x v="1"/>
    <s v="Hon Deluxe Fabric Upholstered Stacking Chairs"/>
    <n v="1024.7159999999999"/>
    <n v="6"/>
    <n v="0.3"/>
    <n v="-29.277599999999893"/>
  </r>
  <r>
    <n v="1465"/>
    <x v="695"/>
    <x v="0"/>
    <x v="186"/>
    <d v="2013-12-20T00:00:00"/>
    <s v="First Class"/>
    <s v="KD-16495"/>
    <s v="Keith Dawkins"/>
    <x v="1"/>
    <s v="United States"/>
    <s v="New York City"/>
    <x v="15"/>
    <n v="10009"/>
    <s v="East"/>
    <s v="OFF-FA-10001754"/>
    <x v="1"/>
    <x v="13"/>
    <s v="Stockwell Gold Paper Clips"/>
    <n v="3.68"/>
    <n v="2"/>
    <n v="0"/>
    <n v="1.8032000000000001"/>
  </r>
  <r>
    <n v="1466"/>
    <x v="696"/>
    <x v="2"/>
    <x v="233"/>
    <d v="2011-08-14T00:00:00"/>
    <s v="Standard Class"/>
    <s v="MB-17305"/>
    <s v="Maria Bertelson"/>
    <x v="0"/>
    <s v="United States"/>
    <s v="Glendale"/>
    <x v="16"/>
    <n v="85301"/>
    <s v="West"/>
    <s v="FUR-FU-10001602"/>
    <x v="0"/>
    <x v="5"/>
    <s v="Eldon Delta Triangular Chair Mat, 52&quot; x 58&quot;, Clear"/>
    <n v="121.376"/>
    <n v="4"/>
    <n v="0.2"/>
    <n v="-3.0344000000000122"/>
  </r>
  <r>
    <n v="1467"/>
    <x v="696"/>
    <x v="2"/>
    <x v="233"/>
    <d v="2011-08-14T00:00:00"/>
    <s v="Standard Class"/>
    <s v="MB-17305"/>
    <s v="Maria Bertelson"/>
    <x v="0"/>
    <s v="United States"/>
    <s v="Glendale"/>
    <x v="16"/>
    <n v="85301"/>
    <s v="West"/>
    <s v="TEC-AC-10001767"/>
    <x v="2"/>
    <x v="11"/>
    <s v="SanDisk Ultra 64 GB MicroSDHC Class 10 Memory Card"/>
    <n v="95.976000000000013"/>
    <n v="3"/>
    <n v="0.2"/>
    <n v="-10.797300000000011"/>
  </r>
  <r>
    <n v="1468"/>
    <x v="697"/>
    <x v="1"/>
    <x v="495"/>
    <d v="2012-05-16T00:00:00"/>
    <s v="Same Day"/>
    <s v="TH-21550"/>
    <s v="Tracy Hopkins"/>
    <x v="2"/>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x v="1"/>
    <s v="United States"/>
    <s v="Detroit"/>
    <x v="12"/>
    <n v="48234"/>
    <s v="Central"/>
    <s v="FUR-CH-10000847"/>
    <x v="0"/>
    <x v="1"/>
    <s v="Global Executive Mid-Back Manager's Chair"/>
    <n v="872.94"/>
    <n v="3"/>
    <n v="0"/>
    <n v="226.96439999999998"/>
  </r>
  <r>
    <n v="1470"/>
    <x v="698"/>
    <x v="3"/>
    <x v="34"/>
    <d v="2014-12-14T00:00:00"/>
    <s v="Standard Class"/>
    <s v="DK-12835"/>
    <s v="Damala Kotsonis"/>
    <x v="1"/>
    <s v="United States"/>
    <s v="Detroit"/>
    <x v="12"/>
    <n v="48234"/>
    <s v="Central"/>
    <s v="OFF-BI-10003982"/>
    <x v="1"/>
    <x v="8"/>
    <s v="Wilson Jones Century Plastic Molded Ring Binders"/>
    <n v="41.54"/>
    <n v="2"/>
    <n v="0"/>
    <n v="19.523799999999998"/>
  </r>
  <r>
    <n v="1471"/>
    <x v="698"/>
    <x v="3"/>
    <x v="34"/>
    <d v="2014-12-14T00:00:00"/>
    <s v="Standard Class"/>
    <s v="DK-12835"/>
    <s v="Damala Kotsonis"/>
    <x v="1"/>
    <s v="United States"/>
    <s v="Detroit"/>
    <x v="12"/>
    <n v="48234"/>
    <s v="Central"/>
    <s v="OFF-PA-10001293"/>
    <x v="1"/>
    <x v="10"/>
    <s v="Xerox 1946"/>
    <n v="12.96"/>
    <n v="2"/>
    <n v="0"/>
    <n v="6.2208000000000006"/>
  </r>
  <r>
    <n v="1472"/>
    <x v="699"/>
    <x v="1"/>
    <x v="496"/>
    <d v="2012-09-27T00:00:00"/>
    <s v="Second Class"/>
    <s v="ON-18715"/>
    <s v="Odella Nelson"/>
    <x v="1"/>
    <s v="United States"/>
    <s v="Philadelphia"/>
    <x v="9"/>
    <n v="19120"/>
    <s v="East"/>
    <s v="OFF-AR-10000634"/>
    <x v="1"/>
    <x v="6"/>
    <s v="Newell 320"/>
    <n v="6.8480000000000008"/>
    <n v="2"/>
    <n v="0.2"/>
    <n v="0.59920000000000018"/>
  </r>
  <r>
    <n v="1473"/>
    <x v="700"/>
    <x v="3"/>
    <x v="497"/>
    <d v="2014-07-16T00:00:00"/>
    <s v="Standard Class"/>
    <s v="KN-16390"/>
    <s v="Katherine Nockton"/>
    <x v="1"/>
    <s v="United States"/>
    <s v="Los Angeles"/>
    <x v="1"/>
    <n v="90004"/>
    <s v="West"/>
    <s v="OFF-LA-10004272"/>
    <x v="1"/>
    <x v="2"/>
    <s v="Avery 482"/>
    <n v="8.67"/>
    <n v="3"/>
    <n v="0"/>
    <n v="4.0749000000000004"/>
  </r>
  <r>
    <n v="1474"/>
    <x v="701"/>
    <x v="1"/>
    <x v="494"/>
    <d v="2012-12-02T00:00:00"/>
    <s v="Same Day"/>
    <s v="NM-18520"/>
    <s v="Neoma Murray"/>
    <x v="0"/>
    <s v="United States"/>
    <s v="Houston"/>
    <x v="5"/>
    <n v="77036"/>
    <s v="Central"/>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s v="East"/>
    <s v="OFF-AR-10003770"/>
    <x v="1"/>
    <x v="6"/>
    <s v="Newell 340"/>
    <n v="17.28"/>
    <n v="6"/>
    <n v="0"/>
    <n v="5.0111999999999997"/>
  </r>
  <r>
    <n v="1476"/>
    <x v="702"/>
    <x v="0"/>
    <x v="258"/>
    <d v="2013-11-26T00:00:00"/>
    <s v="Standard Class"/>
    <s v="NP-18685"/>
    <s v="Nora Pelletier"/>
    <x v="2"/>
    <s v="United States"/>
    <s v="Niagara Falls"/>
    <x v="15"/>
    <n v="14304"/>
    <s v="East"/>
    <s v="OFF-BI-10000320"/>
    <x v="1"/>
    <x v="8"/>
    <s v="GBC Plastic Binding Combs"/>
    <n v="17.712"/>
    <n v="3"/>
    <n v="0.2"/>
    <n v="6.4206000000000012"/>
  </r>
  <r>
    <n v="1477"/>
    <x v="703"/>
    <x v="3"/>
    <x v="498"/>
    <d v="2014-03-25T00:00:00"/>
    <s v="Standard Class"/>
    <s v="CG-12040"/>
    <s v="Catherine Glotzbach"/>
    <x v="2"/>
    <s v="United States"/>
    <s v="New York City"/>
    <x v="15"/>
    <n v="10024"/>
    <s v="East"/>
    <s v="OFF-LA-10003121"/>
    <x v="1"/>
    <x v="2"/>
    <s v="Avery 506"/>
    <n v="28.91"/>
    <n v="7"/>
    <n v="0"/>
    <n v="13.2986"/>
  </r>
  <r>
    <n v="1478"/>
    <x v="704"/>
    <x v="0"/>
    <x v="373"/>
    <d v="2013-11-18T00:00:00"/>
    <s v="Standard Class"/>
    <s v="CS-12505"/>
    <s v="Cindy Stewart"/>
    <x v="0"/>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s v="West"/>
    <s v="TEC-PH-10000376"/>
    <x v="2"/>
    <x v="7"/>
    <s v="Square Credit Card Reader"/>
    <n v="31.968000000000004"/>
    <n v="4"/>
    <n v="0.2"/>
    <n v="2.3976000000000006"/>
  </r>
  <r>
    <n v="1480"/>
    <x v="706"/>
    <x v="0"/>
    <x v="499"/>
    <d v="2013-12-09T00:00:00"/>
    <s v="Standard Class"/>
    <s v="MK-18160"/>
    <s v="Mike Kennedy"/>
    <x v="0"/>
    <s v="United States"/>
    <s v="San Francisco"/>
    <x v="1"/>
    <n v="94122"/>
    <s v="West"/>
    <s v="OFF-PA-10002262"/>
    <x v="1"/>
    <x v="10"/>
    <s v="Xerox 192"/>
    <n v="25.92"/>
    <n v="4"/>
    <n v="0"/>
    <n v="12.441600000000001"/>
  </r>
  <r>
    <n v="1481"/>
    <x v="706"/>
    <x v="0"/>
    <x v="499"/>
    <d v="2013-12-09T00:00:00"/>
    <s v="Standard Class"/>
    <s v="MK-18160"/>
    <s v="Mike Kennedy"/>
    <x v="0"/>
    <s v="United States"/>
    <s v="San Francisco"/>
    <x v="1"/>
    <n v="94122"/>
    <s v="West"/>
    <s v="OFF-PA-10002464"/>
    <x v="1"/>
    <x v="10"/>
    <s v="HP Office Recycled Paper (20Lb. and 87 Bright)"/>
    <n v="40.46"/>
    <n v="7"/>
    <n v="0"/>
    <n v="19.825400000000002"/>
  </r>
  <r>
    <n v="1482"/>
    <x v="706"/>
    <x v="0"/>
    <x v="499"/>
    <d v="2013-12-09T00:00:00"/>
    <s v="Standard Class"/>
    <s v="MK-18160"/>
    <s v="Mike Kennedy"/>
    <x v="0"/>
    <s v="United States"/>
    <s v="San Francisco"/>
    <x v="1"/>
    <n v="94122"/>
    <s v="West"/>
    <s v="OFF-ST-10002214"/>
    <x v="1"/>
    <x v="4"/>
    <s v="X-Rack File for Hanging Folders"/>
    <n v="33.869999999999997"/>
    <n v="3"/>
    <n v="0"/>
    <n v="8.8061999999999987"/>
  </r>
  <r>
    <n v="1483"/>
    <x v="707"/>
    <x v="3"/>
    <x v="326"/>
    <d v="2014-08-29T00:00:00"/>
    <s v="Second Class"/>
    <s v="DW-13540"/>
    <s v="Don Weiss"/>
    <x v="0"/>
    <s v="United States"/>
    <s v="Jackson"/>
    <x v="18"/>
    <n v="38301"/>
    <s v="South"/>
    <s v="OFF-AR-10003560"/>
    <x v="1"/>
    <x v="6"/>
    <s v="Zebra Zazzle Fluorescent Highlighters"/>
    <n v="9.7280000000000015"/>
    <n v="2"/>
    <n v="0.2"/>
    <n v="1.702399999999999"/>
  </r>
  <r>
    <n v="1484"/>
    <x v="707"/>
    <x v="3"/>
    <x v="326"/>
    <d v="2014-08-29T00:00:00"/>
    <s v="Second Class"/>
    <s v="DW-13540"/>
    <s v="Don Weiss"/>
    <x v="0"/>
    <s v="United States"/>
    <s v="Jackson"/>
    <x v="18"/>
    <n v="38301"/>
    <s v="South"/>
    <s v="OFF-PA-10000130"/>
    <x v="1"/>
    <x v="10"/>
    <s v="Xerox 199"/>
    <n v="3.4240000000000004"/>
    <n v="1"/>
    <n v="0.2"/>
    <n v="1.0699999999999996"/>
  </r>
  <r>
    <n v="1485"/>
    <x v="708"/>
    <x v="0"/>
    <x v="500"/>
    <d v="2013-10-19T00:00:00"/>
    <s v="Standard Class"/>
    <s v="CP-12340"/>
    <s v="Christine Phan"/>
    <x v="1"/>
    <s v="United States"/>
    <s v="Seattle"/>
    <x v="4"/>
    <n v="98115"/>
    <s v="West"/>
    <s v="TEC-AC-10000865"/>
    <x v="2"/>
    <x v="11"/>
    <s v="WD My Passport Ultra 500GB Portable External Hard Drive"/>
    <n v="177"/>
    <n v="3"/>
    <n v="0"/>
    <n v="30.089999999999982"/>
  </r>
  <r>
    <n v="1486"/>
    <x v="709"/>
    <x v="2"/>
    <x v="501"/>
    <d v="2011-12-03T00:00:00"/>
    <s v="Standard Class"/>
    <s v="MS-17770"/>
    <s v="Maxwell Schwartz"/>
    <x v="0"/>
    <s v="United States"/>
    <s v="New York City"/>
    <x v="15"/>
    <n v="10035"/>
    <s v="East"/>
    <s v="OFF-FA-10003021"/>
    <x v="1"/>
    <x v="13"/>
    <s v="Staples"/>
    <n v="3.76"/>
    <n v="2"/>
    <n v="0"/>
    <n v="1.3159999999999998"/>
  </r>
  <r>
    <n v="1487"/>
    <x v="710"/>
    <x v="1"/>
    <x v="502"/>
    <d v="2012-11-07T00:00:00"/>
    <s v="Standard Class"/>
    <s v="CM-12655"/>
    <s v="Corinna Mitchell"/>
    <x v="2"/>
    <s v="United States"/>
    <s v="Los Angeles"/>
    <x v="1"/>
    <n v="90008"/>
    <s v="West"/>
    <s v="TEC-PH-10003580"/>
    <x v="2"/>
    <x v="7"/>
    <s v="Cisco IP Phone 7961G-GE VoIP phone"/>
    <n v="1212.848"/>
    <n v="7"/>
    <n v="0.2"/>
    <n v="106.12420000000014"/>
  </r>
  <r>
    <n v="1488"/>
    <x v="710"/>
    <x v="1"/>
    <x v="502"/>
    <d v="2012-11-07T00:00:00"/>
    <s v="Standard Class"/>
    <s v="CM-12655"/>
    <s v="Corinna Mitchell"/>
    <x v="2"/>
    <s v="United States"/>
    <s v="Los Angeles"/>
    <x v="1"/>
    <n v="90008"/>
    <s v="West"/>
    <s v="TEC-AC-10001109"/>
    <x v="2"/>
    <x v="11"/>
    <s v="Logitech Trackman Marble Mouse"/>
    <n v="89.97"/>
    <n v="3"/>
    <n v="0"/>
    <n v="37.787400000000005"/>
  </r>
  <r>
    <n v="1489"/>
    <x v="710"/>
    <x v="1"/>
    <x v="502"/>
    <d v="2012-11-07T00:00:00"/>
    <s v="Standard Class"/>
    <s v="CM-12655"/>
    <s v="Corinna Mitchell"/>
    <x v="2"/>
    <s v="United States"/>
    <s v="Los Angeles"/>
    <x v="1"/>
    <n v="90008"/>
    <s v="West"/>
    <s v="FUR-FU-10003347"/>
    <x v="0"/>
    <x v="5"/>
    <s v="Coloredge Poster Frame"/>
    <n v="42.599999999999994"/>
    <n v="3"/>
    <n v="0"/>
    <n v="16.614000000000001"/>
  </r>
  <r>
    <n v="1490"/>
    <x v="711"/>
    <x v="2"/>
    <x v="503"/>
    <d v="2011-12-06T00:00:00"/>
    <s v="Standard Class"/>
    <s v="Co-12640"/>
    <s v="Corey-Lock"/>
    <x v="0"/>
    <s v="United States"/>
    <s v="Philadelphia"/>
    <x v="9"/>
    <n v="19143"/>
    <s v="East"/>
    <s v="OFF-LA-10000452"/>
    <x v="1"/>
    <x v="2"/>
    <s v="Avery 488"/>
    <n v="5.04"/>
    <n v="2"/>
    <n v="0.2"/>
    <n v="1.764"/>
  </r>
  <r>
    <n v="1491"/>
    <x v="712"/>
    <x v="3"/>
    <x v="504"/>
    <d v="2014-05-06T00:00:00"/>
    <s v="Second Class"/>
    <s v="DL-13495"/>
    <s v="Dionis Lloyd"/>
    <x v="1"/>
    <s v="United States"/>
    <s v="New York City"/>
    <x v="15"/>
    <n v="10024"/>
    <s v="East"/>
    <s v="OFF-EN-10002986"/>
    <x v="1"/>
    <x v="12"/>
    <s v="#10-4 1/8&quot; x 9 1/2&quot; Premium Diagonal Seam Envelopes"/>
    <n v="62.96"/>
    <n v="4"/>
    <n v="0"/>
    <n v="28.332000000000001"/>
  </r>
  <r>
    <n v="1492"/>
    <x v="713"/>
    <x v="3"/>
    <x v="221"/>
    <d v="2014-11-29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s v="East"/>
    <s v="FUR-CH-10000785"/>
    <x v="0"/>
    <x v="1"/>
    <s v="Global Ergonomic Managers Chair"/>
    <n v="977.29200000000003"/>
    <n v="6"/>
    <n v="0.1"/>
    <n v="173.74080000000001"/>
  </r>
  <r>
    <n v="1494"/>
    <x v="714"/>
    <x v="3"/>
    <x v="505"/>
    <d v="2014-11-04T00:00:00"/>
    <s v="Standard Class"/>
    <s v="JW-15220"/>
    <s v="Jane Waco"/>
    <x v="1"/>
    <s v="United States"/>
    <s v="Vancouver"/>
    <x v="4"/>
    <n v="98661"/>
    <s v="West"/>
    <s v="FUR-FU-10002885"/>
    <x v="0"/>
    <x v="5"/>
    <s v="Magna Visual Magnetic Picture Hangers"/>
    <n v="9.64"/>
    <n v="2"/>
    <n v="0"/>
    <n v="3.6632000000000007"/>
  </r>
  <r>
    <n v="1495"/>
    <x v="715"/>
    <x v="2"/>
    <x v="506"/>
    <d v="2011-12-19T00:00:00"/>
    <s v="Second Class"/>
    <s v="RF-19840"/>
    <s v="Roy Französisch"/>
    <x v="0"/>
    <s v="United States"/>
    <s v="Columbus"/>
    <x v="32"/>
    <n v="31907"/>
    <s v="South"/>
    <s v="OFF-AR-10002952"/>
    <x v="1"/>
    <x v="6"/>
    <s v="Stanley Contemporary Battery Pencil Sharpeners"/>
    <n v="40.049999999999997"/>
    <n v="3"/>
    <n v="0"/>
    <n v="11.213999999999999"/>
  </r>
  <r>
    <n v="1496"/>
    <x v="716"/>
    <x v="3"/>
    <x v="507"/>
    <d v="2014-09-09T00:00:00"/>
    <s v="Standard Class"/>
    <s v="JD-15790"/>
    <s v="John Dryer"/>
    <x v="0"/>
    <s v="United States"/>
    <s v="Coppell"/>
    <x v="5"/>
    <n v="75019"/>
    <s v="Central"/>
    <s v="OFF-AR-10003759"/>
    <x v="1"/>
    <x v="6"/>
    <s v="Crayola Anti Dust Chalk, 12/Pack"/>
    <n v="10.192000000000002"/>
    <n v="7"/>
    <n v="0.2"/>
    <n v="3.1849999999999992"/>
  </r>
  <r>
    <n v="1497"/>
    <x v="716"/>
    <x v="3"/>
    <x v="507"/>
    <d v="2014-09-09T00:00:00"/>
    <s v="Standard Class"/>
    <s v="JD-15790"/>
    <s v="John Dryer"/>
    <x v="0"/>
    <s v="United States"/>
    <s v="Coppell"/>
    <x v="5"/>
    <n v="75019"/>
    <s v="Central"/>
    <s v="OFF-ST-10004950"/>
    <x v="1"/>
    <x v="4"/>
    <s v="Acco Perma 3000 Stacking Storage Drawers"/>
    <n v="16.784000000000002"/>
    <n v="1"/>
    <n v="0.2"/>
    <n v="-0.20980000000000043"/>
  </r>
  <r>
    <n v="1498"/>
    <x v="716"/>
    <x v="3"/>
    <x v="507"/>
    <d v="2014-09-09T00:00:00"/>
    <s v="Standard Class"/>
    <s v="JD-15790"/>
    <s v="John Dryer"/>
    <x v="0"/>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s v="West"/>
    <s v="OFF-BI-10003981"/>
    <x v="1"/>
    <x v="8"/>
    <s v="Avery Durable Plastic 1&quot; Binders"/>
    <n v="18.16"/>
    <n v="5"/>
    <n v="0.2"/>
    <n v="6.5830000000000011"/>
  </r>
  <r>
    <n v="1500"/>
    <x v="718"/>
    <x v="3"/>
    <x v="105"/>
    <d v="2014-11-19T00:00:00"/>
    <s v="Standard Class"/>
    <s v="NG-18430"/>
    <s v="Nathan Gelder"/>
    <x v="0"/>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s v="Central"/>
    <s v="OFF-PA-10003823"/>
    <x v="1"/>
    <x v="10"/>
    <s v="Xerox 197"/>
    <n v="223.05600000000001"/>
    <n v="9"/>
    <n v="0.2"/>
    <n v="69.704999999999984"/>
  </r>
  <r>
    <n v="1502"/>
    <x v="718"/>
    <x v="3"/>
    <x v="105"/>
    <d v="2014-11-19T00:00:00"/>
    <s v="Standard Class"/>
    <s v="NG-18430"/>
    <s v="Nathan Gelder"/>
    <x v="0"/>
    <s v="United States"/>
    <s v="Austin"/>
    <x v="5"/>
    <n v="78745"/>
    <s v="Central"/>
    <s v="OFF-ST-10003716"/>
    <x v="1"/>
    <x v="4"/>
    <s v="Tennsco Double-Tier Lockers"/>
    <n v="540.048"/>
    <n v="3"/>
    <n v="0.2"/>
    <n v="-47.254199999999997"/>
  </r>
  <r>
    <n v="1503"/>
    <x v="719"/>
    <x v="0"/>
    <x v="390"/>
    <d v="2013-12-02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s v="West"/>
    <s v="FUR-FU-10000010"/>
    <x v="0"/>
    <x v="5"/>
    <s v="DAX Value U-Channel Document Frames, Easel Back"/>
    <n v="9.94"/>
    <n v="2"/>
    <n v="0"/>
    <n v="3.0813999999999995"/>
  </r>
  <r>
    <n v="1505"/>
    <x v="720"/>
    <x v="1"/>
    <x v="509"/>
    <d v="2012-08-07T00:00:00"/>
    <s v="Standard Class"/>
    <s v="PC-19000"/>
    <s v="Pauline Chand"/>
    <x v="2"/>
    <s v="United States"/>
    <s v="Los Angeles"/>
    <x v="1"/>
    <n v="90004"/>
    <s v="West"/>
    <s v="OFF-AR-10001868"/>
    <x v="1"/>
    <x v="6"/>
    <s v="Prang Dustless Chalk Sticks"/>
    <n v="6.72"/>
    <n v="4"/>
    <n v="0"/>
    <n v="3.36"/>
  </r>
  <r>
    <n v="1506"/>
    <x v="720"/>
    <x v="1"/>
    <x v="509"/>
    <d v="2012-08-07T00:00:00"/>
    <s v="Standard Class"/>
    <s v="PC-19000"/>
    <s v="Pauline Chand"/>
    <x v="2"/>
    <s v="United States"/>
    <s v="Los Angeles"/>
    <x v="1"/>
    <n v="90004"/>
    <s v="West"/>
    <s v="FUR-TA-10003715"/>
    <x v="0"/>
    <x v="3"/>
    <s v="Hon 2111 Invitation Series Corner Table"/>
    <n v="1004.9760000000001"/>
    <n v="6"/>
    <n v="0.2"/>
    <n v="-175.87080000000009"/>
  </r>
  <r>
    <n v="1507"/>
    <x v="721"/>
    <x v="3"/>
    <x v="165"/>
    <d v="2014-12-30T00:00:00"/>
    <s v="Standard Class"/>
    <s v="AR-10540"/>
    <s v="Andy Reiter"/>
    <x v="0"/>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s v="South"/>
    <s v="TEC-MA-10004458"/>
    <x v="2"/>
    <x v="15"/>
    <s v="Lexmark X 9575 Professional All-in-One Color Printer"/>
    <n v="396"/>
    <n v="4"/>
    <n v="0"/>
    <n v="190.07999999999998"/>
  </r>
  <r>
    <n v="1509"/>
    <x v="723"/>
    <x v="3"/>
    <x v="389"/>
    <d v="2014-12-11T00:00:00"/>
    <s v="Same Day"/>
    <s v="LS-16975"/>
    <s v="Lindsay Shagiari"/>
    <x v="2"/>
    <s v="United States"/>
    <s v="Omaha"/>
    <x v="8"/>
    <n v="68104"/>
    <s v="Central"/>
    <s v="OFF-BI-10004965"/>
    <x v="1"/>
    <x v="8"/>
    <s v="Ibico Covers for Plastic or Wire Binding Elements"/>
    <n v="34.5"/>
    <n v="3"/>
    <n v="0"/>
    <n v="15.524999999999999"/>
  </r>
  <r>
    <n v="1510"/>
    <x v="724"/>
    <x v="3"/>
    <x v="510"/>
    <d v="2014-09-16T00:00:00"/>
    <s v="First Class"/>
    <s v="JM-15535"/>
    <s v="Jessica Myrick"/>
    <x v="0"/>
    <s v="United States"/>
    <s v="Los Angeles"/>
    <x v="1"/>
    <n v="90036"/>
    <s v="West"/>
    <s v="FUR-FU-10004270"/>
    <x v="0"/>
    <x v="5"/>
    <s v="Eldon Image Series Desk Accessories, Burgundy"/>
    <n v="8.36"/>
    <n v="2"/>
    <n v="0"/>
    <n v="3.0095999999999998"/>
  </r>
  <r>
    <n v="1511"/>
    <x v="725"/>
    <x v="3"/>
    <x v="92"/>
    <d v="2014-07-02T00:00:00"/>
    <s v="Standard Class"/>
    <s v="NH-18610"/>
    <s v="Nicole Hansen"/>
    <x v="1"/>
    <s v="United States"/>
    <s v="Pomona"/>
    <x v="1"/>
    <n v="91767"/>
    <s v="West"/>
    <s v="OFF-AR-10002135"/>
    <x v="1"/>
    <x v="6"/>
    <s v="Boston Heavy-Duty Trimline Electric Pencil Sharpeners"/>
    <n v="385.6"/>
    <n v="8"/>
    <n v="0"/>
    <n v="111.82399999999996"/>
  </r>
  <r>
    <n v="1512"/>
    <x v="725"/>
    <x v="3"/>
    <x v="92"/>
    <d v="2014-07-02T00:00:00"/>
    <s v="Standard Class"/>
    <s v="NH-18610"/>
    <s v="Nicole Hansen"/>
    <x v="1"/>
    <s v="United States"/>
    <s v="Pomona"/>
    <x v="1"/>
    <n v="91767"/>
    <s v="West"/>
    <s v="OFF-AR-10003514"/>
    <x v="1"/>
    <x v="6"/>
    <s v="4009 Highlighters by Sanford"/>
    <n v="35.82"/>
    <n v="9"/>
    <n v="0"/>
    <n v="11.820599999999997"/>
  </r>
  <r>
    <n v="1513"/>
    <x v="726"/>
    <x v="3"/>
    <x v="238"/>
    <d v="2014-08-23T00:00:00"/>
    <s v="Standard Class"/>
    <s v="RA-19915"/>
    <s v="Russell Applegate"/>
    <x v="0"/>
    <s v="United States"/>
    <s v="Dallas"/>
    <x v="5"/>
    <n v="75220"/>
    <s v="Central"/>
    <s v="OFF-ST-10002276"/>
    <x v="1"/>
    <x v="4"/>
    <s v="Safco Steel Mobile File Cart"/>
    <n v="200.06400000000002"/>
    <n v="3"/>
    <n v="0.2"/>
    <n v="12.504000000000005"/>
  </r>
  <r>
    <n v="1514"/>
    <x v="726"/>
    <x v="3"/>
    <x v="238"/>
    <d v="2014-08-23T00:00:00"/>
    <s v="Standard Class"/>
    <s v="RA-19915"/>
    <s v="Russell Applegate"/>
    <x v="0"/>
    <s v="United States"/>
    <s v="Dallas"/>
    <x v="5"/>
    <n v="75220"/>
    <s v="Central"/>
    <s v="OFF-BI-10001098"/>
    <x v="1"/>
    <x v="8"/>
    <s v="Acco D-Ring Binder w/DublLock"/>
    <n v="21.379999999999995"/>
    <n v="5"/>
    <n v="0.8"/>
    <n v="-33.139000000000003"/>
  </r>
  <r>
    <n v="1515"/>
    <x v="726"/>
    <x v="3"/>
    <x v="238"/>
    <d v="2014-08-23T00:00:00"/>
    <s v="Standard Class"/>
    <s v="RA-19915"/>
    <s v="Russell Applegate"/>
    <x v="0"/>
    <s v="United States"/>
    <s v="Dallas"/>
    <x v="5"/>
    <n v="75220"/>
    <s v="Central"/>
    <s v="OFF-BI-10001636"/>
    <x v="1"/>
    <x v="8"/>
    <s v="Ibico Plastic and Wire Spiral Binding Combs"/>
    <n v="6.743999999999998"/>
    <n v="4"/>
    <n v="0.8"/>
    <n v="-11.4648"/>
  </r>
  <r>
    <n v="1516"/>
    <x v="727"/>
    <x v="3"/>
    <x v="157"/>
    <d v="2014-12-18T00:00:00"/>
    <s v="Standard Class"/>
    <s v="AI-10855"/>
    <s v="Arianne Irving"/>
    <x v="0"/>
    <s v="United States"/>
    <s v="Philadelphia"/>
    <x v="9"/>
    <n v="19120"/>
    <s v="East"/>
    <s v="FUR-CH-10002961"/>
    <x v="0"/>
    <x v="1"/>
    <s v="Leather Task Chair, Black"/>
    <n v="63.686"/>
    <n v="1"/>
    <n v="0.3"/>
    <n v="-9.0980000000000025"/>
  </r>
  <r>
    <n v="1517"/>
    <x v="728"/>
    <x v="3"/>
    <x v="389"/>
    <d v="2014-12-15T00:00:00"/>
    <s v="Second Class"/>
    <s v="MC-17845"/>
    <s v="Michael Chen"/>
    <x v="0"/>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x v="0"/>
    <s v="United States"/>
    <s v="Seattle"/>
    <x v="4"/>
    <n v="98105"/>
    <s v="West"/>
    <s v="OFF-BI-10004593"/>
    <x v="1"/>
    <x v="8"/>
    <s v="Ibico Laser Imprintable Binding System Covers"/>
    <n v="83.84"/>
    <n v="2"/>
    <n v="0.2"/>
    <n v="27.247999999999998"/>
  </r>
  <r>
    <n v="1519"/>
    <x v="729"/>
    <x v="2"/>
    <x v="511"/>
    <d v="2011-02-07T00:00:00"/>
    <s v="Second Class"/>
    <s v="TB-21400"/>
    <s v="Tom Boeckenhauer"/>
    <x v="0"/>
    <s v="United States"/>
    <s v="Seattle"/>
    <x v="4"/>
    <n v="98105"/>
    <s v="West"/>
    <s v="OFF-BI-10002827"/>
    <x v="1"/>
    <x v="8"/>
    <s v="Avery Durable Poly Binders"/>
    <n v="13.272000000000002"/>
    <n v="3"/>
    <n v="0.2"/>
    <n v="4.3133999999999997"/>
  </r>
  <r>
    <n v="1520"/>
    <x v="730"/>
    <x v="3"/>
    <x v="512"/>
    <d v="2014-02-15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s v="Central"/>
    <s v="OFF-AR-10001419"/>
    <x v="1"/>
    <x v="6"/>
    <s v="Newell 325"/>
    <n v="16.520000000000003"/>
    <n v="5"/>
    <n v="0.2"/>
    <n v="2.0649999999999986"/>
  </r>
  <r>
    <n v="1522"/>
    <x v="732"/>
    <x v="1"/>
    <x v="401"/>
    <d v="2012-12-11T00:00:00"/>
    <s v="Standard Class"/>
    <s v="GH-14425"/>
    <s v="Gary Hwang"/>
    <x v="0"/>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s v="West"/>
    <s v="OFF-PA-10002586"/>
    <x v="1"/>
    <x v="10"/>
    <s v="Xerox 1970"/>
    <n v="19.920000000000002"/>
    <n v="5"/>
    <n v="0.2"/>
    <n v="6.7230000000000008"/>
  </r>
  <r>
    <n v="1524"/>
    <x v="732"/>
    <x v="1"/>
    <x v="401"/>
    <d v="2012-12-11T00:00:00"/>
    <s v="Standard Class"/>
    <s v="GH-14425"/>
    <s v="Gary Hwang"/>
    <x v="0"/>
    <s v="United States"/>
    <s v="Tucson"/>
    <x v="16"/>
    <n v="85705"/>
    <s v="West"/>
    <s v="OFF-PA-10003039"/>
    <x v="1"/>
    <x v="10"/>
    <s v="Xerox 1960"/>
    <n v="198.27200000000002"/>
    <n v="8"/>
    <n v="0.2"/>
    <n v="61.959999999999987"/>
  </r>
  <r>
    <n v="1525"/>
    <x v="732"/>
    <x v="1"/>
    <x v="401"/>
    <d v="2012-12-11T00:00:00"/>
    <s v="Standard Class"/>
    <s v="GH-14425"/>
    <s v="Gary Hwang"/>
    <x v="0"/>
    <s v="United States"/>
    <s v="Tucson"/>
    <x v="16"/>
    <n v="85705"/>
    <s v="West"/>
    <s v="OFF-ST-10004804"/>
    <x v="1"/>
    <x v="4"/>
    <s v="Belkin 19&quot; Vented Equipment Shelf, Black"/>
    <n v="247.10399999999998"/>
    <n v="6"/>
    <n v="0.2"/>
    <n v="-58.68719999999999"/>
  </r>
  <r>
    <n v="1526"/>
    <x v="732"/>
    <x v="1"/>
    <x v="401"/>
    <d v="2012-12-11T00:00:00"/>
    <s v="Standard Class"/>
    <s v="GH-14425"/>
    <s v="Gary Hwang"/>
    <x v="0"/>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s v="East"/>
    <s v="OFF-AR-10002221"/>
    <x v="1"/>
    <x v="6"/>
    <s v="12 Colored Short Pencils"/>
    <n v="4.16"/>
    <n v="2"/>
    <n v="0.2"/>
    <n v="0.36400000000000032"/>
  </r>
  <r>
    <n v="1528"/>
    <x v="733"/>
    <x v="0"/>
    <x v="405"/>
    <d v="2013-07-28T00:00:00"/>
    <s v="Standard Class"/>
    <s v="CJ-12010"/>
    <s v="Caroline Jumper"/>
    <x v="0"/>
    <s v="United States"/>
    <s v="Allentown"/>
    <x v="9"/>
    <n v="18103"/>
    <s v="East"/>
    <s v="FUR-FU-10002456"/>
    <x v="0"/>
    <x v="5"/>
    <s v="Master Caster Door Stop, Large Neon Orange"/>
    <n v="11.648000000000001"/>
    <n v="2"/>
    <n v="0.2"/>
    <n v="3.3488000000000011"/>
  </r>
  <r>
    <n v="1529"/>
    <x v="734"/>
    <x v="1"/>
    <x v="209"/>
    <d v="2012-11-10T00:00:00"/>
    <s v="Second Class"/>
    <s v="MC-18130"/>
    <s v="Mike Caudle"/>
    <x v="1"/>
    <s v="United States"/>
    <s v="Newark"/>
    <x v="13"/>
    <n v="19711"/>
    <s v="East"/>
    <s v="OFF-FA-10004968"/>
    <x v="1"/>
    <x v="13"/>
    <s v="Rubber Band Ball"/>
    <n v="26.18"/>
    <n v="7"/>
    <n v="0"/>
    <n v="0.5236000000000014"/>
  </r>
  <r>
    <n v="1530"/>
    <x v="734"/>
    <x v="1"/>
    <x v="209"/>
    <d v="2012-11-10T00:00:00"/>
    <s v="Second Class"/>
    <s v="MC-18130"/>
    <s v="Mike Caudle"/>
    <x v="1"/>
    <s v="United States"/>
    <s v="Newark"/>
    <x v="13"/>
    <n v="19711"/>
    <s v="East"/>
    <s v="OFF-PA-10001274"/>
    <x v="1"/>
    <x v="10"/>
    <s v="Loose Memo Sheets"/>
    <n v="7.3"/>
    <n v="2"/>
    <n v="0"/>
    <n v="3.4309999999999996"/>
  </r>
  <r>
    <n v="1531"/>
    <x v="735"/>
    <x v="1"/>
    <x v="514"/>
    <d v="2012-03-31T00:00:00"/>
    <s v="Standard Class"/>
    <s v="BV-11245"/>
    <s v="Benjamin Venier"/>
    <x v="1"/>
    <s v="United States"/>
    <s v="Miami"/>
    <x v="2"/>
    <n v="33142"/>
    <s v="South"/>
    <s v="OFF-PA-10001125"/>
    <x v="1"/>
    <x v="10"/>
    <s v="Xerox 1988"/>
    <n v="74.352000000000004"/>
    <n v="3"/>
    <n v="0.2"/>
    <n v="23.234999999999992"/>
  </r>
  <r>
    <n v="1532"/>
    <x v="736"/>
    <x v="3"/>
    <x v="515"/>
    <d v="2014-09-06T00:00:00"/>
    <s v="Standard Class"/>
    <s v="JF-15490"/>
    <s v="Jeremy Farry"/>
    <x v="0"/>
    <s v="United States"/>
    <s v="Tempe"/>
    <x v="16"/>
    <n v="85281"/>
    <s v="West"/>
    <s v="OFF-ST-10000344"/>
    <x v="1"/>
    <x v="4"/>
    <s v="Neat Ideas Personal Hanging Folder Files, Black"/>
    <n v="10.744"/>
    <n v="1"/>
    <n v="0.2"/>
    <n v="0.80579999999999963"/>
  </r>
  <r>
    <n v="1533"/>
    <x v="736"/>
    <x v="3"/>
    <x v="515"/>
    <d v="2014-09-06T00:00:00"/>
    <s v="Standard Class"/>
    <s v="JF-15490"/>
    <s v="Jeremy Farry"/>
    <x v="0"/>
    <s v="United States"/>
    <s v="Tempe"/>
    <x v="16"/>
    <n v="85281"/>
    <s v="West"/>
    <s v="OFF-FA-10000585"/>
    <x v="1"/>
    <x v="13"/>
    <s v="OIC Bulk Pack Metal Binder Clips"/>
    <n v="8.3760000000000012"/>
    <n v="3"/>
    <n v="0.2"/>
    <n v="2.7222"/>
  </r>
  <r>
    <n v="1534"/>
    <x v="737"/>
    <x v="0"/>
    <x v="429"/>
    <d v="2013-12-09T00:00:00"/>
    <s v="Standard Class"/>
    <s v="EB-13840"/>
    <s v="Ellis Ballard"/>
    <x v="1"/>
    <s v="United States"/>
    <s v="New York City"/>
    <x v="15"/>
    <n v="10035"/>
    <s v="East"/>
    <s v="OFF-ST-10003324"/>
    <x v="1"/>
    <x v="4"/>
    <s v="Belkin OmniView SE Rackmount Kit"/>
    <n v="212.88"/>
    <n v="6"/>
    <n v="0"/>
    <n v="0"/>
  </r>
  <r>
    <n v="1535"/>
    <x v="738"/>
    <x v="3"/>
    <x v="516"/>
    <d v="2014-02-15T00:00:00"/>
    <s v="Standard Class"/>
    <s v="MP-18175"/>
    <s v="Mike Pelletier"/>
    <x v="2"/>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x v="1"/>
    <s v="United States"/>
    <s v="Bridgeton"/>
    <x v="30"/>
    <n v="8302"/>
    <s v="East"/>
    <s v="OFF-ST-10000419"/>
    <x v="1"/>
    <x v="4"/>
    <s v="Rogers Jumbo File, Granite"/>
    <n v="40.74"/>
    <n v="3"/>
    <n v="0"/>
    <n v="0.4073999999999991"/>
  </r>
  <r>
    <n v="1537"/>
    <x v="739"/>
    <x v="0"/>
    <x v="517"/>
    <d v="2013-11-03T00:00:00"/>
    <s v="Standard Class"/>
    <s v="JM-15655"/>
    <s v="Jim Mitchum"/>
    <x v="1"/>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s v="East"/>
    <s v="TEC-PH-10000439"/>
    <x v="2"/>
    <x v="7"/>
    <s v="GE DSL Phone Line Filter"/>
    <n v="39.99"/>
    <n v="1"/>
    <n v="0"/>
    <n v="11.597099999999998"/>
  </r>
  <r>
    <n v="1539"/>
    <x v="740"/>
    <x v="3"/>
    <x v="175"/>
    <d v="2014-09-18T00:00:00"/>
    <s v="Second Class"/>
    <s v="CL-11890"/>
    <s v="Carl Ludwig"/>
    <x v="0"/>
    <s v="United States"/>
    <s v="Everett"/>
    <x v="31"/>
    <n v="2149"/>
    <s v="East"/>
    <s v="OFF-AR-10003478"/>
    <x v="1"/>
    <x v="6"/>
    <s v="Avery Hi-Liter EverBold Pen Style Fluorescent Highlighters, 4/Pack"/>
    <n v="16.28"/>
    <n v="2"/>
    <n v="0"/>
    <n v="6.5120000000000005"/>
  </r>
  <r>
    <n v="1540"/>
    <x v="740"/>
    <x v="3"/>
    <x v="175"/>
    <d v="2014-09-18T00:00:00"/>
    <s v="Second Class"/>
    <s v="CL-11890"/>
    <s v="Carl Ludwig"/>
    <x v="0"/>
    <s v="United States"/>
    <s v="Everett"/>
    <x v="31"/>
    <n v="2149"/>
    <s v="East"/>
    <s v="FUR-BO-10002545"/>
    <x v="0"/>
    <x v="0"/>
    <s v="Atlantic Metals Mobile 3-Shelf Bookcases, Custom Colors"/>
    <n v="782.94"/>
    <n v="3"/>
    <n v="0"/>
    <n v="203.56440000000003"/>
  </r>
  <r>
    <n v="1541"/>
    <x v="740"/>
    <x v="3"/>
    <x v="175"/>
    <d v="2014-09-18T00:00:00"/>
    <s v="Second Class"/>
    <s v="CL-11890"/>
    <s v="Carl Ludwig"/>
    <x v="0"/>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s v="East"/>
    <s v="FUR-FU-10003981"/>
    <x v="0"/>
    <x v="5"/>
    <s v="Eldon Wave Desk Accessories"/>
    <n v="8.32"/>
    <n v="5"/>
    <n v="0.2"/>
    <n v="2.2880000000000003"/>
  </r>
  <r>
    <n v="1543"/>
    <x v="741"/>
    <x v="2"/>
    <x v="518"/>
    <d v="2011-03-16T00:00:00"/>
    <s v="Second Class"/>
    <s v="CK-12205"/>
    <s v="Chloris Kastensmidt"/>
    <x v="0"/>
    <s v="United States"/>
    <s v="Columbus"/>
    <x v="24"/>
    <n v="43229"/>
    <s v="East"/>
    <s v="OFF-FA-10001561"/>
    <x v="1"/>
    <x v="13"/>
    <s v="Stockwell Push Pins"/>
    <n v="10.464000000000002"/>
    <n v="6"/>
    <n v="0.2"/>
    <n v="1.7003999999999992"/>
  </r>
  <r>
    <n v="1544"/>
    <x v="742"/>
    <x v="2"/>
    <x v="519"/>
    <d v="2011-02-09T00:00:00"/>
    <s v="Standard Class"/>
    <s v="DB-13270"/>
    <s v="Deborah Brumfield"/>
    <x v="2"/>
    <s v="United States"/>
    <s v="San Diego"/>
    <x v="1"/>
    <n v="92024"/>
    <s v="West"/>
    <s v="OFF-BI-10004230"/>
    <x v="1"/>
    <x v="8"/>
    <s v="GBC Recycled Grain Textured Covers"/>
    <n v="82.896000000000001"/>
    <n v="3"/>
    <n v="0.2"/>
    <n v="29.0136"/>
  </r>
  <r>
    <n v="1545"/>
    <x v="742"/>
    <x v="2"/>
    <x v="519"/>
    <d v="2011-02-09T00:00:00"/>
    <s v="Standard Class"/>
    <s v="DB-13270"/>
    <s v="Deborah Brumfield"/>
    <x v="2"/>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s v="Central"/>
    <s v="OFF-PA-10000994"/>
    <x v="1"/>
    <x v="10"/>
    <s v="Xerox 1915"/>
    <n v="335.52"/>
    <n v="4"/>
    <n v="0.2"/>
    <n v="117.43199999999999"/>
  </r>
  <r>
    <n v="1548"/>
    <x v="744"/>
    <x v="1"/>
    <x v="521"/>
    <d v="2012-11-27T00:00:00"/>
    <s v="Standard Class"/>
    <s v="VB-21745"/>
    <s v="Victoria Brennan"/>
    <x v="1"/>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x v="1"/>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s v="East"/>
    <s v="TEC-CO-10001046"/>
    <x v="2"/>
    <x v="16"/>
    <s v="Canon Imageclass D680 Copier / Fax"/>
    <n v="559.99200000000008"/>
    <n v="1"/>
    <n v="0.2"/>
    <n v="174.99749999999997"/>
  </r>
  <r>
    <n v="1551"/>
    <x v="746"/>
    <x v="3"/>
    <x v="38"/>
    <d v="2014-11-19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s v="West"/>
    <s v="OFF-PA-10000806"/>
    <x v="1"/>
    <x v="10"/>
    <s v="Xerox 1934"/>
    <n v="111.96"/>
    <n v="2"/>
    <n v="0"/>
    <n v="54.860399999999998"/>
  </r>
  <r>
    <n v="1553"/>
    <x v="748"/>
    <x v="2"/>
    <x v="523"/>
    <d v="2011-05-05T00:00:00"/>
    <s v="First Class"/>
    <s v="JS-15940"/>
    <s v="Joni Sundaresam"/>
    <x v="2"/>
    <s v="United States"/>
    <s v="Appleton"/>
    <x v="6"/>
    <n v="54915"/>
    <s v="Central"/>
    <s v="OFF-LA-10002195"/>
    <x v="1"/>
    <x v="2"/>
    <s v="Avery 481"/>
    <n v="21.560000000000002"/>
    <n v="7"/>
    <n v="0"/>
    <n v="10.348799999999999"/>
  </r>
  <r>
    <n v="1554"/>
    <x v="749"/>
    <x v="3"/>
    <x v="524"/>
    <d v="2014-10-22T00:00:00"/>
    <s v="Standard Class"/>
    <s v="BO-11425"/>
    <s v="Bobby Odegard"/>
    <x v="0"/>
    <s v="United States"/>
    <s v="Richmond"/>
    <x v="0"/>
    <n v="40475"/>
    <s v="South"/>
    <s v="OFF-BI-10003719"/>
    <x v="1"/>
    <x v="8"/>
    <s v="Large Capacity Hanging Post Binders"/>
    <n v="124.75"/>
    <n v="5"/>
    <n v="0"/>
    <n v="57.384999999999991"/>
  </r>
  <r>
    <n v="1555"/>
    <x v="750"/>
    <x v="1"/>
    <x v="525"/>
    <d v="2012-02-13T00:00:00"/>
    <s v="Standard Class"/>
    <s v="VW-21775"/>
    <s v="Victoria Wilson"/>
    <x v="1"/>
    <s v="United States"/>
    <s v="Bellevue"/>
    <x v="4"/>
    <n v="98006"/>
    <s v="West"/>
    <s v="OFF-AR-10001315"/>
    <x v="1"/>
    <x v="6"/>
    <s v="Newell 310"/>
    <n v="5.28"/>
    <n v="3"/>
    <n v="0"/>
    <n v="1.5311999999999999"/>
  </r>
  <r>
    <n v="1556"/>
    <x v="751"/>
    <x v="3"/>
    <x v="507"/>
    <d v="2014-09-09T00:00:00"/>
    <s v="Standard Class"/>
    <s v="AB-10150"/>
    <s v="Aimee Bixby"/>
    <x v="0"/>
    <s v="United States"/>
    <s v="Long Beach"/>
    <x v="15"/>
    <n v="11561"/>
    <s v="East"/>
    <s v="TEC-AC-10000171"/>
    <x v="2"/>
    <x v="11"/>
    <s v="Verbatim 25 GB 6x Blu-ray Single Layer Recordable Disc, 25/Pack"/>
    <n v="91.96"/>
    <n v="4"/>
    <n v="0"/>
    <n v="39.5428"/>
  </r>
  <r>
    <n v="1557"/>
    <x v="752"/>
    <x v="0"/>
    <x v="195"/>
    <d v="2013-05-16T00:00:00"/>
    <s v="Standard Class"/>
    <s v="JW-16075"/>
    <s v="Julia West"/>
    <x v="0"/>
    <s v="United States"/>
    <s v="Philadelphia"/>
    <x v="9"/>
    <n v="19140"/>
    <s v="East"/>
    <s v="OFF-EN-10003134"/>
    <x v="1"/>
    <x v="12"/>
    <s v="Staples"/>
    <n v="9.3439999999999994"/>
    <n v="1"/>
    <n v="0.2"/>
    <n v="3.504"/>
  </r>
  <r>
    <n v="1558"/>
    <x v="752"/>
    <x v="0"/>
    <x v="195"/>
    <d v="2013-05-16T00:00:00"/>
    <s v="Standard Class"/>
    <s v="JW-16075"/>
    <s v="Julia West"/>
    <x v="0"/>
    <s v="United States"/>
    <s v="Philadelphia"/>
    <x v="9"/>
    <n v="19140"/>
    <s v="East"/>
    <s v="OFF-AR-10001955"/>
    <x v="1"/>
    <x v="6"/>
    <s v="Newell 319"/>
    <n v="79.36"/>
    <n v="5"/>
    <n v="0.2"/>
    <n v="9.919999999999991"/>
  </r>
  <r>
    <n v="1559"/>
    <x v="753"/>
    <x v="1"/>
    <x v="199"/>
    <d v="2012-03-18T00:00:00"/>
    <s v="Second Class"/>
    <s v="JE-15475"/>
    <s v="Jeremy Ellison"/>
    <x v="0"/>
    <s v="United States"/>
    <s v="Seattle"/>
    <x v="4"/>
    <n v="98103"/>
    <s v="West"/>
    <s v="FUR-TA-10001039"/>
    <x v="0"/>
    <x v="3"/>
    <s v="KI Adjustable-Height Table"/>
    <n v="171.96"/>
    <n v="2"/>
    <n v="0"/>
    <n v="44.709600000000009"/>
  </r>
  <r>
    <n v="1560"/>
    <x v="754"/>
    <x v="0"/>
    <x v="526"/>
    <d v="2013-04-14T00:00:00"/>
    <s v="Standard Class"/>
    <s v="EB-13750"/>
    <s v="Edward Becker"/>
    <x v="1"/>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s v="West"/>
    <s v="OFF-LA-10001641"/>
    <x v="1"/>
    <x v="2"/>
    <s v="Avery 518"/>
    <n v="18.899999999999999"/>
    <n v="6"/>
    <n v="0"/>
    <n v="9.0719999999999992"/>
  </r>
  <r>
    <n v="1562"/>
    <x v="756"/>
    <x v="3"/>
    <x v="528"/>
    <d v="2014-09-07T00:00:00"/>
    <s v="First Class"/>
    <s v="CS-12400"/>
    <s v="Christopher Schild"/>
    <x v="2"/>
    <s v="United States"/>
    <s v="Seattle"/>
    <x v="4"/>
    <n v="98115"/>
    <s v="West"/>
    <s v="OFF-AR-10003732"/>
    <x v="1"/>
    <x v="6"/>
    <s v="Newell 333"/>
    <n v="2.78"/>
    <n v="1"/>
    <n v="0"/>
    <n v="0.72279999999999989"/>
  </r>
  <r>
    <n v="1563"/>
    <x v="757"/>
    <x v="3"/>
    <x v="160"/>
    <d v="2014-07-01T00:00:00"/>
    <s v="Same Day"/>
    <s v="SG-20470"/>
    <s v="Sheri Gordon"/>
    <x v="0"/>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x v="0"/>
    <s v="United States"/>
    <s v="Philadelphia"/>
    <x v="9"/>
    <n v="19134"/>
    <s v="East"/>
    <s v="OFF-PA-10004000"/>
    <x v="1"/>
    <x v="10"/>
    <s v="While You Were Out Pads, 50 per Pad, 4 x 5 1/4, Green Cycle"/>
    <n v="11.352000000000002"/>
    <n v="3"/>
    <n v="0.2"/>
    <n v="4.1151"/>
  </r>
  <r>
    <n v="1565"/>
    <x v="759"/>
    <x v="2"/>
    <x v="530"/>
    <d v="2011-03-04T00:00:00"/>
    <s v="Same Day"/>
    <s v="CL-12565"/>
    <s v="Clay Ludtke"/>
    <x v="0"/>
    <s v="United States"/>
    <s v="Columbia"/>
    <x v="20"/>
    <n v="29203"/>
    <s v="South"/>
    <s v="OFF-ST-10001370"/>
    <x v="1"/>
    <x v="4"/>
    <s v="Sensible Storage WireTech Storage Systems"/>
    <n v="354.90000000000003"/>
    <n v="5"/>
    <n v="0"/>
    <n v="17.744999999999962"/>
  </r>
  <r>
    <n v="1566"/>
    <x v="760"/>
    <x v="1"/>
    <x v="531"/>
    <d v="2012-03-25T00:00:00"/>
    <s v="Standard Class"/>
    <s v="JO-15550"/>
    <s v="Jesus Ocampo"/>
    <x v="2"/>
    <s v="United States"/>
    <s v="Seattle"/>
    <x v="4"/>
    <n v="98105"/>
    <s v="West"/>
    <s v="TEC-PH-10004539"/>
    <x v="2"/>
    <x v="7"/>
    <s v="Wireless Extenders zBoost YX545 SOHO Signal Booster"/>
    <n v="453.57600000000002"/>
    <n v="3"/>
    <n v="0.2"/>
    <n v="39.687899999999985"/>
  </r>
  <r>
    <n v="1567"/>
    <x v="761"/>
    <x v="1"/>
    <x v="239"/>
    <d v="2012-11-30T00:00:00"/>
    <s v="First Class"/>
    <s v="AW-10840"/>
    <s v="Anthony Witt"/>
    <x v="0"/>
    <s v="United States"/>
    <s v="Allen"/>
    <x v="5"/>
    <n v="75002"/>
    <s v="Central"/>
    <s v="TEC-AC-10003038"/>
    <x v="2"/>
    <x v="11"/>
    <s v="Kingston Digital DataTraveler 16GB USB 2.0"/>
    <n v="21.48"/>
    <n v="3"/>
    <n v="0.2"/>
    <n v="-0.26850000000000307"/>
  </r>
  <r>
    <n v="1568"/>
    <x v="761"/>
    <x v="1"/>
    <x v="239"/>
    <d v="2012-11-30T00:00:00"/>
    <s v="First Class"/>
    <s v="AW-10840"/>
    <s v="Anthony Witt"/>
    <x v="0"/>
    <s v="United States"/>
    <s v="Allen"/>
    <x v="5"/>
    <n v="75002"/>
    <s v="Central"/>
    <s v="OFF-BI-10000088"/>
    <x v="1"/>
    <x v="8"/>
    <s v="GBC Imprintable Covers"/>
    <n v="8.7839999999999989"/>
    <n v="4"/>
    <n v="0.8"/>
    <n v="-13.615200000000002"/>
  </r>
  <r>
    <n v="1569"/>
    <x v="762"/>
    <x v="3"/>
    <x v="532"/>
    <d v="2014-06-12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s v="South"/>
    <s v="OFF-AR-10003504"/>
    <x v="1"/>
    <x v="6"/>
    <s v="Newell 347"/>
    <n v="12.84"/>
    <n v="3"/>
    <n v="0"/>
    <n v="3.7235999999999989"/>
  </r>
  <r>
    <n v="1571"/>
    <x v="764"/>
    <x v="2"/>
    <x v="533"/>
    <d v="2011-11-25T00:00:00"/>
    <s v="First Class"/>
    <s v="SC-20095"/>
    <s v="Sanjit Chand"/>
    <x v="0"/>
    <s v="United States"/>
    <s v="Los Angeles"/>
    <x v="1"/>
    <n v="90004"/>
    <s v="West"/>
    <s v="FUR-CH-10000863"/>
    <x v="0"/>
    <x v="1"/>
    <s v="Novimex Swivel Fabric Task Chair"/>
    <n v="603.91999999999996"/>
    <n v="5"/>
    <n v="0.2"/>
    <n v="-67.941000000000003"/>
  </r>
  <r>
    <n v="1572"/>
    <x v="764"/>
    <x v="2"/>
    <x v="533"/>
    <d v="2011-11-25T00:00:00"/>
    <s v="First Class"/>
    <s v="SC-20095"/>
    <s v="Sanjit Chand"/>
    <x v="0"/>
    <s v="United States"/>
    <s v="Los Angeles"/>
    <x v="1"/>
    <n v="90004"/>
    <s v="West"/>
    <s v="OFF-EN-10003160"/>
    <x v="1"/>
    <x v="12"/>
    <s v="Pastel Pink Envelopes"/>
    <n v="21.84"/>
    <n v="3"/>
    <n v="0"/>
    <n v="10.4832"/>
  </r>
  <r>
    <n v="1573"/>
    <x v="764"/>
    <x v="2"/>
    <x v="533"/>
    <d v="2011-11-25T00:00:00"/>
    <s v="First Class"/>
    <s v="SC-20095"/>
    <s v="Sanjit Chand"/>
    <x v="0"/>
    <s v="United States"/>
    <s v="Los Angeles"/>
    <x v="1"/>
    <n v="90004"/>
    <s v="West"/>
    <s v="TEC-AC-10003280"/>
    <x v="2"/>
    <x v="11"/>
    <s v="Belkin F8E887 USB Wired Ergonomic Keyboard"/>
    <n v="29.99"/>
    <n v="1"/>
    <n v="0"/>
    <n v="6.2978999999999985"/>
  </r>
  <r>
    <n v="1574"/>
    <x v="764"/>
    <x v="2"/>
    <x v="533"/>
    <d v="2011-11-25T00:00:00"/>
    <s v="First Class"/>
    <s v="SC-20095"/>
    <s v="Sanjit Chand"/>
    <x v="0"/>
    <s v="United States"/>
    <s v="Los Angeles"/>
    <x v="1"/>
    <n v="90004"/>
    <s v="West"/>
    <s v="FUR-CH-10000595"/>
    <x v="0"/>
    <x v="1"/>
    <s v="Safco Contoured Stacking Chairs"/>
    <n v="381.44000000000005"/>
    <n v="2"/>
    <n v="0.2"/>
    <n v="23.839999999999975"/>
  </r>
  <r>
    <n v="1575"/>
    <x v="765"/>
    <x v="2"/>
    <x v="534"/>
    <d v="2011-12-18T00:00:00"/>
    <s v="First Class"/>
    <s v="MC-18100"/>
    <s v="Mick Crebagga"/>
    <x v="0"/>
    <s v="United States"/>
    <s v="El Paso"/>
    <x v="5"/>
    <n v="79907"/>
    <s v="Central"/>
    <s v="TEC-PH-10000169"/>
    <x v="2"/>
    <x v="7"/>
    <s v="ARKON Windshield Dashboard Air Vent Car Mount Holder"/>
    <n v="40.68"/>
    <n v="3"/>
    <n v="0.2"/>
    <n v="-9.153000000000004"/>
  </r>
  <r>
    <n v="1576"/>
    <x v="765"/>
    <x v="2"/>
    <x v="534"/>
    <d v="2011-12-18T00:00:00"/>
    <s v="First Class"/>
    <s v="MC-18100"/>
    <s v="Mick Crebagga"/>
    <x v="0"/>
    <s v="United States"/>
    <s v="El Paso"/>
    <x v="5"/>
    <n v="79907"/>
    <s v="Central"/>
    <s v="FUR-CH-10004675"/>
    <x v="0"/>
    <x v="1"/>
    <s v="Lifetime Advantage Folding Chairs, 4/Carton"/>
    <n v="763.28"/>
    <n v="5"/>
    <n v="0.3"/>
    <n v="-21.807999999999993"/>
  </r>
  <r>
    <n v="1577"/>
    <x v="766"/>
    <x v="0"/>
    <x v="183"/>
    <d v="2013-04-28T00:00:00"/>
    <s v="Standard Class"/>
    <s v="TT-21460"/>
    <s v="Tonja Turnell"/>
    <x v="2"/>
    <s v="United States"/>
    <s v="Aurora"/>
    <x v="10"/>
    <n v="60505"/>
    <s v="Central"/>
    <s v="OFF-ST-10002406"/>
    <x v="1"/>
    <x v="4"/>
    <s v="Pizazz Global Quick File"/>
    <n v="23.952000000000002"/>
    <n v="2"/>
    <n v="0.2"/>
    <n v="2.3952000000000018"/>
  </r>
  <r>
    <n v="1578"/>
    <x v="767"/>
    <x v="0"/>
    <x v="454"/>
    <d v="2013-05-28T00:00:00"/>
    <s v="Standard Class"/>
    <s v="AP-10720"/>
    <s v="Anne Pryor"/>
    <x v="2"/>
    <s v="United States"/>
    <s v="Florence"/>
    <x v="19"/>
    <n v="35630"/>
    <s v="South"/>
    <s v="OFF-PA-10001526"/>
    <x v="1"/>
    <x v="10"/>
    <s v="Xerox 1949"/>
    <n v="4.9800000000000004"/>
    <n v="1"/>
    <n v="0"/>
    <n v="2.4402000000000004"/>
  </r>
  <r>
    <n v="1579"/>
    <x v="768"/>
    <x v="0"/>
    <x v="535"/>
    <d v="2013-03-02T00:00:00"/>
    <s v="First Class"/>
    <s v="DL-12865"/>
    <s v="Dan Lawera"/>
    <x v="0"/>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s v="East"/>
    <s v="TEC-PH-10003012"/>
    <x v="2"/>
    <x v="7"/>
    <s v="Nortel Meridian M3904 Professional Digital phone"/>
    <n v="307.98"/>
    <n v="2"/>
    <n v="0"/>
    <n v="89.314199999999971"/>
  </r>
  <r>
    <n v="1581"/>
    <x v="769"/>
    <x v="1"/>
    <x v="101"/>
    <d v="2012-08-12T00:00:00"/>
    <s v="First Class"/>
    <s v="NP-18325"/>
    <s v="Naresj Patel"/>
    <x v="0"/>
    <s v="United States"/>
    <s v="New York City"/>
    <x v="15"/>
    <n v="10024"/>
    <s v="East"/>
    <s v="FUR-TA-10002607"/>
    <x v="0"/>
    <x v="3"/>
    <s v="KI Conference Tables"/>
    <n v="382.80599999999998"/>
    <n v="9"/>
    <n v="0.4"/>
    <n v="-153.12239999999997"/>
  </r>
  <r>
    <n v="1582"/>
    <x v="769"/>
    <x v="1"/>
    <x v="101"/>
    <d v="2012-08-12T00:00:00"/>
    <s v="First Class"/>
    <s v="NP-18325"/>
    <s v="Naresj Patel"/>
    <x v="0"/>
    <s v="United States"/>
    <s v="New York City"/>
    <x v="15"/>
    <n v="10024"/>
    <s v="East"/>
    <s v="OFF-ST-10000642"/>
    <x v="1"/>
    <x v="4"/>
    <s v="Tennsco Lockers, Gray"/>
    <n v="41.96"/>
    <n v="2"/>
    <n v="0"/>
    <n v="2.9371999999999971"/>
  </r>
  <r>
    <n v="1583"/>
    <x v="769"/>
    <x v="1"/>
    <x v="101"/>
    <d v="2012-08-12T00:00:00"/>
    <s v="First Class"/>
    <s v="NP-18325"/>
    <s v="Naresj Patel"/>
    <x v="0"/>
    <s v="United States"/>
    <s v="New York City"/>
    <x v="15"/>
    <n v="10024"/>
    <s v="East"/>
    <s v="OFF-BI-10000545"/>
    <x v="1"/>
    <x v="8"/>
    <s v="GBC Ibimaster 500 Manual ProClick Binding System"/>
    <n v="1217.568"/>
    <n v="2"/>
    <n v="0.2"/>
    <n v="456.58800000000002"/>
  </r>
  <r>
    <n v="1584"/>
    <x v="769"/>
    <x v="1"/>
    <x v="101"/>
    <d v="2012-08-12T00:00:00"/>
    <s v="First Class"/>
    <s v="NP-18325"/>
    <s v="Naresj Patel"/>
    <x v="0"/>
    <s v="United States"/>
    <s v="New York City"/>
    <x v="15"/>
    <n v="10024"/>
    <s v="East"/>
    <s v="FUR-FU-10002157"/>
    <x v="0"/>
    <x v="5"/>
    <s v="Artistic Insta-Plaque"/>
    <n v="47.04"/>
    <n v="3"/>
    <n v="0"/>
    <n v="18.345599999999997"/>
  </r>
  <r>
    <n v="1585"/>
    <x v="769"/>
    <x v="1"/>
    <x v="101"/>
    <d v="2012-08-12T00:00:00"/>
    <s v="First Class"/>
    <s v="NP-18325"/>
    <s v="Naresj Patel"/>
    <x v="0"/>
    <s v="United States"/>
    <s v="New York City"/>
    <x v="15"/>
    <n v="10024"/>
    <s v="East"/>
    <s v="FUR-FU-10001706"/>
    <x v="0"/>
    <x v="5"/>
    <s v="Longer-Life Soft White Bulbs"/>
    <n v="6.16"/>
    <n v="2"/>
    <n v="0"/>
    <n v="2.9567999999999999"/>
  </r>
  <r>
    <n v="1586"/>
    <x v="769"/>
    <x v="1"/>
    <x v="101"/>
    <d v="2012-08-12T00:00:00"/>
    <s v="First Class"/>
    <s v="NP-18325"/>
    <s v="Naresj Patel"/>
    <x v="0"/>
    <s v="United States"/>
    <s v="New York City"/>
    <x v="15"/>
    <n v="10024"/>
    <s v="East"/>
    <s v="TEC-PH-10000984"/>
    <x v="2"/>
    <x v="7"/>
    <s v="Panasonic KX-TG9471B"/>
    <n v="979.95"/>
    <n v="5"/>
    <n v="0"/>
    <n v="274.38600000000008"/>
  </r>
  <r>
    <n v="1587"/>
    <x v="769"/>
    <x v="1"/>
    <x v="101"/>
    <d v="2012-08-12T00:00:00"/>
    <s v="First Class"/>
    <s v="NP-18325"/>
    <s v="Naresj Patel"/>
    <x v="0"/>
    <s v="United States"/>
    <s v="New York City"/>
    <x v="15"/>
    <n v="10024"/>
    <s v="East"/>
    <s v="OFF-PA-10001357"/>
    <x v="1"/>
    <x v="10"/>
    <s v="Xerox 1886"/>
    <n v="143.69999999999999"/>
    <n v="3"/>
    <n v="0"/>
    <n v="68.975999999999999"/>
  </r>
  <r>
    <n v="1588"/>
    <x v="769"/>
    <x v="1"/>
    <x v="101"/>
    <d v="2012-08-12T00:00:00"/>
    <s v="First Class"/>
    <s v="NP-18325"/>
    <s v="Naresj Patel"/>
    <x v="0"/>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s v="East"/>
    <s v="TEC-AC-10002600"/>
    <x v="2"/>
    <x v="11"/>
    <s v="Belkin QODE FastFit Bluetooth Keyboard"/>
    <n v="247.8"/>
    <n v="4"/>
    <n v="0"/>
    <n v="34.692000000000007"/>
  </r>
  <r>
    <n v="1590"/>
    <x v="770"/>
    <x v="0"/>
    <x v="536"/>
    <d v="2013-05-17T00:00:00"/>
    <s v="Standard Class"/>
    <s v="VG-21805"/>
    <s v="Vivek Grady"/>
    <x v="1"/>
    <s v="United States"/>
    <s v="Virginia Beach"/>
    <x v="17"/>
    <n v="23464"/>
    <s v="South"/>
    <s v="OFF-AR-10001662"/>
    <x v="1"/>
    <x v="6"/>
    <s v="Rogers Handheld Barrel Pencil Sharpener"/>
    <n v="10.96"/>
    <n v="4"/>
    <n v="0"/>
    <n v="2.9592000000000009"/>
  </r>
  <r>
    <n v="1591"/>
    <x v="771"/>
    <x v="0"/>
    <x v="173"/>
    <d v="2013-04-20T00:00:00"/>
    <s v="Standard Class"/>
    <s v="MY-18295"/>
    <s v="Muhammed Yedwab"/>
    <x v="1"/>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s v="Central"/>
    <s v="OFF-FA-10002988"/>
    <x v="1"/>
    <x v="13"/>
    <s v="Ideal Clamps"/>
    <n v="8.0399999999999991"/>
    <n v="5"/>
    <n v="0.2"/>
    <n v="2.9144999999999994"/>
  </r>
  <r>
    <n v="1593"/>
    <x v="772"/>
    <x v="1"/>
    <x v="537"/>
    <d v="2012-06-25T00:00:00"/>
    <s v="Second Class"/>
    <s v="RD-19480"/>
    <s v="Rick Duston"/>
    <x v="0"/>
    <s v="United States"/>
    <s v="Olympia"/>
    <x v="4"/>
    <n v="98502"/>
    <s v="West"/>
    <s v="TEC-PH-10004830"/>
    <x v="2"/>
    <x v="7"/>
    <s v="Pyle PRT45 Retro Home Telephone"/>
    <n v="201.56800000000001"/>
    <n v="4"/>
    <n v="0.2"/>
    <n v="22.676399999999994"/>
  </r>
  <r>
    <n v="1594"/>
    <x v="773"/>
    <x v="2"/>
    <x v="538"/>
    <d v="2011-10-19T00:00:00"/>
    <s v="Same Day"/>
    <s v="JF-15490"/>
    <s v="Jeremy Farry"/>
    <x v="0"/>
    <s v="United States"/>
    <s v="Los Angeles"/>
    <x v="1"/>
    <n v="90032"/>
    <s v="West"/>
    <s v="OFF-PA-10004519"/>
    <x v="1"/>
    <x v="10"/>
    <s v="Spiral Phone Message Books with Labels by Adams"/>
    <n v="13.440000000000001"/>
    <n v="3"/>
    <n v="0"/>
    <n v="6.5856000000000012"/>
  </r>
  <r>
    <n v="1595"/>
    <x v="774"/>
    <x v="1"/>
    <x v="539"/>
    <d v="2012-03-27T00:00:00"/>
    <s v="First Class"/>
    <s v="DP-13390"/>
    <s v="Dennis Pardue"/>
    <x v="2"/>
    <s v="United States"/>
    <s v="Peoria"/>
    <x v="10"/>
    <n v="61604"/>
    <s v="Central"/>
    <s v="FUR-BO-10000362"/>
    <x v="0"/>
    <x v="0"/>
    <s v="Sauder Inglewood Library Bookcases"/>
    <n v="359.05799999999994"/>
    <n v="3"/>
    <n v="0.3"/>
    <n v="-35.905799999999999"/>
  </r>
  <r>
    <n v="1596"/>
    <x v="775"/>
    <x v="3"/>
    <x v="540"/>
    <d v="2014-05-13T00:00:00"/>
    <s v="Standard Class"/>
    <s v="MD-17350"/>
    <s v="Maribeth Dona"/>
    <x v="0"/>
    <s v="United States"/>
    <s v="Columbus"/>
    <x v="24"/>
    <n v="43229"/>
    <s v="East"/>
    <s v="FUR-CH-10004540"/>
    <x v="0"/>
    <x v="1"/>
    <s v="Global Chrome Stack Chair"/>
    <n v="47.991999999999997"/>
    <n v="2"/>
    <n v="0.3"/>
    <n v="-2.0567999999999991"/>
  </r>
  <r>
    <n v="1597"/>
    <x v="776"/>
    <x v="3"/>
    <x v="524"/>
    <d v="2014-10-19T00:00:00"/>
    <s v="First Class"/>
    <s v="MY-17380"/>
    <s v="Maribeth Yedwab"/>
    <x v="1"/>
    <s v="United States"/>
    <s v="New York City"/>
    <x v="15"/>
    <n v="10011"/>
    <s v="East"/>
    <s v="FUR-FU-10001290"/>
    <x v="0"/>
    <x v="5"/>
    <s v="Executive Impressions Supervisor Wall Clock"/>
    <n v="547.30000000000007"/>
    <n v="13"/>
    <n v="0"/>
    <n v="175.13599999999997"/>
  </r>
  <r>
    <n v="1598"/>
    <x v="777"/>
    <x v="3"/>
    <x v="123"/>
    <d v="2014-11-22T00:00:00"/>
    <s v="Second Class"/>
    <s v="AB-10150"/>
    <s v="Aimee Bixby"/>
    <x v="0"/>
    <s v="United States"/>
    <s v="Carrollton"/>
    <x v="5"/>
    <n v="75007"/>
    <s v="Central"/>
    <s v="OFF-PA-10000308"/>
    <x v="1"/>
    <x v="10"/>
    <s v="Xerox 1901"/>
    <n v="16.896000000000001"/>
    <n v="4"/>
    <n v="0.2"/>
    <n v="5.2799999999999994"/>
  </r>
  <r>
    <n v="1599"/>
    <x v="777"/>
    <x v="3"/>
    <x v="123"/>
    <d v="2014-11-22T00:00:00"/>
    <s v="Second Class"/>
    <s v="AB-10150"/>
    <s v="Aimee Bixby"/>
    <x v="0"/>
    <s v="United States"/>
    <s v="Carrollton"/>
    <x v="5"/>
    <n v="75007"/>
    <s v="Central"/>
    <s v="OFF-SU-10001165"/>
    <x v="1"/>
    <x v="14"/>
    <s v="Acme Elite Stainless Steel Scissors"/>
    <n v="6.6720000000000006"/>
    <n v="1"/>
    <n v="0.2"/>
    <n v="0.50039999999999996"/>
  </r>
  <r>
    <n v="1600"/>
    <x v="777"/>
    <x v="3"/>
    <x v="123"/>
    <d v="2014-11-22T00:00:00"/>
    <s v="Second Class"/>
    <s v="AB-10150"/>
    <s v="Aimee Bixby"/>
    <x v="0"/>
    <s v="United States"/>
    <s v="Carrollton"/>
    <x v="5"/>
    <n v="75007"/>
    <s v="Central"/>
    <s v="OFF-AR-10003373"/>
    <x v="1"/>
    <x v="6"/>
    <s v="Boston School Pro Electric Pencil Sharpener, 1670"/>
    <n v="99.13600000000001"/>
    <n v="4"/>
    <n v="0.2"/>
    <n v="8.674399999999995"/>
  </r>
  <r>
    <n v="1601"/>
    <x v="777"/>
    <x v="3"/>
    <x v="123"/>
    <d v="2014-11-22T00:00:00"/>
    <s v="Second Class"/>
    <s v="AB-10150"/>
    <s v="Aimee Bixby"/>
    <x v="0"/>
    <s v="United States"/>
    <s v="Carrollton"/>
    <x v="5"/>
    <n v="75007"/>
    <s v="Central"/>
    <s v="FUR-FU-10001967"/>
    <x v="0"/>
    <x v="5"/>
    <s v="Telescoping Adjustable Floor Lamp"/>
    <n v="15.991999999999999"/>
    <n v="2"/>
    <n v="0.6"/>
    <n v="-13.992999999999999"/>
  </r>
  <r>
    <n v="1602"/>
    <x v="778"/>
    <x v="0"/>
    <x v="541"/>
    <d v="2013-05-14T00:00:00"/>
    <s v="Second Class"/>
    <s v="GB-14530"/>
    <s v="George Bell"/>
    <x v="1"/>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s v="South"/>
    <s v="OFF-AR-10003251"/>
    <x v="1"/>
    <x v="6"/>
    <s v="Prang Drawing Pencil Set"/>
    <n v="6.6719999999999988"/>
    <n v="3"/>
    <n v="0.2"/>
    <n v="1.6679999999999997"/>
  </r>
  <r>
    <n v="1604"/>
    <x v="780"/>
    <x v="3"/>
    <x v="329"/>
    <d v="2014-12-05T00:00:00"/>
    <s v="Standard Class"/>
    <s v="ME-17725"/>
    <s v="Max Engle"/>
    <x v="0"/>
    <s v="United States"/>
    <s v="Newark"/>
    <x v="13"/>
    <n v="19711"/>
    <s v="East"/>
    <s v="OFF-AR-10001044"/>
    <x v="1"/>
    <x v="6"/>
    <s v="BOSTON Ranger #55 Pencil Sharpener, Black"/>
    <n v="155.94"/>
    <n v="6"/>
    <n v="0"/>
    <n v="45.222599999999993"/>
  </r>
  <r>
    <n v="1605"/>
    <x v="781"/>
    <x v="0"/>
    <x v="475"/>
    <d v="2013-04-25T00:00:00"/>
    <s v="Second Class"/>
    <s v="JO-15280"/>
    <s v="Jas O'Carroll"/>
    <x v="0"/>
    <s v="United States"/>
    <s v="Los Angeles"/>
    <x v="1"/>
    <n v="90049"/>
    <s v="West"/>
    <s v="TEC-PH-10004700"/>
    <x v="2"/>
    <x v="7"/>
    <s v="PowerGen Dual USB Car Charger"/>
    <n v="39.960000000000008"/>
    <n v="5"/>
    <n v="0.2"/>
    <n v="12.986999999999995"/>
  </r>
  <r>
    <n v="1606"/>
    <x v="781"/>
    <x v="0"/>
    <x v="475"/>
    <d v="2013-04-25T00:00:00"/>
    <s v="Second Class"/>
    <s v="JO-15280"/>
    <s v="Jas O'Carroll"/>
    <x v="0"/>
    <s v="United States"/>
    <s v="Los Angeles"/>
    <x v="1"/>
    <n v="90049"/>
    <s v="West"/>
    <s v="OFF-AR-10000823"/>
    <x v="1"/>
    <x v="6"/>
    <s v="Newell 307"/>
    <n v="5.46"/>
    <n v="3"/>
    <n v="0"/>
    <n v="1.5288000000000002"/>
  </r>
  <r>
    <n v="1607"/>
    <x v="781"/>
    <x v="0"/>
    <x v="475"/>
    <d v="2013-04-25T00:00:00"/>
    <s v="Second Class"/>
    <s v="JO-15280"/>
    <s v="Jas O'Carroll"/>
    <x v="0"/>
    <s v="United States"/>
    <s v="Los Angeles"/>
    <x v="1"/>
    <n v="90049"/>
    <s v="West"/>
    <s v="OFF-AR-10004456"/>
    <x v="1"/>
    <x v="6"/>
    <s v="Panasonic KP-4ABK Battery-Operated Pencil Sharpener"/>
    <n v="73.2"/>
    <n v="5"/>
    <n v="0"/>
    <n v="21.227999999999998"/>
  </r>
  <r>
    <n v="1608"/>
    <x v="781"/>
    <x v="0"/>
    <x v="475"/>
    <d v="2013-04-25T00:00:00"/>
    <s v="Second Class"/>
    <s v="JO-15280"/>
    <s v="Jas O'Carroll"/>
    <x v="0"/>
    <s v="United States"/>
    <s v="Los Angeles"/>
    <x v="1"/>
    <n v="90049"/>
    <s v="West"/>
    <s v="OFF-BI-10000050"/>
    <x v="1"/>
    <x v="8"/>
    <s v="Angle-D Binders with Locking Rings, Label Holders"/>
    <n v="5.84"/>
    <n v="1"/>
    <n v="0.2"/>
    <n v="1.9709999999999996"/>
  </r>
  <r>
    <n v="1609"/>
    <x v="781"/>
    <x v="0"/>
    <x v="475"/>
    <d v="2013-04-25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s v="West"/>
    <s v="OFF-BI-10000591"/>
    <x v="1"/>
    <x v="8"/>
    <s v="Avery Binder Labels"/>
    <n v="9.3360000000000003"/>
    <n v="3"/>
    <n v="0.2"/>
    <n v="3.2675999999999994"/>
  </r>
  <r>
    <n v="1611"/>
    <x v="782"/>
    <x v="2"/>
    <x v="542"/>
    <d v="2011-05-30T00:00:00"/>
    <s v="Standard Class"/>
    <s v="ML-17395"/>
    <s v="Marina Lichtenstein"/>
    <x v="1"/>
    <s v="United States"/>
    <s v="Los Angeles"/>
    <x v="1"/>
    <n v="90008"/>
    <s v="West"/>
    <s v="FUR-BO-10000362"/>
    <x v="0"/>
    <x v="0"/>
    <s v="Sauder Inglewood Library Bookcases"/>
    <n v="290.666"/>
    <n v="2"/>
    <n v="0.15"/>
    <n v="27.356800000000007"/>
  </r>
  <r>
    <n v="1612"/>
    <x v="782"/>
    <x v="2"/>
    <x v="542"/>
    <d v="2011-05-30T00:00:00"/>
    <s v="Standard Class"/>
    <s v="ML-17395"/>
    <s v="Marina Lichtenstein"/>
    <x v="1"/>
    <s v="United States"/>
    <s v="Los Angeles"/>
    <x v="1"/>
    <n v="90008"/>
    <s v="West"/>
    <s v="TEC-PH-10000441"/>
    <x v="2"/>
    <x v="7"/>
    <s v="VTech DS6151"/>
    <n v="201.584"/>
    <n v="2"/>
    <n v="0.2"/>
    <n v="20.158400000000015"/>
  </r>
  <r>
    <n v="1613"/>
    <x v="782"/>
    <x v="2"/>
    <x v="542"/>
    <d v="2011-05-30T00:00:00"/>
    <s v="Standard Class"/>
    <s v="ML-17395"/>
    <s v="Marina Lichtenstein"/>
    <x v="1"/>
    <s v="United States"/>
    <s v="Los Angeles"/>
    <x v="1"/>
    <n v="90008"/>
    <s v="West"/>
    <s v="TEC-PH-10002726"/>
    <x v="2"/>
    <x v="7"/>
    <s v="netTALK DUO VoIP Telephone Service"/>
    <n v="83.984000000000009"/>
    <n v="2"/>
    <n v="0.2"/>
    <n v="31.494"/>
  </r>
  <r>
    <n v="1614"/>
    <x v="783"/>
    <x v="3"/>
    <x v="202"/>
    <d v="2014-12-26T00:00:00"/>
    <s v="Standard Class"/>
    <s v="YS-21880"/>
    <s v="Yana Sorensen"/>
    <x v="1"/>
    <s v="United States"/>
    <s v="Oakland"/>
    <x v="1"/>
    <n v="94601"/>
    <s v="West"/>
    <s v="OFF-ST-10003306"/>
    <x v="1"/>
    <x v="4"/>
    <s v="Letter Size Cart"/>
    <n v="1000.0200000000001"/>
    <n v="7"/>
    <n v="0"/>
    <n v="290.00579999999991"/>
  </r>
  <r>
    <n v="1615"/>
    <x v="784"/>
    <x v="0"/>
    <x v="543"/>
    <d v="2013-03-20T00:00:00"/>
    <s v="Standard Class"/>
    <s v="PL-18925"/>
    <s v="Paul Lucas"/>
    <x v="2"/>
    <s v="United States"/>
    <s v="Philadelphia"/>
    <x v="9"/>
    <n v="19143"/>
    <s v="East"/>
    <s v="TEC-AC-10004855"/>
    <x v="2"/>
    <x v="11"/>
    <s v="V7 USB Numeric Keypad"/>
    <n v="83.976000000000013"/>
    <n v="3"/>
    <n v="0.2"/>
    <n v="-13.646100000000001"/>
  </r>
  <r>
    <n v="1616"/>
    <x v="785"/>
    <x v="1"/>
    <x v="544"/>
    <d v="2012-08-16T00:00:00"/>
    <s v="Standard Class"/>
    <s v="JK-16120"/>
    <s v="Julie Kriz"/>
    <x v="2"/>
    <s v="United States"/>
    <s v="Eagan"/>
    <x v="11"/>
    <n v="55122"/>
    <s v="Central"/>
    <s v="OFF-LA-10002787"/>
    <x v="1"/>
    <x v="2"/>
    <s v="Avery 480"/>
    <n v="3.75"/>
    <n v="1"/>
    <n v="0"/>
    <n v="1.7999999999999998"/>
  </r>
  <r>
    <n v="1617"/>
    <x v="785"/>
    <x v="1"/>
    <x v="544"/>
    <d v="2012-08-16T00:00:00"/>
    <s v="Standard Class"/>
    <s v="JK-16120"/>
    <s v="Julie Kriz"/>
    <x v="2"/>
    <s v="United States"/>
    <s v="Eagan"/>
    <x v="11"/>
    <n v="55122"/>
    <s v="Central"/>
    <s v="OFF-LA-10002043"/>
    <x v="1"/>
    <x v="2"/>
    <s v="Avery 489"/>
    <n v="41.4"/>
    <n v="4"/>
    <n v="0"/>
    <n v="19.872"/>
  </r>
  <r>
    <n v="1618"/>
    <x v="785"/>
    <x v="1"/>
    <x v="544"/>
    <d v="2012-08-16T00:00:00"/>
    <s v="Standard Class"/>
    <s v="JK-16120"/>
    <s v="Julie Kriz"/>
    <x v="2"/>
    <s v="United States"/>
    <s v="Eagan"/>
    <x v="11"/>
    <n v="55122"/>
    <s v="Central"/>
    <s v="OFF-AR-10001915"/>
    <x v="1"/>
    <x v="6"/>
    <s v="Peel-Off China Markers"/>
    <n v="29.79"/>
    <n v="3"/>
    <n v="0"/>
    <n v="12.511800000000001"/>
  </r>
  <r>
    <n v="1619"/>
    <x v="786"/>
    <x v="0"/>
    <x v="545"/>
    <d v="2013-09-15T00:00:00"/>
    <s v="Second Class"/>
    <s v="PN-18775"/>
    <s v="Parhena Norris"/>
    <x v="2"/>
    <s v="United States"/>
    <s v="New York City"/>
    <x v="15"/>
    <n v="10011"/>
    <s v="East"/>
    <s v="OFF-ST-10000352"/>
    <x v="1"/>
    <x v="4"/>
    <s v="Acco Perma 2700 Stacking Storage Drawers"/>
    <n v="59.48"/>
    <n v="2"/>
    <n v="0"/>
    <n v="8.9220000000000041"/>
  </r>
  <r>
    <n v="1620"/>
    <x v="786"/>
    <x v="0"/>
    <x v="545"/>
    <d v="2013-09-15T00:00:00"/>
    <s v="Second Class"/>
    <s v="PN-18775"/>
    <s v="Parhena Norris"/>
    <x v="2"/>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x v="0"/>
    <s v="United States"/>
    <s v="Kent"/>
    <x v="4"/>
    <n v="98031"/>
    <s v="West"/>
    <s v="FUR-FU-10002937"/>
    <x v="0"/>
    <x v="5"/>
    <s v="GE 48&quot; Fluorescent Tube, Cool White Energy Saver, 34 Watts, 30/Box"/>
    <n v="198.46"/>
    <n v="2"/>
    <n v="0"/>
    <n v="99.23"/>
  </r>
  <r>
    <n v="1622"/>
    <x v="787"/>
    <x v="3"/>
    <x v="141"/>
    <d v="2014-07-16T00:00:00"/>
    <s v="Standard Class"/>
    <s v="JC-15385"/>
    <s v="Jenna Caffey"/>
    <x v="0"/>
    <s v="United States"/>
    <s v="Kent"/>
    <x v="4"/>
    <n v="98031"/>
    <s v="West"/>
    <s v="OFF-LA-10003930"/>
    <x v="1"/>
    <x v="2"/>
    <s v="Dot Matrix Printer Tape Reel Labels, White, 5000/Box"/>
    <n v="786.48"/>
    <n v="8"/>
    <n v="0"/>
    <n v="385.37520000000001"/>
  </r>
  <r>
    <n v="1623"/>
    <x v="787"/>
    <x v="3"/>
    <x v="141"/>
    <d v="2014-07-16T00:00:00"/>
    <s v="Standard Class"/>
    <s v="JC-15385"/>
    <s v="Jenna Caffey"/>
    <x v="0"/>
    <s v="United States"/>
    <s v="Kent"/>
    <x v="4"/>
    <n v="98031"/>
    <s v="West"/>
    <s v="OFF-BI-10001107"/>
    <x v="1"/>
    <x v="8"/>
    <s v="GBC White Gloss Covers, Plain Front"/>
    <n v="23.168000000000003"/>
    <n v="2"/>
    <n v="0.2"/>
    <n v="7.8191999999999995"/>
  </r>
  <r>
    <n v="1624"/>
    <x v="787"/>
    <x v="3"/>
    <x v="141"/>
    <d v="2014-07-16T00:00:00"/>
    <s v="Standard Class"/>
    <s v="JC-15385"/>
    <s v="Jenna Caffey"/>
    <x v="0"/>
    <s v="United States"/>
    <s v="Kent"/>
    <x v="4"/>
    <n v="98031"/>
    <s v="West"/>
    <s v="TEC-AC-10003063"/>
    <x v="2"/>
    <x v="11"/>
    <s v="Micro Innovations USB RF Wireless Keyboard with Mouse"/>
    <n v="50"/>
    <n v="2"/>
    <n v="0"/>
    <n v="10.5"/>
  </r>
  <r>
    <n v="1625"/>
    <x v="788"/>
    <x v="1"/>
    <x v="546"/>
    <d v="2012-12-24T00:00:00"/>
    <s v="Standard Class"/>
    <s v="JG-15160"/>
    <s v="James Galang"/>
    <x v="0"/>
    <s v="United States"/>
    <s v="Los Angeles"/>
    <x v="1"/>
    <n v="90049"/>
    <s v="West"/>
    <s v="TEC-PH-10002922"/>
    <x v="2"/>
    <x v="7"/>
    <s v="ShoreTel ShorePhone IP 230 VoIP phone"/>
    <n v="675.96"/>
    <n v="5"/>
    <n v="0.2"/>
    <n v="84.494999999999948"/>
  </r>
  <r>
    <n v="1626"/>
    <x v="788"/>
    <x v="1"/>
    <x v="546"/>
    <d v="2012-12-24T00:00:00"/>
    <s v="Standard Class"/>
    <s v="JG-15160"/>
    <s v="James Galang"/>
    <x v="0"/>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s v="East"/>
    <s v="OFF-AP-10002457"/>
    <x v="1"/>
    <x v="9"/>
    <s v="Eureka The Boss Plus 12-Amp Hard Box Upright Vacuum, Red"/>
    <n v="523.25"/>
    <n v="5"/>
    <n v="0"/>
    <n v="141.27749999999997"/>
  </r>
  <r>
    <n v="1628"/>
    <x v="790"/>
    <x v="1"/>
    <x v="496"/>
    <d v="2012-09-30T00:00:00"/>
    <s v="Standard Class"/>
    <s v="MC-17275"/>
    <s v="Marc Crier"/>
    <x v="0"/>
    <s v="United States"/>
    <s v="Lafayette"/>
    <x v="28"/>
    <n v="70506"/>
    <s v="South"/>
    <s v="FUR-CH-10001270"/>
    <x v="0"/>
    <x v="1"/>
    <s v="Harbour Creations Steel Folding Chair"/>
    <n v="517.5"/>
    <n v="6"/>
    <n v="0"/>
    <n v="155.24999999999994"/>
  </r>
  <r>
    <n v="1629"/>
    <x v="791"/>
    <x v="3"/>
    <x v="548"/>
    <d v="2014-06-26T00:00:00"/>
    <s v="Second Class"/>
    <s v="AS-10240"/>
    <s v="Alan Shonely"/>
    <x v="0"/>
    <s v="United States"/>
    <s v="Cleveland"/>
    <x v="24"/>
    <n v="44105"/>
    <s v="East"/>
    <s v="FUR-FU-10004415"/>
    <x v="0"/>
    <x v="5"/>
    <s v="Stacking Tray, Side-Loading, Legal, Smoke"/>
    <n v="17.920000000000002"/>
    <n v="5"/>
    <n v="0.2"/>
    <n v="2.4639999999999986"/>
  </r>
  <r>
    <n v="1630"/>
    <x v="791"/>
    <x v="3"/>
    <x v="548"/>
    <d v="2014-06-26T00:00:00"/>
    <s v="Second Class"/>
    <s v="AS-10240"/>
    <s v="Alan Shonely"/>
    <x v="0"/>
    <s v="United States"/>
    <s v="Cleveland"/>
    <x v="24"/>
    <n v="44105"/>
    <s v="East"/>
    <s v="OFF-BI-10001510"/>
    <x v="1"/>
    <x v="8"/>
    <s v="Deluxe Heavy-Duty Vinyl Round Ring Binder"/>
    <n v="41.256000000000007"/>
    <n v="6"/>
    <n v="0.7"/>
    <n v="-34.38000000000001"/>
  </r>
  <r>
    <n v="1631"/>
    <x v="792"/>
    <x v="0"/>
    <x v="541"/>
    <d v="2013-05-09T00:00:00"/>
    <s v="Same Day"/>
    <s v="CL-12565"/>
    <s v="Clay Ludtke"/>
    <x v="0"/>
    <s v="United States"/>
    <s v="Cleveland"/>
    <x v="24"/>
    <n v="44105"/>
    <s v="East"/>
    <s v="OFF-ST-10002011"/>
    <x v="1"/>
    <x v="4"/>
    <s v="Smead Adjustable Mobile File Trolley with Lockable Top"/>
    <n v="1006.056"/>
    <n v="3"/>
    <n v="0.2"/>
    <n v="88.029900000000055"/>
  </r>
  <r>
    <n v="1632"/>
    <x v="792"/>
    <x v="0"/>
    <x v="541"/>
    <d v="2013-05-09T00:00:00"/>
    <s v="Same Day"/>
    <s v="CL-12565"/>
    <s v="Clay Ludtke"/>
    <x v="0"/>
    <s v="United States"/>
    <s v="Cleveland"/>
    <x v="24"/>
    <n v="44105"/>
    <s v="East"/>
    <s v="OFF-PA-10002986"/>
    <x v="1"/>
    <x v="10"/>
    <s v="Xerox 1898"/>
    <n v="10.688000000000001"/>
    <n v="2"/>
    <n v="0.2"/>
    <n v="3.7407999999999997"/>
  </r>
  <r>
    <n v="1633"/>
    <x v="792"/>
    <x v="0"/>
    <x v="541"/>
    <d v="2013-05-09T00:00:00"/>
    <s v="Same Day"/>
    <s v="CL-12565"/>
    <s v="Clay Ludtke"/>
    <x v="0"/>
    <s v="United States"/>
    <s v="Cleveland"/>
    <x v="24"/>
    <n v="44105"/>
    <s v="East"/>
    <s v="OFF-PA-10004451"/>
    <x v="1"/>
    <x v="10"/>
    <s v="Xerox 222"/>
    <n v="10.368000000000002"/>
    <n v="2"/>
    <n v="0.2"/>
    <n v="3.6288"/>
  </r>
  <r>
    <n v="1634"/>
    <x v="792"/>
    <x v="0"/>
    <x v="541"/>
    <d v="2013-05-09T00:00:00"/>
    <s v="Same Day"/>
    <s v="CL-12565"/>
    <s v="Clay Ludtke"/>
    <x v="0"/>
    <s v="United States"/>
    <s v="Cleveland"/>
    <x v="24"/>
    <n v="44105"/>
    <s v="East"/>
    <s v="OFF-ST-10000649"/>
    <x v="1"/>
    <x v="4"/>
    <s v="Hanging Personal Folder File"/>
    <n v="25.12"/>
    <n v="2"/>
    <n v="0.2"/>
    <n v="1.5700000000000012"/>
  </r>
  <r>
    <n v="1635"/>
    <x v="792"/>
    <x v="0"/>
    <x v="541"/>
    <d v="2013-05-09T00:00:00"/>
    <s v="Same Day"/>
    <s v="CL-12565"/>
    <s v="Clay Ludtke"/>
    <x v="0"/>
    <s v="United States"/>
    <s v="Cleveland"/>
    <x v="24"/>
    <n v="44105"/>
    <s v="East"/>
    <s v="TEC-AC-10001465"/>
    <x v="2"/>
    <x v="11"/>
    <s v="SanDisk Cruzer 64 GB USB Flash Drive"/>
    <n v="58.112000000000002"/>
    <n v="2"/>
    <n v="0.2"/>
    <n v="7.263999999999994"/>
  </r>
  <r>
    <n v="1636"/>
    <x v="793"/>
    <x v="2"/>
    <x v="35"/>
    <d v="2011-12-02T00:00:00"/>
    <s v="Standard Class"/>
    <s v="NW-18400"/>
    <s v="Natalie Webber"/>
    <x v="0"/>
    <s v="United States"/>
    <s v="Tigard"/>
    <x v="21"/>
    <n v="97224"/>
    <s v="West"/>
    <s v="OFF-PA-10001166"/>
    <x v="1"/>
    <x v="10"/>
    <s v="Xerox 2"/>
    <n v="15.552000000000003"/>
    <n v="3"/>
    <n v="0.2"/>
    <n v="5.4432"/>
  </r>
  <r>
    <n v="1637"/>
    <x v="793"/>
    <x v="2"/>
    <x v="35"/>
    <d v="2011-12-02T00:00:00"/>
    <s v="Standard Class"/>
    <s v="NW-18400"/>
    <s v="Natalie Webber"/>
    <x v="0"/>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s v="West"/>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s v="East"/>
    <s v="OFF-BI-10004728"/>
    <x v="1"/>
    <x v="8"/>
    <s v="Wilson Jones Turn Tabs Binder Tool for Ring Binders"/>
    <n v="9.64"/>
    <n v="2"/>
    <n v="0"/>
    <n v="4.4344000000000001"/>
  </r>
  <r>
    <n v="1641"/>
    <x v="794"/>
    <x v="0"/>
    <x v="439"/>
    <d v="2013-06-02T00:00:00"/>
    <s v="Standard Class"/>
    <s v="TB-21280"/>
    <s v="Toby Braunhardt"/>
    <x v="0"/>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s v="East"/>
    <s v="FUR-FU-10000629"/>
    <x v="0"/>
    <x v="5"/>
    <s v="9-3/4 Diameter Round Wall Clock"/>
    <n v="41.37"/>
    <n v="3"/>
    <n v="0"/>
    <n v="17.375399999999999"/>
  </r>
  <r>
    <n v="1643"/>
    <x v="795"/>
    <x v="2"/>
    <x v="503"/>
    <d v="2011-12-04T00:00:00"/>
    <s v="Standard Class"/>
    <s v="BS-11380"/>
    <s v="Bill Stewart"/>
    <x v="1"/>
    <s v="United States"/>
    <s v="Skokie"/>
    <x v="10"/>
    <n v="60076"/>
    <s v="Central"/>
    <s v="OFF-FA-10003112"/>
    <x v="1"/>
    <x v="13"/>
    <s v="Staples"/>
    <n v="12.624000000000001"/>
    <n v="2"/>
    <n v="0.2"/>
    <n v="3.944999999999999"/>
  </r>
  <r>
    <n v="1644"/>
    <x v="796"/>
    <x v="1"/>
    <x v="531"/>
    <d v="2012-03-20T00:00:00"/>
    <s v="First Class"/>
    <s v="FH-14365"/>
    <s v="Fred Hopkins"/>
    <x v="1"/>
    <s v="United States"/>
    <s v="Seattle"/>
    <x v="4"/>
    <n v="98115"/>
    <s v="West"/>
    <s v="OFF-ST-10000142"/>
    <x v="1"/>
    <x v="4"/>
    <s v="Deluxe Rollaway Locking File with Drawer"/>
    <n v="1247.6399999999999"/>
    <n v="3"/>
    <n v="0"/>
    <n v="349.33919999999995"/>
  </r>
  <r>
    <n v="1645"/>
    <x v="796"/>
    <x v="1"/>
    <x v="531"/>
    <d v="2012-03-20T00:00:00"/>
    <s v="First Class"/>
    <s v="FH-14365"/>
    <s v="Fred Hopkins"/>
    <x v="1"/>
    <s v="United States"/>
    <s v="Seattle"/>
    <x v="4"/>
    <n v="98115"/>
    <s v="West"/>
    <s v="TEC-CO-10001766"/>
    <x v="2"/>
    <x v="16"/>
    <s v="Canon PC940 Copier"/>
    <n v="3149.9300000000003"/>
    <n v="7"/>
    <n v="0"/>
    <n v="1480.4670999999998"/>
  </r>
  <r>
    <n v="1646"/>
    <x v="796"/>
    <x v="1"/>
    <x v="531"/>
    <d v="2012-03-20T00:00:00"/>
    <s v="First Class"/>
    <s v="FH-14365"/>
    <s v="Fred Hopkins"/>
    <x v="1"/>
    <s v="United States"/>
    <s v="Seattle"/>
    <x v="4"/>
    <n v="98115"/>
    <s v="West"/>
    <s v="OFF-PA-10004359"/>
    <x v="1"/>
    <x v="10"/>
    <s v="Multicolor Computer Printout Paper"/>
    <n v="209.7"/>
    <n v="2"/>
    <n v="0"/>
    <n v="100.65599999999999"/>
  </r>
  <r>
    <n v="1647"/>
    <x v="797"/>
    <x v="1"/>
    <x v="549"/>
    <d v="2012-11-03T00:00:00"/>
    <s v="First Class"/>
    <s v="VM-21685"/>
    <s v="Valerie Mitchum"/>
    <x v="2"/>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s v="East"/>
    <s v="OFF-FA-10001135"/>
    <x v="1"/>
    <x v="13"/>
    <s v="Brites Rubber Bands, 1 1/2 oz. Box"/>
    <n v="3.1680000000000001"/>
    <n v="2"/>
    <n v="0.2"/>
    <n v="-0.71279999999999988"/>
  </r>
  <r>
    <n v="1649"/>
    <x v="798"/>
    <x v="1"/>
    <x v="120"/>
    <d v="2012-09-29T00:00:00"/>
    <s v="Second Class"/>
    <s v="SF-20200"/>
    <s v="Sarah Foster"/>
    <x v="0"/>
    <s v="United States"/>
    <s v="Philadelphia"/>
    <x v="9"/>
    <n v="19143"/>
    <s v="East"/>
    <s v="OFF-BI-10004224"/>
    <x v="1"/>
    <x v="8"/>
    <s v="Catalog Binders with Expanding Posts"/>
    <n v="121.10400000000003"/>
    <n v="6"/>
    <n v="0.7"/>
    <n v="-100.91999999999999"/>
  </r>
  <r>
    <n v="1650"/>
    <x v="798"/>
    <x v="1"/>
    <x v="120"/>
    <d v="2012-09-29T00:00:00"/>
    <s v="Second Class"/>
    <s v="SF-20200"/>
    <s v="Sarah Foster"/>
    <x v="0"/>
    <s v="United States"/>
    <s v="Philadelphia"/>
    <x v="9"/>
    <n v="19143"/>
    <s v="East"/>
    <s v="TEC-PH-10003357"/>
    <x v="2"/>
    <x v="7"/>
    <s v="Grandstream GXP2100 Mainstream Business Phone"/>
    <n v="45.893999999999998"/>
    <n v="1"/>
    <n v="0.4"/>
    <n v="-9.178799999999999"/>
  </r>
  <r>
    <n v="1651"/>
    <x v="799"/>
    <x v="2"/>
    <x v="550"/>
    <d v="2011-08-29T00:00:00"/>
    <s v="Same Day"/>
    <s v="HH-15010"/>
    <s v="Hilary Holden"/>
    <x v="1"/>
    <s v="United States"/>
    <s v="San Francisco"/>
    <x v="1"/>
    <n v="94110"/>
    <s v="West"/>
    <s v="OFF-PA-10004475"/>
    <x v="1"/>
    <x v="10"/>
    <s v="Xerox 1940"/>
    <n v="109.92"/>
    <n v="2"/>
    <n v="0"/>
    <n v="53.860799999999998"/>
  </r>
  <r>
    <n v="1652"/>
    <x v="799"/>
    <x v="2"/>
    <x v="550"/>
    <d v="2011-08-29T00:00:00"/>
    <s v="Same Day"/>
    <s v="HH-15010"/>
    <s v="Hilary Holden"/>
    <x v="1"/>
    <s v="United States"/>
    <s v="San Francisco"/>
    <x v="1"/>
    <n v="94110"/>
    <s v="West"/>
    <s v="OFF-PA-10003001"/>
    <x v="1"/>
    <x v="10"/>
    <s v="Xerox 1986"/>
    <n v="13.36"/>
    <n v="2"/>
    <n v="0"/>
    <n v="6.4127999999999998"/>
  </r>
  <r>
    <n v="1653"/>
    <x v="800"/>
    <x v="3"/>
    <x v="551"/>
    <d v="2014-11-22T00:00:00"/>
    <s v="First Class"/>
    <s v="CD-12280"/>
    <s v="Christina DeMoss"/>
    <x v="0"/>
    <s v="United States"/>
    <s v="Seattle"/>
    <x v="4"/>
    <n v="98105"/>
    <s v="West"/>
    <s v="OFF-ST-10003442"/>
    <x v="1"/>
    <x v="4"/>
    <s v="Eldon Portable Mobile Manager"/>
    <n v="169.68"/>
    <n v="6"/>
    <n v="0"/>
    <n v="45.813600000000001"/>
  </r>
  <r>
    <n v="1654"/>
    <x v="800"/>
    <x v="3"/>
    <x v="551"/>
    <d v="2014-11-22T00:00:00"/>
    <s v="First Class"/>
    <s v="CD-12280"/>
    <s v="Christina DeMoss"/>
    <x v="0"/>
    <s v="United States"/>
    <s v="Seattle"/>
    <x v="4"/>
    <n v="98105"/>
    <s v="West"/>
    <s v="TEC-AC-10003832"/>
    <x v="2"/>
    <x v="11"/>
    <s v="Imation 16GB Mini TravelDrive USB 2.0 Flash Drive"/>
    <n v="132.52000000000001"/>
    <n v="4"/>
    <n v="0"/>
    <n v="54.333200000000005"/>
  </r>
  <r>
    <n v="1655"/>
    <x v="800"/>
    <x v="3"/>
    <x v="551"/>
    <d v="2014-11-22T00:00:00"/>
    <s v="First Class"/>
    <s v="CD-12280"/>
    <s v="Christina DeMoss"/>
    <x v="0"/>
    <s v="United States"/>
    <s v="Seattle"/>
    <x v="4"/>
    <n v="98105"/>
    <s v="West"/>
    <s v="OFF-FA-10000611"/>
    <x v="1"/>
    <x v="13"/>
    <s v="Binder Clips by OIC"/>
    <n v="2.96"/>
    <n v="2"/>
    <n v="0"/>
    <n v="1.4207999999999998"/>
  </r>
  <r>
    <n v="1656"/>
    <x v="800"/>
    <x v="3"/>
    <x v="551"/>
    <d v="2014-11-22T00:00:00"/>
    <s v="First Class"/>
    <s v="CD-12280"/>
    <s v="Christina DeMoss"/>
    <x v="0"/>
    <s v="United States"/>
    <s v="Seattle"/>
    <x v="4"/>
    <n v="98105"/>
    <s v="West"/>
    <s v="OFF-BI-10001116"/>
    <x v="1"/>
    <x v="8"/>
    <s v="Wilson Jones 1&quot; Hanging DublLock Ring Binders"/>
    <n v="8.4480000000000004"/>
    <n v="2"/>
    <n v="0.2"/>
    <n v="2.9568000000000003"/>
  </r>
  <r>
    <n v="1657"/>
    <x v="800"/>
    <x v="3"/>
    <x v="551"/>
    <d v="2014-11-22T00:00:00"/>
    <s v="First Class"/>
    <s v="CD-12280"/>
    <s v="Christina DeMoss"/>
    <x v="0"/>
    <s v="United States"/>
    <s v="Seattle"/>
    <x v="4"/>
    <n v="98105"/>
    <s v="West"/>
    <s v="OFF-ST-10000563"/>
    <x v="1"/>
    <x v="4"/>
    <s v="Fellowes Bankers Box Stor/Drawer Steel Plus"/>
    <n v="95.94"/>
    <n v="3"/>
    <n v="0"/>
    <n v="9.5940000000000012"/>
  </r>
  <r>
    <n v="1658"/>
    <x v="801"/>
    <x v="2"/>
    <x v="552"/>
    <d v="2011-05-15T00:00:00"/>
    <s v="First Class"/>
    <s v="HL-15040"/>
    <s v="Hunter Lopez"/>
    <x v="0"/>
    <s v="United States"/>
    <s v="Milwaukee"/>
    <x v="6"/>
    <n v="53209"/>
    <s v="Central"/>
    <s v="FUR-FU-10000010"/>
    <x v="0"/>
    <x v="5"/>
    <s v="DAX Value U-Channel Document Frames, Easel Back"/>
    <n v="34.79"/>
    <n v="7"/>
    <n v="0"/>
    <n v="10.784899999999999"/>
  </r>
  <r>
    <n v="1659"/>
    <x v="802"/>
    <x v="3"/>
    <x v="176"/>
    <d v="2014-01-27T00:00:00"/>
    <s v="Standard Class"/>
    <s v="TH-21100"/>
    <s v="Thea Hendricks"/>
    <x v="0"/>
    <s v="United States"/>
    <s v="Los Angeles"/>
    <x v="1"/>
    <n v="90045"/>
    <s v="West"/>
    <s v="TEC-PH-10004922"/>
    <x v="2"/>
    <x v="7"/>
    <s v="RCA Visys Integrated PBX 8-Line Router"/>
    <n v="160.77600000000001"/>
    <n v="3"/>
    <n v="0.2"/>
    <n v="10.048500000000004"/>
  </r>
  <r>
    <n v="1660"/>
    <x v="803"/>
    <x v="3"/>
    <x v="505"/>
    <d v="2014-11-07T00:00:00"/>
    <s v="Standard Class"/>
    <s v="MM-18055"/>
    <s v="Michelle Moray"/>
    <x v="0"/>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x v="0"/>
    <s v="United States"/>
    <s v="Seattle"/>
    <x v="4"/>
    <n v="98115"/>
    <s v="West"/>
    <s v="OFF-BI-10002072"/>
    <x v="1"/>
    <x v="8"/>
    <s v="Cardinal Slant-D Ring Binders"/>
    <n v="13.904"/>
    <n v="2"/>
    <n v="0.2"/>
    <n v="5.2139999999999995"/>
  </r>
  <r>
    <n v="1662"/>
    <x v="804"/>
    <x v="3"/>
    <x v="504"/>
    <d v="2014-05-07T00:00:00"/>
    <s v="Standard Class"/>
    <s v="QJ-19255"/>
    <s v="Quincy Jones"/>
    <x v="1"/>
    <s v="United States"/>
    <s v="Philadelphia"/>
    <x v="9"/>
    <n v="19143"/>
    <s v="East"/>
    <s v="TEC-PH-10002549"/>
    <x v="2"/>
    <x v="7"/>
    <s v="Polycom SoundPoint IP 450 VoIP phone"/>
    <n v="677.57999999999993"/>
    <n v="5"/>
    <n v="0.4"/>
    <n v="-158.10199999999998"/>
  </r>
  <r>
    <n v="1663"/>
    <x v="804"/>
    <x v="3"/>
    <x v="504"/>
    <d v="2014-05-07T00:00:00"/>
    <s v="Standard Class"/>
    <s v="QJ-19255"/>
    <s v="Quincy Jones"/>
    <x v="1"/>
    <s v="United States"/>
    <s v="Philadelphia"/>
    <x v="9"/>
    <n v="19143"/>
    <s v="East"/>
    <s v="OFF-BI-10002353"/>
    <x v="1"/>
    <x v="8"/>
    <s v="GBC VeloBind Cover Sets"/>
    <n v="13.896000000000001"/>
    <n v="3"/>
    <n v="0.7"/>
    <n v="-9.2639999999999993"/>
  </r>
  <r>
    <n v="1664"/>
    <x v="805"/>
    <x v="0"/>
    <x v="390"/>
    <d v="2013-11-27T00:00:00"/>
    <s v="Second Class"/>
    <s v="NS-18505"/>
    <s v="Neola Schneider"/>
    <x v="0"/>
    <s v="United States"/>
    <s v="Dallas"/>
    <x v="5"/>
    <n v="75217"/>
    <s v="Central"/>
    <s v="OFF-ST-10001325"/>
    <x v="1"/>
    <x v="4"/>
    <s v="Sterilite Officeware Hinged File Box"/>
    <n v="41.92"/>
    <n v="5"/>
    <n v="0.2"/>
    <n v="3.6679999999999993"/>
  </r>
  <r>
    <n v="1665"/>
    <x v="805"/>
    <x v="0"/>
    <x v="390"/>
    <d v="2013-11-27T00:00:00"/>
    <s v="Second Class"/>
    <s v="NS-18505"/>
    <s v="Neola Schneider"/>
    <x v="0"/>
    <s v="United States"/>
    <s v="Dallas"/>
    <x v="5"/>
    <n v="75217"/>
    <s v="Central"/>
    <s v="TEC-AC-10002049"/>
    <x v="2"/>
    <x v="11"/>
    <s v="Logitech G19 Programmable Gaming Keyboard"/>
    <n v="297.57600000000002"/>
    <n v="3"/>
    <n v="0.2"/>
    <n v="-7.4394000000000347"/>
  </r>
  <r>
    <n v="1666"/>
    <x v="805"/>
    <x v="0"/>
    <x v="390"/>
    <d v="2013-11-27T00:00:00"/>
    <s v="Second Class"/>
    <s v="NS-18505"/>
    <s v="Neola Schneider"/>
    <x v="0"/>
    <s v="United States"/>
    <s v="Dallas"/>
    <x v="5"/>
    <n v="75217"/>
    <s v="Central"/>
    <s v="OFF-FA-10002676"/>
    <x v="1"/>
    <x v="13"/>
    <s v="Colored Push Pins"/>
    <n v="4.3440000000000003"/>
    <n v="3"/>
    <n v="0.2"/>
    <n v="0.86879999999999979"/>
  </r>
  <r>
    <n v="1667"/>
    <x v="805"/>
    <x v="0"/>
    <x v="390"/>
    <d v="2013-11-27T00:00:00"/>
    <s v="Second Class"/>
    <s v="NS-18505"/>
    <s v="Neola Schneider"/>
    <x v="0"/>
    <s v="United States"/>
    <s v="Dallas"/>
    <x v="5"/>
    <n v="75217"/>
    <s v="Central"/>
    <s v="TEC-AC-10003023"/>
    <x v="2"/>
    <x v="11"/>
    <s v="Logitech G105 Gaming Keyboard"/>
    <n v="94.992000000000004"/>
    <n v="2"/>
    <n v="0.2"/>
    <n v="-2.374800000000004"/>
  </r>
  <r>
    <n v="1668"/>
    <x v="805"/>
    <x v="0"/>
    <x v="390"/>
    <d v="2013-11-27T00:00:00"/>
    <s v="Second Class"/>
    <s v="NS-18505"/>
    <s v="Neola Schneider"/>
    <x v="0"/>
    <s v="United States"/>
    <s v="Dallas"/>
    <x v="5"/>
    <n v="75217"/>
    <s v="Central"/>
    <s v="OFF-PA-10000167"/>
    <x v="1"/>
    <x v="10"/>
    <s v="Xerox 1925"/>
    <n v="74.352000000000004"/>
    <n v="3"/>
    <n v="0.2"/>
    <n v="23.234999999999992"/>
  </r>
  <r>
    <n v="1669"/>
    <x v="805"/>
    <x v="0"/>
    <x v="390"/>
    <d v="2013-11-27T00:00:00"/>
    <s v="Second Class"/>
    <s v="NS-18505"/>
    <s v="Neola Schneider"/>
    <x v="0"/>
    <s v="United States"/>
    <s v="Dallas"/>
    <x v="5"/>
    <n v="75217"/>
    <s v="Central"/>
    <s v="OFF-AR-10003405"/>
    <x v="1"/>
    <x v="6"/>
    <s v="Dixon My First Ticonderoga Pencil, #2"/>
    <n v="14.04"/>
    <n v="3"/>
    <n v="0.2"/>
    <n v="1.5794999999999986"/>
  </r>
  <r>
    <n v="1670"/>
    <x v="806"/>
    <x v="1"/>
    <x v="553"/>
    <d v="2012-01-15T00:00:00"/>
    <s v="Standard Class"/>
    <s v="MM-17920"/>
    <s v="Michael Moore"/>
    <x v="0"/>
    <s v="United States"/>
    <s v="New York City"/>
    <x v="15"/>
    <n v="10011"/>
    <s v="East"/>
    <s v="FUR-TA-10001889"/>
    <x v="0"/>
    <x v="3"/>
    <s v="Bush Advantage Collection Racetrack Conference Table"/>
    <n v="1018.1039999999999"/>
    <n v="4"/>
    <n v="0.4"/>
    <n v="-373.3048"/>
  </r>
  <r>
    <n v="1671"/>
    <x v="807"/>
    <x v="3"/>
    <x v="15"/>
    <d v="2014-10-27T00:00:00"/>
    <s v="Standard Class"/>
    <s v="RD-19480"/>
    <s v="Rick Duston"/>
    <x v="0"/>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s v="West"/>
    <s v="TEC-AC-10001013"/>
    <x v="2"/>
    <x v="11"/>
    <s v="Logitech ClearChat Comfort/USB Headset H390"/>
    <n v="58.58"/>
    <n v="2"/>
    <n v="0"/>
    <n v="19.331399999999995"/>
  </r>
  <r>
    <n v="1673"/>
    <x v="809"/>
    <x v="3"/>
    <x v="445"/>
    <d v="2014-07-08T00:00:00"/>
    <s v="Standard Class"/>
    <s v="RD-19585"/>
    <s v="Rob Dowd"/>
    <x v="0"/>
    <s v="United States"/>
    <s v="Plano"/>
    <x v="5"/>
    <n v="75023"/>
    <s v="Central"/>
    <s v="TEC-PH-10002726"/>
    <x v="2"/>
    <x v="7"/>
    <s v="netTALK DUO VoIP Telephone Service"/>
    <n v="167.96800000000002"/>
    <n v="4"/>
    <n v="0.2"/>
    <n v="62.988"/>
  </r>
  <r>
    <n v="1674"/>
    <x v="810"/>
    <x v="1"/>
    <x v="555"/>
    <d v="2012-12-12T00:00:00"/>
    <s v="First Class"/>
    <s v="SW-20455"/>
    <s v="Shaun Weien"/>
    <x v="0"/>
    <s v="United States"/>
    <s v="Suffolk"/>
    <x v="17"/>
    <n v="23434"/>
    <s v="South"/>
    <s v="OFF-LA-10003930"/>
    <x v="1"/>
    <x v="2"/>
    <s v="Dot Matrix Printer Tape Reel Labels, White, 5000/Box"/>
    <n v="196.62"/>
    <n v="2"/>
    <n v="0"/>
    <n v="96.343800000000002"/>
  </r>
  <r>
    <n v="1675"/>
    <x v="811"/>
    <x v="1"/>
    <x v="14"/>
    <d v="2012-09-21T00:00:00"/>
    <s v="Standard Class"/>
    <s v="SF-20965"/>
    <s v="Sylvia Foulston"/>
    <x v="1"/>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x v="1"/>
    <s v="United States"/>
    <s v="Houston"/>
    <x v="5"/>
    <n v="77041"/>
    <s v="Central"/>
    <s v="OFF-BI-10000088"/>
    <x v="1"/>
    <x v="8"/>
    <s v="GBC Imprintable Covers"/>
    <n v="6.5879999999999992"/>
    <n v="3"/>
    <n v="0.8"/>
    <n v="-10.211400000000005"/>
  </r>
  <r>
    <n v="1677"/>
    <x v="812"/>
    <x v="0"/>
    <x v="556"/>
    <d v="2013-05-25T00:00:00"/>
    <s v="Standard Class"/>
    <s v="EB-13930"/>
    <s v="Eric Barreto"/>
    <x v="0"/>
    <s v="United States"/>
    <s v="San Francisco"/>
    <x v="1"/>
    <n v="94110"/>
    <s v="West"/>
    <s v="OFF-ST-10000604"/>
    <x v="1"/>
    <x v="4"/>
    <s v="Home/Office Personal File Carts"/>
    <n v="104.28"/>
    <n v="3"/>
    <n v="0"/>
    <n v="26.069999999999993"/>
  </r>
  <r>
    <n v="1678"/>
    <x v="812"/>
    <x v="0"/>
    <x v="556"/>
    <d v="2013-05-25T00:00:00"/>
    <s v="Standard Class"/>
    <s v="EB-13930"/>
    <s v="Eric Barreto"/>
    <x v="0"/>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s v="East"/>
    <s v="OFF-ST-10002344"/>
    <x v="1"/>
    <x v="4"/>
    <s v="Carina 42&quot;Hx23 3/4&quot;W Media Storage Unit"/>
    <n v="64.784000000000006"/>
    <n v="1"/>
    <n v="0.2"/>
    <n v="-14.576399999999996"/>
  </r>
  <r>
    <n v="1680"/>
    <x v="813"/>
    <x v="2"/>
    <x v="557"/>
    <d v="2011-09-13T00:00:00"/>
    <s v="Standard Class"/>
    <s v="SB-20290"/>
    <s v="Sean Braxton"/>
    <x v="1"/>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s v="East"/>
    <s v="FUR-FU-10000758"/>
    <x v="0"/>
    <x v="5"/>
    <s v="DAX Natural Wood-Tone Poster Frame"/>
    <n v="42.368000000000002"/>
    <n v="2"/>
    <n v="0.2"/>
    <n v="8.4735999999999958"/>
  </r>
  <r>
    <n v="1682"/>
    <x v="813"/>
    <x v="2"/>
    <x v="557"/>
    <d v="2011-09-13T00:00:00"/>
    <s v="Standard Class"/>
    <s v="SB-20290"/>
    <s v="Sean Braxton"/>
    <x v="1"/>
    <s v="United States"/>
    <s v="Philadelphia"/>
    <x v="9"/>
    <n v="19134"/>
    <s v="East"/>
    <s v="TEC-MA-10004679"/>
    <x v="2"/>
    <x v="15"/>
    <s v="StarTech.com 10/100 VDSL2 Ethernet Extender Kit"/>
    <n v="399.54"/>
    <n v="4"/>
    <n v="0.7"/>
    <n v="-559.35599999999988"/>
  </r>
  <r>
    <n v="1683"/>
    <x v="814"/>
    <x v="0"/>
    <x v="321"/>
    <d v="2013-10-02T00:00:00"/>
    <s v="Second Class"/>
    <s v="PS-18760"/>
    <s v="Pamela Stobb"/>
    <x v="0"/>
    <s v="United States"/>
    <s v="Los Angeles"/>
    <x v="1"/>
    <n v="90008"/>
    <s v="West"/>
    <s v="OFF-PA-10000176"/>
    <x v="1"/>
    <x v="10"/>
    <s v="Xerox 1887"/>
    <n v="18.97"/>
    <n v="1"/>
    <n v="0"/>
    <n v="9.105599999999999"/>
  </r>
  <r>
    <n v="1684"/>
    <x v="815"/>
    <x v="0"/>
    <x v="77"/>
    <d v="2013-11-13T00:00:00"/>
    <s v="Standard Class"/>
    <s v="CB-12535"/>
    <s v="Claudia Bergmann"/>
    <x v="1"/>
    <s v="United States"/>
    <s v="San Francisco"/>
    <x v="1"/>
    <n v="94110"/>
    <s v="West"/>
    <s v="FUR-FU-10002597"/>
    <x v="0"/>
    <x v="5"/>
    <s v="C-Line Magnetic Cubicle Keepers, Clear Polypropylene"/>
    <n v="14.82"/>
    <n v="3"/>
    <n v="0"/>
    <n v="6.224400000000001"/>
  </r>
  <r>
    <n v="1685"/>
    <x v="816"/>
    <x v="3"/>
    <x v="558"/>
    <d v="2014-04-28T00:00:00"/>
    <s v="First Class"/>
    <s v="DK-12835"/>
    <s v="Damala Kotsonis"/>
    <x v="1"/>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s v="East"/>
    <s v="OFF-BI-10002813"/>
    <x v="1"/>
    <x v="8"/>
    <s v="Avery Reinforcements for Hole-Punch Pages"/>
    <n v="1.1880000000000002"/>
    <n v="2"/>
    <n v="0.7"/>
    <n v="-0.98999999999999977"/>
  </r>
  <r>
    <n v="1687"/>
    <x v="816"/>
    <x v="3"/>
    <x v="558"/>
    <d v="2014-04-28T00:00:00"/>
    <s v="First Class"/>
    <s v="DK-12835"/>
    <s v="Damala Kotsonis"/>
    <x v="1"/>
    <s v="United States"/>
    <s v="Philadelphia"/>
    <x v="9"/>
    <n v="19143"/>
    <s v="East"/>
    <s v="OFF-BI-10002414"/>
    <x v="1"/>
    <x v="8"/>
    <s v="GBC ProClick Spines for 32-Hole Punch"/>
    <n v="7.5180000000000007"/>
    <n v="2"/>
    <n v="0.7"/>
    <n v="-5.7637999999999998"/>
  </r>
  <r>
    <n v="1688"/>
    <x v="817"/>
    <x v="3"/>
    <x v="389"/>
    <d v="2014-12-13T00:00:00"/>
    <s v="First Class"/>
    <s v="AW-10840"/>
    <s v="Anthony Witt"/>
    <x v="0"/>
    <s v="United States"/>
    <s v="Philadelphia"/>
    <x v="9"/>
    <n v="19140"/>
    <s v="East"/>
    <s v="OFF-PA-10000788"/>
    <x v="1"/>
    <x v="10"/>
    <s v="Xerox 210"/>
    <n v="10.368000000000002"/>
    <n v="2"/>
    <n v="0.2"/>
    <n v="3.6288"/>
  </r>
  <r>
    <n v="1689"/>
    <x v="817"/>
    <x v="3"/>
    <x v="389"/>
    <d v="2014-12-13T00:00:00"/>
    <s v="First Class"/>
    <s v="AW-10840"/>
    <s v="Anthony Witt"/>
    <x v="0"/>
    <s v="United States"/>
    <s v="Philadelphia"/>
    <x v="9"/>
    <n v="19140"/>
    <s v="East"/>
    <s v="FUR-FU-10004306"/>
    <x v="0"/>
    <x v="5"/>
    <s v="Electrix Halogen Magnifier Lamp"/>
    <n v="310.88000000000005"/>
    <n v="2"/>
    <n v="0.2"/>
    <n v="23.315999999999988"/>
  </r>
  <r>
    <n v="1690"/>
    <x v="818"/>
    <x v="2"/>
    <x v="559"/>
    <d v="2011-08-20T00:00:00"/>
    <s v="Standard Class"/>
    <s v="TS-21610"/>
    <s v="Troy Staebel"/>
    <x v="0"/>
    <s v="United States"/>
    <s v="Philadelphia"/>
    <x v="9"/>
    <n v="19143"/>
    <s v="East"/>
    <s v="FUR-TA-10001539"/>
    <x v="0"/>
    <x v="3"/>
    <s v="Chromcraft Rectangular Conference Tables"/>
    <n v="853.09199999999987"/>
    <n v="6"/>
    <n v="0.4"/>
    <n v="-227.49120000000016"/>
  </r>
  <r>
    <n v="1691"/>
    <x v="819"/>
    <x v="3"/>
    <x v="34"/>
    <d v="2014-12-16T00:00:00"/>
    <s v="Standard Class"/>
    <s v="HF-14995"/>
    <s v="Herbert Flentye"/>
    <x v="0"/>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s v="Central"/>
    <s v="OFF-BI-10004182"/>
    <x v="1"/>
    <x v="8"/>
    <s v="Economy Binders"/>
    <n v="10.4"/>
    <n v="5"/>
    <n v="0"/>
    <n v="5.0960000000000001"/>
  </r>
  <r>
    <n v="1693"/>
    <x v="820"/>
    <x v="0"/>
    <x v="560"/>
    <d v="2013-03-20T00:00:00"/>
    <s v="Standard Class"/>
    <s v="HZ-14950"/>
    <s v="Henia Zydlo"/>
    <x v="0"/>
    <s v="United States"/>
    <s v="Columbus"/>
    <x v="24"/>
    <n v="43229"/>
    <s v="East"/>
    <s v="FUR-FU-10004020"/>
    <x v="0"/>
    <x v="5"/>
    <s v="Advantus Panel Wall Acrylic Frame"/>
    <n v="21.880000000000003"/>
    <n v="5"/>
    <n v="0.2"/>
    <n v="6.2904999999999998"/>
  </r>
  <r>
    <n v="1694"/>
    <x v="821"/>
    <x v="0"/>
    <x v="190"/>
    <d v="2013-06-30T00:00:00"/>
    <s v="Second Class"/>
    <s v="AB-10255"/>
    <s v="Alejandro Ballentine"/>
    <x v="2"/>
    <s v="United States"/>
    <s v="Plano"/>
    <x v="5"/>
    <n v="75023"/>
    <s v="Central"/>
    <s v="TEC-AC-10003133"/>
    <x v="2"/>
    <x v="11"/>
    <s v="Memorex Mini Travel Drive 4 GB USB 2.0 Flash Drive"/>
    <n v="13.616"/>
    <n v="2"/>
    <n v="0.2"/>
    <n v="3.5742000000000012"/>
  </r>
  <r>
    <n v="1695"/>
    <x v="822"/>
    <x v="1"/>
    <x v="12"/>
    <d v="2012-09-28T00:00:00"/>
    <s v="Second Class"/>
    <s v="PO-19195"/>
    <s v="Phillina Ober"/>
    <x v="2"/>
    <s v="United States"/>
    <s v="Bayonne"/>
    <x v="30"/>
    <n v="7002"/>
    <s v="East"/>
    <s v="TEC-AC-10002006"/>
    <x v="2"/>
    <x v="11"/>
    <s v="Memorex Micro Travel Drive 16 GB"/>
    <n v="63.96"/>
    <n v="4"/>
    <n v="0"/>
    <n v="19.827599999999997"/>
  </r>
  <r>
    <n v="1696"/>
    <x v="822"/>
    <x v="1"/>
    <x v="12"/>
    <d v="2012-09-28T00:00:00"/>
    <s v="Second Class"/>
    <s v="PO-19195"/>
    <s v="Phillina Ober"/>
    <x v="2"/>
    <s v="United States"/>
    <s v="Bayonne"/>
    <x v="30"/>
    <n v="7002"/>
    <s v="East"/>
    <s v="OFF-BI-10003314"/>
    <x v="1"/>
    <x v="8"/>
    <s v="Tuff Stuff Recycled Round Ring Binders"/>
    <n v="14.46"/>
    <n v="3"/>
    <n v="0"/>
    <n v="7.0853999999999999"/>
  </r>
  <r>
    <n v="1697"/>
    <x v="822"/>
    <x v="1"/>
    <x v="12"/>
    <d v="2012-09-28T00:00:00"/>
    <s v="Second Class"/>
    <s v="PO-19195"/>
    <s v="Phillina Ober"/>
    <x v="2"/>
    <s v="United States"/>
    <s v="Bayonne"/>
    <x v="30"/>
    <n v="7002"/>
    <s v="East"/>
    <s v="TEC-PH-10002726"/>
    <x v="2"/>
    <x v="7"/>
    <s v="netTALK DUO VoIP Telephone Service"/>
    <n v="104.98"/>
    <n v="2"/>
    <n v="0"/>
    <n v="52.49"/>
  </r>
  <r>
    <n v="1698"/>
    <x v="823"/>
    <x v="1"/>
    <x v="17"/>
    <d v="2012-12-31T00:00:00"/>
    <s v="Standard Class"/>
    <s v="AG-10900"/>
    <s v="Arthur Gainer"/>
    <x v="0"/>
    <s v="United States"/>
    <s v="Los Angeles"/>
    <x v="1"/>
    <n v="90008"/>
    <s v="West"/>
    <s v="OFF-AP-10000240"/>
    <x v="1"/>
    <x v="9"/>
    <s v="Belkin F9G930V10-GRY 9 Outlet Surge"/>
    <n v="106.96"/>
    <n v="2"/>
    <n v="0"/>
    <n v="31.018399999999986"/>
  </r>
  <r>
    <n v="1699"/>
    <x v="823"/>
    <x v="1"/>
    <x v="17"/>
    <d v="2012-12-31T00:00:00"/>
    <s v="Standard Class"/>
    <s v="AG-10900"/>
    <s v="Arthur Gainer"/>
    <x v="0"/>
    <s v="United States"/>
    <s v="Los Angeles"/>
    <x v="1"/>
    <n v="90008"/>
    <s v="West"/>
    <s v="OFF-LA-10002381"/>
    <x v="1"/>
    <x v="2"/>
    <s v="Avery 497"/>
    <n v="21.560000000000002"/>
    <n v="7"/>
    <n v="0"/>
    <n v="10.348799999999999"/>
  </r>
  <r>
    <n v="1700"/>
    <x v="824"/>
    <x v="2"/>
    <x v="561"/>
    <d v="2011-06-07T00:00:00"/>
    <s v="Second Class"/>
    <s v="SC-20725"/>
    <s v="Steven Cartwright"/>
    <x v="0"/>
    <s v="United States"/>
    <s v="Seattle"/>
    <x v="4"/>
    <n v="98115"/>
    <s v="West"/>
    <s v="FUR-TA-10004086"/>
    <x v="0"/>
    <x v="3"/>
    <s v="KI Adjustable-Height Table"/>
    <n v="515.88"/>
    <n v="6"/>
    <n v="0"/>
    <n v="113.49359999999999"/>
  </r>
  <r>
    <n v="1701"/>
    <x v="825"/>
    <x v="1"/>
    <x v="562"/>
    <d v="2012-07-15T00:00:00"/>
    <s v="Second Class"/>
    <s v="ND-18370"/>
    <s v="Natalie DeCherney"/>
    <x v="0"/>
    <s v="United States"/>
    <s v="New York City"/>
    <x v="15"/>
    <n v="10035"/>
    <s v="East"/>
    <s v="OFF-BI-10000320"/>
    <x v="1"/>
    <x v="8"/>
    <s v="GBC Plastic Binding Combs"/>
    <n v="11.808"/>
    <n v="2"/>
    <n v="0.2"/>
    <n v="4.2804000000000002"/>
  </r>
  <r>
    <n v="1702"/>
    <x v="825"/>
    <x v="1"/>
    <x v="562"/>
    <d v="2012-07-15T00:00:00"/>
    <s v="Second Class"/>
    <s v="ND-18370"/>
    <s v="Natalie DeCherney"/>
    <x v="0"/>
    <s v="United States"/>
    <s v="New York City"/>
    <x v="15"/>
    <n v="10035"/>
    <s v="East"/>
    <s v="FUR-CH-10000595"/>
    <x v="0"/>
    <x v="1"/>
    <s v="Safco Contoured Stacking Chairs"/>
    <n v="1931.04"/>
    <n v="9"/>
    <n v="0.1"/>
    <n v="321.83999999999992"/>
  </r>
  <r>
    <n v="1703"/>
    <x v="825"/>
    <x v="1"/>
    <x v="562"/>
    <d v="2012-07-15T00:00:00"/>
    <s v="Second Class"/>
    <s v="ND-18370"/>
    <s v="Natalie DeCherney"/>
    <x v="0"/>
    <s v="United States"/>
    <s v="New York City"/>
    <x v="15"/>
    <n v="10035"/>
    <s v="East"/>
    <s v="OFF-PA-10000349"/>
    <x v="1"/>
    <x v="10"/>
    <s v="Staples"/>
    <n v="9.9600000000000009"/>
    <n v="2"/>
    <n v="0"/>
    <n v="4.6812000000000005"/>
  </r>
  <r>
    <n v="1704"/>
    <x v="826"/>
    <x v="2"/>
    <x v="563"/>
    <d v="2011-02-07T00:00:00"/>
    <s v="Standard Class"/>
    <s v="CD-12790"/>
    <s v="Cynthia Delaney"/>
    <x v="2"/>
    <s v="United States"/>
    <s v="San Diego"/>
    <x v="1"/>
    <n v="92037"/>
    <s v="West"/>
    <s v="OFF-FA-10001843"/>
    <x v="1"/>
    <x v="13"/>
    <s v="Staples"/>
    <n v="12.350000000000001"/>
    <n v="5"/>
    <n v="0"/>
    <n v="5.8045"/>
  </r>
  <r>
    <n v="1705"/>
    <x v="827"/>
    <x v="0"/>
    <x v="387"/>
    <d v="2013-03-09T00:00:00"/>
    <s v="Same Day"/>
    <s v="PG-18820"/>
    <s v="Patrick Gardner"/>
    <x v="0"/>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s v="East"/>
    <s v="OFF-BI-10003638"/>
    <x v="1"/>
    <x v="8"/>
    <s v="GBC Durable Plastic Covers"/>
    <n v="11.610000000000003"/>
    <n v="2"/>
    <n v="0.7"/>
    <n v="-9.2880000000000003"/>
  </r>
  <r>
    <n v="1707"/>
    <x v="829"/>
    <x v="3"/>
    <x v="505"/>
    <d v="2014-11-06T00:00:00"/>
    <s v="Standard Class"/>
    <s v="JK-15205"/>
    <s v="Jamie Kunitz"/>
    <x v="0"/>
    <s v="United States"/>
    <s v="San Francisco"/>
    <x v="1"/>
    <n v="94122"/>
    <s v="West"/>
    <s v="OFF-LA-10003077"/>
    <x v="1"/>
    <x v="2"/>
    <s v="Avery 500"/>
    <n v="43.86"/>
    <n v="6"/>
    <n v="0"/>
    <n v="20.614199999999997"/>
  </r>
  <r>
    <n v="1708"/>
    <x v="829"/>
    <x v="3"/>
    <x v="505"/>
    <d v="2014-11-06T00:00:00"/>
    <s v="Standard Class"/>
    <s v="JK-15205"/>
    <s v="Jamie Kunitz"/>
    <x v="0"/>
    <s v="United States"/>
    <s v="San Francisco"/>
    <x v="1"/>
    <n v="94122"/>
    <s v="West"/>
    <s v="TEC-PH-10003505"/>
    <x v="2"/>
    <x v="7"/>
    <s v="Geemarc AmpliPOWER60"/>
    <n v="148.47999999999999"/>
    <n v="2"/>
    <n v="0.2"/>
    <n v="16.703999999999986"/>
  </r>
  <r>
    <n v="1709"/>
    <x v="829"/>
    <x v="3"/>
    <x v="505"/>
    <d v="2014-11-06T00:00:00"/>
    <s v="Standard Class"/>
    <s v="JK-15205"/>
    <s v="Jamie Kunitz"/>
    <x v="0"/>
    <s v="United States"/>
    <s v="San Francisco"/>
    <x v="1"/>
    <n v="94122"/>
    <s v="West"/>
    <s v="OFF-PA-10003424"/>
    <x v="1"/>
    <x v="10"/>
    <s v="&quot;While you Were Out&quot; Message Book, One Form per Page"/>
    <n v="7.42"/>
    <n v="2"/>
    <n v="0"/>
    <n v="3.71"/>
  </r>
  <r>
    <n v="1710"/>
    <x v="829"/>
    <x v="3"/>
    <x v="505"/>
    <d v="2014-11-06T00:00:00"/>
    <s v="Standard Class"/>
    <s v="JK-15205"/>
    <s v="Jamie Kunitz"/>
    <x v="0"/>
    <s v="United States"/>
    <s v="San Francisco"/>
    <x v="1"/>
    <n v="94122"/>
    <s v="West"/>
    <s v="FUR-CH-10003061"/>
    <x v="0"/>
    <x v="1"/>
    <s v="Global Leather Task Chair, Black"/>
    <n v="71.992000000000004"/>
    <n v="1"/>
    <n v="0.2"/>
    <n v="-0.89990000000001302"/>
  </r>
  <r>
    <n v="1711"/>
    <x v="829"/>
    <x v="3"/>
    <x v="505"/>
    <d v="2014-11-06T00:00:00"/>
    <s v="Standard Class"/>
    <s v="JK-15205"/>
    <s v="Jamie Kunitz"/>
    <x v="0"/>
    <s v="United States"/>
    <s v="San Francisco"/>
    <x v="1"/>
    <n v="94122"/>
    <s v="West"/>
    <s v="OFF-AR-10003514"/>
    <x v="1"/>
    <x v="6"/>
    <s v="4009 Highlighters by Sanford"/>
    <n v="19.899999999999999"/>
    <n v="5"/>
    <n v="0"/>
    <n v="6.5669999999999984"/>
  </r>
  <r>
    <n v="1712"/>
    <x v="829"/>
    <x v="3"/>
    <x v="505"/>
    <d v="2014-11-06T00:00:00"/>
    <s v="Standard Class"/>
    <s v="JK-15205"/>
    <s v="Jamie Kunitz"/>
    <x v="0"/>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s v="Central"/>
    <s v="OFF-PA-10004405"/>
    <x v="1"/>
    <x v="10"/>
    <s v="Rediform Voice Mail Log Books"/>
    <n v="14.303999999999998"/>
    <n v="6"/>
    <n v="0.2"/>
    <n v="5.0064000000000002"/>
  </r>
  <r>
    <n v="1714"/>
    <x v="831"/>
    <x v="3"/>
    <x v="565"/>
    <d v="2014-09-14T00:00:00"/>
    <s v="Second Class"/>
    <s v="MM-18055"/>
    <s v="Michelle Moray"/>
    <x v="0"/>
    <s v="United States"/>
    <s v="Chicago"/>
    <x v="10"/>
    <n v="60610"/>
    <s v="Central"/>
    <s v="FUR-TA-10004289"/>
    <x v="0"/>
    <x v="3"/>
    <s v="BoxOffice By Design Rectangular and Half-Moon Meeting Room Tables"/>
    <n v="765.625"/>
    <n v="7"/>
    <n v="0.5"/>
    <n v="-566.5625"/>
  </r>
  <r>
    <n v="1715"/>
    <x v="832"/>
    <x v="3"/>
    <x v="566"/>
    <d v="2014-10-14T00:00:00"/>
    <s v="Standard Class"/>
    <s v="DC-13285"/>
    <s v="Debra Catini"/>
    <x v="0"/>
    <s v="United States"/>
    <s v="San Francisco"/>
    <x v="1"/>
    <n v="94110"/>
    <s v="West"/>
    <s v="FUR-BO-10003965"/>
    <x v="0"/>
    <x v="0"/>
    <s v="O'Sullivan Manor Hill 2-Door Library in Brianna Oak"/>
    <n v="307.666"/>
    <n v="2"/>
    <n v="0.15"/>
    <n v="-14.478399999999979"/>
  </r>
  <r>
    <n v="1716"/>
    <x v="833"/>
    <x v="0"/>
    <x v="567"/>
    <d v="2013-05-05T00:00:00"/>
    <s v="Standard Class"/>
    <s v="JL-15835"/>
    <s v="John Lee"/>
    <x v="0"/>
    <s v="United States"/>
    <s v="New York City"/>
    <x v="15"/>
    <n v="10011"/>
    <s v="East"/>
    <s v="OFF-BI-10003314"/>
    <x v="1"/>
    <x v="8"/>
    <s v="Tuff Stuff Recycled Round Ring Binders"/>
    <n v="7.7120000000000006"/>
    <n v="2"/>
    <n v="0.2"/>
    <n v="2.7956000000000003"/>
  </r>
  <r>
    <n v="1717"/>
    <x v="834"/>
    <x v="0"/>
    <x v="288"/>
    <d v="2013-05-25T00:00:00"/>
    <s v="Standard Class"/>
    <s v="BN-11515"/>
    <s v="Bradley Nguyen"/>
    <x v="0"/>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s v="East"/>
    <s v="OFF-ST-10004123"/>
    <x v="1"/>
    <x v="4"/>
    <s v="Safco Industrial Wire Shelving System"/>
    <n v="454.90000000000003"/>
    <n v="5"/>
    <n v="0"/>
    <n v="0"/>
  </r>
  <r>
    <n v="1719"/>
    <x v="834"/>
    <x v="0"/>
    <x v="288"/>
    <d v="2013-05-25T00:00:00"/>
    <s v="Standard Class"/>
    <s v="BN-11515"/>
    <s v="Bradley Nguyen"/>
    <x v="0"/>
    <s v="United States"/>
    <s v="New York City"/>
    <x v="15"/>
    <n v="10011"/>
    <s v="East"/>
    <s v="FUR-FU-10002088"/>
    <x v="0"/>
    <x v="5"/>
    <s v="Nu-Dell Float Frame 11 x 14 1/2"/>
    <n v="35.92"/>
    <n v="4"/>
    <n v="0"/>
    <n v="15.086400000000001"/>
  </r>
  <r>
    <n v="1720"/>
    <x v="834"/>
    <x v="0"/>
    <x v="288"/>
    <d v="2013-05-25T00:00:00"/>
    <s v="Standard Class"/>
    <s v="BN-11515"/>
    <s v="Bradley Nguyen"/>
    <x v="0"/>
    <s v="United States"/>
    <s v="New York City"/>
    <x v="15"/>
    <n v="10011"/>
    <s v="East"/>
    <s v="FUR-FU-10000010"/>
    <x v="0"/>
    <x v="5"/>
    <s v="DAX Value U-Channel Document Frames, Easel Back"/>
    <n v="39.76"/>
    <n v="8"/>
    <n v="0"/>
    <n v="12.325599999999998"/>
  </r>
  <r>
    <n v="1721"/>
    <x v="834"/>
    <x v="0"/>
    <x v="288"/>
    <d v="2013-05-25T00:00:00"/>
    <s v="Standard Class"/>
    <s v="BN-11515"/>
    <s v="Bradley Nguyen"/>
    <x v="0"/>
    <s v="United States"/>
    <s v="New York City"/>
    <x v="15"/>
    <n v="10011"/>
    <s v="East"/>
    <s v="OFF-BI-10002824"/>
    <x v="1"/>
    <x v="8"/>
    <s v="Recycled Easel Ring Binders"/>
    <n v="47.744"/>
    <n v="4"/>
    <n v="0.2"/>
    <n v="14.919999999999995"/>
  </r>
  <r>
    <n v="1722"/>
    <x v="835"/>
    <x v="1"/>
    <x v="139"/>
    <d v="2012-12-25T00:00:00"/>
    <s v="Standard Class"/>
    <s v="KD-16345"/>
    <s v="Katherine Ducich"/>
    <x v="0"/>
    <s v="United States"/>
    <s v="Chicago"/>
    <x v="10"/>
    <n v="60623"/>
    <s v="Central"/>
    <s v="TEC-PH-10001061"/>
    <x v="2"/>
    <x v="7"/>
    <s v="Apple iPhone 5C"/>
    <n v="159.98400000000001"/>
    <n v="2"/>
    <n v="0.2"/>
    <n v="11.998799999999996"/>
  </r>
  <r>
    <n v="1723"/>
    <x v="835"/>
    <x v="1"/>
    <x v="139"/>
    <d v="2012-12-25T00:00:00"/>
    <s v="Standard Class"/>
    <s v="KD-16345"/>
    <s v="Katherine Ducich"/>
    <x v="0"/>
    <s v="United States"/>
    <s v="Chicago"/>
    <x v="10"/>
    <n v="60623"/>
    <s v="Central"/>
    <s v="TEC-AC-10000736"/>
    <x v="2"/>
    <x v="11"/>
    <s v="Logitech G600 MMO Gaming Mouse"/>
    <n v="255.96799999999999"/>
    <n v="4"/>
    <n v="0.2"/>
    <n v="51.193599999999996"/>
  </r>
  <r>
    <n v="1724"/>
    <x v="835"/>
    <x v="1"/>
    <x v="139"/>
    <d v="2012-12-25T00:00:00"/>
    <s v="Standard Class"/>
    <s v="KD-16345"/>
    <s v="Katherine Ducich"/>
    <x v="0"/>
    <s v="United States"/>
    <s v="Chicago"/>
    <x v="10"/>
    <n v="60623"/>
    <s v="Central"/>
    <s v="FUR-BO-10003966"/>
    <x v="0"/>
    <x v="0"/>
    <s v="Sauder Facets Collection Library, Sky Alder Finish"/>
    <n v="359.05799999999994"/>
    <n v="3"/>
    <n v="0.3"/>
    <n v="-71.811600000000027"/>
  </r>
  <r>
    <n v="1725"/>
    <x v="836"/>
    <x v="1"/>
    <x v="546"/>
    <d v="2012-12-20T00:00:00"/>
    <s v="First Class"/>
    <s v="JK-15370"/>
    <s v="Jay Kimmel"/>
    <x v="0"/>
    <s v="United States"/>
    <s v="Philadelphia"/>
    <x v="9"/>
    <n v="19143"/>
    <s v="East"/>
    <s v="OFF-AP-10000828"/>
    <x v="1"/>
    <x v="9"/>
    <s v="Avanti 4.4 Cu. Ft. Refrigerator"/>
    <n v="434.35199999999998"/>
    <n v="3"/>
    <n v="0.2"/>
    <n v="43.43519999999998"/>
  </r>
  <r>
    <n v="1726"/>
    <x v="836"/>
    <x v="1"/>
    <x v="546"/>
    <d v="2012-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s v="South"/>
    <s v="TEC-AC-10003063"/>
    <x v="2"/>
    <x v="11"/>
    <s v="Micro Innovations USB RF Wireless Keyboard with Mouse"/>
    <n v="100"/>
    <n v="4"/>
    <n v="0"/>
    <n v="21"/>
  </r>
  <r>
    <n v="1730"/>
    <x v="838"/>
    <x v="0"/>
    <x v="569"/>
    <d v="2013-02-07T00:00:00"/>
    <s v="Same Day"/>
    <s v="CA-12265"/>
    <s v="Christina Anderson"/>
    <x v="0"/>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s v="South"/>
    <s v="OFF-PA-10001457"/>
    <x v="1"/>
    <x v="10"/>
    <s v="White GlueTop Scratch Pads"/>
    <n v="96.256"/>
    <n v="8"/>
    <n v="0.2"/>
    <n v="31.283199999999987"/>
  </r>
  <r>
    <n v="1732"/>
    <x v="839"/>
    <x v="2"/>
    <x v="450"/>
    <d v="2011-10-03T00:00:00"/>
    <s v="Standard Class"/>
    <s v="KD-16495"/>
    <s v="Keith Dawkins"/>
    <x v="1"/>
    <s v="United States"/>
    <s v="Fayetteville"/>
    <x v="3"/>
    <n v="28314"/>
    <s v="South"/>
    <s v="OFF-PA-10001804"/>
    <x v="1"/>
    <x v="10"/>
    <s v="Xerox 195"/>
    <n v="10.688000000000001"/>
    <n v="2"/>
    <n v="0.2"/>
    <n v="3.7407999999999997"/>
  </r>
  <r>
    <n v="1733"/>
    <x v="840"/>
    <x v="0"/>
    <x v="212"/>
    <d v="2013-07-15T00:00:00"/>
    <s v="Standard Class"/>
    <s v="LH-17155"/>
    <s v="Logan Haushalter"/>
    <x v="0"/>
    <s v="United States"/>
    <s v="Dallas"/>
    <x v="5"/>
    <n v="75081"/>
    <s v="Central"/>
    <s v="OFF-ST-10000689"/>
    <x v="1"/>
    <x v="4"/>
    <s v="Fellowes Strictly Business Drawer File, Letter/Legal Size"/>
    <n v="338.04"/>
    <n v="3"/>
    <n v="0.2"/>
    <n v="-33.804000000000002"/>
  </r>
  <r>
    <n v="1734"/>
    <x v="840"/>
    <x v="0"/>
    <x v="212"/>
    <d v="2013-07-15T00:00:00"/>
    <s v="Standard Class"/>
    <s v="LH-17155"/>
    <s v="Logan Haushalter"/>
    <x v="0"/>
    <s v="United States"/>
    <s v="Dallas"/>
    <x v="5"/>
    <n v="75081"/>
    <s v="Central"/>
    <s v="OFF-AR-10002135"/>
    <x v="1"/>
    <x v="6"/>
    <s v="Boston Heavy-Duty Trimline Electric Pencil Sharpeners"/>
    <n v="154.24"/>
    <n v="4"/>
    <n v="0.2"/>
    <n v="17.351999999999975"/>
  </r>
  <r>
    <n v="1735"/>
    <x v="841"/>
    <x v="3"/>
    <x v="570"/>
    <d v="2014-08-02T00:00:00"/>
    <s v="Second Class"/>
    <s v="AG-10675"/>
    <s v="Anna Gayman"/>
    <x v="0"/>
    <s v="United States"/>
    <s v="Jacksonville"/>
    <x v="3"/>
    <n v="28540"/>
    <s v="South"/>
    <s v="OFF-AP-10002082"/>
    <x v="1"/>
    <x v="9"/>
    <s v="Holmes HEPA Air Purifier"/>
    <n v="34.848000000000006"/>
    <n v="2"/>
    <n v="0.2"/>
    <n v="6.5339999999999971"/>
  </r>
  <r>
    <n v="1736"/>
    <x v="841"/>
    <x v="3"/>
    <x v="570"/>
    <d v="2014-08-02T00:00:00"/>
    <s v="Second Class"/>
    <s v="AG-10675"/>
    <s v="Anna Gayman"/>
    <x v="0"/>
    <s v="United States"/>
    <s v="Jacksonville"/>
    <x v="3"/>
    <n v="28540"/>
    <s v="South"/>
    <s v="TEC-PH-10003442"/>
    <x v="2"/>
    <x v="7"/>
    <s v="Samsung Replacement EH64AVFWE Premium Headset"/>
    <n v="22"/>
    <n v="5"/>
    <n v="0.2"/>
    <n v="1.375"/>
  </r>
  <r>
    <n v="1737"/>
    <x v="841"/>
    <x v="3"/>
    <x v="570"/>
    <d v="2014-08-02T00:00:00"/>
    <s v="Second Class"/>
    <s v="AG-10675"/>
    <s v="Anna Gayman"/>
    <x v="0"/>
    <s v="United States"/>
    <s v="Jacksonville"/>
    <x v="3"/>
    <n v="28540"/>
    <s v="South"/>
    <s v="OFF-AR-10002833"/>
    <x v="1"/>
    <x v="6"/>
    <s v="Newell 322"/>
    <n v="4.3680000000000003"/>
    <n v="3"/>
    <n v="0.2"/>
    <n v="0.3822000000000001"/>
  </r>
  <r>
    <n v="1738"/>
    <x v="842"/>
    <x v="1"/>
    <x v="37"/>
    <d v="2012-09-09T00:00:00"/>
    <s v="Standard Class"/>
    <s v="DB-13120"/>
    <s v="David Bremer"/>
    <x v="1"/>
    <s v="United States"/>
    <s v="San Francisco"/>
    <x v="1"/>
    <n v="94122"/>
    <s v="West"/>
    <s v="OFF-ST-10001325"/>
    <x v="1"/>
    <x v="4"/>
    <s v="Sterilite Officeware Hinged File Box"/>
    <n v="31.44"/>
    <n v="3"/>
    <n v="0"/>
    <n v="8.4888000000000012"/>
  </r>
  <r>
    <n v="1739"/>
    <x v="842"/>
    <x v="1"/>
    <x v="37"/>
    <d v="2012-09-09T00:00:00"/>
    <s v="Standard Class"/>
    <s v="DB-13120"/>
    <s v="David Bremer"/>
    <x v="1"/>
    <s v="United States"/>
    <s v="San Francisco"/>
    <x v="1"/>
    <n v="94122"/>
    <s v="West"/>
    <s v="TEC-AC-10003038"/>
    <x v="2"/>
    <x v="11"/>
    <s v="Kingston Digital DataTraveler 16GB USB 2.0"/>
    <n v="17.899999999999999"/>
    <n v="2"/>
    <n v="0"/>
    <n v="3.400999999999998"/>
  </r>
  <r>
    <n v="1740"/>
    <x v="842"/>
    <x v="1"/>
    <x v="37"/>
    <d v="2012-09-09T00:00:00"/>
    <s v="Standard Class"/>
    <s v="DB-13120"/>
    <s v="David Bremer"/>
    <x v="1"/>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x v="2"/>
    <s v="United States"/>
    <s v="San Diego"/>
    <x v="1"/>
    <n v="92037"/>
    <s v="West"/>
    <s v="OFF-LA-10000262"/>
    <x v="1"/>
    <x v="2"/>
    <s v="Avery 494"/>
    <n v="20.88"/>
    <n v="8"/>
    <n v="0"/>
    <n v="9.6047999999999991"/>
  </r>
  <r>
    <n v="1742"/>
    <x v="844"/>
    <x v="3"/>
    <x v="505"/>
    <d v="2014-11-04T00:00:00"/>
    <s v="Standard Class"/>
    <s v="MC-18100"/>
    <s v="Mick Crebagga"/>
    <x v="0"/>
    <s v="United States"/>
    <s v="Philadelphia"/>
    <x v="9"/>
    <n v="19140"/>
    <s v="East"/>
    <s v="OFF-PA-10004355"/>
    <x v="1"/>
    <x v="10"/>
    <s v="Xerox 231"/>
    <n v="20.736000000000004"/>
    <n v="4"/>
    <n v="0.2"/>
    <n v="7.2576000000000001"/>
  </r>
  <r>
    <n v="1743"/>
    <x v="844"/>
    <x v="3"/>
    <x v="505"/>
    <d v="2014-11-04T00:00:00"/>
    <s v="Standard Class"/>
    <s v="MC-18100"/>
    <s v="Mick Crebagga"/>
    <x v="0"/>
    <s v="United States"/>
    <s v="Philadelphia"/>
    <x v="9"/>
    <n v="19140"/>
    <s v="East"/>
    <s v="FUR-FU-10004415"/>
    <x v="0"/>
    <x v="5"/>
    <s v="Stacking Tray, Side-Loading, Legal, Smoke"/>
    <n v="7.168000000000001"/>
    <n v="2"/>
    <n v="0.2"/>
    <n v="0.98559999999999937"/>
  </r>
  <r>
    <n v="1744"/>
    <x v="844"/>
    <x v="3"/>
    <x v="505"/>
    <d v="2014-11-04T00:00:00"/>
    <s v="Standard Class"/>
    <s v="MC-18100"/>
    <s v="Mick Crebagga"/>
    <x v="0"/>
    <s v="United States"/>
    <s v="Philadelphia"/>
    <x v="9"/>
    <n v="19140"/>
    <s v="East"/>
    <s v="OFF-ST-10002486"/>
    <x v="1"/>
    <x v="4"/>
    <s v="Eldon Shelf Savers Cubes and Bins"/>
    <n v="11.168000000000001"/>
    <n v="2"/>
    <n v="0.2"/>
    <n v="-2.5128000000000008"/>
  </r>
  <r>
    <n v="1745"/>
    <x v="844"/>
    <x v="3"/>
    <x v="505"/>
    <d v="2014-11-04T00:00:00"/>
    <s v="Standard Class"/>
    <s v="MC-18100"/>
    <s v="Mick Crebagga"/>
    <x v="0"/>
    <s v="United States"/>
    <s v="Philadelphia"/>
    <x v="9"/>
    <n v="19140"/>
    <s v="East"/>
    <s v="TEC-AC-10001142"/>
    <x v="2"/>
    <x v="11"/>
    <s v="First Data FD10 PIN Pad"/>
    <n v="442.40000000000003"/>
    <n v="7"/>
    <n v="0.2"/>
    <n v="-55.300000000000068"/>
  </r>
  <r>
    <n v="1746"/>
    <x v="845"/>
    <x v="2"/>
    <x v="571"/>
    <d v="2011-06-09T00:00:00"/>
    <s v="First Class"/>
    <s v="BM-11785"/>
    <s v="Bryan Mills"/>
    <x v="0"/>
    <s v="United States"/>
    <s v="Rochester"/>
    <x v="15"/>
    <n v="14609"/>
    <s v="East"/>
    <s v="OFF-AR-10002656"/>
    <x v="1"/>
    <x v="6"/>
    <s v="Sanford Liquid Accent Highlighters"/>
    <n v="13.36"/>
    <n v="2"/>
    <n v="0"/>
    <n v="4.9431999999999992"/>
  </r>
  <r>
    <n v="1747"/>
    <x v="846"/>
    <x v="0"/>
    <x v="572"/>
    <d v="2013-08-18T00:00:00"/>
    <s v="Second Class"/>
    <s v="EM-14065"/>
    <s v="Erin Mull"/>
    <x v="0"/>
    <s v="United States"/>
    <s v="Jacksonville"/>
    <x v="3"/>
    <n v="28540"/>
    <s v="South"/>
    <s v="OFF-BI-10000138"/>
    <x v="1"/>
    <x v="8"/>
    <s v="Acco Translucent Poly Ring Binders"/>
    <n v="11.232000000000001"/>
    <n v="8"/>
    <n v="0.7"/>
    <n v="-8.2367999999999988"/>
  </r>
  <r>
    <n v="1748"/>
    <x v="846"/>
    <x v="0"/>
    <x v="572"/>
    <d v="2013-08-18T00:00:00"/>
    <s v="Second Class"/>
    <s v="EM-14065"/>
    <s v="Erin Mull"/>
    <x v="0"/>
    <s v="United States"/>
    <s v="Jacksonville"/>
    <x v="3"/>
    <n v="28540"/>
    <s v="South"/>
    <s v="OFF-PA-10004947"/>
    <x v="1"/>
    <x v="10"/>
    <s v="Staples"/>
    <n v="10.272000000000002"/>
    <n v="3"/>
    <n v="0.2"/>
    <n v="3.2099999999999982"/>
  </r>
  <r>
    <n v="1749"/>
    <x v="847"/>
    <x v="2"/>
    <x v="573"/>
    <d v="2011-04-29T00:00:00"/>
    <s v="Standard Class"/>
    <s v="DA-13450"/>
    <s v="Dianna Arnett"/>
    <x v="2"/>
    <s v="United States"/>
    <s v="Houston"/>
    <x v="5"/>
    <n v="77095"/>
    <s v="Central"/>
    <s v="OFF-PA-10003543"/>
    <x v="1"/>
    <x v="10"/>
    <s v="Xerox 1985"/>
    <n v="10.368000000000002"/>
    <n v="2"/>
    <n v="0.2"/>
    <n v="3.6288"/>
  </r>
  <r>
    <n v="1750"/>
    <x v="847"/>
    <x v="2"/>
    <x v="573"/>
    <d v="2011-04-29T00:00:00"/>
    <s v="Standard Class"/>
    <s v="DA-13450"/>
    <s v="Dianna Arnett"/>
    <x v="2"/>
    <s v="United States"/>
    <s v="Houston"/>
    <x v="5"/>
    <n v="77095"/>
    <s v="Central"/>
    <s v="OFF-AR-10002221"/>
    <x v="1"/>
    <x v="6"/>
    <s v="12 Colored Short Pencils"/>
    <n v="6.24"/>
    <n v="3"/>
    <n v="0.2"/>
    <n v="0.54600000000000071"/>
  </r>
  <r>
    <n v="1751"/>
    <x v="848"/>
    <x v="1"/>
    <x v="6"/>
    <d v="2012-11-27T00:00:00"/>
    <s v="Standard Class"/>
    <s v="MO-17800"/>
    <s v="Meg O'Connel"/>
    <x v="2"/>
    <s v="United States"/>
    <s v="San Antonio"/>
    <x v="5"/>
    <n v="78207"/>
    <s v="Central"/>
    <s v="FUR-TA-10004607"/>
    <x v="0"/>
    <x v="3"/>
    <s v="Hon 2111 Invitation Series Straight Table"/>
    <n v="206.96200000000002"/>
    <n v="2"/>
    <n v="0.3"/>
    <n v="-32.522600000000011"/>
  </r>
  <r>
    <n v="1752"/>
    <x v="849"/>
    <x v="3"/>
    <x v="336"/>
    <d v="2014-10-18T00:00:00"/>
    <s v="First Class"/>
    <s v="JW-15955"/>
    <s v="Joni Wasserman"/>
    <x v="0"/>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s v="West"/>
    <s v="OFF-ST-10004340"/>
    <x v="1"/>
    <x v="4"/>
    <s v="Fellowes Mobile File Cart, Black"/>
    <n v="559.62"/>
    <n v="9"/>
    <n v="0"/>
    <n v="151.09740000000002"/>
  </r>
  <r>
    <n v="1754"/>
    <x v="850"/>
    <x v="3"/>
    <x v="574"/>
    <d v="2014-12-06T00:00:00"/>
    <s v="First Class"/>
    <s v="VW-21775"/>
    <s v="Victoria Wilson"/>
    <x v="1"/>
    <s v="United States"/>
    <s v="San Francisco"/>
    <x v="1"/>
    <n v="94122"/>
    <s v="West"/>
    <s v="OFF-PA-10004475"/>
    <x v="1"/>
    <x v="10"/>
    <s v="Xerox 1940"/>
    <n v="109.92"/>
    <n v="2"/>
    <n v="0"/>
    <n v="53.860799999999998"/>
  </r>
  <r>
    <n v="1755"/>
    <x v="850"/>
    <x v="3"/>
    <x v="574"/>
    <d v="2014-12-06T00:00:00"/>
    <s v="First Class"/>
    <s v="VW-21775"/>
    <s v="Victoria Wilson"/>
    <x v="1"/>
    <s v="United States"/>
    <s v="San Francisco"/>
    <x v="1"/>
    <n v="94122"/>
    <s v="West"/>
    <s v="OFF-PA-10003893"/>
    <x v="1"/>
    <x v="10"/>
    <s v="Xerox 1962"/>
    <n v="8.56"/>
    <n v="2"/>
    <n v="0"/>
    <n v="3.8519999999999994"/>
  </r>
  <r>
    <n v="1756"/>
    <x v="851"/>
    <x v="1"/>
    <x v="575"/>
    <d v="2012-12-11T00:00:00"/>
    <s v="Second Class"/>
    <s v="TT-21460"/>
    <s v="Tonja Turnell"/>
    <x v="2"/>
    <s v="United States"/>
    <s v="Fort Worth"/>
    <x v="5"/>
    <n v="76106"/>
    <s v="Central"/>
    <s v="OFF-PA-10000100"/>
    <x v="1"/>
    <x v="10"/>
    <s v="Xerox 1945"/>
    <n v="360.71199999999999"/>
    <n v="11"/>
    <n v="0.2"/>
    <n v="130.75810000000001"/>
  </r>
  <r>
    <n v="1757"/>
    <x v="851"/>
    <x v="1"/>
    <x v="575"/>
    <d v="2012-12-11T00:00:00"/>
    <s v="Second Class"/>
    <s v="TT-21460"/>
    <s v="Tonja Turnell"/>
    <x v="2"/>
    <s v="United States"/>
    <s v="Fort Worth"/>
    <x v="5"/>
    <n v="76106"/>
    <s v="Central"/>
    <s v="TEC-PH-10001817"/>
    <x v="2"/>
    <x v="7"/>
    <s v="Wilson Electronics DB Pro Signal Booster"/>
    <n v="1718.4"/>
    <n v="6"/>
    <n v="0.2"/>
    <n v="150.36000000000013"/>
  </r>
  <r>
    <n v="1758"/>
    <x v="852"/>
    <x v="1"/>
    <x v="562"/>
    <d v="2012-07-15T00:00:00"/>
    <s v="First Class"/>
    <s v="SL-20155"/>
    <s v="Sara Luxemburg"/>
    <x v="2"/>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s v="Central"/>
    <s v="TEC-AC-10001013"/>
    <x v="2"/>
    <x v="11"/>
    <s v="Logitech ClearChat Comfort/USB Headset H390"/>
    <n v="46.864000000000004"/>
    <n v="2"/>
    <n v="0.2"/>
    <n v="7.615399999999994"/>
  </r>
  <r>
    <n v="1760"/>
    <x v="854"/>
    <x v="2"/>
    <x v="576"/>
    <d v="2011-01-13T00:00:00"/>
    <s v="Standard Class"/>
    <s v="MB-18085"/>
    <s v="Mick Brown"/>
    <x v="0"/>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s v="West"/>
    <s v="OFF-BI-10001900"/>
    <x v="1"/>
    <x v="8"/>
    <s v="DXL Angle-View Binders with Locking Rings, Black"/>
    <n v="28.752000000000002"/>
    <n v="6"/>
    <n v="0.2"/>
    <n v="9.7037999999999993"/>
  </r>
  <r>
    <n v="1763"/>
    <x v="855"/>
    <x v="1"/>
    <x v="577"/>
    <d v="2012-09-09T00:00:00"/>
    <s v="Standard Class"/>
    <s v="AG-10900"/>
    <s v="Arthur Gainer"/>
    <x v="0"/>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s v="South"/>
    <s v="OFF-SU-10002573"/>
    <x v="1"/>
    <x v="14"/>
    <s v="Acme 10&quot; Easy Grip Assistive Scissors"/>
    <n v="35.06"/>
    <n v="2"/>
    <n v="0"/>
    <n v="10.517999999999997"/>
  </r>
  <r>
    <n v="1765"/>
    <x v="856"/>
    <x v="0"/>
    <x v="578"/>
    <d v="2013-08-09T00:00:00"/>
    <s v="Standard Class"/>
    <s v="ML-17755"/>
    <s v="Max Ludwig"/>
    <x v="2"/>
    <s v="United States"/>
    <s v="Suffolk"/>
    <x v="17"/>
    <n v="23434"/>
    <s v="South"/>
    <s v="OFF-LA-10004484"/>
    <x v="1"/>
    <x v="2"/>
    <s v="Avery 476"/>
    <n v="4.13"/>
    <n v="1"/>
    <n v="0"/>
    <n v="1.8997999999999999"/>
  </r>
  <r>
    <n v="1766"/>
    <x v="856"/>
    <x v="0"/>
    <x v="578"/>
    <d v="2013-08-09T00:00:00"/>
    <s v="Standard Class"/>
    <s v="ML-17755"/>
    <s v="Max Ludwig"/>
    <x v="2"/>
    <s v="United States"/>
    <s v="Suffolk"/>
    <x v="17"/>
    <n v="23434"/>
    <s v="South"/>
    <s v="FUR-FU-10001591"/>
    <x v="0"/>
    <x v="5"/>
    <s v="Advantus Panel Wall Certificate Holder - 8.5x11"/>
    <n v="109.8"/>
    <n v="9"/>
    <n v="0"/>
    <n v="46.116000000000007"/>
  </r>
  <r>
    <n v="1767"/>
    <x v="856"/>
    <x v="0"/>
    <x v="578"/>
    <d v="2013-08-09T00:00:00"/>
    <s v="Standard Class"/>
    <s v="ML-17755"/>
    <s v="Max Ludwig"/>
    <x v="2"/>
    <s v="United States"/>
    <s v="Suffolk"/>
    <x v="17"/>
    <n v="23434"/>
    <s v="South"/>
    <s v="OFF-LA-10002034"/>
    <x v="1"/>
    <x v="2"/>
    <s v="Avery 478"/>
    <n v="9.82"/>
    <n v="2"/>
    <n v="0"/>
    <n v="4.8117999999999999"/>
  </r>
  <r>
    <n v="1768"/>
    <x v="857"/>
    <x v="2"/>
    <x v="579"/>
    <d v="2011-03-26T00:00:00"/>
    <s v="Standard Class"/>
    <s v="CC-12685"/>
    <s v="Craig Carroll"/>
    <x v="0"/>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s v="South"/>
    <s v="OFF-BI-10002735"/>
    <x v="1"/>
    <x v="8"/>
    <s v="GBC Prestige Therm-A-Bind Covers"/>
    <n v="51.465000000000018"/>
    <n v="5"/>
    <n v="0.7"/>
    <n v="-39.456499999999991"/>
  </r>
  <r>
    <n v="1770"/>
    <x v="858"/>
    <x v="3"/>
    <x v="580"/>
    <d v="2014-03-09T00:00:00"/>
    <s v="Standard Class"/>
    <s v="SC-20770"/>
    <s v="Stewart Carmichael"/>
    <x v="1"/>
    <s v="United States"/>
    <s v="Dallas"/>
    <x v="5"/>
    <n v="75081"/>
    <s v="Central"/>
    <s v="OFF-SU-10001935"/>
    <x v="1"/>
    <x v="14"/>
    <s v="Staples"/>
    <n v="6.9760000000000009"/>
    <n v="4"/>
    <n v="0.2"/>
    <n v="-1.3952000000000013"/>
  </r>
  <r>
    <n v="1771"/>
    <x v="858"/>
    <x v="3"/>
    <x v="580"/>
    <d v="2014-03-09T00:00:00"/>
    <s v="Standard Class"/>
    <s v="SC-20770"/>
    <s v="Stewart Carmichael"/>
    <x v="1"/>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s v="Central"/>
    <s v="OFF-ST-10004337"/>
    <x v="1"/>
    <x v="4"/>
    <s v="SAFCO Commercial Wire Shelving, 72h"/>
    <n v="97.984000000000009"/>
    <n v="2"/>
    <n v="0.2"/>
    <n v="-24.496000000000002"/>
  </r>
  <r>
    <n v="1773"/>
    <x v="859"/>
    <x v="0"/>
    <x v="581"/>
    <d v="2013-11-30T00:00:00"/>
    <s v="Second Class"/>
    <s v="GG-14650"/>
    <s v="Greg Guthrie"/>
    <x v="1"/>
    <s v="United States"/>
    <s v="Chicago"/>
    <x v="10"/>
    <n v="60623"/>
    <s v="Central"/>
    <s v="TEC-AC-10001266"/>
    <x v="2"/>
    <x v="11"/>
    <s v="Memorex Micro Travel Drive 8 GB"/>
    <n v="62.400000000000006"/>
    <n v="6"/>
    <n v="0.2"/>
    <n v="19.499999999999993"/>
  </r>
  <r>
    <n v="1774"/>
    <x v="860"/>
    <x v="2"/>
    <x v="582"/>
    <d v="2011-05-03T00:00:00"/>
    <s v="Standard Class"/>
    <s v="MY-18295"/>
    <s v="Muhammed Yedwab"/>
    <x v="1"/>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s v="East"/>
    <s v="OFF-ST-10000877"/>
    <x v="1"/>
    <x v="4"/>
    <s v="Recycled Steel Personal File for Standard File Folders"/>
    <n v="497.61"/>
    <n v="9"/>
    <n v="0"/>
    <n v="129.37860000000001"/>
  </r>
  <r>
    <n v="1776"/>
    <x v="860"/>
    <x v="2"/>
    <x v="582"/>
    <d v="2011-05-03T00:00:00"/>
    <s v="Standard Class"/>
    <s v="MY-18295"/>
    <s v="Muhammed Yedwab"/>
    <x v="1"/>
    <s v="United States"/>
    <s v="Baltimore"/>
    <x v="39"/>
    <n v="21215"/>
    <s v="East"/>
    <s v="OFF-AR-10004752"/>
    <x v="1"/>
    <x v="6"/>
    <s v="Blackstonian Pencils"/>
    <n v="5.34"/>
    <n v="2"/>
    <n v="0"/>
    <n v="1.4952000000000001"/>
  </r>
  <r>
    <n v="1777"/>
    <x v="860"/>
    <x v="2"/>
    <x v="582"/>
    <d v="2011-05-03T00:00:00"/>
    <s v="Standard Class"/>
    <s v="MY-18295"/>
    <s v="Muhammed Yedwab"/>
    <x v="1"/>
    <s v="United States"/>
    <s v="Baltimore"/>
    <x v="39"/>
    <n v="21215"/>
    <s v="East"/>
    <s v="OFF-LA-10000452"/>
    <x v="1"/>
    <x v="2"/>
    <s v="Avery 488"/>
    <n v="3.15"/>
    <n v="1"/>
    <n v="0"/>
    <n v="1.512"/>
  </r>
  <r>
    <n v="1778"/>
    <x v="861"/>
    <x v="1"/>
    <x v="27"/>
    <d v="2012-11-28T00:00:00"/>
    <s v="Standard Class"/>
    <s v="DP-13000"/>
    <s v="Darren Powers"/>
    <x v="0"/>
    <s v="United States"/>
    <s v="Los Angeles"/>
    <x v="1"/>
    <n v="90004"/>
    <s v="West"/>
    <s v="OFF-PA-10000675"/>
    <x v="1"/>
    <x v="10"/>
    <s v="Xerox 1919"/>
    <n v="368.91"/>
    <n v="9"/>
    <n v="0"/>
    <n v="180.76590000000002"/>
  </r>
  <r>
    <n v="1779"/>
    <x v="861"/>
    <x v="1"/>
    <x v="27"/>
    <d v="2012-11-28T00:00:00"/>
    <s v="Standard Class"/>
    <s v="DP-13000"/>
    <s v="Darren Powers"/>
    <x v="0"/>
    <s v="United States"/>
    <s v="Los Angeles"/>
    <x v="1"/>
    <n v="90004"/>
    <s v="West"/>
    <s v="OFF-AR-10003045"/>
    <x v="1"/>
    <x v="6"/>
    <s v="Prang Colored Pencils"/>
    <n v="14.7"/>
    <n v="5"/>
    <n v="0"/>
    <n v="6.6150000000000002"/>
  </r>
  <r>
    <n v="1780"/>
    <x v="862"/>
    <x v="0"/>
    <x v="583"/>
    <d v="2013-11-17T00:00:00"/>
    <s v="Standard Class"/>
    <s v="BD-11770"/>
    <s v="Bryan Davis"/>
    <x v="0"/>
    <s v="United States"/>
    <s v="New York City"/>
    <x v="15"/>
    <n v="10011"/>
    <s v="East"/>
    <s v="TEC-AC-10003447"/>
    <x v="2"/>
    <x v="11"/>
    <s v="Micropad Numeric Keypads"/>
    <n v="59.97"/>
    <n v="3"/>
    <n v="0"/>
    <n v="14.992499999999996"/>
  </r>
  <r>
    <n v="1781"/>
    <x v="862"/>
    <x v="0"/>
    <x v="583"/>
    <d v="2013-11-17T00:00:00"/>
    <s v="Standard Class"/>
    <s v="BD-11770"/>
    <s v="Bryan Davis"/>
    <x v="0"/>
    <s v="United States"/>
    <s v="New York City"/>
    <x v="15"/>
    <n v="10011"/>
    <s v="East"/>
    <s v="OFF-ST-10002276"/>
    <x v="1"/>
    <x v="4"/>
    <s v="Safco Steel Mobile File Cart"/>
    <n v="83.36"/>
    <n v="1"/>
    <n v="0"/>
    <n v="20.840000000000003"/>
  </r>
  <r>
    <n v="1782"/>
    <x v="863"/>
    <x v="1"/>
    <x v="584"/>
    <d v="2012-07-13T00:00:00"/>
    <s v="Standard Class"/>
    <s v="CB-12535"/>
    <s v="Claudia Bergmann"/>
    <x v="1"/>
    <s v="United States"/>
    <s v="Franklin"/>
    <x v="31"/>
    <n v="2038"/>
    <s v="East"/>
    <s v="OFF-PA-10001609"/>
    <x v="1"/>
    <x v="10"/>
    <s v="Tops Wirebound Message Log Books"/>
    <n v="6.58"/>
    <n v="2"/>
    <n v="0"/>
    <n v="3.0267999999999997"/>
  </r>
  <r>
    <n v="1783"/>
    <x v="863"/>
    <x v="1"/>
    <x v="584"/>
    <d v="2012-07-13T00:00:00"/>
    <s v="Standard Class"/>
    <s v="CB-12535"/>
    <s v="Claudia Bergmann"/>
    <x v="1"/>
    <s v="United States"/>
    <s v="Franklin"/>
    <x v="31"/>
    <n v="2038"/>
    <s v="East"/>
    <s v="OFF-BI-10001597"/>
    <x v="1"/>
    <x v="8"/>
    <s v="Wilson Jones Ledger-Size, Piano-Hinge Binder, 2&quot;, Blue"/>
    <n v="122.94"/>
    <n v="3"/>
    <n v="0"/>
    <n v="59.011199999999988"/>
  </r>
  <r>
    <n v="1784"/>
    <x v="864"/>
    <x v="3"/>
    <x v="585"/>
    <d v="2014-09-27T00:00:00"/>
    <s v="Standard Class"/>
    <s v="JE-15610"/>
    <s v="Jim Epp"/>
    <x v="1"/>
    <s v="United States"/>
    <s v="Milwaukee"/>
    <x v="6"/>
    <n v="53209"/>
    <s v="Central"/>
    <s v="OFF-PA-10004475"/>
    <x v="1"/>
    <x v="10"/>
    <s v="Xerox 1940"/>
    <n v="219.84"/>
    <n v="4"/>
    <n v="0"/>
    <n v="107.7216"/>
  </r>
  <r>
    <n v="1785"/>
    <x v="864"/>
    <x v="3"/>
    <x v="585"/>
    <d v="2014-09-27T00:00:00"/>
    <s v="Standard Class"/>
    <s v="JE-15610"/>
    <s v="Jim Epp"/>
    <x v="1"/>
    <s v="United States"/>
    <s v="Milwaukee"/>
    <x v="6"/>
    <n v="53209"/>
    <s v="Central"/>
    <s v="TEC-AC-10004510"/>
    <x v="2"/>
    <x v="11"/>
    <s v="Logitech Desktop MK120 Mouse and keyboard Combo"/>
    <n v="98.16"/>
    <n v="6"/>
    <n v="0"/>
    <n v="9.8159999999999954"/>
  </r>
  <r>
    <n v="1786"/>
    <x v="864"/>
    <x v="3"/>
    <x v="585"/>
    <d v="2014-09-27T00:00:00"/>
    <s v="Standard Class"/>
    <s v="JE-15610"/>
    <s v="Jim Epp"/>
    <x v="1"/>
    <s v="United States"/>
    <s v="Milwaukee"/>
    <x v="6"/>
    <n v="53209"/>
    <s v="Central"/>
    <s v="OFF-BI-10002976"/>
    <x v="1"/>
    <x v="8"/>
    <s v="ACCOHIDE Binder by Acco"/>
    <n v="33.04"/>
    <n v="8"/>
    <n v="0"/>
    <n v="15.5288"/>
  </r>
  <r>
    <n v="1787"/>
    <x v="864"/>
    <x v="3"/>
    <x v="585"/>
    <d v="2014-09-27T00:00:00"/>
    <s v="Standard Class"/>
    <s v="JE-15610"/>
    <s v="Jim Epp"/>
    <x v="1"/>
    <s v="United States"/>
    <s v="Milwaukee"/>
    <x v="6"/>
    <n v="53209"/>
    <s v="Central"/>
    <s v="TEC-PH-10001615"/>
    <x v="2"/>
    <x v="7"/>
    <s v="AT&amp;T CL82213"/>
    <n v="86.97"/>
    <n v="3"/>
    <n v="0"/>
    <n v="25.221299999999989"/>
  </r>
  <r>
    <n v="1788"/>
    <x v="865"/>
    <x v="1"/>
    <x v="586"/>
    <d v="2012-02-19T00:00:00"/>
    <s v="Standard Class"/>
    <s v="RP-19855"/>
    <s v="Roy Phan"/>
    <x v="1"/>
    <s v="United States"/>
    <s v="Kenosha"/>
    <x v="6"/>
    <n v="53142"/>
    <s v="Central"/>
    <s v="TEC-PH-10001819"/>
    <x v="2"/>
    <x v="7"/>
    <s v="Innergie mMini Combo Duo USB Travel Charging Kit"/>
    <n v="134.97"/>
    <n v="3"/>
    <n v="0"/>
    <n v="64.785599999999988"/>
  </r>
  <r>
    <n v="1789"/>
    <x v="865"/>
    <x v="1"/>
    <x v="586"/>
    <d v="2012-02-19T00:00:00"/>
    <s v="Standard Class"/>
    <s v="RP-19855"/>
    <s v="Roy Phan"/>
    <x v="1"/>
    <s v="United States"/>
    <s v="Kenosha"/>
    <x v="6"/>
    <n v="53142"/>
    <s v="Central"/>
    <s v="TEC-PH-10000560"/>
    <x v="2"/>
    <x v="7"/>
    <s v="Samsung Galaxy S III - 16GB - pebble blue (T-Mobile)"/>
    <n v="699.98"/>
    <n v="2"/>
    <n v="0"/>
    <n v="195.99440000000004"/>
  </r>
  <r>
    <n v="1790"/>
    <x v="865"/>
    <x v="1"/>
    <x v="586"/>
    <d v="2012-02-19T00:00:00"/>
    <s v="Standard Class"/>
    <s v="RP-19855"/>
    <s v="Roy Phan"/>
    <x v="1"/>
    <s v="United States"/>
    <s v="Kenosha"/>
    <x v="6"/>
    <n v="53142"/>
    <s v="Central"/>
    <s v="TEC-AC-10004568"/>
    <x v="2"/>
    <x v="11"/>
    <s v="Maxell LTO Ultrium - 800 GB"/>
    <n v="139.94999999999999"/>
    <n v="5"/>
    <n v="0"/>
    <n v="26.590499999999988"/>
  </r>
  <r>
    <n v="1791"/>
    <x v="866"/>
    <x v="2"/>
    <x v="587"/>
    <d v="2011-10-04T00:00:00"/>
    <s v="Standard Class"/>
    <s v="RA-19915"/>
    <s v="Russell Applegate"/>
    <x v="0"/>
    <s v="United States"/>
    <s v="New York City"/>
    <x v="15"/>
    <n v="10011"/>
    <s v="East"/>
    <s v="OFF-PA-10004092"/>
    <x v="1"/>
    <x v="10"/>
    <s v="Tops Green Bar Computer Printout Paper"/>
    <n v="48.94"/>
    <n v="1"/>
    <n v="0"/>
    <n v="24.47"/>
  </r>
  <r>
    <n v="1792"/>
    <x v="867"/>
    <x v="2"/>
    <x v="588"/>
    <d v="2011-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s v="Central"/>
    <s v="OFF-AR-10000475"/>
    <x v="1"/>
    <x v="6"/>
    <s v="Hunt BOSTON Vista Battery-Operated Pencil Sharpener, Black"/>
    <n v="46.64"/>
    <n v="4"/>
    <n v="0"/>
    <n v="12.592800000000004"/>
  </r>
  <r>
    <n v="1794"/>
    <x v="868"/>
    <x v="2"/>
    <x v="589"/>
    <d v="2011-12-13T00:00:00"/>
    <s v="Standard Class"/>
    <s v="TB-21175"/>
    <s v="Thomas Boland"/>
    <x v="1"/>
    <s v="United States"/>
    <s v="Houston"/>
    <x v="5"/>
    <n v="77041"/>
    <s v="Central"/>
    <s v="OFF-ST-10000777"/>
    <x v="1"/>
    <x v="4"/>
    <s v="Companion Letter/Legal File, Black"/>
    <n v="60.415999999999997"/>
    <n v="2"/>
    <n v="0.2"/>
    <n v="6.0416000000000025"/>
  </r>
  <r>
    <n v="1795"/>
    <x v="869"/>
    <x v="0"/>
    <x v="64"/>
    <d v="2013-09-11T00:00:00"/>
    <s v="Standard Class"/>
    <s v="BE-11455"/>
    <s v="Brad Eason"/>
    <x v="2"/>
    <s v="United States"/>
    <s v="Olathe"/>
    <x v="41"/>
    <n v="66062"/>
    <s v="Central"/>
    <s v="OFF-AR-10004022"/>
    <x v="1"/>
    <x v="6"/>
    <s v="Panasonic KP-380BK Classic Electric Pencil Sharpener"/>
    <n v="107.94"/>
    <n v="3"/>
    <n v="0"/>
    <n v="26.984999999999992"/>
  </r>
  <r>
    <n v="1796"/>
    <x v="870"/>
    <x v="3"/>
    <x v="151"/>
    <d v="2014-08-31T00:00:00"/>
    <s v="First Class"/>
    <s v="MR-17545"/>
    <s v="Mathew Reese"/>
    <x v="2"/>
    <s v="United States"/>
    <s v="New York City"/>
    <x v="15"/>
    <n v="10024"/>
    <s v="East"/>
    <s v="OFF-ST-10002352"/>
    <x v="1"/>
    <x v="4"/>
    <s v="Iris Project Case"/>
    <n v="63.84"/>
    <n v="8"/>
    <n v="0"/>
    <n v="16.598399999999998"/>
  </r>
  <r>
    <n v="1797"/>
    <x v="870"/>
    <x v="3"/>
    <x v="151"/>
    <d v="2014-08-31T00:00:00"/>
    <s v="First Class"/>
    <s v="MR-17545"/>
    <s v="Mathew Reese"/>
    <x v="2"/>
    <s v="United States"/>
    <s v="New York City"/>
    <x v="15"/>
    <n v="10024"/>
    <s v="East"/>
    <s v="TEC-PH-10000455"/>
    <x v="2"/>
    <x v="7"/>
    <s v="GE 30522EE2"/>
    <n v="347.96999999999997"/>
    <n v="3"/>
    <n v="0"/>
    <n v="100.91129999999997"/>
  </r>
  <r>
    <n v="1798"/>
    <x v="870"/>
    <x v="3"/>
    <x v="151"/>
    <d v="2014-08-31T00:00:00"/>
    <s v="First Class"/>
    <s v="MR-17545"/>
    <s v="Mathew Reese"/>
    <x v="2"/>
    <s v="United States"/>
    <s v="New York City"/>
    <x v="15"/>
    <n v="10024"/>
    <s v="East"/>
    <s v="OFF-BI-10003910"/>
    <x v="1"/>
    <x v="8"/>
    <s v="DXL Angle-View Binders with Locking Rings by Samsill"/>
    <n v="37.008000000000003"/>
    <n v="6"/>
    <n v="0.2"/>
    <n v="11.565"/>
  </r>
  <r>
    <n v="1799"/>
    <x v="871"/>
    <x v="0"/>
    <x v="274"/>
    <d v="2013-07-12T00:00:00"/>
    <s v="Standard Class"/>
    <s v="RM-19375"/>
    <s v="Raymond Messe"/>
    <x v="0"/>
    <s v="United States"/>
    <s v="San Jose"/>
    <x v="1"/>
    <n v="95123"/>
    <s v="West"/>
    <s v="FUR-FU-10003039"/>
    <x v="0"/>
    <x v="5"/>
    <s v="Howard Miller 11-1/2&quot; Diameter Grantwood Wall Clock"/>
    <n v="215.65"/>
    <n v="5"/>
    <n v="0"/>
    <n v="73.320999999999998"/>
  </r>
  <r>
    <n v="1800"/>
    <x v="872"/>
    <x v="0"/>
    <x v="590"/>
    <d v="2013-08-11T00:00:00"/>
    <s v="Second Class"/>
    <s v="JF-15565"/>
    <s v="Jill Fjeld"/>
    <x v="0"/>
    <s v="United States"/>
    <s v="Dallas"/>
    <x v="5"/>
    <n v="75081"/>
    <s v="Central"/>
    <s v="OFF-FA-10000585"/>
    <x v="1"/>
    <x v="13"/>
    <s v="OIC Bulk Pack Metal Binder Clips"/>
    <n v="11.168000000000001"/>
    <n v="4"/>
    <n v="0.2"/>
    <n v="3.6295999999999995"/>
  </r>
  <r>
    <n v="1801"/>
    <x v="872"/>
    <x v="0"/>
    <x v="590"/>
    <d v="2013-08-11T00:00:00"/>
    <s v="Second Class"/>
    <s v="JF-15565"/>
    <s v="Jill Fjeld"/>
    <x v="0"/>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s v="West"/>
    <s v="FUR-FU-10004270"/>
    <x v="0"/>
    <x v="5"/>
    <s v="Eldon Image Series Desk Accessories, Burgundy"/>
    <n v="4.18"/>
    <n v="1"/>
    <n v="0"/>
    <n v="1.5047999999999999"/>
  </r>
  <r>
    <n v="1803"/>
    <x v="874"/>
    <x v="3"/>
    <x v="585"/>
    <d v="2014-09-27T00:00:00"/>
    <s v="Second Class"/>
    <s v="JA-15970"/>
    <s v="Joseph Airdo"/>
    <x v="0"/>
    <s v="United States"/>
    <s v="Philadelphia"/>
    <x v="9"/>
    <n v="19134"/>
    <s v="East"/>
    <s v="OFF-BI-10002498"/>
    <x v="1"/>
    <x v="8"/>
    <s v="Clear Mylar Reinforcing Strips"/>
    <n v="5.6070000000000011"/>
    <n v="1"/>
    <n v="0.7"/>
    <n v="-4.2987000000000002"/>
  </r>
  <r>
    <n v="1804"/>
    <x v="874"/>
    <x v="3"/>
    <x v="585"/>
    <d v="2014-09-27T00:00:00"/>
    <s v="Second Class"/>
    <s v="JA-15970"/>
    <s v="Joseph Airdo"/>
    <x v="0"/>
    <s v="United States"/>
    <s v="Philadelphia"/>
    <x v="9"/>
    <n v="19134"/>
    <s v="East"/>
    <s v="OFF-SU-10002881"/>
    <x v="1"/>
    <x v="14"/>
    <s v="Martin Yale Chadless Opener Electric Letter Opener"/>
    <n v="4663.7360000000008"/>
    <n v="7"/>
    <n v="0.2"/>
    <n v="-1049.3406"/>
  </r>
  <r>
    <n v="1805"/>
    <x v="874"/>
    <x v="3"/>
    <x v="585"/>
    <d v="2014-09-27T00:00:00"/>
    <s v="Second Class"/>
    <s v="JA-15970"/>
    <s v="Joseph Airdo"/>
    <x v="0"/>
    <s v="United States"/>
    <s v="Philadelphia"/>
    <x v="9"/>
    <n v="19134"/>
    <s v="East"/>
    <s v="TEC-AC-10002926"/>
    <x v="2"/>
    <x v="11"/>
    <s v="Logitech Wireless Marathon Mouse M705"/>
    <n v="79.984000000000009"/>
    <n v="2"/>
    <n v="0.2"/>
    <n v="22.995400000000004"/>
  </r>
  <r>
    <n v="1806"/>
    <x v="875"/>
    <x v="0"/>
    <x v="591"/>
    <d v="2013-12-29T00:00:00"/>
    <s v="First Class"/>
    <s v="GK-14620"/>
    <s v="Grace Kelly"/>
    <x v="1"/>
    <s v="United States"/>
    <s v="Los Angeles"/>
    <x v="1"/>
    <n v="90049"/>
    <s v="West"/>
    <s v="TEC-PH-10002200"/>
    <x v="2"/>
    <x v="7"/>
    <s v="Samsung Galaxy Note 2"/>
    <n v="2575.944"/>
    <n v="7"/>
    <n v="0.2"/>
    <n v="257.59440000000029"/>
  </r>
  <r>
    <n v="1807"/>
    <x v="875"/>
    <x v="0"/>
    <x v="591"/>
    <d v="2013-12-29T00:00:00"/>
    <s v="First Class"/>
    <s v="GK-14620"/>
    <s v="Grace Kelly"/>
    <x v="1"/>
    <s v="United States"/>
    <s v="Los Angeles"/>
    <x v="1"/>
    <n v="90049"/>
    <s v="West"/>
    <s v="OFF-PA-10002005"/>
    <x v="1"/>
    <x v="10"/>
    <s v="Xerox 225"/>
    <n v="45.36"/>
    <n v="7"/>
    <n v="0"/>
    <n v="21.772800000000004"/>
  </r>
  <r>
    <n v="1808"/>
    <x v="875"/>
    <x v="0"/>
    <x v="591"/>
    <d v="2013-12-29T00:00:00"/>
    <s v="First Class"/>
    <s v="GK-14620"/>
    <s v="Grace Kelly"/>
    <x v="1"/>
    <s v="United States"/>
    <s v="Los Angeles"/>
    <x v="1"/>
    <n v="90049"/>
    <s v="West"/>
    <s v="TEC-AC-10001465"/>
    <x v="2"/>
    <x v="11"/>
    <s v="SanDisk Cruzer 64 GB USB Flash Drive"/>
    <n v="254.24"/>
    <n v="7"/>
    <n v="0"/>
    <n v="76.271999999999977"/>
  </r>
  <r>
    <n v="1809"/>
    <x v="876"/>
    <x v="0"/>
    <x v="592"/>
    <d v="2013-02-13T00:00:00"/>
    <s v="First Class"/>
    <s v="PB-19210"/>
    <s v="Phillip Breyer"/>
    <x v="1"/>
    <s v="United States"/>
    <s v="Tulsa"/>
    <x v="26"/>
    <n v="74133"/>
    <s v="Central"/>
    <s v="TEC-PH-10004897"/>
    <x v="2"/>
    <x v="7"/>
    <s v="Mediabridge Sport Armband iPhone 5s"/>
    <n v="69.930000000000007"/>
    <n v="7"/>
    <n v="0"/>
    <n v="0.69929999999999914"/>
  </r>
  <r>
    <n v="1810"/>
    <x v="877"/>
    <x v="0"/>
    <x v="248"/>
    <d v="2013-10-30T00:00:00"/>
    <s v="Standard Class"/>
    <s v="HK-14890"/>
    <s v="Heather Kirkland"/>
    <x v="1"/>
    <s v="United States"/>
    <s v="Chicago"/>
    <x v="10"/>
    <n v="60610"/>
    <s v="Central"/>
    <s v="FUR-FU-10001196"/>
    <x v="0"/>
    <x v="5"/>
    <s v="DAX Cubicle Frames - 8x10"/>
    <n v="16.155999999999999"/>
    <n v="7"/>
    <n v="0.6"/>
    <n v="-12.116999999999999"/>
  </r>
  <r>
    <n v="1811"/>
    <x v="877"/>
    <x v="0"/>
    <x v="248"/>
    <d v="2013-10-30T00:00:00"/>
    <s v="Standard Class"/>
    <s v="HK-14890"/>
    <s v="Heather Kirkland"/>
    <x v="1"/>
    <s v="United States"/>
    <s v="Chicago"/>
    <x v="10"/>
    <n v="60610"/>
    <s v="Central"/>
    <s v="OFF-PA-10000595"/>
    <x v="1"/>
    <x v="10"/>
    <s v="Xerox 1929"/>
    <n v="54.816000000000003"/>
    <n v="3"/>
    <n v="0.2"/>
    <n v="17.815199999999997"/>
  </r>
  <r>
    <n v="1812"/>
    <x v="878"/>
    <x v="2"/>
    <x v="3"/>
    <d v="2011-06-11T00:00:00"/>
    <s v="Second Class"/>
    <s v="FO-14305"/>
    <s v="Frank Olsen"/>
    <x v="0"/>
    <s v="United States"/>
    <s v="Harrisonburg"/>
    <x v="17"/>
    <n v="22801"/>
    <s v="South"/>
    <s v="FUR-TA-10004534"/>
    <x v="0"/>
    <x v="3"/>
    <s v="Bevis 44 x 96 Conference Tables"/>
    <n v="1441.3"/>
    <n v="7"/>
    <n v="0"/>
    <n v="245.0209999999999"/>
  </r>
  <r>
    <n v="1813"/>
    <x v="879"/>
    <x v="3"/>
    <x v="225"/>
    <d v="2014-11-27T00:00:00"/>
    <s v="Standard Class"/>
    <s v="BT-11680"/>
    <s v="Brian Thompson"/>
    <x v="0"/>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s v="West"/>
    <s v="FUR-TA-10002607"/>
    <x v="0"/>
    <x v="3"/>
    <s v="KI Conference Tables"/>
    <n v="170.13600000000002"/>
    <n v="3"/>
    <n v="0.2"/>
    <n v="-8.5067999999999913"/>
  </r>
  <r>
    <n v="1816"/>
    <x v="881"/>
    <x v="1"/>
    <x v="593"/>
    <d v="2012-06-04T00:00:00"/>
    <s v="Same Day"/>
    <s v="LL-16840"/>
    <s v="Lauren Leatherbury"/>
    <x v="0"/>
    <s v="United States"/>
    <s v="Seattle"/>
    <x v="4"/>
    <n v="98105"/>
    <s v="West"/>
    <s v="OFF-LA-10000443"/>
    <x v="1"/>
    <x v="2"/>
    <s v="Avery 501"/>
    <n v="7.38"/>
    <n v="2"/>
    <n v="0"/>
    <n v="3.4685999999999999"/>
  </r>
  <r>
    <n v="1817"/>
    <x v="881"/>
    <x v="1"/>
    <x v="593"/>
    <d v="2012-06-04T00:00:00"/>
    <s v="Same Day"/>
    <s v="LL-16840"/>
    <s v="Lauren Leatherbury"/>
    <x v="0"/>
    <s v="United States"/>
    <s v="Seattle"/>
    <x v="4"/>
    <n v="98105"/>
    <s v="West"/>
    <s v="OFF-AR-10004685"/>
    <x v="1"/>
    <x v="6"/>
    <s v="Binney &amp; Smith Crayola Metallic Colored Pencils, 8-Color Set"/>
    <n v="9.26"/>
    <n v="2"/>
    <n v="0"/>
    <n v="3.0557999999999996"/>
  </r>
  <r>
    <n v="1818"/>
    <x v="882"/>
    <x v="1"/>
    <x v="350"/>
    <d v="2012-12-15T00:00:00"/>
    <s v="Second Class"/>
    <s v="MC-17575"/>
    <s v="Matt Collins"/>
    <x v="0"/>
    <s v="United States"/>
    <s v="Los Angeles"/>
    <x v="1"/>
    <n v="90036"/>
    <s v="West"/>
    <s v="OFF-LA-10001771"/>
    <x v="1"/>
    <x v="2"/>
    <s v="Avery 513"/>
    <n v="9.9600000000000009"/>
    <n v="2"/>
    <n v="0"/>
    <n v="4.5815999999999999"/>
  </r>
  <r>
    <n v="1819"/>
    <x v="883"/>
    <x v="2"/>
    <x v="594"/>
    <d v="2011-05-29T00:00:00"/>
    <s v="Standard Class"/>
    <s v="JL-15235"/>
    <s v="Janet Lee"/>
    <x v="0"/>
    <s v="United States"/>
    <s v="Chicago"/>
    <x v="10"/>
    <n v="60623"/>
    <s v="Central"/>
    <s v="OFF-AP-10001394"/>
    <x v="1"/>
    <x v="9"/>
    <s v="Harmony Air Purifier"/>
    <n v="75.59999999999998"/>
    <n v="2"/>
    <n v="0.8"/>
    <n v="-166.32000000000005"/>
  </r>
  <r>
    <n v="1820"/>
    <x v="883"/>
    <x v="2"/>
    <x v="594"/>
    <d v="2011-05-29T00:00:00"/>
    <s v="Standard Class"/>
    <s v="JL-15235"/>
    <s v="Janet Lee"/>
    <x v="0"/>
    <s v="United States"/>
    <s v="Chicago"/>
    <x v="10"/>
    <n v="60623"/>
    <s v="Central"/>
    <s v="FUR-FU-10002553"/>
    <x v="0"/>
    <x v="5"/>
    <s v="Electrix Incandescent Magnifying Lamp, Black"/>
    <n v="29.32"/>
    <n v="2"/>
    <n v="0.6"/>
    <n v="-24.188999999999993"/>
  </r>
  <r>
    <n v="1821"/>
    <x v="884"/>
    <x v="0"/>
    <x v="595"/>
    <d v="2013-02-20T00:00:00"/>
    <s v="Standard Class"/>
    <s v="EA-14035"/>
    <s v="Erin Ashbrook"/>
    <x v="1"/>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s v="Central"/>
    <s v="OFF-FA-10000304"/>
    <x v="1"/>
    <x v="13"/>
    <s v="Advantus Push Pins"/>
    <n v="6.9760000000000009"/>
    <n v="4"/>
    <n v="0.2"/>
    <n v="1.8312000000000004"/>
  </r>
  <r>
    <n v="1823"/>
    <x v="884"/>
    <x v="0"/>
    <x v="595"/>
    <d v="2013-02-20T00:00:00"/>
    <s v="Standard Class"/>
    <s v="EA-14035"/>
    <s v="Erin Ashbrook"/>
    <x v="1"/>
    <s v="United States"/>
    <s v="Chicago"/>
    <x v="10"/>
    <n v="60623"/>
    <s v="Central"/>
    <s v="FUR-CH-10004754"/>
    <x v="0"/>
    <x v="1"/>
    <s v="Global Stack Chair with Arms, Black"/>
    <n v="62.957999999999998"/>
    <n v="3"/>
    <n v="0.3"/>
    <n v="-2.6981999999999999"/>
  </r>
  <r>
    <n v="1824"/>
    <x v="884"/>
    <x v="0"/>
    <x v="595"/>
    <d v="2013-02-20T00:00:00"/>
    <s v="Standard Class"/>
    <s v="EA-14035"/>
    <s v="Erin Ashbrook"/>
    <x v="1"/>
    <s v="United States"/>
    <s v="Chicago"/>
    <x v="10"/>
    <n v="60623"/>
    <s v="Central"/>
    <s v="OFF-PA-10000809"/>
    <x v="1"/>
    <x v="10"/>
    <s v="Xerox 206"/>
    <n v="5.1840000000000011"/>
    <n v="1"/>
    <n v="0.2"/>
    <n v="1.8144"/>
  </r>
  <r>
    <n v="1825"/>
    <x v="885"/>
    <x v="0"/>
    <x v="596"/>
    <d v="2013-12-29T00:00:00"/>
    <s v="Standard Class"/>
    <s v="SA-20830"/>
    <s v="Sue Ann Reed"/>
    <x v="0"/>
    <s v="United States"/>
    <s v="Redmond"/>
    <x v="21"/>
    <n v="97756"/>
    <s v="West"/>
    <s v="OFF-BI-10003694"/>
    <x v="1"/>
    <x v="8"/>
    <s v="Avery 3 1/2&quot; Diskette Storage Pages, 10/Pack"/>
    <n v="31.32"/>
    <n v="10"/>
    <n v="0.7"/>
    <n v="-25.05599999999999"/>
  </r>
  <r>
    <n v="1826"/>
    <x v="885"/>
    <x v="0"/>
    <x v="596"/>
    <d v="2013-12-29T00:00:00"/>
    <s v="Standard Class"/>
    <s v="SA-20830"/>
    <s v="Sue Ann Reed"/>
    <x v="0"/>
    <s v="United States"/>
    <s v="Redmond"/>
    <x v="21"/>
    <n v="97756"/>
    <s v="West"/>
    <s v="FUR-FU-10001935"/>
    <x v="0"/>
    <x v="5"/>
    <s v="3M Hangers With Command Adhesive"/>
    <n v="11.840000000000002"/>
    <n v="4"/>
    <n v="0.2"/>
    <n v="3.108000000000001"/>
  </r>
  <r>
    <n v="1827"/>
    <x v="885"/>
    <x v="0"/>
    <x v="596"/>
    <d v="2013-12-29T00:00:00"/>
    <s v="Standard Class"/>
    <s v="SA-20830"/>
    <s v="Sue Ann Reed"/>
    <x v="0"/>
    <s v="United States"/>
    <s v="Redmond"/>
    <x v="21"/>
    <n v="97756"/>
    <s v="West"/>
    <s v="FUR-FU-10002878"/>
    <x v="0"/>
    <x v="5"/>
    <s v="Seth Thomas 14&quot; Day/Date Wall Clock"/>
    <n v="22.784000000000002"/>
    <n v="1"/>
    <n v="0.2"/>
    <n v="4.8416000000000006"/>
  </r>
  <r>
    <n v="1828"/>
    <x v="886"/>
    <x v="0"/>
    <x v="597"/>
    <d v="2013-02-11T00:00:00"/>
    <s v="Second Class"/>
    <s v="CH-12070"/>
    <s v="Cathy Hwang"/>
    <x v="2"/>
    <s v="United States"/>
    <s v="Raleigh"/>
    <x v="3"/>
    <n v="27604"/>
    <s v="South"/>
    <s v="TEC-PH-10002624"/>
    <x v="2"/>
    <x v="7"/>
    <s v="Samsung Galaxy S4 Mini"/>
    <n v="1127.9760000000001"/>
    <n v="3"/>
    <n v="0.2"/>
    <n v="126.8972999999998"/>
  </r>
  <r>
    <n v="1829"/>
    <x v="887"/>
    <x v="1"/>
    <x v="562"/>
    <d v="2012-07-15T00:00:00"/>
    <s v="Second Class"/>
    <s v="ND-18460"/>
    <s v="Neil Ducich"/>
    <x v="1"/>
    <s v="United States"/>
    <s v="Macon"/>
    <x v="32"/>
    <n v="31204"/>
    <s v="South"/>
    <s v="OFF-PA-10000019"/>
    <x v="1"/>
    <x v="10"/>
    <s v="Xerox 1931"/>
    <n v="38.880000000000003"/>
    <n v="6"/>
    <n v="0"/>
    <n v="18.662400000000002"/>
  </r>
  <r>
    <n v="1830"/>
    <x v="888"/>
    <x v="2"/>
    <x v="598"/>
    <d v="2011-05-24T00:00:00"/>
    <s v="Standard Class"/>
    <s v="BS-11755"/>
    <s v="Bruce Stewart"/>
    <x v="0"/>
    <s v="United States"/>
    <s v="Cleveland"/>
    <x v="24"/>
    <n v="44105"/>
    <s v="East"/>
    <s v="TEC-PH-10002885"/>
    <x v="2"/>
    <x v="7"/>
    <s v="Apple iPhone 5"/>
    <n v="779.79600000000005"/>
    <n v="2"/>
    <n v="0.4"/>
    <n v="-168.95579999999995"/>
  </r>
  <r>
    <n v="1831"/>
    <x v="889"/>
    <x v="3"/>
    <x v="208"/>
    <d v="2014-10-22T00:00:00"/>
    <s v="Same Day"/>
    <s v="SL-20155"/>
    <s v="Sara Luxemburg"/>
    <x v="2"/>
    <s v="United States"/>
    <s v="Muskogee"/>
    <x v="26"/>
    <n v="74403"/>
    <s v="Central"/>
    <s v="TEC-PH-10000895"/>
    <x v="2"/>
    <x v="7"/>
    <s v="Polycom VVX 310 VoIP phone"/>
    <n v="1439.92"/>
    <n v="8"/>
    <n v="0"/>
    <n v="374.37920000000008"/>
  </r>
  <r>
    <n v="1832"/>
    <x v="889"/>
    <x v="3"/>
    <x v="208"/>
    <d v="2014-10-22T00:00:00"/>
    <s v="Same Day"/>
    <s v="SL-20155"/>
    <s v="Sara Luxemburg"/>
    <x v="2"/>
    <s v="United States"/>
    <s v="Muskogee"/>
    <x v="26"/>
    <n v="74403"/>
    <s v="Central"/>
    <s v="FUR-TA-10002356"/>
    <x v="0"/>
    <x v="3"/>
    <s v="Bevis Boat-Shaped Conference Table"/>
    <n v="262.11"/>
    <n v="1"/>
    <n v="0"/>
    <n v="62.906399999999991"/>
  </r>
  <r>
    <n v="1833"/>
    <x v="890"/>
    <x v="1"/>
    <x v="599"/>
    <d v="2012-11-09T00:00:00"/>
    <s v="Standard Class"/>
    <s v="GB-14530"/>
    <s v="George Bell"/>
    <x v="1"/>
    <s v="United States"/>
    <s v="Monroe"/>
    <x v="3"/>
    <n v="28110"/>
    <s v="South"/>
    <s v="FUR-CH-10001270"/>
    <x v="0"/>
    <x v="1"/>
    <s v="Harbour Creations Steel Folding Chair"/>
    <n v="207"/>
    <n v="3"/>
    <n v="0.2"/>
    <n v="25.874999999999972"/>
  </r>
  <r>
    <n v="1834"/>
    <x v="891"/>
    <x v="3"/>
    <x v="378"/>
    <d v="2014-08-08T00:00:00"/>
    <s v="Standard Class"/>
    <s v="AS-10045"/>
    <s v="Aaron Smayling"/>
    <x v="1"/>
    <s v="United States"/>
    <s v="Austin"/>
    <x v="5"/>
    <n v="78745"/>
    <s v="Central"/>
    <s v="TEC-MA-10000488"/>
    <x v="2"/>
    <x v="15"/>
    <s v="Bady BDG101FRU Card Printer"/>
    <n v="1439.982"/>
    <n v="3"/>
    <n v="0.4"/>
    <n v="-263.99670000000026"/>
  </r>
  <r>
    <n v="1835"/>
    <x v="891"/>
    <x v="3"/>
    <x v="378"/>
    <d v="2014-08-08T00:00:00"/>
    <s v="Standard Class"/>
    <s v="AS-10045"/>
    <s v="Aaron Smayling"/>
    <x v="1"/>
    <s v="United States"/>
    <s v="Austin"/>
    <x v="5"/>
    <n v="78745"/>
    <s v="Central"/>
    <s v="OFF-PA-10003729"/>
    <x v="1"/>
    <x v="10"/>
    <s v="Xerox 1998"/>
    <n v="36.288000000000011"/>
    <n v="7"/>
    <n v="0.2"/>
    <n v="12.700800000000001"/>
  </r>
  <r>
    <n v="1836"/>
    <x v="892"/>
    <x v="2"/>
    <x v="261"/>
    <d v="2011-06-24T00:00:00"/>
    <s v="First Class"/>
    <s v="RM-19375"/>
    <s v="Raymond Messe"/>
    <x v="0"/>
    <s v="United States"/>
    <s v="Meriden"/>
    <x v="29"/>
    <n v="6450"/>
    <s v="East"/>
    <s v="OFF-AR-10003056"/>
    <x v="1"/>
    <x v="6"/>
    <s v="Newell 341"/>
    <n v="21.400000000000002"/>
    <n v="5"/>
    <n v="0"/>
    <n v="6.2059999999999977"/>
  </r>
  <r>
    <n v="1837"/>
    <x v="893"/>
    <x v="3"/>
    <x v="600"/>
    <d v="2014-02-22T00:00:00"/>
    <s v="Second Class"/>
    <s v="NH-18610"/>
    <s v="Nicole Hansen"/>
    <x v="1"/>
    <s v="United States"/>
    <s v="Roswell"/>
    <x v="32"/>
    <n v="30076"/>
    <s v="South"/>
    <s v="OFF-AP-10002518"/>
    <x v="1"/>
    <x v="9"/>
    <s v="Kensington 7 Outlet MasterPiece Power Center"/>
    <n v="1245.8599999999999"/>
    <n v="7"/>
    <n v="0"/>
    <n v="361.29939999999988"/>
  </r>
  <r>
    <n v="1838"/>
    <x v="894"/>
    <x v="2"/>
    <x v="601"/>
    <d v="2011-08-05T00:00:00"/>
    <s v="Standard Class"/>
    <s v="BF-10975"/>
    <s v="Barbara Fisher"/>
    <x v="1"/>
    <s v="United States"/>
    <s v="Charlotte"/>
    <x v="3"/>
    <n v="28205"/>
    <s v="South"/>
    <s v="OFF-LA-10000240"/>
    <x v="1"/>
    <x v="2"/>
    <s v="Self-Adhesive Address Labels for Typewriters by Universal"/>
    <n v="17.544"/>
    <n v="3"/>
    <n v="0.2"/>
    <n v="5.9210999999999983"/>
  </r>
  <r>
    <n v="1839"/>
    <x v="894"/>
    <x v="2"/>
    <x v="601"/>
    <d v="2011-08-05T00:00:00"/>
    <s v="Standard Class"/>
    <s v="BF-10975"/>
    <s v="Barbara Fisher"/>
    <x v="1"/>
    <s v="United States"/>
    <s v="Charlotte"/>
    <x v="3"/>
    <n v="28205"/>
    <s v="South"/>
    <s v="FUR-FU-10000629"/>
    <x v="0"/>
    <x v="5"/>
    <s v="9-3/4 Diameter Round Wall Clock"/>
    <n v="44.128"/>
    <n v="4"/>
    <n v="0.2"/>
    <n v="12.135200000000001"/>
  </r>
  <r>
    <n v="1840"/>
    <x v="894"/>
    <x v="2"/>
    <x v="601"/>
    <d v="2011-08-05T00:00:00"/>
    <s v="Standard Class"/>
    <s v="BF-10975"/>
    <s v="Barbara Fisher"/>
    <x v="1"/>
    <s v="United States"/>
    <s v="Charlotte"/>
    <x v="3"/>
    <n v="28205"/>
    <s v="South"/>
    <s v="OFF-AP-10001005"/>
    <x v="1"/>
    <x v="9"/>
    <s v="Honeywell Quietcare HEPA Air Cleaner"/>
    <n v="62.920000000000009"/>
    <n v="1"/>
    <n v="0.2"/>
    <n v="10.224499999999994"/>
  </r>
  <r>
    <n v="1841"/>
    <x v="894"/>
    <x v="2"/>
    <x v="601"/>
    <d v="2011-08-05T00:00:00"/>
    <s v="Standard Class"/>
    <s v="BF-10975"/>
    <s v="Barbara Fisher"/>
    <x v="1"/>
    <s v="United States"/>
    <s v="Charlotte"/>
    <x v="3"/>
    <n v="28205"/>
    <s v="South"/>
    <s v="OFF-PA-10002377"/>
    <x v="1"/>
    <x v="10"/>
    <s v="Xerox 1916"/>
    <n v="78.304000000000002"/>
    <n v="2"/>
    <n v="0.2"/>
    <n v="29.363999999999997"/>
  </r>
  <r>
    <n v="1842"/>
    <x v="895"/>
    <x v="0"/>
    <x v="427"/>
    <d v="2013-07-24T00:00:00"/>
    <s v="Standard Class"/>
    <s v="KH-16330"/>
    <s v="Katharine Harms"/>
    <x v="1"/>
    <s v="United States"/>
    <s v="Bowling Green"/>
    <x v="0"/>
    <n v="42104"/>
    <s v="South"/>
    <s v="FUR-CH-10000988"/>
    <x v="0"/>
    <x v="1"/>
    <s v="Hon Olson Stacker Stools"/>
    <n v="140.81"/>
    <n v="1"/>
    <n v="0"/>
    <n v="39.4268"/>
  </r>
  <r>
    <n v="1843"/>
    <x v="896"/>
    <x v="1"/>
    <x v="97"/>
    <d v="2012-02-11T00:00:00"/>
    <s v="Second Class"/>
    <s v="FA-14230"/>
    <s v="Frank Atkinson"/>
    <x v="1"/>
    <s v="United States"/>
    <s v="San Antonio"/>
    <x v="5"/>
    <n v="78207"/>
    <s v="Central"/>
    <s v="OFF-LA-10001074"/>
    <x v="1"/>
    <x v="2"/>
    <s v="Round Specialty Laser Printer Labels"/>
    <n v="40.096000000000004"/>
    <n v="4"/>
    <n v="0.2"/>
    <n v="13.532399999999996"/>
  </r>
  <r>
    <n v="1844"/>
    <x v="896"/>
    <x v="1"/>
    <x v="97"/>
    <d v="2012-02-11T00:00:00"/>
    <s v="Second Class"/>
    <s v="FA-14230"/>
    <s v="Frank Atkinson"/>
    <x v="1"/>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x v="0"/>
    <s v="United States"/>
    <s v="Seattle"/>
    <x v="4"/>
    <n v="98115"/>
    <s v="West"/>
    <s v="TEC-AC-10003027"/>
    <x v="2"/>
    <x v="11"/>
    <s v="Imation 8GB Mini TravelDrive USB 2.0 Flash Drive"/>
    <n v="90.570000000000007"/>
    <n v="3"/>
    <n v="0"/>
    <n v="11.774100000000004"/>
  </r>
  <r>
    <n v="1846"/>
    <x v="898"/>
    <x v="3"/>
    <x v="602"/>
    <d v="2014-01-18T00:00:00"/>
    <s v="Second Class"/>
    <s v="DA-13450"/>
    <s v="Dianna Arnett"/>
    <x v="2"/>
    <s v="United States"/>
    <s v="Washington"/>
    <x v="40"/>
    <n v="20016"/>
    <s v="East"/>
    <s v="OFF-PA-10001804"/>
    <x v="1"/>
    <x v="10"/>
    <s v="Xerox 195"/>
    <n v="40.08"/>
    <n v="6"/>
    <n v="0"/>
    <n v="19.238399999999999"/>
  </r>
  <r>
    <n v="1847"/>
    <x v="898"/>
    <x v="3"/>
    <x v="602"/>
    <d v="2014-01-18T00:00:00"/>
    <s v="Second Class"/>
    <s v="DA-13450"/>
    <s v="Dianna Arnett"/>
    <x v="2"/>
    <s v="United States"/>
    <s v="Washington"/>
    <x v="40"/>
    <n v="20016"/>
    <s v="East"/>
    <s v="FUR-FU-10004973"/>
    <x v="0"/>
    <x v="5"/>
    <s v="Flat Face Poster Frame"/>
    <n v="37.68"/>
    <n v="2"/>
    <n v="0"/>
    <n v="15.825600000000001"/>
  </r>
  <r>
    <n v="1848"/>
    <x v="899"/>
    <x v="3"/>
    <x v="18"/>
    <d v="2014-09-11T00:00:00"/>
    <s v="Same Day"/>
    <s v="FH-14275"/>
    <s v="Frank Hawley"/>
    <x v="1"/>
    <s v="United States"/>
    <s v="Los Angeles"/>
    <x v="1"/>
    <n v="90004"/>
    <s v="West"/>
    <s v="FUR-CH-10002602"/>
    <x v="0"/>
    <x v="1"/>
    <s v="DMI Arturo Collection Mission-style Design Wood Chair"/>
    <n v="362.35199999999998"/>
    <n v="3"/>
    <n v="0.2"/>
    <n v="27.176400000000015"/>
  </r>
  <r>
    <n v="1849"/>
    <x v="899"/>
    <x v="3"/>
    <x v="18"/>
    <d v="2014-09-11T00:00:00"/>
    <s v="Same Day"/>
    <s v="FH-14275"/>
    <s v="Frank Hawley"/>
    <x v="1"/>
    <s v="United States"/>
    <s v="Los Angeles"/>
    <x v="1"/>
    <n v="90004"/>
    <s v="West"/>
    <s v="OFF-BI-10004140"/>
    <x v="1"/>
    <x v="8"/>
    <s v="Avery Non-Stick Binders"/>
    <n v="7.1840000000000011"/>
    <n v="2"/>
    <n v="0.2"/>
    <n v="2.2449999999999992"/>
  </r>
  <r>
    <n v="1850"/>
    <x v="900"/>
    <x v="1"/>
    <x v="603"/>
    <d v="2012-07-25T00:00:00"/>
    <s v="Second Class"/>
    <s v="RK-19300"/>
    <s v="Ralph Kennedy"/>
    <x v="0"/>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x v="0"/>
    <s v="United States"/>
    <s v="South Bend"/>
    <x v="14"/>
    <n v="46614"/>
    <s v="Central"/>
    <s v="TEC-AC-10002253"/>
    <x v="2"/>
    <x v="11"/>
    <s v="Imation Bio 8GB USB Flash Drive Imation Corp"/>
    <n v="831.2"/>
    <n v="5"/>
    <n v="0"/>
    <n v="124.68000000000004"/>
  </r>
  <r>
    <n v="1852"/>
    <x v="900"/>
    <x v="1"/>
    <x v="603"/>
    <d v="2012-07-25T00:00:00"/>
    <s v="Second Class"/>
    <s v="RK-19300"/>
    <s v="Ralph Kennedy"/>
    <x v="0"/>
    <s v="United States"/>
    <s v="South Bend"/>
    <x v="14"/>
    <n v="46614"/>
    <s v="Central"/>
    <s v="OFF-PA-10000528"/>
    <x v="1"/>
    <x v="10"/>
    <s v="Xerox 1981"/>
    <n v="26.400000000000002"/>
    <n v="5"/>
    <n v="0"/>
    <n v="11.879999999999999"/>
  </r>
  <r>
    <n v="1853"/>
    <x v="900"/>
    <x v="1"/>
    <x v="603"/>
    <d v="2012-07-25T00:00:00"/>
    <s v="Second Class"/>
    <s v="RK-19300"/>
    <s v="Ralph Kennedy"/>
    <x v="0"/>
    <s v="United States"/>
    <s v="South Bend"/>
    <x v="14"/>
    <n v="46614"/>
    <s v="Central"/>
    <s v="OFF-EN-10000483"/>
    <x v="1"/>
    <x v="12"/>
    <s v="White Envelopes, White Envelopes with Clear Poly Window"/>
    <n v="106.75"/>
    <n v="7"/>
    <n v="0"/>
    <n v="49.10499999999999"/>
  </r>
  <r>
    <n v="1854"/>
    <x v="900"/>
    <x v="1"/>
    <x v="603"/>
    <d v="2012-07-25T00:00:00"/>
    <s v="Second Class"/>
    <s v="RK-19300"/>
    <s v="Ralph Kennedy"/>
    <x v="0"/>
    <s v="United States"/>
    <s v="South Bend"/>
    <x v="14"/>
    <n v="46614"/>
    <s v="Central"/>
    <s v="OFF-PA-10003129"/>
    <x v="1"/>
    <x v="10"/>
    <s v="Tops White Computer Printout Paper"/>
    <n v="97.82"/>
    <n v="2"/>
    <n v="0"/>
    <n v="45.975399999999993"/>
  </r>
  <r>
    <n v="1855"/>
    <x v="900"/>
    <x v="1"/>
    <x v="603"/>
    <d v="2012-07-25T00:00:00"/>
    <s v="Second Class"/>
    <s v="RK-19300"/>
    <s v="Ralph Kennedy"/>
    <x v="0"/>
    <s v="United States"/>
    <s v="South Bend"/>
    <x v="14"/>
    <n v="46614"/>
    <s v="Central"/>
    <s v="OFF-ST-10003442"/>
    <x v="1"/>
    <x v="4"/>
    <s v="Eldon Portable Mobile Manager"/>
    <n v="141.4"/>
    <n v="5"/>
    <n v="0"/>
    <n v="38.177999999999997"/>
  </r>
  <r>
    <n v="1856"/>
    <x v="901"/>
    <x v="2"/>
    <x v="604"/>
    <d v="2011-06-17T00:00:00"/>
    <s v="Standard Class"/>
    <s v="FM-14215"/>
    <s v="Filia McAdams"/>
    <x v="1"/>
    <s v="United States"/>
    <s v="Los Angeles"/>
    <x v="1"/>
    <n v="90032"/>
    <s v="West"/>
    <s v="OFF-AR-10003631"/>
    <x v="1"/>
    <x v="6"/>
    <s v="Staples"/>
    <n v="14.52"/>
    <n v="3"/>
    <n v="0"/>
    <n v="4.7915999999999999"/>
  </r>
  <r>
    <n v="1857"/>
    <x v="902"/>
    <x v="3"/>
    <x v="605"/>
    <d v="2014-05-16T00:00:00"/>
    <s v="Second Class"/>
    <s v="AC-10420"/>
    <s v="Alyssa Crouse"/>
    <x v="1"/>
    <s v="United States"/>
    <s v="Houston"/>
    <x v="5"/>
    <n v="77041"/>
    <s v="Central"/>
    <s v="OFF-ST-10000563"/>
    <x v="1"/>
    <x v="4"/>
    <s v="Fellowes Bankers Box Stor/Drawer Steel Plus"/>
    <n v="127.92000000000002"/>
    <n v="5"/>
    <n v="0.2"/>
    <n v="-15.990000000000002"/>
  </r>
  <r>
    <n v="1858"/>
    <x v="902"/>
    <x v="3"/>
    <x v="605"/>
    <d v="2014-05-16T00:00:00"/>
    <s v="Second Class"/>
    <s v="AC-10420"/>
    <s v="Alyssa Crouse"/>
    <x v="1"/>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s v="East"/>
    <s v="TEC-PH-10004959"/>
    <x v="2"/>
    <x v="7"/>
    <s v="Classic Ivory Antique Telephone ZL1810"/>
    <n v="100.49"/>
    <n v="1"/>
    <n v="0"/>
    <n v="25.122500000000002"/>
  </r>
  <r>
    <n v="1861"/>
    <x v="904"/>
    <x v="3"/>
    <x v="606"/>
    <d v="2014-03-28T00:00:00"/>
    <s v="First Class"/>
    <s v="GM-14440"/>
    <s v="Gary McGarr"/>
    <x v="0"/>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s v="East"/>
    <s v="TEC-PH-10004896"/>
    <x v="2"/>
    <x v="7"/>
    <s v="Nokia Lumia 521 (T-Mobile)"/>
    <n v="119.96"/>
    <n v="4"/>
    <n v="0"/>
    <n v="33.588800000000006"/>
  </r>
  <r>
    <n v="1863"/>
    <x v="905"/>
    <x v="2"/>
    <x v="607"/>
    <d v="2011-11-12T00:00:00"/>
    <s v="Same Day"/>
    <s v="RF-19840"/>
    <s v="Roy Französisch"/>
    <x v="0"/>
    <s v="United States"/>
    <s v="San Antonio"/>
    <x v="5"/>
    <n v="78207"/>
    <s v="Central"/>
    <s v="OFF-ST-10001328"/>
    <x v="1"/>
    <x v="4"/>
    <s v="Personal Filing Tote with Lid, Black/Gray"/>
    <n v="49.632000000000005"/>
    <n v="4"/>
    <n v="0.2"/>
    <n v="4.9632000000000005"/>
  </r>
  <r>
    <n v="1864"/>
    <x v="906"/>
    <x v="0"/>
    <x v="63"/>
    <d v="2013-10-18T00:00:00"/>
    <s v="Standard Class"/>
    <s v="NC-18625"/>
    <s v="Noah Childs"/>
    <x v="1"/>
    <s v="United States"/>
    <s v="Aurora"/>
    <x v="22"/>
    <n v="80013"/>
    <s v="West"/>
    <s v="FUR-TA-10004575"/>
    <x v="0"/>
    <x v="3"/>
    <s v="Hon 5100 Series Wood Tables"/>
    <n v="727.45"/>
    <n v="5"/>
    <n v="0.5"/>
    <n v="-465.5680000000001"/>
  </r>
  <r>
    <n v="1865"/>
    <x v="906"/>
    <x v="0"/>
    <x v="63"/>
    <d v="2013-10-18T00:00:00"/>
    <s v="Standard Class"/>
    <s v="NC-18625"/>
    <s v="Noah Childs"/>
    <x v="1"/>
    <s v="United States"/>
    <s v="Aurora"/>
    <x v="22"/>
    <n v="80013"/>
    <s v="West"/>
    <s v="FUR-FU-10001617"/>
    <x v="0"/>
    <x v="5"/>
    <s v="Executive Impressions 8-1/2&quot; Career Panel/Partition Cubicle Clock"/>
    <n v="24.96"/>
    <n v="3"/>
    <n v="0.2"/>
    <n v="4.3679999999999986"/>
  </r>
  <r>
    <n v="1866"/>
    <x v="907"/>
    <x v="3"/>
    <x v="105"/>
    <d v="2014-11-13T00:00:00"/>
    <s v="Same Day"/>
    <s v="NG-18355"/>
    <s v="Nat Gilpin"/>
    <x v="1"/>
    <s v="United States"/>
    <s v="Newark"/>
    <x v="24"/>
    <n v="43055"/>
    <s v="East"/>
    <s v="TEC-PH-10002824"/>
    <x v="2"/>
    <x v="7"/>
    <s v="Jabra SPEAK 410 Multidevice Speakerphone"/>
    <n v="370.78199999999998"/>
    <n v="3"/>
    <n v="0.4"/>
    <n v="-92.695500000000038"/>
  </r>
  <r>
    <n v="1867"/>
    <x v="908"/>
    <x v="3"/>
    <x v="4"/>
    <d v="2014-04-19T00:00:00"/>
    <s v="First Class"/>
    <s v="AH-10075"/>
    <s v="Adam Hart"/>
    <x v="1"/>
    <s v="United States"/>
    <s v="Henderson"/>
    <x v="33"/>
    <n v="89015"/>
    <s v="West"/>
    <s v="FUR-FU-10004460"/>
    <x v="0"/>
    <x v="5"/>
    <s v="Howard Miller 12&quot; Round Wall Clock"/>
    <n v="196.45"/>
    <n v="5"/>
    <n v="0"/>
    <n v="70.72199999999998"/>
  </r>
  <r>
    <n v="1868"/>
    <x v="909"/>
    <x v="1"/>
    <x v="608"/>
    <d v="2012-07-01T00:00:00"/>
    <s v="Standard Class"/>
    <s v="CH-12070"/>
    <s v="Cathy Hwang"/>
    <x v="2"/>
    <s v="United States"/>
    <s v="Philadelphia"/>
    <x v="9"/>
    <n v="19143"/>
    <s v="East"/>
    <s v="OFF-PA-10003309"/>
    <x v="1"/>
    <x v="10"/>
    <s v="Xerox 211"/>
    <n v="31.104000000000006"/>
    <n v="6"/>
    <n v="0.2"/>
    <n v="10.8864"/>
  </r>
  <r>
    <n v="1869"/>
    <x v="909"/>
    <x v="1"/>
    <x v="608"/>
    <d v="2012-07-01T00:00:00"/>
    <s v="Standard Class"/>
    <s v="CH-12070"/>
    <s v="Cathy Hwang"/>
    <x v="2"/>
    <s v="United States"/>
    <s v="Philadelphia"/>
    <x v="9"/>
    <n v="19143"/>
    <s v="East"/>
    <s v="OFF-ST-10002554"/>
    <x v="1"/>
    <x v="4"/>
    <s v="Tennsco Industrial Shelving"/>
    <n v="78.256"/>
    <n v="2"/>
    <n v="0.2"/>
    <n v="-17.607599999999998"/>
  </r>
  <r>
    <n v="1870"/>
    <x v="910"/>
    <x v="0"/>
    <x v="370"/>
    <d v="2013-08-30T00:00:00"/>
    <s v="Second Class"/>
    <s v="CC-12145"/>
    <s v="Charles Crestani"/>
    <x v="0"/>
    <s v="United States"/>
    <s v="Seattle"/>
    <x v="4"/>
    <n v="98103"/>
    <s v="West"/>
    <s v="OFF-PA-10000019"/>
    <x v="1"/>
    <x v="10"/>
    <s v="Xerox 1931"/>
    <n v="6.48"/>
    <n v="1"/>
    <n v="0"/>
    <n v="3.1104000000000003"/>
  </r>
  <r>
    <n v="1871"/>
    <x v="911"/>
    <x v="2"/>
    <x v="609"/>
    <d v="2011-07-25T00:00:00"/>
    <s v="Standard Class"/>
    <s v="ME-18010"/>
    <s v="Michelle Ellison"/>
    <x v="1"/>
    <s v="United States"/>
    <s v="San Francisco"/>
    <x v="1"/>
    <n v="94122"/>
    <s v="West"/>
    <s v="OFF-AR-10002067"/>
    <x v="1"/>
    <x v="6"/>
    <s v="Newell 334"/>
    <n v="99.2"/>
    <n v="5"/>
    <n v="0"/>
    <n v="25.792000000000002"/>
  </r>
  <r>
    <n v="1872"/>
    <x v="911"/>
    <x v="2"/>
    <x v="609"/>
    <d v="2011-07-25T00:00:00"/>
    <s v="Standard Class"/>
    <s v="ME-18010"/>
    <s v="Michelle Ellison"/>
    <x v="1"/>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x v="0"/>
    <s v="United States"/>
    <s v="Spokane"/>
    <x v="4"/>
    <n v="99207"/>
    <s v="West"/>
    <s v="FUR-TA-10004767"/>
    <x v="0"/>
    <x v="3"/>
    <s v="Safco Drafting Table"/>
    <n v="70.98"/>
    <n v="1"/>
    <n v="0"/>
    <n v="20.584199999999996"/>
  </r>
  <r>
    <n v="1875"/>
    <x v="913"/>
    <x v="2"/>
    <x v="611"/>
    <d v="2011-06-09T00:00:00"/>
    <s v="Standard Class"/>
    <s v="MP-17470"/>
    <s v="Mark Packer"/>
    <x v="2"/>
    <s v="United States"/>
    <s v="Columbus"/>
    <x v="24"/>
    <n v="43229"/>
    <s v="East"/>
    <s v="OFF-PA-10001685"/>
    <x v="1"/>
    <x v="10"/>
    <s v="Staples"/>
    <n v="16.224"/>
    <n v="2"/>
    <n v="0.2"/>
    <n v="5.8812000000000006"/>
  </r>
  <r>
    <n v="1876"/>
    <x v="914"/>
    <x v="0"/>
    <x v="612"/>
    <d v="2013-03-17T00:00:00"/>
    <s v="Standard Class"/>
    <s v="CJ-12010"/>
    <s v="Caroline Jumper"/>
    <x v="0"/>
    <s v="United States"/>
    <s v="Long Beach"/>
    <x v="15"/>
    <n v="11561"/>
    <s v="East"/>
    <s v="FUR-BO-10003272"/>
    <x v="0"/>
    <x v="0"/>
    <s v="O'Sullivan Living Dimensions 5-Shelf Bookcases"/>
    <n v="176.78399999999999"/>
    <n v="1"/>
    <n v="0.2"/>
    <n v="-22.098000000000013"/>
  </r>
  <r>
    <n v="1877"/>
    <x v="915"/>
    <x v="3"/>
    <x v="613"/>
    <d v="2014-03-30T00:00:00"/>
    <s v="Standard Class"/>
    <s v="JC-15775"/>
    <s v="John Castell"/>
    <x v="0"/>
    <s v="United States"/>
    <s v="San Antonio"/>
    <x v="5"/>
    <n v="78207"/>
    <s v="Central"/>
    <s v="TEC-PH-10000984"/>
    <x v="2"/>
    <x v="7"/>
    <s v="Panasonic KX-TG9471B"/>
    <n v="470.37600000000009"/>
    <n v="3"/>
    <n v="0.2"/>
    <n v="47.037600000000026"/>
  </r>
  <r>
    <n v="1878"/>
    <x v="916"/>
    <x v="3"/>
    <x v="614"/>
    <d v="2015-01-03T00:00:00"/>
    <s v="Standard Class"/>
    <s v="JG-15160"/>
    <s v="James Galang"/>
    <x v="0"/>
    <s v="United States"/>
    <s v="Los Angeles"/>
    <x v="1"/>
    <n v="90049"/>
    <s v="West"/>
    <s v="FUR-CH-10002880"/>
    <x v="0"/>
    <x v="1"/>
    <s v="Global High-Back Leather Tilter, Burgundy"/>
    <n v="393.56799999999998"/>
    <n v="4"/>
    <n v="0.2"/>
    <n v="-44.276400000000024"/>
  </r>
  <r>
    <n v="1879"/>
    <x v="916"/>
    <x v="3"/>
    <x v="614"/>
    <d v="2015-01-03T00:00:00"/>
    <s v="Standard Class"/>
    <s v="JG-15160"/>
    <s v="James Galang"/>
    <x v="0"/>
    <s v="United States"/>
    <s v="Los Angeles"/>
    <x v="1"/>
    <n v="90049"/>
    <s v="West"/>
    <s v="TEC-PH-10002563"/>
    <x v="2"/>
    <x v="7"/>
    <s v="Adtran 1202752G1"/>
    <n v="302.37599999999998"/>
    <n v="3"/>
    <n v="0.2"/>
    <n v="22.678200000000018"/>
  </r>
  <r>
    <n v="1880"/>
    <x v="917"/>
    <x v="3"/>
    <x v="615"/>
    <d v="2014-04-03T00:00:00"/>
    <s v="Standard Class"/>
    <s v="CK-12760"/>
    <s v="Cyma Kinney"/>
    <x v="1"/>
    <s v="United States"/>
    <s v="Jacksonville"/>
    <x v="2"/>
    <n v="32216"/>
    <s v="South"/>
    <s v="OFF-BI-10001191"/>
    <x v="1"/>
    <x v="8"/>
    <s v="Canvas Sectional Post Binders"/>
    <n v="68.742000000000019"/>
    <n v="9"/>
    <n v="0.7"/>
    <n v="-48.119399999999985"/>
  </r>
  <r>
    <n v="1881"/>
    <x v="918"/>
    <x v="1"/>
    <x v="616"/>
    <d v="2012-03-05T00:00:00"/>
    <s v="Same Day"/>
    <s v="LF-17185"/>
    <s v="Luke Foster"/>
    <x v="0"/>
    <s v="United States"/>
    <s v="New York City"/>
    <x v="15"/>
    <n v="10011"/>
    <s v="East"/>
    <s v="OFF-EN-10002621"/>
    <x v="1"/>
    <x v="12"/>
    <s v="Staples"/>
    <n v="29.339999999999996"/>
    <n v="3"/>
    <n v="0"/>
    <n v="14.669999999999998"/>
  </r>
  <r>
    <n v="1882"/>
    <x v="918"/>
    <x v="1"/>
    <x v="616"/>
    <d v="2012-03-05T00:00:00"/>
    <s v="Same Day"/>
    <s v="LF-17185"/>
    <s v="Luke Foster"/>
    <x v="0"/>
    <s v="United States"/>
    <s v="New York City"/>
    <x v="15"/>
    <n v="10011"/>
    <s v="East"/>
    <s v="FUR-CH-10001146"/>
    <x v="0"/>
    <x v="1"/>
    <s v="Global Value Mid-Back Manager's Chair, Gray"/>
    <n v="383.60700000000003"/>
    <n v="7"/>
    <n v="0.1"/>
    <n v="63.934499999999971"/>
  </r>
  <r>
    <n v="1883"/>
    <x v="918"/>
    <x v="1"/>
    <x v="616"/>
    <d v="2012-03-05T00:00:00"/>
    <s v="Same Day"/>
    <s v="LF-17185"/>
    <s v="Luke Foster"/>
    <x v="0"/>
    <s v="United States"/>
    <s v="New York City"/>
    <x v="15"/>
    <n v="10011"/>
    <s v="East"/>
    <s v="OFF-ST-10000689"/>
    <x v="1"/>
    <x v="4"/>
    <s v="Fellowes Strictly Business Drawer File, Letter/Legal Size"/>
    <n v="563.4"/>
    <n v="4"/>
    <n v="0"/>
    <n v="67.608000000000004"/>
  </r>
  <r>
    <n v="1884"/>
    <x v="919"/>
    <x v="0"/>
    <x v="373"/>
    <d v="2013-11-18T00:00:00"/>
    <s v="Standard Class"/>
    <s v="CC-12430"/>
    <s v="Chuck Clark"/>
    <x v="2"/>
    <s v="United States"/>
    <s v="Philadelphia"/>
    <x v="9"/>
    <n v="19143"/>
    <s v="East"/>
    <s v="OFF-PA-10001289"/>
    <x v="1"/>
    <x v="10"/>
    <s v="White Computer Printout Paper by Universal"/>
    <n v="217.05599999999998"/>
    <n v="7"/>
    <n v="0.2"/>
    <n v="78.6828"/>
  </r>
  <r>
    <n v="1885"/>
    <x v="920"/>
    <x v="3"/>
    <x v="617"/>
    <d v="2014-01-24T00:00:00"/>
    <s v="Second Class"/>
    <s v="DL-12865"/>
    <s v="Dan Lawera"/>
    <x v="0"/>
    <s v="United States"/>
    <s v="Keller"/>
    <x v="5"/>
    <n v="76248"/>
    <s v="Central"/>
    <s v="OFF-LA-10003714"/>
    <x v="1"/>
    <x v="2"/>
    <s v="Avery 510"/>
    <n v="6"/>
    <n v="2"/>
    <n v="0.2"/>
    <n v="2.0999999999999996"/>
  </r>
  <r>
    <n v="1886"/>
    <x v="921"/>
    <x v="0"/>
    <x v="183"/>
    <d v="2013-04-27T00:00:00"/>
    <s v="Second Class"/>
    <s v="PG-18895"/>
    <s v="Paul Gonzalez"/>
    <x v="0"/>
    <s v="United States"/>
    <s v="San Francisco"/>
    <x v="1"/>
    <n v="94122"/>
    <s v="West"/>
    <s v="FUR-FU-10001889"/>
    <x v="0"/>
    <x v="5"/>
    <s v="Ultra Door Pull Handle"/>
    <n v="31.56"/>
    <n v="3"/>
    <n v="0"/>
    <n v="10.4148"/>
  </r>
  <r>
    <n v="1887"/>
    <x v="922"/>
    <x v="2"/>
    <x v="8"/>
    <d v="2011-05-15T00:00:00"/>
    <s v="First Class"/>
    <s v="EH-14005"/>
    <s v="Erica Hernandez"/>
    <x v="2"/>
    <s v="United States"/>
    <s v="Hialeah"/>
    <x v="2"/>
    <n v="33012"/>
    <s v="South"/>
    <s v="OFF-FA-10002815"/>
    <x v="1"/>
    <x v="13"/>
    <s v="Staples"/>
    <n v="7.104000000000001"/>
    <n v="2"/>
    <n v="0.2"/>
    <n v="2.3976000000000002"/>
  </r>
  <r>
    <n v="1888"/>
    <x v="922"/>
    <x v="2"/>
    <x v="8"/>
    <d v="2011-05-15T00:00:00"/>
    <s v="First Class"/>
    <s v="EH-14005"/>
    <s v="Erica Hernandez"/>
    <x v="2"/>
    <s v="United States"/>
    <s v="Hialeah"/>
    <x v="2"/>
    <n v="33012"/>
    <s v="South"/>
    <s v="OFF-BI-10004519"/>
    <x v="1"/>
    <x v="8"/>
    <s v="GBC DocuBind P100 Manual Binding Machine"/>
    <n v="398.35200000000003"/>
    <n v="8"/>
    <n v="0.7"/>
    <n v="-331.95999999999992"/>
  </r>
  <r>
    <n v="1889"/>
    <x v="923"/>
    <x v="2"/>
    <x v="618"/>
    <d v="2011-10-22T00:00:00"/>
    <s v="First Class"/>
    <s v="TB-21520"/>
    <s v="Tracy Blumstein"/>
    <x v="0"/>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x v="0"/>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s v="West"/>
    <s v="OFF-PA-10001204"/>
    <x v="1"/>
    <x v="10"/>
    <s v="Xerox 1972"/>
    <n v="10.56"/>
    <n v="2"/>
    <n v="0"/>
    <n v="4.7519999999999998"/>
  </r>
  <r>
    <n v="1892"/>
    <x v="924"/>
    <x v="2"/>
    <x v="619"/>
    <d v="2011-03-18T00:00:00"/>
    <s v="Standard Class"/>
    <s v="DK-13225"/>
    <s v="Dean Katz"/>
    <x v="1"/>
    <s v="United States"/>
    <s v="Huntington Beach"/>
    <x v="1"/>
    <n v="92646"/>
    <s v="West"/>
    <s v="OFF-AR-10003723"/>
    <x v="1"/>
    <x v="6"/>
    <s v="Avery Hi-Liter Fluorescent Desk Style Markers"/>
    <n v="3.38"/>
    <n v="1"/>
    <n v="0"/>
    <n v="1.2505999999999999"/>
  </r>
  <r>
    <n v="1893"/>
    <x v="925"/>
    <x v="3"/>
    <x v="66"/>
    <d v="2014-12-25T00:00:00"/>
    <s v="Second Class"/>
    <s v="JP-15520"/>
    <s v="Jeremy Pistek"/>
    <x v="0"/>
    <s v="United States"/>
    <s v="Port Orange"/>
    <x v="2"/>
    <n v="32127"/>
    <s v="South"/>
    <s v="OFF-EN-10002621"/>
    <x v="1"/>
    <x v="12"/>
    <s v="Staples"/>
    <n v="7.8239999999999998"/>
    <n v="1"/>
    <n v="0.2"/>
    <n v="2.9339999999999997"/>
  </r>
  <r>
    <n v="1894"/>
    <x v="926"/>
    <x v="0"/>
    <x v="390"/>
    <d v="2013-11-30T00:00:00"/>
    <s v="Standard Class"/>
    <s v="CD-11980"/>
    <s v="Carol Darley"/>
    <x v="0"/>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s v="South"/>
    <s v="OFF-AR-10001446"/>
    <x v="1"/>
    <x v="6"/>
    <s v="Newell 309"/>
    <n v="34.650000000000006"/>
    <n v="3"/>
    <n v="0"/>
    <n v="10.395"/>
  </r>
  <r>
    <n v="1896"/>
    <x v="928"/>
    <x v="1"/>
    <x v="620"/>
    <d v="2013-01-04T00:00:00"/>
    <s v="Standard Class"/>
    <s v="JO-15280"/>
    <s v="Jas O'Carroll"/>
    <x v="0"/>
    <s v="United States"/>
    <s v="Missoula"/>
    <x v="37"/>
    <n v="59801"/>
    <s v="West"/>
    <s v="OFF-BI-10004632"/>
    <x v="1"/>
    <x v="8"/>
    <s v="Ibico Hi-Tech Manual Binding System"/>
    <n v="487.98400000000004"/>
    <n v="2"/>
    <n v="0.2"/>
    <n v="152.49499999999998"/>
  </r>
  <r>
    <n v="1897"/>
    <x v="929"/>
    <x v="3"/>
    <x v="621"/>
    <d v="2014-10-07T00:00:00"/>
    <s v="First Class"/>
    <s v="AC-10450"/>
    <s v="Amy Cox"/>
    <x v="0"/>
    <s v="United States"/>
    <s v="Minneapolis"/>
    <x v="11"/>
    <n v="55407"/>
    <s v="Central"/>
    <s v="OFF-BI-10001359"/>
    <x v="1"/>
    <x v="8"/>
    <s v="GBC DocuBind TL300 Electric Binding System"/>
    <n v="1793.98"/>
    <n v="2"/>
    <n v="0"/>
    <n v="843.17059999999992"/>
  </r>
  <r>
    <n v="1898"/>
    <x v="930"/>
    <x v="2"/>
    <x v="550"/>
    <d v="2011-09-02T00:00:00"/>
    <s v="Second Class"/>
    <s v="RA-19945"/>
    <s v="Ryan Akin"/>
    <x v="0"/>
    <s v="United States"/>
    <s v="Miami"/>
    <x v="2"/>
    <n v="33178"/>
    <s v="South"/>
    <s v="OFF-EN-10001749"/>
    <x v="1"/>
    <x v="12"/>
    <s v="Jiffy Padded Mailers with Self-Seal Closure"/>
    <n v="29.808"/>
    <n v="2"/>
    <n v="0.2"/>
    <n v="10.805399999999997"/>
  </r>
  <r>
    <n v="1899"/>
    <x v="930"/>
    <x v="2"/>
    <x v="550"/>
    <d v="2011-09-02T00:00:00"/>
    <s v="Second Class"/>
    <s v="RA-19945"/>
    <s v="Ryan Akin"/>
    <x v="0"/>
    <s v="United States"/>
    <s v="Miami"/>
    <x v="2"/>
    <n v="33178"/>
    <s v="South"/>
    <s v="OFF-BI-10004390"/>
    <x v="1"/>
    <x v="8"/>
    <s v="GBC DocuBind 200 Manual Binding Machine"/>
    <n v="505.1760000000001"/>
    <n v="4"/>
    <n v="0.7"/>
    <n v="-336.78399999999988"/>
  </r>
  <r>
    <n v="1900"/>
    <x v="930"/>
    <x v="2"/>
    <x v="550"/>
    <d v="2011-09-02T00:00:00"/>
    <s v="Second Class"/>
    <s v="RA-19945"/>
    <s v="Ryan Akin"/>
    <x v="0"/>
    <s v="United States"/>
    <s v="Miami"/>
    <x v="2"/>
    <n v="33178"/>
    <s v="South"/>
    <s v="FUR-TA-10001857"/>
    <x v="0"/>
    <x v="3"/>
    <s v="Balt Solid Wood Rectangular Table"/>
    <n v="174.05850000000001"/>
    <n v="3"/>
    <n v="0.45"/>
    <n v="-110.76450000000001"/>
  </r>
  <r>
    <n v="1901"/>
    <x v="931"/>
    <x v="0"/>
    <x v="622"/>
    <d v="2013-07-04T00:00:00"/>
    <s v="Second Class"/>
    <s v="Co-12640"/>
    <s v="Corey-Lock"/>
    <x v="0"/>
    <s v="United States"/>
    <s v="Florence"/>
    <x v="20"/>
    <n v="29501"/>
    <s v="South"/>
    <s v="OFF-ST-10000563"/>
    <x v="1"/>
    <x v="4"/>
    <s v="Fellowes Bankers Box Stor/Drawer Steel Plus"/>
    <n v="191.88"/>
    <n v="6"/>
    <n v="0"/>
    <n v="19.188000000000002"/>
  </r>
  <r>
    <n v="1902"/>
    <x v="932"/>
    <x v="0"/>
    <x v="623"/>
    <d v="2013-08-24T00:00:00"/>
    <s v="First Class"/>
    <s v="DW-13480"/>
    <s v="Dianna Wilson"/>
    <x v="2"/>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s v="West"/>
    <s v="OFF-PA-10003953"/>
    <x v="1"/>
    <x v="10"/>
    <s v="Xerox 218"/>
    <n v="5.1840000000000011"/>
    <n v="1"/>
    <n v="0.2"/>
    <n v="1.8144"/>
  </r>
  <r>
    <n v="1904"/>
    <x v="933"/>
    <x v="3"/>
    <x v="208"/>
    <d v="2014-10-23T00:00:00"/>
    <s v="First Class"/>
    <s v="DK-12835"/>
    <s v="Damala Kotsonis"/>
    <x v="1"/>
    <s v="United States"/>
    <s v="Springfield"/>
    <x v="21"/>
    <n v="97477"/>
    <s v="West"/>
    <s v="FUR-CH-10000155"/>
    <x v="0"/>
    <x v="1"/>
    <s v="Global Comet Stacking Armless Chair"/>
    <n v="478.48"/>
    <n v="2"/>
    <n v="0.2"/>
    <n v="47.848000000000013"/>
  </r>
  <r>
    <n v="1905"/>
    <x v="933"/>
    <x v="3"/>
    <x v="208"/>
    <d v="2014-10-23T00:00:00"/>
    <s v="First Class"/>
    <s v="DK-12835"/>
    <s v="Damala Kotsonis"/>
    <x v="1"/>
    <s v="United States"/>
    <s v="Springfield"/>
    <x v="21"/>
    <n v="97477"/>
    <s v="West"/>
    <s v="TEC-AC-10003116"/>
    <x v="2"/>
    <x v="11"/>
    <s v="Memorex Froggy Flash Drive 8 GB"/>
    <n v="28.400000000000002"/>
    <n v="2"/>
    <n v="0.2"/>
    <n v="6.7449999999999983"/>
  </r>
  <r>
    <n v="1906"/>
    <x v="934"/>
    <x v="3"/>
    <x v="208"/>
    <d v="2014-10-25T00:00:00"/>
    <s v="First Class"/>
    <s v="MD-17860"/>
    <s v="Michael Dominguez"/>
    <x v="1"/>
    <s v="United States"/>
    <s v="Indianapolis"/>
    <x v="14"/>
    <n v="46203"/>
    <s v="Central"/>
    <s v="OFF-ST-10002743"/>
    <x v="1"/>
    <x v="4"/>
    <s v="SAFCO Boltless Steel Shelving"/>
    <n v="909.12"/>
    <n v="8"/>
    <n v="0"/>
    <n v="9.091199999999958"/>
  </r>
  <r>
    <n v="1907"/>
    <x v="935"/>
    <x v="0"/>
    <x v="624"/>
    <d v="2013-05-22T00:00:00"/>
    <s v="Standard Class"/>
    <s v="RP-19855"/>
    <s v="Roy Phan"/>
    <x v="1"/>
    <s v="United States"/>
    <s v="Apopka"/>
    <x v="2"/>
    <n v="32712"/>
    <s v="South"/>
    <s v="OFF-BI-10001757"/>
    <x v="1"/>
    <x v="8"/>
    <s v="Pressboard Hanging Data Binders for Unburst Sheets"/>
    <n v="2.9520000000000004"/>
    <n v="2"/>
    <n v="0.7"/>
    <n v="-2.1648000000000005"/>
  </r>
  <r>
    <n v="1908"/>
    <x v="935"/>
    <x v="0"/>
    <x v="624"/>
    <d v="2013-05-22T00:00:00"/>
    <s v="Standard Class"/>
    <s v="RP-19855"/>
    <s v="Roy Phan"/>
    <x v="1"/>
    <s v="United States"/>
    <s v="Apopka"/>
    <x v="2"/>
    <n v="32712"/>
    <s v="South"/>
    <s v="OFF-BI-10000069"/>
    <x v="1"/>
    <x v="8"/>
    <s v="GBC Prepunched Paper, 19-Hole, for Binding Systems, 24-lb"/>
    <n v="27.018000000000008"/>
    <n v="6"/>
    <n v="0.7"/>
    <n v="-21.61440000000001"/>
  </r>
  <r>
    <n v="1909"/>
    <x v="936"/>
    <x v="1"/>
    <x v="302"/>
    <d v="2012-02-04T00:00:00"/>
    <s v="First Class"/>
    <s v="RW-19540"/>
    <s v="Rick Wilson"/>
    <x v="1"/>
    <s v="United States"/>
    <s v="Los Angeles"/>
    <x v="1"/>
    <n v="90008"/>
    <s v="West"/>
    <s v="FUR-FU-10004093"/>
    <x v="0"/>
    <x v="5"/>
    <s v="Hand-Finished Solid Wood Document Frame"/>
    <n v="136.91999999999999"/>
    <n v="4"/>
    <n v="0"/>
    <n v="41.075999999999993"/>
  </r>
  <r>
    <n v="1910"/>
    <x v="937"/>
    <x v="3"/>
    <x v="404"/>
    <d v="2014-12-24T00:00:00"/>
    <s v="Standard Class"/>
    <s v="DB-13660"/>
    <s v="Duane Benoit"/>
    <x v="0"/>
    <s v="United States"/>
    <s v="Oceanside"/>
    <x v="15"/>
    <n v="11572"/>
    <s v="East"/>
    <s v="FUR-FU-10001037"/>
    <x v="0"/>
    <x v="5"/>
    <s v="DAX Charcoal/Nickel-Tone Document Frame, 5 x 7"/>
    <n v="18.96"/>
    <n v="2"/>
    <n v="0"/>
    <n v="8.532"/>
  </r>
  <r>
    <n v="1911"/>
    <x v="938"/>
    <x v="0"/>
    <x v="625"/>
    <d v="2013-11-23T00:00:00"/>
    <s v="Standard Class"/>
    <s v="SC-20770"/>
    <s v="Stewart Carmichael"/>
    <x v="1"/>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x v="1"/>
    <s v="United States"/>
    <s v="Houston"/>
    <x v="5"/>
    <n v="77041"/>
    <s v="Central"/>
    <s v="OFF-PA-10001878"/>
    <x v="1"/>
    <x v="10"/>
    <s v="Xerox 1891"/>
    <n v="273.89600000000002"/>
    <n v="7"/>
    <n v="0.2"/>
    <n v="92.43989999999998"/>
  </r>
  <r>
    <n v="1913"/>
    <x v="939"/>
    <x v="3"/>
    <x v="445"/>
    <d v="2014-07-07T00:00:00"/>
    <s v="Second Class"/>
    <s v="FH-14275"/>
    <s v="Frank Hawley"/>
    <x v="1"/>
    <s v="United States"/>
    <s v="Houston"/>
    <x v="5"/>
    <n v="77041"/>
    <s v="Central"/>
    <s v="TEC-MA-10003674"/>
    <x v="2"/>
    <x v="15"/>
    <s v="Hewlett-Packard Deskjet 5550 Printer"/>
    <n v="597.13200000000006"/>
    <n v="3"/>
    <n v="0.4"/>
    <n v="49.760999999999967"/>
  </r>
  <r>
    <n v="1914"/>
    <x v="940"/>
    <x v="2"/>
    <x v="626"/>
    <d v="2011-01-18T00:00:00"/>
    <s v="First Class"/>
    <s v="EH-13990"/>
    <s v="Erica Hackney"/>
    <x v="0"/>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s v="South"/>
    <s v="OFF-LA-10003190"/>
    <x v="1"/>
    <x v="2"/>
    <s v="Avery 474"/>
    <n v="4.6079999999999997"/>
    <n v="2"/>
    <n v="0.2"/>
    <n v="1.6704000000000001"/>
  </r>
  <r>
    <n v="1916"/>
    <x v="941"/>
    <x v="3"/>
    <x v="504"/>
    <d v="2014-05-06T00:00:00"/>
    <s v="Standard Class"/>
    <s v="AS-10630"/>
    <s v="Ann Steele"/>
    <x v="2"/>
    <s v="United States"/>
    <s v="Boynton Beach"/>
    <x v="2"/>
    <n v="33437"/>
    <s v="South"/>
    <s v="OFF-AR-10002280"/>
    <x v="1"/>
    <x v="6"/>
    <s v="Staples"/>
    <n v="15.528"/>
    <n v="3"/>
    <n v="0.2"/>
    <n v="4.8524999999999991"/>
  </r>
  <r>
    <n v="1917"/>
    <x v="941"/>
    <x v="3"/>
    <x v="504"/>
    <d v="2014-05-06T00:00:00"/>
    <s v="Standard Class"/>
    <s v="AS-10630"/>
    <s v="Ann Steele"/>
    <x v="2"/>
    <s v="United States"/>
    <s v="Boynton Beach"/>
    <x v="2"/>
    <n v="33437"/>
    <s v="South"/>
    <s v="OFF-LA-10001569"/>
    <x v="1"/>
    <x v="2"/>
    <s v="Avery 499"/>
    <n v="11.952000000000002"/>
    <n v="3"/>
    <n v="0.2"/>
    <n v="3.8843999999999994"/>
  </r>
  <r>
    <n v="1918"/>
    <x v="942"/>
    <x v="1"/>
    <x v="627"/>
    <d v="2012-11-14T00:00:00"/>
    <s v="Standard Class"/>
    <s v="HA-14905"/>
    <s v="Helen Abelman"/>
    <x v="0"/>
    <s v="United States"/>
    <s v="Franklin"/>
    <x v="31"/>
    <n v="2038"/>
    <s v="East"/>
    <s v="OFF-AR-10001573"/>
    <x v="1"/>
    <x v="6"/>
    <s v="American Pencil"/>
    <n v="11.65"/>
    <n v="5"/>
    <n v="0"/>
    <n v="3.3784999999999989"/>
  </r>
  <r>
    <n v="1919"/>
    <x v="943"/>
    <x v="1"/>
    <x v="628"/>
    <d v="2012-11-01T00:00:00"/>
    <s v="Second Class"/>
    <s v="CH-12070"/>
    <s v="Cathy Hwang"/>
    <x v="2"/>
    <s v="United States"/>
    <s v="Detroit"/>
    <x v="12"/>
    <n v="48227"/>
    <s v="Central"/>
    <s v="TEC-PH-10001809"/>
    <x v="2"/>
    <x v="7"/>
    <s v="Panasonic KX T7736-B Digital phone"/>
    <n v="299.89999999999998"/>
    <n v="2"/>
    <n v="0"/>
    <n v="74.974999999999994"/>
  </r>
  <r>
    <n v="1920"/>
    <x v="944"/>
    <x v="3"/>
    <x v="629"/>
    <d v="2014-08-20T00:00:00"/>
    <s v="First Class"/>
    <s v="EH-13765"/>
    <s v="Edward Hooks"/>
    <x v="1"/>
    <s v="United States"/>
    <s v="Watertown"/>
    <x v="15"/>
    <n v="13601"/>
    <s v="East"/>
    <s v="OFF-BI-10003091"/>
    <x v="1"/>
    <x v="8"/>
    <s v="GBC DocuBind TL200 Manual Binding Machine"/>
    <n v="895.92"/>
    <n v="5"/>
    <n v="0.2"/>
    <n v="302.37299999999993"/>
  </r>
  <r>
    <n v="1921"/>
    <x v="944"/>
    <x v="3"/>
    <x v="629"/>
    <d v="2014-08-20T00:00:00"/>
    <s v="First Class"/>
    <s v="EH-13765"/>
    <s v="Edward Hooks"/>
    <x v="1"/>
    <s v="United States"/>
    <s v="Watertown"/>
    <x v="15"/>
    <n v="13601"/>
    <s v="East"/>
    <s v="FUR-CH-10003981"/>
    <x v="0"/>
    <x v="1"/>
    <s v="Global Commerce Series Low-Back Swivel/Tilt Chairs"/>
    <n v="462.56400000000002"/>
    <n v="2"/>
    <n v="0.1"/>
    <n v="97.652399999999943"/>
  </r>
  <r>
    <n v="1922"/>
    <x v="945"/>
    <x v="1"/>
    <x v="292"/>
    <d v="2012-10-09T00:00:00"/>
    <s v="Standard Class"/>
    <s v="MZ-17515"/>
    <s v="Mary Zewe"/>
    <x v="1"/>
    <s v="United States"/>
    <s v="Reading"/>
    <x v="9"/>
    <n v="19601"/>
    <s v="East"/>
    <s v="OFF-ST-10002562"/>
    <x v="1"/>
    <x v="4"/>
    <s v="Staples"/>
    <n v="15.008000000000003"/>
    <n v="2"/>
    <n v="0.2"/>
    <n v="1.5007999999999999"/>
  </r>
  <r>
    <n v="1923"/>
    <x v="946"/>
    <x v="0"/>
    <x v="630"/>
    <d v="2013-07-11T00:00:00"/>
    <s v="Second Class"/>
    <s v="SC-20230"/>
    <s v="Scot Coram"/>
    <x v="1"/>
    <s v="United States"/>
    <s v="Arlington"/>
    <x v="5"/>
    <n v="76017"/>
    <s v="Central"/>
    <s v="TEC-PH-10004345"/>
    <x v="2"/>
    <x v="7"/>
    <s v="Cisco SPA 502G IP Phone"/>
    <n v="863.6400000000001"/>
    <n v="9"/>
    <n v="0.2"/>
    <n v="107.95499999999998"/>
  </r>
  <r>
    <n v="1924"/>
    <x v="946"/>
    <x v="0"/>
    <x v="630"/>
    <d v="2013-07-11T00:00:00"/>
    <s v="Second Class"/>
    <s v="SC-20230"/>
    <s v="Scot Coram"/>
    <x v="1"/>
    <s v="United States"/>
    <s v="Arlington"/>
    <x v="5"/>
    <n v="76017"/>
    <s v="Central"/>
    <s v="OFF-AR-10000588"/>
    <x v="1"/>
    <x v="6"/>
    <s v="Newell 345"/>
    <n v="47.616"/>
    <n v="3"/>
    <n v="0.2"/>
    <n v="3.571200000000001"/>
  </r>
  <r>
    <n v="1925"/>
    <x v="947"/>
    <x v="3"/>
    <x v="256"/>
    <d v="2014-12-08T00:00:00"/>
    <s v="Second Class"/>
    <s v="NP-18325"/>
    <s v="Naresj Patel"/>
    <x v="0"/>
    <s v="United States"/>
    <s v="San Diego"/>
    <x v="1"/>
    <n v="92024"/>
    <s v="West"/>
    <s v="OFF-PA-10003039"/>
    <x v="1"/>
    <x v="10"/>
    <s v="Xerox 1960"/>
    <n v="92.94"/>
    <n v="3"/>
    <n v="0"/>
    <n v="41.822999999999993"/>
  </r>
  <r>
    <n v="1926"/>
    <x v="948"/>
    <x v="3"/>
    <x v="631"/>
    <d v="2014-03-14T00:00:00"/>
    <s v="Standard Class"/>
    <s v="LW-16990"/>
    <s v="Lindsay Williams"/>
    <x v="1"/>
    <s v="United States"/>
    <s v="San Francisco"/>
    <x v="1"/>
    <n v="94110"/>
    <s v="West"/>
    <s v="TEC-AC-10001908"/>
    <x v="2"/>
    <x v="11"/>
    <s v="Logitech Wireless Headset h800"/>
    <n v="199.98"/>
    <n v="2"/>
    <n v="0"/>
    <n v="69.992999999999995"/>
  </r>
  <r>
    <n v="1927"/>
    <x v="949"/>
    <x v="0"/>
    <x v="632"/>
    <d v="2013-06-16T00:00:00"/>
    <s v="Standard Class"/>
    <s v="GM-14680"/>
    <s v="Greg Matthias"/>
    <x v="0"/>
    <s v="United States"/>
    <s v="Los Angeles"/>
    <x v="1"/>
    <n v="90045"/>
    <s v="West"/>
    <s v="TEC-PH-10001198"/>
    <x v="2"/>
    <x v="7"/>
    <s v="Avaya 4621SW VoIP phone"/>
    <n v="177.48000000000002"/>
    <n v="3"/>
    <n v="0.2"/>
    <n v="19.966499999999982"/>
  </r>
  <r>
    <n v="1928"/>
    <x v="950"/>
    <x v="3"/>
    <x v="354"/>
    <d v="2014-12-02T00:00:00"/>
    <s v="First Class"/>
    <s v="RH-19495"/>
    <s v="Rick Hansen"/>
    <x v="0"/>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s v="West"/>
    <s v="OFF-PA-10001972"/>
    <x v="1"/>
    <x v="10"/>
    <s v="Xerox 214"/>
    <n v="6.48"/>
    <n v="1"/>
    <n v="0"/>
    <n v="3.1104000000000003"/>
  </r>
  <r>
    <n v="1930"/>
    <x v="951"/>
    <x v="3"/>
    <x v="633"/>
    <d v="2014-03-19T00:00:00"/>
    <s v="Second Class"/>
    <s v="VM-21685"/>
    <s v="Valerie Mitchum"/>
    <x v="2"/>
    <s v="United States"/>
    <s v="Seattle"/>
    <x v="4"/>
    <n v="98105"/>
    <s v="West"/>
    <s v="OFF-ST-10004180"/>
    <x v="1"/>
    <x v="4"/>
    <s v="Safco Commercial Shelving"/>
    <n v="46.51"/>
    <n v="1"/>
    <n v="0"/>
    <n v="1.8603999999999985"/>
  </r>
  <r>
    <n v="1931"/>
    <x v="951"/>
    <x v="3"/>
    <x v="633"/>
    <d v="2014-03-19T00:00:00"/>
    <s v="Second Class"/>
    <s v="VM-21685"/>
    <s v="Valerie Mitchum"/>
    <x v="2"/>
    <s v="United States"/>
    <s v="Seattle"/>
    <x v="4"/>
    <n v="98105"/>
    <s v="West"/>
    <s v="TEC-PH-10004165"/>
    <x v="2"/>
    <x v="7"/>
    <s v="Mitel MiVoice 5330e IP Phone"/>
    <n v="659.97600000000011"/>
    <n v="3"/>
    <n v="0.2"/>
    <n v="49.498199999999969"/>
  </r>
  <r>
    <n v="1932"/>
    <x v="952"/>
    <x v="0"/>
    <x v="581"/>
    <d v="2013-11-30T00:00:00"/>
    <s v="Second Class"/>
    <s v="CC-12670"/>
    <s v="Craig Carreira"/>
    <x v="0"/>
    <s v="United States"/>
    <s v="Scottsdale"/>
    <x v="16"/>
    <n v="85254"/>
    <s v="West"/>
    <s v="TEC-PH-10002483"/>
    <x v="2"/>
    <x v="7"/>
    <s v="Motorola Moto X"/>
    <n v="271.99200000000002"/>
    <n v="1"/>
    <n v="0.2"/>
    <n v="23.799300000000002"/>
  </r>
  <r>
    <n v="1933"/>
    <x v="953"/>
    <x v="3"/>
    <x v="634"/>
    <d v="2014-08-11T00:00:00"/>
    <s v="Second Class"/>
    <s v="SV-20365"/>
    <s v="Seth Vernon"/>
    <x v="0"/>
    <s v="United States"/>
    <s v="Lafayette"/>
    <x v="28"/>
    <n v="70506"/>
    <s v="South"/>
    <s v="FUR-BO-10000468"/>
    <x v="0"/>
    <x v="0"/>
    <s v="O'Sullivan 2-Shelf Heavy-Duty Bookcases"/>
    <n v="145.74"/>
    <n v="3"/>
    <n v="0"/>
    <n v="23.318400000000011"/>
  </r>
  <r>
    <n v="1934"/>
    <x v="953"/>
    <x v="3"/>
    <x v="634"/>
    <d v="2014-08-11T00:00:00"/>
    <s v="Second Class"/>
    <s v="SV-20365"/>
    <s v="Seth Vernon"/>
    <x v="0"/>
    <s v="United States"/>
    <s v="Lafayette"/>
    <x v="28"/>
    <n v="70506"/>
    <s v="South"/>
    <s v="FUR-FU-10001706"/>
    <x v="0"/>
    <x v="5"/>
    <s v="Longer-Life Soft White Bulbs"/>
    <n v="15.4"/>
    <n v="5"/>
    <n v="0"/>
    <n v="7.3919999999999995"/>
  </r>
  <r>
    <n v="1935"/>
    <x v="954"/>
    <x v="3"/>
    <x v="344"/>
    <d v="2014-12-04T00:00:00"/>
    <s v="Standard Class"/>
    <s v="LW-16990"/>
    <s v="Lindsay Williams"/>
    <x v="1"/>
    <s v="United States"/>
    <s v="San Francisco"/>
    <x v="1"/>
    <n v="94109"/>
    <s v="West"/>
    <s v="OFF-PA-10003129"/>
    <x v="1"/>
    <x v="10"/>
    <s v="Tops White Computer Printout Paper"/>
    <n v="244.54999999999998"/>
    <n v="5"/>
    <n v="0"/>
    <n v="114.93849999999998"/>
  </r>
  <r>
    <n v="1936"/>
    <x v="954"/>
    <x v="3"/>
    <x v="344"/>
    <d v="2014-12-04T00:00:00"/>
    <s v="Standard Class"/>
    <s v="LW-16990"/>
    <s v="Lindsay Williams"/>
    <x v="1"/>
    <s v="United States"/>
    <s v="San Francisco"/>
    <x v="1"/>
    <n v="94109"/>
    <s v="West"/>
    <s v="TEC-AC-10001284"/>
    <x v="2"/>
    <x v="11"/>
    <s v="Enermax Briskie RF Wireless Keyboard and Mouse Combo"/>
    <n v="166.16"/>
    <n v="8"/>
    <n v="0"/>
    <n v="59.817599999999999"/>
  </r>
  <r>
    <n v="1937"/>
    <x v="955"/>
    <x v="1"/>
    <x v="442"/>
    <d v="2012-05-27T00:00:00"/>
    <s v="Second Class"/>
    <s v="NP-18685"/>
    <s v="Nora Pelletier"/>
    <x v="2"/>
    <s v="United States"/>
    <s v="San Francisco"/>
    <x v="1"/>
    <n v="94109"/>
    <s v="West"/>
    <s v="FUR-FU-10002268"/>
    <x v="0"/>
    <x v="5"/>
    <s v="Ultra Door Push Plate"/>
    <n v="14.73"/>
    <n v="3"/>
    <n v="0"/>
    <n v="4.8608999999999991"/>
  </r>
  <r>
    <n v="1938"/>
    <x v="956"/>
    <x v="0"/>
    <x v="630"/>
    <d v="2013-07-13T00:00:00"/>
    <s v="Standard Class"/>
    <s v="JE-15715"/>
    <s v="Joe Elijah"/>
    <x v="0"/>
    <s v="United States"/>
    <s v="Broomfield"/>
    <x v="22"/>
    <n v="80020"/>
    <s v="West"/>
    <s v="OFF-BI-10002082"/>
    <x v="1"/>
    <x v="8"/>
    <s v="GBC Twin Loop Wire Binding Elements"/>
    <n v="19.968000000000004"/>
    <n v="2"/>
    <n v="0.7"/>
    <n v="-13.311999999999998"/>
  </r>
  <r>
    <n v="1939"/>
    <x v="956"/>
    <x v="0"/>
    <x v="630"/>
    <d v="2013-07-13T00:00:00"/>
    <s v="Standard Class"/>
    <s v="JE-15715"/>
    <s v="Joe Elijah"/>
    <x v="0"/>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s v="West"/>
    <s v="OFF-BI-10001634"/>
    <x v="1"/>
    <x v="8"/>
    <s v="Wilson Jones Active Use Binders"/>
    <n v="8.7360000000000024"/>
    <n v="4"/>
    <n v="0.7"/>
    <n v="-6.1151999999999997"/>
  </r>
  <r>
    <n v="1941"/>
    <x v="956"/>
    <x v="0"/>
    <x v="630"/>
    <d v="2013-07-13T00:00:00"/>
    <s v="Standard Class"/>
    <s v="JE-15715"/>
    <s v="Joe Elijah"/>
    <x v="0"/>
    <s v="United States"/>
    <s v="Broomfield"/>
    <x v="22"/>
    <n v="80020"/>
    <s v="West"/>
    <s v="FUR-CH-10004287"/>
    <x v="0"/>
    <x v="1"/>
    <s v="SAFCO Arco Folding Chair"/>
    <n v="662.88"/>
    <n v="3"/>
    <n v="0.2"/>
    <n v="74.573999999999955"/>
  </r>
  <r>
    <n v="1942"/>
    <x v="957"/>
    <x v="3"/>
    <x v="635"/>
    <d v="2014-09-02T00:00:00"/>
    <s v="First Class"/>
    <s v="CP-12085"/>
    <s v="Cathy Prescott"/>
    <x v="1"/>
    <s v="United States"/>
    <s v="Quincy"/>
    <x v="10"/>
    <n v="62301"/>
    <s v="Central"/>
    <s v="OFF-LA-10004544"/>
    <x v="1"/>
    <x v="2"/>
    <s v="Avery 505"/>
    <n v="47.360000000000007"/>
    <n v="4"/>
    <n v="0.2"/>
    <n v="17.759999999999998"/>
  </r>
  <r>
    <n v="1943"/>
    <x v="957"/>
    <x v="3"/>
    <x v="635"/>
    <d v="2014-09-02T00:00:00"/>
    <s v="First Class"/>
    <s v="CP-12085"/>
    <s v="Cathy Prescott"/>
    <x v="1"/>
    <s v="United States"/>
    <s v="Quincy"/>
    <x v="10"/>
    <n v="62301"/>
    <s v="Central"/>
    <s v="OFF-ST-10004507"/>
    <x v="1"/>
    <x v="4"/>
    <s v="Advantus Rolling Storage Box"/>
    <n v="27.439999999999998"/>
    <n v="2"/>
    <n v="0.2"/>
    <n v="2.4009999999999998"/>
  </r>
  <r>
    <n v="1944"/>
    <x v="957"/>
    <x v="3"/>
    <x v="635"/>
    <d v="2014-09-02T00:00:00"/>
    <s v="First Class"/>
    <s v="CP-12085"/>
    <s v="Cathy Prescott"/>
    <x v="1"/>
    <s v="United States"/>
    <s v="Quincy"/>
    <x v="10"/>
    <n v="62301"/>
    <s v="Central"/>
    <s v="OFF-BI-10002012"/>
    <x v="1"/>
    <x v="8"/>
    <s v="Wilson Jones Easy Flow II Sheet Lifters"/>
    <n v="3.2399999999999993"/>
    <n v="9"/>
    <n v="0.8"/>
    <n v="-5.1840000000000011"/>
  </r>
  <r>
    <n v="1945"/>
    <x v="958"/>
    <x v="0"/>
    <x v="23"/>
    <d v="2013-06-27T00:00:00"/>
    <s v="Standard Class"/>
    <s v="EA-14035"/>
    <s v="Erin Ashbrook"/>
    <x v="1"/>
    <s v="United States"/>
    <s v="Carrollton"/>
    <x v="5"/>
    <n v="75007"/>
    <s v="Central"/>
    <s v="TEC-AC-10001109"/>
    <x v="2"/>
    <x v="11"/>
    <s v="Logitech Trackman Marble Mouse"/>
    <n v="95.968000000000004"/>
    <n v="4"/>
    <n v="0.2"/>
    <n v="26.391200000000001"/>
  </r>
  <r>
    <n v="1946"/>
    <x v="958"/>
    <x v="0"/>
    <x v="23"/>
    <d v="2013-06-27T00:00:00"/>
    <s v="Standard Class"/>
    <s v="EA-14035"/>
    <s v="Erin Ashbrook"/>
    <x v="1"/>
    <s v="United States"/>
    <s v="Carrollton"/>
    <x v="5"/>
    <n v="75007"/>
    <s v="Central"/>
    <s v="OFF-PA-10000809"/>
    <x v="1"/>
    <x v="10"/>
    <s v="Xerox 206"/>
    <n v="10.368000000000002"/>
    <n v="2"/>
    <n v="0.2"/>
    <n v="3.6288"/>
  </r>
  <r>
    <n v="1947"/>
    <x v="959"/>
    <x v="3"/>
    <x v="264"/>
    <d v="2014-09-07T00:00:00"/>
    <s v="Standard Class"/>
    <s v="AC-10615"/>
    <s v="Ann Chong"/>
    <x v="1"/>
    <s v="United States"/>
    <s v="New York City"/>
    <x v="15"/>
    <n v="10009"/>
    <s v="East"/>
    <s v="OFF-AR-10000658"/>
    <x v="1"/>
    <x v="6"/>
    <s v="Newell 324"/>
    <n v="23.1"/>
    <n v="2"/>
    <n v="0"/>
    <n v="6.468"/>
  </r>
  <r>
    <n v="1948"/>
    <x v="959"/>
    <x v="3"/>
    <x v="264"/>
    <d v="2014-09-07T00:00:00"/>
    <s v="Standard Class"/>
    <s v="AC-10615"/>
    <s v="Ann Chong"/>
    <x v="1"/>
    <s v="United States"/>
    <s v="New York City"/>
    <x v="15"/>
    <n v="10009"/>
    <s v="East"/>
    <s v="FUR-FU-10001196"/>
    <x v="0"/>
    <x v="5"/>
    <s v="DAX Cubicle Frames - 8x10"/>
    <n v="11.54"/>
    <n v="2"/>
    <n v="0"/>
    <n v="3.4619999999999997"/>
  </r>
  <r>
    <n v="1949"/>
    <x v="959"/>
    <x v="3"/>
    <x v="264"/>
    <d v="2014-09-07T00:00:00"/>
    <s v="Standard Class"/>
    <s v="AC-10615"/>
    <s v="Ann Chong"/>
    <x v="1"/>
    <s v="United States"/>
    <s v="New York City"/>
    <x v="15"/>
    <n v="10009"/>
    <s v="East"/>
    <s v="FUR-TA-10001889"/>
    <x v="0"/>
    <x v="3"/>
    <s v="Bush Advantage Collection Racetrack Conference Table"/>
    <n v="254.52599999999998"/>
    <n v="1"/>
    <n v="0.4"/>
    <n v="-93.3262"/>
  </r>
  <r>
    <n v="1950"/>
    <x v="959"/>
    <x v="3"/>
    <x v="264"/>
    <d v="2014-09-07T00:00:00"/>
    <s v="Standard Class"/>
    <s v="AC-10615"/>
    <s v="Ann Chong"/>
    <x v="1"/>
    <s v="United States"/>
    <s v="New York City"/>
    <x v="15"/>
    <n v="10009"/>
    <s v="East"/>
    <s v="OFF-AP-10000358"/>
    <x v="1"/>
    <x v="9"/>
    <s v="Fellowes Basic Home/Office Series Surge Protectors"/>
    <n v="12.98"/>
    <n v="1"/>
    <n v="0"/>
    <n v="3.7641999999999989"/>
  </r>
  <r>
    <n v="1951"/>
    <x v="959"/>
    <x v="3"/>
    <x v="264"/>
    <d v="2014-09-07T00:00:00"/>
    <s v="Standard Class"/>
    <s v="AC-10615"/>
    <s v="Ann Chong"/>
    <x v="1"/>
    <s v="United States"/>
    <s v="New York City"/>
    <x v="15"/>
    <n v="10009"/>
    <s v="East"/>
    <s v="OFF-BI-10004970"/>
    <x v="1"/>
    <x v="8"/>
    <s v="ACCOHIDE 3-Ring Binder, Blue, 1&quot;"/>
    <n v="26.432000000000002"/>
    <n v="8"/>
    <n v="0.2"/>
    <n v="8.9207999999999998"/>
  </r>
  <r>
    <n v="1952"/>
    <x v="959"/>
    <x v="3"/>
    <x v="264"/>
    <d v="2014-09-07T00:00:00"/>
    <s v="Standard Class"/>
    <s v="AC-10615"/>
    <s v="Ann Chong"/>
    <x v="1"/>
    <s v="United States"/>
    <s v="New York City"/>
    <x v="15"/>
    <n v="10009"/>
    <s v="East"/>
    <s v="TEC-PH-10003885"/>
    <x v="2"/>
    <x v="7"/>
    <s v="Cisco SPA508G"/>
    <n v="197.96999999999997"/>
    <n v="3"/>
    <n v="0"/>
    <n v="57.41129999999999"/>
  </r>
  <r>
    <n v="1953"/>
    <x v="959"/>
    <x v="3"/>
    <x v="264"/>
    <d v="2014-09-07T00:00:00"/>
    <s v="Standard Class"/>
    <s v="AC-10615"/>
    <s v="Ann Chong"/>
    <x v="1"/>
    <s v="United States"/>
    <s v="New York City"/>
    <x v="15"/>
    <n v="10009"/>
    <s v="East"/>
    <s v="OFF-LA-10001641"/>
    <x v="1"/>
    <x v="2"/>
    <s v="Avery 518"/>
    <n v="18.899999999999999"/>
    <n v="6"/>
    <n v="0"/>
    <n v="9.0719999999999992"/>
  </r>
  <r>
    <n v="1954"/>
    <x v="959"/>
    <x v="3"/>
    <x v="264"/>
    <d v="2014-09-07T00:00:00"/>
    <s v="Standard Class"/>
    <s v="AC-10615"/>
    <s v="Ann Chong"/>
    <x v="1"/>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s v="East"/>
    <s v="OFF-AR-10004582"/>
    <x v="1"/>
    <x v="6"/>
    <s v="BIC Brite Liner Grip Highlighters"/>
    <n v="4.92"/>
    <n v="3"/>
    <n v="0"/>
    <n v="2.2139999999999995"/>
  </r>
  <r>
    <n v="1956"/>
    <x v="959"/>
    <x v="3"/>
    <x v="264"/>
    <d v="2014-09-07T00:00:00"/>
    <s v="Standard Class"/>
    <s v="AC-10615"/>
    <s v="Ann Chong"/>
    <x v="1"/>
    <s v="United States"/>
    <s v="New York City"/>
    <x v="15"/>
    <n v="10009"/>
    <s v="East"/>
    <s v="TEC-AC-10002842"/>
    <x v="2"/>
    <x v="11"/>
    <s v="WD My Passport Ultra 2TB Portable External Hard Drive"/>
    <n v="238"/>
    <n v="2"/>
    <n v="0"/>
    <n v="38.080000000000013"/>
  </r>
  <r>
    <n v="1957"/>
    <x v="959"/>
    <x v="3"/>
    <x v="264"/>
    <d v="2014-09-07T00:00:00"/>
    <s v="Standard Class"/>
    <s v="AC-10615"/>
    <s v="Ann Chong"/>
    <x v="1"/>
    <s v="United States"/>
    <s v="New York City"/>
    <x v="15"/>
    <n v="10009"/>
    <s v="East"/>
    <s v="TEC-AC-10000109"/>
    <x v="2"/>
    <x v="11"/>
    <s v="Sony Micro Vault Click 16 GB USB 2.0 Flash Drive"/>
    <n v="167.97"/>
    <n v="3"/>
    <n v="0"/>
    <n v="40.31280000000001"/>
  </r>
  <r>
    <n v="1958"/>
    <x v="959"/>
    <x v="3"/>
    <x v="264"/>
    <d v="2014-09-07T00:00:00"/>
    <s v="Standard Class"/>
    <s v="AC-10615"/>
    <s v="Ann Chong"/>
    <x v="1"/>
    <s v="United States"/>
    <s v="New York City"/>
    <x v="15"/>
    <n v="10009"/>
    <s v="East"/>
    <s v="OFF-PA-10003893"/>
    <x v="1"/>
    <x v="10"/>
    <s v="Xerox 1962"/>
    <n v="17.12"/>
    <n v="4"/>
    <n v="0"/>
    <n v="7.7039999999999988"/>
  </r>
  <r>
    <n v="1959"/>
    <x v="960"/>
    <x v="3"/>
    <x v="18"/>
    <d v="2014-09-16T00:00:00"/>
    <s v="Second Class"/>
    <s v="RW-19690"/>
    <s v="Robert Waldorf"/>
    <x v="0"/>
    <s v="United States"/>
    <s v="Springfield"/>
    <x v="25"/>
    <n v="65807"/>
    <s v="Central"/>
    <s v="OFF-BI-10003669"/>
    <x v="1"/>
    <x v="8"/>
    <s v="3M Organizer Strips"/>
    <n v="16.200000000000003"/>
    <n v="3"/>
    <n v="0"/>
    <n v="7.7759999999999998"/>
  </r>
  <r>
    <n v="1960"/>
    <x v="960"/>
    <x v="3"/>
    <x v="18"/>
    <d v="2014-09-16T00:00:00"/>
    <s v="Second Class"/>
    <s v="RW-19690"/>
    <s v="Robert Waldorf"/>
    <x v="0"/>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x v="0"/>
    <s v="United States"/>
    <s v="Springfield"/>
    <x v="25"/>
    <n v="65807"/>
    <s v="Central"/>
    <s v="TEC-AC-10003023"/>
    <x v="2"/>
    <x v="11"/>
    <s v="Logitech G105 Gaming Keyboard"/>
    <n v="296.84999999999997"/>
    <n v="5"/>
    <n v="0"/>
    <n v="53.432999999999993"/>
  </r>
  <r>
    <n v="1962"/>
    <x v="960"/>
    <x v="3"/>
    <x v="18"/>
    <d v="2014-09-16T00:00:00"/>
    <s v="Second Class"/>
    <s v="RW-19690"/>
    <s v="Robert Waldorf"/>
    <x v="0"/>
    <s v="United States"/>
    <s v="Springfield"/>
    <x v="25"/>
    <n v="65807"/>
    <s v="Central"/>
    <s v="TEC-AC-10002217"/>
    <x v="2"/>
    <x v="11"/>
    <s v="Imation Clip USB flash drive - 8 GB"/>
    <n v="112.80000000000001"/>
    <n v="6"/>
    <n v="0"/>
    <n v="6.7680000000000007"/>
  </r>
  <r>
    <n v="1963"/>
    <x v="960"/>
    <x v="3"/>
    <x v="18"/>
    <d v="2014-09-16T00:00:00"/>
    <s v="Second Class"/>
    <s v="RW-19690"/>
    <s v="Robert Waldorf"/>
    <x v="0"/>
    <s v="United States"/>
    <s v="Springfield"/>
    <x v="25"/>
    <n v="65807"/>
    <s v="Central"/>
    <s v="OFF-BI-10002954"/>
    <x v="1"/>
    <x v="8"/>
    <s v="Newell 3-Hole Punched Plastic Slotted Magazine Holders for Binders"/>
    <n v="13.71"/>
    <n v="3"/>
    <n v="0"/>
    <n v="6.5808"/>
  </r>
  <r>
    <n v="1964"/>
    <x v="960"/>
    <x v="3"/>
    <x v="18"/>
    <d v="2014-09-16T00:00:00"/>
    <s v="Second Class"/>
    <s v="RW-19690"/>
    <s v="Robert Waldorf"/>
    <x v="0"/>
    <s v="United States"/>
    <s v="Springfield"/>
    <x v="25"/>
    <n v="65807"/>
    <s v="Central"/>
    <s v="OFF-PA-10002586"/>
    <x v="1"/>
    <x v="10"/>
    <s v="Xerox 1970"/>
    <n v="24.900000000000002"/>
    <n v="5"/>
    <n v="0"/>
    <n v="11.703000000000001"/>
  </r>
  <r>
    <n v="1965"/>
    <x v="960"/>
    <x v="3"/>
    <x v="18"/>
    <d v="2014-09-16T00:00:00"/>
    <s v="Second Class"/>
    <s v="RW-19690"/>
    <s v="Robert Waldorf"/>
    <x v="0"/>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x v="0"/>
    <s v="United States"/>
    <s v="Springfield"/>
    <x v="25"/>
    <n v="65807"/>
    <s v="Central"/>
    <s v="OFF-AP-10003281"/>
    <x v="1"/>
    <x v="9"/>
    <s v="Acco 6 Outlet Guardian Standard Surge Suppressor"/>
    <n v="24.18"/>
    <n v="2"/>
    <n v="0"/>
    <n v="7.2539999999999978"/>
  </r>
  <r>
    <n v="1967"/>
    <x v="961"/>
    <x v="3"/>
    <x v="202"/>
    <d v="2014-12-29T00:00:00"/>
    <s v="Standard Class"/>
    <s v="DB-13210"/>
    <s v="Dean Braden"/>
    <x v="0"/>
    <s v="United States"/>
    <s v="Paterson"/>
    <x v="30"/>
    <n v="7501"/>
    <s v="East"/>
    <s v="TEC-PH-10002103"/>
    <x v="2"/>
    <x v="7"/>
    <s v="Jabra SPEAK 410"/>
    <n v="281.96999999999997"/>
    <n v="3"/>
    <n v="0"/>
    <n v="78.951599999999999"/>
  </r>
  <r>
    <n v="1968"/>
    <x v="961"/>
    <x v="3"/>
    <x v="202"/>
    <d v="2014-12-29T00:00:00"/>
    <s v="Standard Class"/>
    <s v="DB-13210"/>
    <s v="Dean Braden"/>
    <x v="0"/>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s v="East"/>
    <s v="OFF-PA-10001144"/>
    <x v="1"/>
    <x v="10"/>
    <s v="Xerox 1913"/>
    <n v="166.44"/>
    <n v="3"/>
    <n v="0"/>
    <n v="79.891199999999998"/>
  </r>
  <r>
    <n v="1970"/>
    <x v="962"/>
    <x v="3"/>
    <x v="397"/>
    <d v="2014-09-30T00:00:00"/>
    <s v="Standard Class"/>
    <s v="BD-11320"/>
    <s v="Bill Donatelli"/>
    <x v="0"/>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s v="Central"/>
    <s v="OFF-AR-10004752"/>
    <x v="1"/>
    <x v="6"/>
    <s v="Blackstonian Pencils"/>
    <n v="6.4080000000000004"/>
    <n v="3"/>
    <n v="0.2"/>
    <n v="0.64079999999999981"/>
  </r>
  <r>
    <n v="1972"/>
    <x v="963"/>
    <x v="3"/>
    <x v="636"/>
    <d v="2014-05-12T00:00:00"/>
    <s v="Standard Class"/>
    <s v="ML-17755"/>
    <s v="Max Ludwig"/>
    <x v="2"/>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x v="0"/>
    <s v="United States"/>
    <s v="Chicago"/>
    <x v="10"/>
    <n v="60610"/>
    <s v="Central"/>
    <s v="OFF-FA-10003059"/>
    <x v="1"/>
    <x v="13"/>
    <s v="Assorted Color Push Pins"/>
    <n v="2.8960000000000004"/>
    <n v="2"/>
    <n v="0.2"/>
    <n v="0.4705999999999998"/>
  </r>
  <r>
    <n v="1975"/>
    <x v="964"/>
    <x v="2"/>
    <x v="637"/>
    <d v="2011-12-19T00:00:00"/>
    <s v="Standard Class"/>
    <s v="JD-16015"/>
    <s v="Joy Daniels"/>
    <x v="0"/>
    <s v="United States"/>
    <s v="Chicago"/>
    <x v="10"/>
    <n v="60610"/>
    <s v="Central"/>
    <s v="TEC-AC-10002718"/>
    <x v="2"/>
    <x v="11"/>
    <s v="Belkin Standard 104 key USB Keyboard"/>
    <n v="35.016000000000005"/>
    <n v="3"/>
    <n v="0.2"/>
    <n v="-2.188500000000003"/>
  </r>
  <r>
    <n v="1976"/>
    <x v="965"/>
    <x v="2"/>
    <x v="638"/>
    <d v="2011-10-20T00:00:00"/>
    <s v="Second Class"/>
    <s v="AS-10225"/>
    <s v="Alan Schoenberger"/>
    <x v="1"/>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s v="South"/>
    <s v="TEC-PH-10002352"/>
    <x v="2"/>
    <x v="7"/>
    <s v="Avaya IP Phone 1140E VoIP phone"/>
    <n v="1394.95"/>
    <n v="5"/>
    <n v="0"/>
    <n v="362.68699999999995"/>
  </r>
  <r>
    <n v="1978"/>
    <x v="965"/>
    <x v="2"/>
    <x v="638"/>
    <d v="2011-10-20T00:00:00"/>
    <s v="Second Class"/>
    <s v="AS-10225"/>
    <s v="Alan Schoenberger"/>
    <x v="1"/>
    <s v="United States"/>
    <s v="Montgomery"/>
    <x v="19"/>
    <n v="36116"/>
    <s v="South"/>
    <s v="FUR-CH-10003774"/>
    <x v="0"/>
    <x v="1"/>
    <s v="Global Wood Trimmed Manager's Task Chair, Khaki"/>
    <n v="545.88"/>
    <n v="6"/>
    <n v="0"/>
    <n v="70.964399999999983"/>
  </r>
  <r>
    <n v="1979"/>
    <x v="966"/>
    <x v="1"/>
    <x v="412"/>
    <d v="2012-05-12T00:00:00"/>
    <s v="Standard Class"/>
    <s v="AA-10375"/>
    <s v="Allen Armold"/>
    <x v="0"/>
    <s v="United States"/>
    <s v="Salem"/>
    <x v="21"/>
    <n v="97301"/>
    <s v="West"/>
    <s v="OFF-AR-10000127"/>
    <x v="1"/>
    <x v="6"/>
    <s v="Newell 321"/>
    <n v="5.2480000000000002"/>
    <n v="2"/>
    <n v="0.2"/>
    <n v="0.59039999999999915"/>
  </r>
  <r>
    <n v="1980"/>
    <x v="967"/>
    <x v="0"/>
    <x v="167"/>
    <d v="2013-04-15T00:00:00"/>
    <s v="Same Day"/>
    <s v="KT-16465"/>
    <s v="Kean Takahito"/>
    <x v="0"/>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s v="West"/>
    <s v="OFF-ST-10001228"/>
    <x v="1"/>
    <x v="4"/>
    <s v="Fellowes Personal Hanging Folder Files, Navy"/>
    <n v="42.975999999999999"/>
    <n v="4"/>
    <n v="0.2"/>
    <n v="4.2976000000000028"/>
  </r>
  <r>
    <n v="1982"/>
    <x v="968"/>
    <x v="1"/>
    <x v="639"/>
    <d v="2012-12-16T00:00:00"/>
    <s v="Second Class"/>
    <s v="MM-18280"/>
    <s v="Muhammed MacIntyre"/>
    <x v="1"/>
    <s v="United States"/>
    <s v="Columbus"/>
    <x v="32"/>
    <n v="31907"/>
    <s v="South"/>
    <s v="OFF-BI-10004187"/>
    <x v="1"/>
    <x v="8"/>
    <s v="Staples"/>
    <n v="3.76"/>
    <n v="2"/>
    <n v="0"/>
    <n v="1.8047999999999997"/>
  </r>
  <r>
    <n v="1983"/>
    <x v="969"/>
    <x v="2"/>
    <x v="640"/>
    <d v="2011-12-09T00:00:00"/>
    <s v="Standard Class"/>
    <s v="NG-18430"/>
    <s v="Nathan Gelder"/>
    <x v="0"/>
    <s v="United States"/>
    <s v="Oklahoma City"/>
    <x v="26"/>
    <n v="73120"/>
    <s v="Central"/>
    <s v="TEC-PH-10003811"/>
    <x v="2"/>
    <x v="7"/>
    <s v="Jabra Supreme Plus Driver Edition Headset"/>
    <n v="479.96"/>
    <n v="4"/>
    <n v="0"/>
    <n v="134.3888"/>
  </r>
  <r>
    <n v="1984"/>
    <x v="970"/>
    <x v="2"/>
    <x v="641"/>
    <d v="2011-11-27T00:00:00"/>
    <s v="Second Class"/>
    <s v="LW-16825"/>
    <s v="Laurel Workman"/>
    <x v="1"/>
    <s v="United States"/>
    <s v="Brentwood"/>
    <x v="1"/>
    <n v="94513"/>
    <s v="West"/>
    <s v="OFF-AP-10000240"/>
    <x v="1"/>
    <x v="9"/>
    <s v="Belkin F9G930V10-GRY 9 Outlet Surge"/>
    <n v="320.88"/>
    <n v="6"/>
    <n v="0"/>
    <n v="93.055199999999957"/>
  </r>
  <r>
    <n v="1985"/>
    <x v="970"/>
    <x v="2"/>
    <x v="641"/>
    <d v="2011-11-27T00:00:00"/>
    <s v="Second Class"/>
    <s v="LW-16825"/>
    <s v="Laurel Workman"/>
    <x v="1"/>
    <s v="United States"/>
    <s v="Brentwood"/>
    <x v="1"/>
    <n v="94513"/>
    <s v="West"/>
    <s v="FUR-FU-10001940"/>
    <x v="0"/>
    <x v="5"/>
    <s v="Staples"/>
    <n v="23.88"/>
    <n v="3"/>
    <n v="0"/>
    <n v="10.507200000000001"/>
  </r>
  <r>
    <n v="1986"/>
    <x v="970"/>
    <x v="2"/>
    <x v="641"/>
    <d v="2011-11-27T00:00:00"/>
    <s v="Second Class"/>
    <s v="LW-16825"/>
    <s v="Laurel Workman"/>
    <x v="1"/>
    <s v="United States"/>
    <s v="Brentwood"/>
    <x v="1"/>
    <n v="94513"/>
    <s v="West"/>
    <s v="OFF-PA-10000575"/>
    <x v="1"/>
    <x v="10"/>
    <s v="Wirebound Message Books, Four 2 3/4 x 5 White Forms per Page"/>
    <n v="26.76"/>
    <n v="4"/>
    <n v="0"/>
    <n v="12.3096"/>
  </r>
  <r>
    <n v="1987"/>
    <x v="971"/>
    <x v="0"/>
    <x v="197"/>
    <d v="2013-07-28T00:00:00"/>
    <s v="First Class"/>
    <s v="CB-12415"/>
    <s v="Christy Brittain"/>
    <x v="0"/>
    <s v="United States"/>
    <s v="Columbus"/>
    <x v="24"/>
    <n v="43229"/>
    <s v="East"/>
    <s v="TEC-CO-10001449"/>
    <x v="2"/>
    <x v="16"/>
    <s v="Hewlett Packard LaserJet 3310 Copier"/>
    <n v="1439.9759999999999"/>
    <n v="4"/>
    <n v="0.4"/>
    <n v="191.99680000000001"/>
  </r>
  <r>
    <n v="1988"/>
    <x v="972"/>
    <x v="1"/>
    <x v="529"/>
    <d v="2012-11-13T00:00:00"/>
    <s v="Standard Class"/>
    <s v="AS-10090"/>
    <s v="Adam Shillingsburg"/>
    <x v="0"/>
    <s v="United States"/>
    <s v="Springfield"/>
    <x v="25"/>
    <n v="65807"/>
    <s v="Central"/>
    <s v="OFF-BI-10002393"/>
    <x v="1"/>
    <x v="8"/>
    <s v="Binder Posts"/>
    <n v="17.22"/>
    <n v="3"/>
    <n v="0"/>
    <n v="7.9212000000000007"/>
  </r>
  <r>
    <n v="1989"/>
    <x v="972"/>
    <x v="1"/>
    <x v="529"/>
    <d v="2012-11-13T00:00:00"/>
    <s v="Standard Class"/>
    <s v="AS-10090"/>
    <s v="Adam Shillingsburg"/>
    <x v="0"/>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s v="Central"/>
    <s v="OFF-EN-10000781"/>
    <x v="1"/>
    <x v="12"/>
    <s v="#10- 4 1/8&quot; x 9 1/2&quot; Recycled Envelopes"/>
    <n v="26.22"/>
    <n v="3"/>
    <n v="0"/>
    <n v="12.323399999999999"/>
  </r>
  <r>
    <n v="1991"/>
    <x v="972"/>
    <x v="1"/>
    <x v="529"/>
    <d v="2012-11-13T00:00:00"/>
    <s v="Standard Class"/>
    <s v="AS-10090"/>
    <s v="Adam Shillingsburg"/>
    <x v="0"/>
    <s v="United States"/>
    <s v="Springfield"/>
    <x v="25"/>
    <n v="65807"/>
    <s v="Central"/>
    <s v="OFF-PA-10002160"/>
    <x v="1"/>
    <x v="10"/>
    <s v="Xerox 1978"/>
    <n v="17.34"/>
    <n v="3"/>
    <n v="0"/>
    <n v="8.4966000000000008"/>
  </r>
  <r>
    <n v="1992"/>
    <x v="973"/>
    <x v="3"/>
    <x v="642"/>
    <d v="2014-03-01T00:00:00"/>
    <s v="Standard Class"/>
    <s v="CB-12415"/>
    <s v="Christy Brittain"/>
    <x v="0"/>
    <s v="United States"/>
    <s v="Philadelphia"/>
    <x v="9"/>
    <n v="19134"/>
    <s v="East"/>
    <s v="OFF-BI-10004970"/>
    <x v="1"/>
    <x v="8"/>
    <s v="ACCOHIDE 3-Ring Binder, Blue, 1&quot;"/>
    <n v="4.9560000000000004"/>
    <n v="4"/>
    <n v="0.7"/>
    <n v="-3.7995999999999981"/>
  </r>
  <r>
    <n v="1993"/>
    <x v="974"/>
    <x v="3"/>
    <x v="643"/>
    <d v="2014-07-03T00:00:00"/>
    <s v="Standard Class"/>
    <s v="ML-17755"/>
    <s v="Max Ludwig"/>
    <x v="2"/>
    <s v="United States"/>
    <s v="Springfield"/>
    <x v="21"/>
    <n v="97477"/>
    <s v="West"/>
    <s v="OFF-LA-10003923"/>
    <x v="1"/>
    <x v="2"/>
    <s v="Alphabetical Labels for Top Tab Filing"/>
    <n v="71.040000000000006"/>
    <n v="6"/>
    <n v="0.2"/>
    <n v="26.640000000000004"/>
  </r>
  <r>
    <n v="1994"/>
    <x v="974"/>
    <x v="3"/>
    <x v="643"/>
    <d v="2014-07-03T00:00:00"/>
    <s v="Standard Class"/>
    <s v="ML-17755"/>
    <s v="Max Ludwig"/>
    <x v="2"/>
    <s v="United States"/>
    <s v="Springfield"/>
    <x v="21"/>
    <n v="97477"/>
    <s v="West"/>
    <s v="OFF-AR-10002257"/>
    <x v="1"/>
    <x v="6"/>
    <s v="Eldon Spacemaker Box, Quick-Snap Lid, Clear"/>
    <n v="5.3440000000000003"/>
    <n v="2"/>
    <n v="0.2"/>
    <n v="0.73479999999999923"/>
  </r>
  <r>
    <n v="1995"/>
    <x v="974"/>
    <x v="3"/>
    <x v="643"/>
    <d v="2014-07-03T00:00:00"/>
    <s v="Standard Class"/>
    <s v="ML-17755"/>
    <s v="Max Ludwig"/>
    <x v="2"/>
    <s v="United States"/>
    <s v="Springfield"/>
    <x v="21"/>
    <n v="97477"/>
    <s v="West"/>
    <s v="OFF-FA-10004395"/>
    <x v="1"/>
    <x v="13"/>
    <s v="Plymouth Boxed Rubber Bands by Plymouth"/>
    <n v="11.304"/>
    <n v="3"/>
    <n v="0.2"/>
    <n v="-2.1194999999999999"/>
  </r>
  <r>
    <n v="1996"/>
    <x v="975"/>
    <x v="3"/>
    <x v="574"/>
    <d v="2014-12-05T00:00:00"/>
    <s v="Second Class"/>
    <s v="JS-16030"/>
    <s v="Joy Smith"/>
    <x v="0"/>
    <s v="United States"/>
    <s v="Houston"/>
    <x v="5"/>
    <n v="77036"/>
    <s v="Central"/>
    <s v="OFF-AP-10002534"/>
    <x v="1"/>
    <x v="9"/>
    <s v="3.6 Cubic Foot Counter Height Office Refrigerator"/>
    <n v="294.61999999999995"/>
    <n v="5"/>
    <n v="0.8"/>
    <n v="-766.01199999999994"/>
  </r>
  <r>
    <n v="1997"/>
    <x v="975"/>
    <x v="3"/>
    <x v="574"/>
    <d v="2014-12-05T00:00:00"/>
    <s v="Second Class"/>
    <s v="JS-16030"/>
    <s v="Joy Smith"/>
    <x v="0"/>
    <s v="United States"/>
    <s v="Houston"/>
    <x v="5"/>
    <n v="77036"/>
    <s v="Central"/>
    <s v="FUR-FU-10004020"/>
    <x v="0"/>
    <x v="5"/>
    <s v="Advantus Panel Wall Acrylic Frame"/>
    <n v="8.7520000000000007"/>
    <n v="4"/>
    <n v="0.6"/>
    <n v="-3.719599999999998"/>
  </r>
  <r>
    <n v="1998"/>
    <x v="976"/>
    <x v="2"/>
    <x v="644"/>
    <d v="2011-02-10T00:00:00"/>
    <s v="First Class"/>
    <s v="ND-18460"/>
    <s v="Neil Ducich"/>
    <x v="1"/>
    <s v="United States"/>
    <s v="Chesapeake"/>
    <x v="17"/>
    <n v="23320"/>
    <s v="South"/>
    <s v="OFF-LA-10002787"/>
    <x v="1"/>
    <x v="2"/>
    <s v="Avery 480"/>
    <n v="15"/>
    <n v="4"/>
    <n v="0"/>
    <n v="7.1999999999999993"/>
  </r>
  <r>
    <n v="1999"/>
    <x v="976"/>
    <x v="2"/>
    <x v="644"/>
    <d v="2011-02-10T00:00:00"/>
    <s v="First Class"/>
    <s v="ND-18460"/>
    <s v="Neil Ducich"/>
    <x v="1"/>
    <s v="United States"/>
    <s v="Chesapeake"/>
    <x v="17"/>
    <n v="23320"/>
    <s v="South"/>
    <s v="TEC-PH-10003645"/>
    <x v="2"/>
    <x v="7"/>
    <s v="Aastra 57i VoIP phone"/>
    <n v="161.61000000000001"/>
    <n v="1"/>
    <n v="0"/>
    <n v="42.018600000000006"/>
  </r>
  <r>
    <n v="2000"/>
    <x v="976"/>
    <x v="2"/>
    <x v="644"/>
    <d v="2011-02-10T00:00:00"/>
    <s v="First Class"/>
    <s v="ND-18460"/>
    <s v="Neil Ducich"/>
    <x v="1"/>
    <s v="United States"/>
    <s v="Chesapeake"/>
    <x v="17"/>
    <n v="23320"/>
    <s v="South"/>
    <s v="TEC-PH-10001615"/>
    <x v="2"/>
    <x v="7"/>
    <s v="AT&amp;T CL82213"/>
    <n v="144.94999999999999"/>
    <n v="5"/>
    <n v="0"/>
    <n v="42.035499999999985"/>
  </r>
  <r>
    <n v="2001"/>
    <x v="977"/>
    <x v="3"/>
    <x v="645"/>
    <d v="2014-04-19T00:00:00"/>
    <s v="Standard Class"/>
    <s v="LW-17215"/>
    <s v="Luke Weiss"/>
    <x v="0"/>
    <s v="United States"/>
    <s v="Pasadena"/>
    <x v="1"/>
    <n v="91104"/>
    <s v="West"/>
    <s v="TEC-AC-10001767"/>
    <x v="2"/>
    <x v="11"/>
    <s v="SanDisk Ultra 64 GB MicroSDHC Class 10 Memory Card"/>
    <n v="199.95000000000002"/>
    <n v="5"/>
    <n v="0"/>
    <n v="21.994499999999988"/>
  </r>
  <r>
    <n v="2002"/>
    <x v="977"/>
    <x v="3"/>
    <x v="645"/>
    <d v="2014-04-19T00:00:00"/>
    <s v="Standard Class"/>
    <s v="LW-17215"/>
    <s v="Luke Weiss"/>
    <x v="0"/>
    <s v="United States"/>
    <s v="Pasadena"/>
    <x v="1"/>
    <n v="91104"/>
    <s v="West"/>
    <s v="OFF-AR-10001221"/>
    <x v="1"/>
    <x v="6"/>
    <s v="Dixon Ticonderoga Erasable Colored Pencil Set, 12-Color"/>
    <n v="41.86"/>
    <n v="7"/>
    <n v="0"/>
    <n v="14.232399999999998"/>
  </r>
  <r>
    <n v="2003"/>
    <x v="978"/>
    <x v="3"/>
    <x v="53"/>
    <d v="2014-12-29T00:00:00"/>
    <s v="Second Class"/>
    <s v="JW-15955"/>
    <s v="Joni Wasserman"/>
    <x v="0"/>
    <s v="United States"/>
    <s v="Louisville"/>
    <x v="0"/>
    <n v="40214"/>
    <s v="South"/>
    <s v="OFF-ST-10000563"/>
    <x v="1"/>
    <x v="4"/>
    <s v="Fellowes Bankers Box Stor/Drawer Steel Plus"/>
    <n v="95.94"/>
    <n v="3"/>
    <n v="0"/>
    <n v="9.5940000000000012"/>
  </r>
  <r>
    <n v="2004"/>
    <x v="978"/>
    <x v="3"/>
    <x v="53"/>
    <d v="2014-12-29T00:00:00"/>
    <s v="Second Class"/>
    <s v="JW-15955"/>
    <s v="Joni Wasserman"/>
    <x v="0"/>
    <s v="United States"/>
    <s v="Louisville"/>
    <x v="0"/>
    <n v="40214"/>
    <s v="South"/>
    <s v="FUR-CH-10001146"/>
    <x v="0"/>
    <x v="1"/>
    <s v="Global Value Mid-Back Manager's Chair, Gray"/>
    <n v="304.45"/>
    <n v="5"/>
    <n v="0"/>
    <n v="76.112499999999983"/>
  </r>
  <r>
    <n v="2005"/>
    <x v="979"/>
    <x v="3"/>
    <x v="645"/>
    <d v="2014-04-19T00:00:00"/>
    <s v="Standard Class"/>
    <s v="SC-20050"/>
    <s v="Sample Company A"/>
    <x v="2"/>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s v="Central"/>
    <s v="OFF-AR-10000034"/>
    <x v="1"/>
    <x v="6"/>
    <s v="BIC Brite Liner Grip Highlighters, Assorted, 5/Pack"/>
    <n v="29.68"/>
    <n v="7"/>
    <n v="0"/>
    <n v="11.575199999999999"/>
  </r>
  <r>
    <n v="2007"/>
    <x v="980"/>
    <x v="2"/>
    <x v="520"/>
    <d v="2012-01-04T00:00:00"/>
    <s v="Standard Class"/>
    <s v="RW-19630"/>
    <s v="Rob Williams"/>
    <x v="1"/>
    <s v="United States"/>
    <s v="Columbia"/>
    <x v="25"/>
    <n v="65203"/>
    <s v="Central"/>
    <s v="TEC-AC-10000290"/>
    <x v="2"/>
    <x v="11"/>
    <s v="Sabrent 4-Port USB 2.0 Hub"/>
    <n v="47.53"/>
    <n v="7"/>
    <n v="0"/>
    <n v="16.160200000000003"/>
  </r>
  <r>
    <n v="2008"/>
    <x v="981"/>
    <x v="3"/>
    <x v="646"/>
    <d v="2014-08-05T00:00:00"/>
    <s v="First Class"/>
    <s v="CM-12190"/>
    <s v="Charlotte Melton"/>
    <x v="0"/>
    <s v="United States"/>
    <s v="Chicago"/>
    <x v="10"/>
    <n v="60623"/>
    <s v="Central"/>
    <s v="FUR-BO-10003034"/>
    <x v="0"/>
    <x v="0"/>
    <s v="O'Sullivan Elevations Bookcase, Cherry Finish"/>
    <n v="183.37199999999999"/>
    <n v="2"/>
    <n v="0.3"/>
    <n v="-36.674399999999991"/>
  </r>
  <r>
    <n v="2009"/>
    <x v="982"/>
    <x v="2"/>
    <x v="647"/>
    <d v="2011-11-21T00:00:00"/>
    <s v="Standard Class"/>
    <s v="JF-15190"/>
    <s v="Jamie Frazer"/>
    <x v="0"/>
    <s v="United States"/>
    <s v="Johnson City"/>
    <x v="18"/>
    <n v="37604"/>
    <s v="South"/>
    <s v="OFF-AR-10001315"/>
    <x v="1"/>
    <x v="6"/>
    <s v="Newell 310"/>
    <n v="4.2240000000000002"/>
    <n v="3"/>
    <n v="0.2"/>
    <n v="0.47519999999999984"/>
  </r>
  <r>
    <n v="2010"/>
    <x v="982"/>
    <x v="2"/>
    <x v="647"/>
    <d v="2011-11-21T00:00:00"/>
    <s v="Standard Class"/>
    <s v="JF-15190"/>
    <s v="Jamie Frazer"/>
    <x v="0"/>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s v="South"/>
    <s v="OFF-PA-10002137"/>
    <x v="1"/>
    <x v="10"/>
    <s v="Southworth 100% Résumé Paper, 24lb."/>
    <n v="24.896000000000001"/>
    <n v="4"/>
    <n v="0.2"/>
    <n v="7.7799999999999976"/>
  </r>
  <r>
    <n v="2012"/>
    <x v="983"/>
    <x v="1"/>
    <x v="555"/>
    <d v="2012-12-11T00:00:00"/>
    <s v="Same Day"/>
    <s v="SC-20800"/>
    <s v="Stuart Calhoun"/>
    <x v="0"/>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x v="0"/>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s v="South"/>
    <s v="OFF-PA-10000533"/>
    <x v="1"/>
    <x v="10"/>
    <s v="Southworth Parchment Paper &amp; Envelopes"/>
    <n v="13.08"/>
    <n v="2"/>
    <n v="0"/>
    <n v="6.0167999999999999"/>
  </r>
  <r>
    <n v="2016"/>
    <x v="984"/>
    <x v="0"/>
    <x v="31"/>
    <d v="2013-09-24T00:00:00"/>
    <s v="Standard Class"/>
    <s v="AM-10705"/>
    <s v="Anne McFarland"/>
    <x v="0"/>
    <s v="United States"/>
    <s v="Auburn"/>
    <x v="19"/>
    <n v="36830"/>
    <s v="South"/>
    <s v="OFF-ST-10003716"/>
    <x v="1"/>
    <x v="4"/>
    <s v="Tennsco Double-Tier Lockers"/>
    <n v="900.08"/>
    <n v="4"/>
    <n v="0"/>
    <n v="117.0104"/>
  </r>
  <r>
    <n v="2017"/>
    <x v="985"/>
    <x v="1"/>
    <x v="531"/>
    <d v="2012-03-23T00:00:00"/>
    <s v="Standard Class"/>
    <s v="BK-11260"/>
    <s v="Berenike Kampe"/>
    <x v="0"/>
    <s v="United States"/>
    <s v="San Bernardino"/>
    <x v="1"/>
    <n v="92404"/>
    <s v="West"/>
    <s v="OFF-BI-10000088"/>
    <x v="1"/>
    <x v="8"/>
    <s v="GBC Imprintable Covers"/>
    <n v="17.568000000000001"/>
    <n v="2"/>
    <n v="0.2"/>
    <n v="6.3684000000000003"/>
  </r>
  <r>
    <n v="2018"/>
    <x v="985"/>
    <x v="1"/>
    <x v="531"/>
    <d v="2012-03-23T00:00:00"/>
    <s v="Standard Class"/>
    <s v="BK-11260"/>
    <s v="Berenike Kampe"/>
    <x v="0"/>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x v="0"/>
    <s v="United States"/>
    <s v="San Bernardino"/>
    <x v="1"/>
    <n v="92404"/>
    <s v="West"/>
    <s v="OFF-SU-10001165"/>
    <x v="1"/>
    <x v="14"/>
    <s v="Acme Elite Stainless Steel Scissors"/>
    <n v="33.36"/>
    <n v="4"/>
    <n v="0"/>
    <n v="8.6736000000000004"/>
  </r>
  <r>
    <n v="2020"/>
    <x v="985"/>
    <x v="1"/>
    <x v="531"/>
    <d v="2012-03-23T00:00:00"/>
    <s v="Standard Class"/>
    <s v="BK-11260"/>
    <s v="Berenike Kampe"/>
    <x v="0"/>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x v="2"/>
    <s v="United States"/>
    <s v="Providence"/>
    <x v="34"/>
    <n v="2908"/>
    <s v="East"/>
    <s v="OFF-ST-10001490"/>
    <x v="1"/>
    <x v="4"/>
    <s v="Hot File 7-Pocket, Floor Stand"/>
    <n v="1606.23"/>
    <n v="9"/>
    <n v="0"/>
    <n v="481.86899999999986"/>
  </r>
  <r>
    <n v="2022"/>
    <x v="986"/>
    <x v="0"/>
    <x v="251"/>
    <d v="2013-09-22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s v="East"/>
    <s v="OFF-BI-10004826"/>
    <x v="1"/>
    <x v="8"/>
    <s v="JM Magazine Binder"/>
    <n v="49.53"/>
    <n v="3"/>
    <n v="0"/>
    <n v="23.774400000000004"/>
  </r>
  <r>
    <n v="2024"/>
    <x v="986"/>
    <x v="0"/>
    <x v="251"/>
    <d v="2013-09-22T00:00:00"/>
    <s v="First Class"/>
    <s v="RH-19510"/>
    <s v="Rick Huthwaite"/>
    <x v="2"/>
    <s v="United States"/>
    <s v="Providence"/>
    <x v="34"/>
    <n v="2908"/>
    <s v="East"/>
    <s v="FUR-CH-10004675"/>
    <x v="0"/>
    <x v="1"/>
    <s v="Lifetime Advantage Folding Chairs, 4/Carton"/>
    <n v="872.32"/>
    <n v="4"/>
    <n v="0"/>
    <n v="244.24959999999999"/>
  </r>
  <r>
    <n v="2025"/>
    <x v="987"/>
    <x v="3"/>
    <x v="648"/>
    <d v="2014-08-23T00:00:00"/>
    <s v="Second Class"/>
    <s v="GM-14500"/>
    <s v="Gene McClure"/>
    <x v="0"/>
    <s v="United States"/>
    <s v="Fresno"/>
    <x v="1"/>
    <n v="93727"/>
    <s v="West"/>
    <s v="OFF-BI-10002867"/>
    <x v="1"/>
    <x v="8"/>
    <s v="GBC Recycled Regency Composition Covers"/>
    <n v="239.12000000000003"/>
    <n v="5"/>
    <n v="0.2"/>
    <n v="77.71399999999997"/>
  </r>
  <r>
    <n v="2026"/>
    <x v="988"/>
    <x v="1"/>
    <x v="649"/>
    <d v="2012-03-15T00:00:00"/>
    <s v="First Class"/>
    <s v="MC-17275"/>
    <s v="Marc Crier"/>
    <x v="0"/>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s v="West"/>
    <s v="OFF-BI-10001989"/>
    <x v="1"/>
    <x v="8"/>
    <s v="Premium Transparent Presentation Covers by GBC"/>
    <n v="67.13600000000001"/>
    <n v="4"/>
    <n v="0.2"/>
    <n v="23.497599999999995"/>
  </r>
  <r>
    <n v="2029"/>
    <x v="990"/>
    <x v="1"/>
    <x v="650"/>
    <d v="2012-11-30T00:00:00"/>
    <s v="Standard Class"/>
    <s v="GP-14740"/>
    <s v="Guy Phonely"/>
    <x v="1"/>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s v="East"/>
    <s v="OFF-ST-10001172"/>
    <x v="1"/>
    <x v="4"/>
    <s v="Tennsco Lockers, Sand"/>
    <n v="104.9"/>
    <n v="5"/>
    <n v="0"/>
    <n v="25.175999999999998"/>
  </r>
  <r>
    <n v="2031"/>
    <x v="990"/>
    <x v="1"/>
    <x v="650"/>
    <d v="2012-11-30T00:00:00"/>
    <s v="Standard Class"/>
    <s v="GP-14740"/>
    <s v="Guy Phonely"/>
    <x v="1"/>
    <s v="United States"/>
    <s v="Leominster"/>
    <x v="31"/>
    <n v="1453"/>
    <s v="East"/>
    <s v="OFF-BI-10003707"/>
    <x v="1"/>
    <x v="8"/>
    <s v="Aluminum Screw Posts"/>
    <n v="61.04"/>
    <n v="4"/>
    <n v="0"/>
    <n v="30.52"/>
  </r>
  <r>
    <n v="2032"/>
    <x v="990"/>
    <x v="1"/>
    <x v="650"/>
    <d v="2012-11-30T00:00:00"/>
    <s v="Standard Class"/>
    <s v="GP-14740"/>
    <s v="Guy Phonely"/>
    <x v="1"/>
    <s v="United States"/>
    <s v="Leominster"/>
    <x v="31"/>
    <n v="1453"/>
    <s v="East"/>
    <s v="OFF-PA-10001274"/>
    <x v="1"/>
    <x v="10"/>
    <s v="Loose Memo Sheets"/>
    <n v="10.95"/>
    <n v="3"/>
    <n v="0"/>
    <n v="5.1464999999999996"/>
  </r>
  <r>
    <n v="2033"/>
    <x v="991"/>
    <x v="0"/>
    <x v="10"/>
    <d v="2013-12-14T00:00:00"/>
    <s v="Standard Class"/>
    <s v="GB-14530"/>
    <s v="George Bell"/>
    <x v="1"/>
    <s v="United States"/>
    <s v="Fort Worth"/>
    <x v="5"/>
    <n v="76106"/>
    <s v="Central"/>
    <s v="OFF-PA-10002250"/>
    <x v="1"/>
    <x v="10"/>
    <s v="Things To Do Today Pad"/>
    <n v="9.3920000000000012"/>
    <n v="2"/>
    <n v="0.2"/>
    <n v="3.2871999999999999"/>
  </r>
  <r>
    <n v="2034"/>
    <x v="991"/>
    <x v="0"/>
    <x v="10"/>
    <d v="2013-12-14T00:00:00"/>
    <s v="Standard Class"/>
    <s v="GB-14530"/>
    <s v="George Bell"/>
    <x v="1"/>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s v="Central"/>
    <s v="OFF-BI-10002976"/>
    <x v="1"/>
    <x v="8"/>
    <s v="ACCOHIDE Binder by Acco"/>
    <n v="8.26"/>
    <n v="2"/>
    <n v="0"/>
    <n v="3.8822000000000001"/>
  </r>
  <r>
    <n v="2036"/>
    <x v="992"/>
    <x v="3"/>
    <x v="145"/>
    <d v="2014-09-30T00:00:00"/>
    <s v="Standard Class"/>
    <s v="CT-11995"/>
    <s v="Carol Triggs"/>
    <x v="0"/>
    <s v="United States"/>
    <s v="Rochester"/>
    <x v="11"/>
    <n v="55901"/>
    <s v="Central"/>
    <s v="FUR-CH-10003061"/>
    <x v="0"/>
    <x v="1"/>
    <s v="Global Leather Task Chair, Black"/>
    <n v="269.96999999999997"/>
    <n v="3"/>
    <n v="0"/>
    <n v="51.294299999999964"/>
  </r>
  <r>
    <n v="2037"/>
    <x v="993"/>
    <x v="1"/>
    <x v="651"/>
    <d v="2012-01-27T00:00:00"/>
    <s v="Standard Class"/>
    <s v="CW-11905"/>
    <s v="Carl Weiss"/>
    <x v="2"/>
    <s v="United States"/>
    <s v="Bozeman"/>
    <x v="37"/>
    <n v="59715"/>
    <s v="West"/>
    <s v="OFF-PA-10002893"/>
    <x v="1"/>
    <x v="10"/>
    <s v="Wirebound Service Call Books, 5 1/2&quot; x 4&quot;"/>
    <n v="29.04"/>
    <n v="3"/>
    <n v="0"/>
    <n v="13.9392"/>
  </r>
  <r>
    <n v="2038"/>
    <x v="993"/>
    <x v="1"/>
    <x v="651"/>
    <d v="2012-01-27T00:00:00"/>
    <s v="Standard Class"/>
    <s v="CW-11905"/>
    <s v="Carl Weiss"/>
    <x v="2"/>
    <s v="United States"/>
    <s v="Bozeman"/>
    <x v="37"/>
    <n v="59715"/>
    <s v="West"/>
    <s v="OFF-LA-10003077"/>
    <x v="1"/>
    <x v="2"/>
    <s v="Avery 500"/>
    <n v="14.62"/>
    <n v="2"/>
    <n v="0"/>
    <n v="6.8713999999999995"/>
  </r>
  <r>
    <n v="2039"/>
    <x v="994"/>
    <x v="1"/>
    <x v="652"/>
    <d v="2012-06-23T00:00:00"/>
    <s v="Standard Class"/>
    <s v="SN-20560"/>
    <s v="Skye Norling"/>
    <x v="2"/>
    <s v="United States"/>
    <s v="Peoria"/>
    <x v="16"/>
    <n v="85345"/>
    <s v="West"/>
    <s v="OFF-PA-10001661"/>
    <x v="1"/>
    <x v="10"/>
    <s v="Xerox 1922"/>
    <n v="11.952000000000002"/>
    <n v="3"/>
    <n v="0.2"/>
    <n v="4.3326000000000002"/>
  </r>
  <r>
    <n v="2040"/>
    <x v="994"/>
    <x v="1"/>
    <x v="652"/>
    <d v="2012-06-23T00:00:00"/>
    <s v="Standard Class"/>
    <s v="SN-20560"/>
    <s v="Skye Norling"/>
    <x v="2"/>
    <s v="United States"/>
    <s v="Peoria"/>
    <x v="16"/>
    <n v="85345"/>
    <s v="West"/>
    <s v="OFF-BI-10004656"/>
    <x v="1"/>
    <x v="8"/>
    <s v="Peel &amp; Stick Add-On Corner Pockets"/>
    <n v="4.5360000000000014"/>
    <n v="7"/>
    <n v="0.7"/>
    <n v="-3.3263999999999996"/>
  </r>
  <r>
    <n v="2041"/>
    <x v="994"/>
    <x v="1"/>
    <x v="652"/>
    <d v="2012-06-23T00:00:00"/>
    <s v="Standard Class"/>
    <s v="SN-20560"/>
    <s v="Skye Norling"/>
    <x v="2"/>
    <s v="United States"/>
    <s v="Peoria"/>
    <x v="16"/>
    <n v="85345"/>
    <s v="West"/>
    <s v="OFF-BI-10003707"/>
    <x v="1"/>
    <x v="8"/>
    <s v="Aluminum Screw Posts"/>
    <n v="9.1560000000000006"/>
    <n v="2"/>
    <n v="0.7"/>
    <n v="-6.1039999999999974"/>
  </r>
  <r>
    <n v="2042"/>
    <x v="994"/>
    <x v="1"/>
    <x v="652"/>
    <d v="2012-06-23T00:00:00"/>
    <s v="Standard Class"/>
    <s v="SN-20560"/>
    <s v="Skye Norling"/>
    <x v="2"/>
    <s v="United States"/>
    <s v="Peoria"/>
    <x v="16"/>
    <n v="85345"/>
    <s v="West"/>
    <s v="FUR-FU-10004973"/>
    <x v="0"/>
    <x v="5"/>
    <s v="Flat Face Poster Frame"/>
    <n v="75.36"/>
    <n v="5"/>
    <n v="0.2"/>
    <n v="20.724000000000007"/>
  </r>
  <r>
    <n v="2043"/>
    <x v="995"/>
    <x v="1"/>
    <x v="653"/>
    <d v="2012-10-08T00:00:00"/>
    <s v="Standard Class"/>
    <s v="EB-13705"/>
    <s v="Ed Braxton"/>
    <x v="1"/>
    <s v="United States"/>
    <s v="San Diego"/>
    <x v="1"/>
    <n v="92105"/>
    <s v="West"/>
    <s v="OFF-BI-10004817"/>
    <x v="1"/>
    <x v="8"/>
    <s v="GBC Personal VeloBind Strips"/>
    <n v="57.504000000000005"/>
    <n v="6"/>
    <n v="0.2"/>
    <n v="20.1264"/>
  </r>
  <r>
    <n v="2044"/>
    <x v="996"/>
    <x v="3"/>
    <x v="551"/>
    <d v="2014-11-24T00:00:00"/>
    <s v="Standard Class"/>
    <s v="JW-15220"/>
    <s v="Jane Waco"/>
    <x v="1"/>
    <s v="United States"/>
    <s v="Lakewood"/>
    <x v="24"/>
    <n v="44107"/>
    <s v="East"/>
    <s v="OFF-AR-10001860"/>
    <x v="1"/>
    <x v="6"/>
    <s v="BIC Liqua Brite Liner"/>
    <n v="38.864000000000004"/>
    <n v="7"/>
    <n v="0.2"/>
    <n v="7.7728000000000002"/>
  </r>
  <r>
    <n v="2045"/>
    <x v="997"/>
    <x v="2"/>
    <x v="654"/>
    <d v="2011-08-23T00:00:00"/>
    <s v="Standard Class"/>
    <s v="KB-16585"/>
    <s v="Ken Black"/>
    <x v="1"/>
    <s v="United States"/>
    <s v="Houston"/>
    <x v="5"/>
    <n v="77095"/>
    <s v="Central"/>
    <s v="OFF-PA-10001639"/>
    <x v="1"/>
    <x v="10"/>
    <s v="Xerox 203"/>
    <n v="15.552000000000003"/>
    <n v="3"/>
    <n v="0.2"/>
    <n v="5.4432"/>
  </r>
  <r>
    <n v="2046"/>
    <x v="998"/>
    <x v="0"/>
    <x v="19"/>
    <d v="2013-07-22T00:00:00"/>
    <s v="Standard Class"/>
    <s v="MC-17590"/>
    <s v="Matt Collister"/>
    <x v="1"/>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s v="East"/>
    <s v="TEC-PH-10001760"/>
    <x v="2"/>
    <x v="7"/>
    <s v="Bose SoundLink Bluetooth Speaker"/>
    <n v="597"/>
    <n v="3"/>
    <n v="0"/>
    <n v="280.59000000000003"/>
  </r>
  <r>
    <n v="2048"/>
    <x v="998"/>
    <x v="0"/>
    <x v="19"/>
    <d v="2013-07-22T00:00:00"/>
    <s v="Standard Class"/>
    <s v="MC-17590"/>
    <s v="Matt Collister"/>
    <x v="1"/>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s v="East"/>
    <s v="OFF-BI-10004022"/>
    <x v="1"/>
    <x v="8"/>
    <s v="Acco Suede Grain Vinyl Round Ring Binder"/>
    <n v="2.5020000000000002"/>
    <n v="3"/>
    <n v="0.7"/>
    <n v="-2.0015999999999998"/>
  </r>
  <r>
    <n v="2051"/>
    <x v="999"/>
    <x v="1"/>
    <x v="655"/>
    <d v="2012-07-13T00:00:00"/>
    <s v="First Class"/>
    <s v="CK-12595"/>
    <s v="Clytie Kelty"/>
    <x v="0"/>
    <s v="United States"/>
    <s v="Philadelphia"/>
    <x v="9"/>
    <n v="19134"/>
    <s v="East"/>
    <s v="OFF-BI-10003669"/>
    <x v="1"/>
    <x v="8"/>
    <s v="3M Organizer Strips"/>
    <n v="6.4800000000000013"/>
    <n v="4"/>
    <n v="0.7"/>
    <n v="-4.7519999999999989"/>
  </r>
  <r>
    <n v="2052"/>
    <x v="999"/>
    <x v="1"/>
    <x v="655"/>
    <d v="2012-07-13T00:00:00"/>
    <s v="First Class"/>
    <s v="CK-12595"/>
    <s v="Clytie Kelty"/>
    <x v="0"/>
    <s v="United States"/>
    <s v="Philadelphia"/>
    <x v="9"/>
    <n v="19134"/>
    <s v="East"/>
    <s v="FUR-CH-10003833"/>
    <x v="0"/>
    <x v="1"/>
    <s v="Novimex Fabric Task Chair"/>
    <n v="341.48799999999994"/>
    <n v="8"/>
    <n v="0.3"/>
    <n v="-73.175999999999988"/>
  </r>
  <r>
    <n v="2053"/>
    <x v="999"/>
    <x v="1"/>
    <x v="655"/>
    <d v="2012-07-13T00:00:00"/>
    <s v="First Class"/>
    <s v="CK-12595"/>
    <s v="Clytie Kelty"/>
    <x v="0"/>
    <s v="United States"/>
    <s v="Philadelphia"/>
    <x v="9"/>
    <n v="19134"/>
    <s v="East"/>
    <s v="OFF-AR-10003732"/>
    <x v="1"/>
    <x v="6"/>
    <s v="Newell 333"/>
    <n v="11.12"/>
    <n v="5"/>
    <n v="0.2"/>
    <n v="0.83399999999999963"/>
  </r>
  <r>
    <n v="2054"/>
    <x v="999"/>
    <x v="1"/>
    <x v="655"/>
    <d v="2012-07-13T00:00:00"/>
    <s v="First Class"/>
    <s v="CK-12595"/>
    <s v="Clytie Kelty"/>
    <x v="0"/>
    <s v="United States"/>
    <s v="Philadelphia"/>
    <x v="9"/>
    <n v="19134"/>
    <s v="East"/>
    <s v="FUR-FU-10003142"/>
    <x v="0"/>
    <x v="5"/>
    <s v="Master Big Foot Doorstop, Beige"/>
    <n v="25.344000000000001"/>
    <n v="6"/>
    <n v="0.2"/>
    <n v="3.4847999999999981"/>
  </r>
  <r>
    <n v="2055"/>
    <x v="1000"/>
    <x v="0"/>
    <x v="49"/>
    <d v="2013-12-08T00:00:00"/>
    <s v="Standard Class"/>
    <s v="RD-19480"/>
    <s v="Rick Duston"/>
    <x v="0"/>
    <s v="United States"/>
    <s v="Richmond"/>
    <x v="14"/>
    <n v="47374"/>
    <s v="Central"/>
    <s v="FUR-FU-10001196"/>
    <x v="0"/>
    <x v="5"/>
    <s v="DAX Cubicle Frames - 8x10"/>
    <n v="17.309999999999999"/>
    <n v="3"/>
    <n v="0"/>
    <n v="5.1929999999999996"/>
  </r>
  <r>
    <n v="2056"/>
    <x v="1001"/>
    <x v="3"/>
    <x v="66"/>
    <d v="2014-12-26T00:00:00"/>
    <s v="First Class"/>
    <s v="TP-21130"/>
    <s v="Theone Pippenger"/>
    <x v="0"/>
    <s v="United States"/>
    <s v="Detroit"/>
    <x v="12"/>
    <n v="48227"/>
    <s v="Central"/>
    <s v="TEC-AC-10001114"/>
    <x v="2"/>
    <x v="11"/>
    <s v="Microsoft Wireless Mobile Mouse 4000"/>
    <n v="199.95000000000002"/>
    <n v="5"/>
    <n v="0"/>
    <n v="63.983999999999988"/>
  </r>
  <r>
    <n v="2057"/>
    <x v="1001"/>
    <x v="3"/>
    <x v="66"/>
    <d v="2014-12-26T00:00:00"/>
    <s v="First Class"/>
    <s v="TP-21130"/>
    <s v="Theone Pippenger"/>
    <x v="0"/>
    <s v="United States"/>
    <s v="Detroit"/>
    <x v="12"/>
    <n v="48227"/>
    <s v="Central"/>
    <s v="FUR-CH-10002335"/>
    <x v="0"/>
    <x v="1"/>
    <s v="Hon GuestStacker Chair"/>
    <n v="1586.6899999999998"/>
    <n v="7"/>
    <n v="0"/>
    <n v="412.5394"/>
  </r>
  <r>
    <n v="2058"/>
    <x v="1001"/>
    <x v="3"/>
    <x v="66"/>
    <d v="2014-12-26T00:00:00"/>
    <s v="First Class"/>
    <s v="TP-21130"/>
    <s v="Theone Pippenger"/>
    <x v="0"/>
    <s v="United States"/>
    <s v="Detroit"/>
    <x v="12"/>
    <n v="48227"/>
    <s v="Central"/>
    <s v="TEC-AC-10000844"/>
    <x v="2"/>
    <x v="11"/>
    <s v="Logitech Gaming G510s - Keyboard"/>
    <n v="84.99"/>
    <n v="1"/>
    <n v="0"/>
    <n v="30.596399999999996"/>
  </r>
  <r>
    <n v="2059"/>
    <x v="1001"/>
    <x v="3"/>
    <x v="66"/>
    <d v="2014-12-26T00:00:00"/>
    <s v="First Class"/>
    <s v="TP-21130"/>
    <s v="Theone Pippenger"/>
    <x v="0"/>
    <s v="United States"/>
    <s v="Detroit"/>
    <x v="12"/>
    <n v="48227"/>
    <s v="Central"/>
    <s v="FUR-TA-10004534"/>
    <x v="0"/>
    <x v="3"/>
    <s v="Bevis 44 x 96 Conference Tables"/>
    <n v="411.8"/>
    <n v="2"/>
    <n v="0"/>
    <n v="70.005999999999972"/>
  </r>
  <r>
    <n v="2060"/>
    <x v="1002"/>
    <x v="2"/>
    <x v="656"/>
    <d v="2011-11-04T00:00:00"/>
    <s v="Standard Class"/>
    <s v="GG-14650"/>
    <s v="Greg Guthrie"/>
    <x v="1"/>
    <s v="United States"/>
    <s v="Los Angeles"/>
    <x v="1"/>
    <n v="90049"/>
    <s v="West"/>
    <s v="OFF-FA-10002975"/>
    <x v="1"/>
    <x v="13"/>
    <s v="Staples"/>
    <n v="11.34"/>
    <n v="3"/>
    <n v="0"/>
    <n v="5.2164000000000001"/>
  </r>
  <r>
    <n v="2061"/>
    <x v="1002"/>
    <x v="2"/>
    <x v="656"/>
    <d v="2011-11-04T00:00:00"/>
    <s v="Standard Class"/>
    <s v="GG-14650"/>
    <s v="Greg Guthrie"/>
    <x v="1"/>
    <s v="United States"/>
    <s v="Los Angeles"/>
    <x v="1"/>
    <n v="90049"/>
    <s v="West"/>
    <s v="OFF-ST-10003996"/>
    <x v="1"/>
    <x v="4"/>
    <s v="Letter/Legal File Tote with Clear Snap-On Lid, Black Granite"/>
    <n v="80.3"/>
    <n v="5"/>
    <n v="0"/>
    <n v="20.877999999999997"/>
  </r>
  <r>
    <n v="2062"/>
    <x v="1002"/>
    <x v="2"/>
    <x v="656"/>
    <d v="2011-11-04T00:00:00"/>
    <s v="Standard Class"/>
    <s v="GG-14650"/>
    <s v="Greg Guthrie"/>
    <x v="1"/>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s v="West"/>
    <s v="OFF-PA-10000477"/>
    <x v="1"/>
    <x v="10"/>
    <s v="Xerox 1952"/>
    <n v="64.740000000000009"/>
    <n v="13"/>
    <n v="0"/>
    <n v="30.427800000000005"/>
  </r>
  <r>
    <n v="2064"/>
    <x v="1002"/>
    <x v="2"/>
    <x v="656"/>
    <d v="2011-11-04T00:00:00"/>
    <s v="Standard Class"/>
    <s v="GG-14650"/>
    <s v="Greg Guthrie"/>
    <x v="1"/>
    <s v="United States"/>
    <s v="Los Angeles"/>
    <x v="1"/>
    <n v="90049"/>
    <s v="West"/>
    <s v="OFF-BI-10004209"/>
    <x v="1"/>
    <x v="8"/>
    <s v="Fellowes Twister Kit, Gray/Clear, 3/pkg"/>
    <n v="19.295999999999999"/>
    <n v="3"/>
    <n v="0.2"/>
    <n v="6.0299999999999994"/>
  </r>
  <r>
    <n v="2065"/>
    <x v="1002"/>
    <x v="2"/>
    <x v="656"/>
    <d v="2011-11-04T00:00:00"/>
    <s v="Standard Class"/>
    <s v="GG-14650"/>
    <s v="Greg Guthrie"/>
    <x v="1"/>
    <s v="United States"/>
    <s v="Los Angeles"/>
    <x v="1"/>
    <n v="90049"/>
    <s v="West"/>
    <s v="OFF-ST-10001963"/>
    <x v="1"/>
    <x v="4"/>
    <s v="Tennsco Regal Shelving Units"/>
    <n v="405.64"/>
    <n v="4"/>
    <n v="0"/>
    <n v="12.169199999999989"/>
  </r>
  <r>
    <n v="2066"/>
    <x v="1002"/>
    <x v="2"/>
    <x v="656"/>
    <d v="2011-11-04T00:00:00"/>
    <s v="Standard Class"/>
    <s v="GG-14650"/>
    <s v="Greg Guthrie"/>
    <x v="1"/>
    <s v="United States"/>
    <s v="Los Angeles"/>
    <x v="1"/>
    <n v="90049"/>
    <s v="West"/>
    <s v="FUR-CH-10003833"/>
    <x v="0"/>
    <x v="1"/>
    <s v="Novimex Fabric Task Chair"/>
    <n v="146.352"/>
    <n v="3"/>
    <n v="0.2"/>
    <n v="-9.1470000000000056"/>
  </r>
  <r>
    <n v="2067"/>
    <x v="1002"/>
    <x v="2"/>
    <x v="656"/>
    <d v="2011-11-04T00:00:00"/>
    <s v="Standard Class"/>
    <s v="GG-14650"/>
    <s v="Greg Guthrie"/>
    <x v="1"/>
    <s v="United States"/>
    <s v="Los Angeles"/>
    <x v="1"/>
    <n v="90049"/>
    <s v="West"/>
    <s v="TEC-AC-10004568"/>
    <x v="2"/>
    <x v="11"/>
    <s v="Maxell LTO Ultrium - 800 GB"/>
    <n v="251.91"/>
    <n v="9"/>
    <n v="0"/>
    <n v="47.862899999999982"/>
  </r>
  <r>
    <n v="2068"/>
    <x v="1002"/>
    <x v="2"/>
    <x v="656"/>
    <d v="2011-11-04T00:00:00"/>
    <s v="Standard Class"/>
    <s v="GG-14650"/>
    <s v="Greg Guthrie"/>
    <x v="1"/>
    <s v="United States"/>
    <s v="Los Angeles"/>
    <x v="1"/>
    <n v="90049"/>
    <s v="West"/>
    <s v="OFF-AR-10001419"/>
    <x v="1"/>
    <x v="6"/>
    <s v="Newell 325"/>
    <n v="12.39"/>
    <n v="3"/>
    <n v="0"/>
    <n v="3.7169999999999996"/>
  </r>
  <r>
    <n v="2069"/>
    <x v="1003"/>
    <x v="1"/>
    <x v="657"/>
    <d v="2012-04-19T00:00:00"/>
    <s v="Standard Class"/>
    <s v="ZC-21910"/>
    <s v="Zuschuss Carroll"/>
    <x v="0"/>
    <s v="United States"/>
    <s v="Pomona"/>
    <x v="1"/>
    <n v="91767"/>
    <s v="West"/>
    <s v="TEC-AC-10002800"/>
    <x v="2"/>
    <x v="11"/>
    <s v="Plantronics Audio 478 Stereo USB Headset"/>
    <n v="199.96"/>
    <n v="4"/>
    <n v="0"/>
    <n v="69.98599999999999"/>
  </r>
  <r>
    <n v="2070"/>
    <x v="1003"/>
    <x v="1"/>
    <x v="657"/>
    <d v="2012-04-19T00:00:00"/>
    <s v="Standard Class"/>
    <s v="ZC-21910"/>
    <s v="Zuschuss Carroll"/>
    <x v="0"/>
    <s v="United States"/>
    <s v="Pomona"/>
    <x v="1"/>
    <n v="91767"/>
    <s v="West"/>
    <s v="FUR-TA-10003954"/>
    <x v="0"/>
    <x v="3"/>
    <s v="Hon 94000 Series Round Tables"/>
    <n v="710.83200000000011"/>
    <n v="3"/>
    <n v="0.2"/>
    <n v="-97.739399999999989"/>
  </r>
  <r>
    <n v="2071"/>
    <x v="1004"/>
    <x v="0"/>
    <x v="658"/>
    <d v="2013-07-24T00:00:00"/>
    <s v="Second Class"/>
    <s v="CC-12610"/>
    <s v="Corey Catlett"/>
    <x v="1"/>
    <s v="United States"/>
    <s v="Philadelphia"/>
    <x v="9"/>
    <n v="19134"/>
    <s v="East"/>
    <s v="OFF-BI-10000301"/>
    <x v="1"/>
    <x v="8"/>
    <s v="GBC Instant Report Kit"/>
    <n v="1.9410000000000003"/>
    <n v="1"/>
    <n v="0.7"/>
    <n v="-1.294"/>
  </r>
  <r>
    <n v="2072"/>
    <x v="1005"/>
    <x v="3"/>
    <x v="225"/>
    <d v="2014-11-26T00:00:00"/>
    <s v="Standard Class"/>
    <s v="KA-16525"/>
    <s v="Kelly Andreada"/>
    <x v="0"/>
    <s v="United States"/>
    <s v="Ontario"/>
    <x v="1"/>
    <n v="91761"/>
    <s v="West"/>
    <s v="FUR-CH-10003956"/>
    <x v="0"/>
    <x v="1"/>
    <s v="Novimex High-Tech Fabric Mesh Task Chair"/>
    <n v="283.92"/>
    <n v="5"/>
    <n v="0.2"/>
    <n v="-46.137000000000029"/>
  </r>
  <r>
    <n v="2073"/>
    <x v="1006"/>
    <x v="0"/>
    <x v="491"/>
    <d v="2013-12-03T00:00:00"/>
    <s v="Standard Class"/>
    <s v="TC-20980"/>
    <s v="Tamara Chand"/>
    <x v="1"/>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s v="West"/>
    <s v="TEC-AC-10003289"/>
    <x v="2"/>
    <x v="11"/>
    <s v="Anker Ultra-Slim Mini Bluetooth 3.0 Wireless Keyboard"/>
    <n v="59.97"/>
    <n v="3"/>
    <n v="0"/>
    <n v="13.793099999999999"/>
  </r>
  <r>
    <n v="2075"/>
    <x v="1007"/>
    <x v="3"/>
    <x v="659"/>
    <d v="2014-11-13T00:00:00"/>
    <s v="Second Class"/>
    <s v="DB-13270"/>
    <s v="Deborah Brumfield"/>
    <x v="2"/>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s v="East"/>
    <s v="OFF-AP-10000358"/>
    <x v="1"/>
    <x v="9"/>
    <s v="Fellowes Basic Home/Office Series Surge Protectors"/>
    <n v="90.86"/>
    <n v="7"/>
    <n v="0"/>
    <n v="26.349399999999992"/>
  </r>
  <r>
    <n v="2079"/>
    <x v="1009"/>
    <x v="3"/>
    <x v="510"/>
    <d v="2014-09-16T00:00:00"/>
    <s v="First Class"/>
    <s v="BF-11080"/>
    <s v="Bart Folk"/>
    <x v="0"/>
    <s v="United States"/>
    <s v="Baltimore"/>
    <x v="39"/>
    <n v="21215"/>
    <s v="East"/>
    <s v="OFF-PA-10004243"/>
    <x v="1"/>
    <x v="10"/>
    <s v="Xerox 1939"/>
    <n v="94.85"/>
    <n v="5"/>
    <n v="0"/>
    <n v="45.527999999999992"/>
  </r>
  <r>
    <n v="2080"/>
    <x v="1010"/>
    <x v="1"/>
    <x v="100"/>
    <d v="2012-12-29T00:00:00"/>
    <s v="Standard Class"/>
    <s v="MS-17365"/>
    <s v="Maribeth Schnelling"/>
    <x v="0"/>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x v="0"/>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s v="West"/>
    <s v="FUR-FU-10002885"/>
    <x v="0"/>
    <x v="5"/>
    <s v="Magna Visual Magnetic Picture Hangers"/>
    <n v="7.7120000000000006"/>
    <n v="2"/>
    <n v="0.2"/>
    <n v="1.7352000000000005"/>
  </r>
  <r>
    <n v="2083"/>
    <x v="1011"/>
    <x v="3"/>
    <x v="660"/>
    <d v="2014-03-02T00:00:00"/>
    <s v="Standard Class"/>
    <s v="CK-12595"/>
    <s v="Clytie Kelty"/>
    <x v="0"/>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x v="2"/>
    <s v="United States"/>
    <s v="Houston"/>
    <x v="5"/>
    <n v="77036"/>
    <s v="Central"/>
    <s v="OFF-LA-10003923"/>
    <x v="1"/>
    <x v="2"/>
    <s v="Alphabetical Labels for Top Tab Filing"/>
    <n v="23.680000000000003"/>
    <n v="2"/>
    <n v="0.2"/>
    <n v="8.879999999999999"/>
  </r>
  <r>
    <n v="2085"/>
    <x v="1013"/>
    <x v="0"/>
    <x v="661"/>
    <d v="2013-06-29T00:00:00"/>
    <s v="Standard Class"/>
    <s v="IM-15070"/>
    <s v="Irene Maddox"/>
    <x v="0"/>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s v="East"/>
    <s v="OFF-LA-10000248"/>
    <x v="1"/>
    <x v="2"/>
    <s v="Avery 52"/>
    <n v="18.45"/>
    <n v="5"/>
    <n v="0"/>
    <n v="8.6715"/>
  </r>
  <r>
    <n v="2087"/>
    <x v="1013"/>
    <x v="0"/>
    <x v="661"/>
    <d v="2013-06-29T00:00:00"/>
    <s v="Standard Class"/>
    <s v="IM-15070"/>
    <s v="Irene Maddox"/>
    <x v="0"/>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s v="East"/>
    <s v="OFF-PA-10003129"/>
    <x v="1"/>
    <x v="10"/>
    <s v="Tops White Computer Printout Paper"/>
    <n v="146.72999999999999"/>
    <n v="3"/>
    <n v="0"/>
    <n v="68.963099999999997"/>
  </r>
  <r>
    <n v="2089"/>
    <x v="1013"/>
    <x v="0"/>
    <x v="661"/>
    <d v="2013-06-29T00:00:00"/>
    <s v="Standard Class"/>
    <s v="IM-15070"/>
    <s v="Irene Maddox"/>
    <x v="0"/>
    <s v="United States"/>
    <s v="New York City"/>
    <x v="15"/>
    <n v="10009"/>
    <s v="East"/>
    <s v="OFF-FA-10004076"/>
    <x v="1"/>
    <x v="13"/>
    <s v="Translucent Push Pins by OIC"/>
    <n v="3.96"/>
    <n v="2"/>
    <n v="0"/>
    <n v="1.4651999999999998"/>
  </r>
  <r>
    <n v="2090"/>
    <x v="1014"/>
    <x v="1"/>
    <x v="662"/>
    <d v="2012-10-30T00:00:00"/>
    <s v="Standard Class"/>
    <s v="MY-17380"/>
    <s v="Maribeth Yedwab"/>
    <x v="1"/>
    <s v="United States"/>
    <s v="Rancho Cucamonga"/>
    <x v="1"/>
    <n v="91730"/>
    <s v="West"/>
    <s v="OFF-LA-10004008"/>
    <x v="1"/>
    <x v="2"/>
    <s v="Avery 507"/>
    <n v="5.76"/>
    <n v="2"/>
    <n v="0"/>
    <n v="2.6495999999999995"/>
  </r>
  <r>
    <n v="2091"/>
    <x v="1015"/>
    <x v="3"/>
    <x v="663"/>
    <d v="2014-07-20T00:00:00"/>
    <s v="Standard Class"/>
    <s v="MM-17260"/>
    <s v="Magdelene Morse"/>
    <x v="0"/>
    <s v="United States"/>
    <s v="Wilmington"/>
    <x v="13"/>
    <n v="19805"/>
    <s v="East"/>
    <s v="OFF-BI-10004094"/>
    <x v="1"/>
    <x v="8"/>
    <s v="GBC Standard Plastic Binding Systems Combs"/>
    <n v="26.549999999999997"/>
    <n v="3"/>
    <n v="0"/>
    <n v="13.009499999999999"/>
  </r>
  <r>
    <n v="2092"/>
    <x v="1015"/>
    <x v="3"/>
    <x v="663"/>
    <d v="2014-07-20T00:00:00"/>
    <s v="Standard Class"/>
    <s v="MM-17260"/>
    <s v="Magdelene Morse"/>
    <x v="0"/>
    <s v="United States"/>
    <s v="Wilmington"/>
    <x v="13"/>
    <n v="19805"/>
    <s v="East"/>
    <s v="FUR-TA-10004607"/>
    <x v="0"/>
    <x v="3"/>
    <s v="Hon 2111 Invitation Series Straight Table"/>
    <n v="310.44300000000004"/>
    <n v="3"/>
    <n v="0.3"/>
    <n v="-48.783900000000031"/>
  </r>
  <r>
    <n v="2093"/>
    <x v="1016"/>
    <x v="2"/>
    <x v="664"/>
    <d v="2011-11-21T00:00:00"/>
    <s v="Standard Class"/>
    <s v="MP-17470"/>
    <s v="Mark Packer"/>
    <x v="2"/>
    <s v="United States"/>
    <s v="Moorhead"/>
    <x v="11"/>
    <n v="56560"/>
    <s v="Central"/>
    <s v="FUR-CH-10004289"/>
    <x v="0"/>
    <x v="1"/>
    <s v="Global Super Steno Chair"/>
    <n v="479.90000000000003"/>
    <n v="5"/>
    <n v="0"/>
    <n v="81.58299999999997"/>
  </r>
  <r>
    <n v="2094"/>
    <x v="1017"/>
    <x v="1"/>
    <x v="657"/>
    <d v="2012-04-15T00:00:00"/>
    <s v="Second Class"/>
    <s v="AW-10840"/>
    <s v="Anthony Witt"/>
    <x v="0"/>
    <s v="United States"/>
    <s v="Farmington"/>
    <x v="27"/>
    <n v="87401"/>
    <s v="West"/>
    <s v="OFF-SU-10004498"/>
    <x v="1"/>
    <x v="14"/>
    <s v="Martin-Yale Premier Letter Opener"/>
    <n v="12.88"/>
    <n v="1"/>
    <n v="0"/>
    <n v="0.38640000000000008"/>
  </r>
  <r>
    <n v="2095"/>
    <x v="1018"/>
    <x v="1"/>
    <x v="665"/>
    <d v="2012-11-29T00:00:00"/>
    <s v="Standard Class"/>
    <s v="SF-20065"/>
    <s v="Sandra Flanagan"/>
    <x v="0"/>
    <s v="United States"/>
    <s v="Wilmington"/>
    <x v="3"/>
    <n v="28403"/>
    <s v="South"/>
    <s v="OFF-AR-10001177"/>
    <x v="1"/>
    <x v="6"/>
    <s v="Newell 349"/>
    <n v="13.120000000000001"/>
    <n v="5"/>
    <n v="0.2"/>
    <n v="1.4759999999999982"/>
  </r>
  <r>
    <n v="2096"/>
    <x v="1019"/>
    <x v="0"/>
    <x v="666"/>
    <d v="2013-05-21T00:00:00"/>
    <s v="Standard Class"/>
    <s v="SN-20710"/>
    <s v="Steve Nguyen"/>
    <x v="2"/>
    <s v="United States"/>
    <s v="Jackson"/>
    <x v="35"/>
    <n v="39212"/>
    <s v="South"/>
    <s v="OFF-BI-10001718"/>
    <x v="1"/>
    <x v="8"/>
    <s v="GBC DocuBind P50 Personal Binding Machine"/>
    <n v="511.84"/>
    <n v="8"/>
    <n v="0"/>
    <n v="240.56479999999999"/>
  </r>
  <r>
    <n v="2097"/>
    <x v="1019"/>
    <x v="0"/>
    <x v="666"/>
    <d v="2013-05-21T00:00:00"/>
    <s v="Standard Class"/>
    <s v="SN-20710"/>
    <s v="Steve Nguyen"/>
    <x v="2"/>
    <s v="United States"/>
    <s v="Jackson"/>
    <x v="35"/>
    <n v="39212"/>
    <s v="South"/>
    <s v="OFF-AR-10004602"/>
    <x v="1"/>
    <x v="6"/>
    <s v="Boston KS Multi-Size Manual Pencil Sharpener"/>
    <n v="91.96"/>
    <n v="4"/>
    <n v="0"/>
    <n v="25.748800000000003"/>
  </r>
  <r>
    <n v="2098"/>
    <x v="1019"/>
    <x v="0"/>
    <x v="666"/>
    <d v="2013-05-21T00:00:00"/>
    <s v="Standard Class"/>
    <s v="SN-20710"/>
    <s v="Steve Nguyen"/>
    <x v="2"/>
    <s v="United States"/>
    <s v="Jackson"/>
    <x v="35"/>
    <n v="39212"/>
    <s v="South"/>
    <s v="OFF-AR-10003856"/>
    <x v="1"/>
    <x v="6"/>
    <s v="Newell 344"/>
    <n v="8.34"/>
    <n v="3"/>
    <n v="0"/>
    <n v="2.1683999999999997"/>
  </r>
  <r>
    <n v="2099"/>
    <x v="1020"/>
    <x v="3"/>
    <x v="210"/>
    <d v="2014-09-13T00:00:00"/>
    <s v="Standard Class"/>
    <s v="RD-19900"/>
    <s v="Ruben Dartt"/>
    <x v="0"/>
    <s v="United States"/>
    <s v="Portland"/>
    <x v="21"/>
    <n v="97206"/>
    <s v="West"/>
    <s v="OFF-ST-10000649"/>
    <x v="1"/>
    <x v="4"/>
    <s v="Hanging Personal Folder File"/>
    <n v="37.68"/>
    <n v="3"/>
    <n v="0.2"/>
    <n v="2.3550000000000022"/>
  </r>
  <r>
    <n v="2100"/>
    <x v="1020"/>
    <x v="3"/>
    <x v="210"/>
    <d v="2014-09-13T00:00:00"/>
    <s v="Standard Class"/>
    <s v="RD-19900"/>
    <s v="Ruben Dartt"/>
    <x v="0"/>
    <s v="United States"/>
    <s v="Portland"/>
    <x v="21"/>
    <n v="97206"/>
    <s v="West"/>
    <s v="TEC-AC-10002926"/>
    <x v="2"/>
    <x v="11"/>
    <s v="Logitech Wireless Marathon Mouse M705"/>
    <n v="279.94400000000002"/>
    <n v="7"/>
    <n v="0.2"/>
    <n v="80.48390000000002"/>
  </r>
  <r>
    <n v="2101"/>
    <x v="1021"/>
    <x v="2"/>
    <x v="418"/>
    <d v="2011-03-17T00:00:00"/>
    <s v="Standard Class"/>
    <s v="KT-16480"/>
    <s v="Kean Thornton"/>
    <x v="0"/>
    <s v="United States"/>
    <s v="Denver"/>
    <x v="22"/>
    <n v="80219"/>
    <s v="West"/>
    <s v="OFF-ST-10000078"/>
    <x v="1"/>
    <x v="4"/>
    <s v="Tennsco 6- and 18-Compartment Lockers"/>
    <n v="636.40800000000013"/>
    <n v="3"/>
    <n v="0.2"/>
    <n v="-15.910200000000088"/>
  </r>
  <r>
    <n v="2102"/>
    <x v="1021"/>
    <x v="2"/>
    <x v="418"/>
    <d v="2011-03-17T00:00:00"/>
    <s v="Standard Class"/>
    <s v="KT-16480"/>
    <s v="Kean Thornton"/>
    <x v="0"/>
    <s v="United States"/>
    <s v="Denver"/>
    <x v="22"/>
    <n v="80219"/>
    <s v="West"/>
    <s v="OFF-AR-10001044"/>
    <x v="1"/>
    <x v="6"/>
    <s v="BOSTON Ranger #55 Pencil Sharpener, Black"/>
    <n v="83.168000000000006"/>
    <n v="4"/>
    <n v="0.2"/>
    <n v="9.3563999999999936"/>
  </r>
  <r>
    <n v="2103"/>
    <x v="1022"/>
    <x v="2"/>
    <x v="667"/>
    <d v="2011-07-18T00:00:00"/>
    <s v="Same Day"/>
    <s v="AH-10120"/>
    <s v="Adrian Hane"/>
    <x v="2"/>
    <s v="United States"/>
    <s v="Tucson"/>
    <x v="16"/>
    <n v="85705"/>
    <s v="West"/>
    <s v="FUR-CH-10002372"/>
    <x v="0"/>
    <x v="1"/>
    <s v="Office Star - Ergonomically Designed Knee Chair"/>
    <n v="259.13600000000002"/>
    <n v="4"/>
    <n v="0.2"/>
    <n v="-25.913599999999988"/>
  </r>
  <r>
    <n v="2104"/>
    <x v="1023"/>
    <x v="3"/>
    <x v="668"/>
    <d v="2014-03-29T00:00:00"/>
    <s v="Second Class"/>
    <s v="BM-11650"/>
    <s v="Brian Moss"/>
    <x v="1"/>
    <s v="United States"/>
    <s v="New York City"/>
    <x v="15"/>
    <n v="10009"/>
    <s v="East"/>
    <s v="OFF-PA-10000357"/>
    <x v="1"/>
    <x v="10"/>
    <s v="Xerox 1888"/>
    <n v="221.92"/>
    <n v="4"/>
    <n v="0"/>
    <n v="106.52159999999999"/>
  </r>
  <r>
    <n v="2105"/>
    <x v="1023"/>
    <x v="3"/>
    <x v="668"/>
    <d v="2014-03-29T00:00:00"/>
    <s v="Second Class"/>
    <s v="BM-11650"/>
    <s v="Brian Moss"/>
    <x v="1"/>
    <s v="United States"/>
    <s v="New York City"/>
    <x v="15"/>
    <n v="10009"/>
    <s v="East"/>
    <s v="TEC-AC-10001266"/>
    <x v="2"/>
    <x v="11"/>
    <s v="Memorex Micro Travel Drive 8 GB"/>
    <n v="26"/>
    <n v="2"/>
    <n v="0"/>
    <n v="11.7"/>
  </r>
  <r>
    <n v="2106"/>
    <x v="1024"/>
    <x v="2"/>
    <x v="587"/>
    <d v="2011-10-05T00:00:00"/>
    <s v="Standard Class"/>
    <s v="BW-11200"/>
    <s v="Ben Wallace"/>
    <x v="0"/>
    <s v="United States"/>
    <s v="Boynton Beach"/>
    <x v="2"/>
    <n v="33437"/>
    <s v="South"/>
    <s v="OFF-PA-10004888"/>
    <x v="1"/>
    <x v="10"/>
    <s v="Xerox 217"/>
    <n v="15.552000000000003"/>
    <n v="3"/>
    <n v="0.2"/>
    <n v="5.4432"/>
  </r>
  <r>
    <n v="2107"/>
    <x v="1025"/>
    <x v="2"/>
    <x v="467"/>
    <d v="2011-09-26T00:00:00"/>
    <s v="Same Day"/>
    <s v="HG-14965"/>
    <s v="Henry Goldwyn"/>
    <x v="1"/>
    <s v="United States"/>
    <s v="Mesquite"/>
    <x v="5"/>
    <n v="75150"/>
    <s v="Central"/>
    <s v="OFF-BI-10003460"/>
    <x v="1"/>
    <x v="8"/>
    <s v="Acco 3-Hole Punch"/>
    <n v="0.87599999999999978"/>
    <n v="1"/>
    <n v="0.8"/>
    <n v="-1.4016000000000002"/>
  </r>
  <r>
    <n v="2108"/>
    <x v="1026"/>
    <x v="1"/>
    <x v="89"/>
    <d v="2012-10-31T00:00:00"/>
    <s v="Same Day"/>
    <s v="SG-20080"/>
    <s v="Sandra Glassco"/>
    <x v="0"/>
    <s v="United States"/>
    <s v="Redlands"/>
    <x v="1"/>
    <n v="92374"/>
    <s v="West"/>
    <s v="OFF-PA-10000157"/>
    <x v="1"/>
    <x v="10"/>
    <s v="Xerox 191"/>
    <n v="19.98"/>
    <n v="1"/>
    <n v="0"/>
    <n v="9.3905999999999992"/>
  </r>
  <r>
    <n v="2109"/>
    <x v="1026"/>
    <x v="1"/>
    <x v="89"/>
    <d v="2012-10-31T00:00:00"/>
    <s v="Same Day"/>
    <s v="SG-20080"/>
    <s v="Sandra Glassco"/>
    <x v="0"/>
    <s v="United States"/>
    <s v="Redlands"/>
    <x v="1"/>
    <n v="92374"/>
    <s v="West"/>
    <s v="OFF-BI-10004519"/>
    <x v="1"/>
    <x v="8"/>
    <s v="GBC DocuBind P100 Manual Binding Machine"/>
    <n v="398.35199999999998"/>
    <n v="3"/>
    <n v="0.2"/>
    <n v="124.48499999999999"/>
  </r>
  <r>
    <n v="2110"/>
    <x v="1026"/>
    <x v="1"/>
    <x v="89"/>
    <d v="2012-10-31T00:00:00"/>
    <s v="Same Day"/>
    <s v="SG-20080"/>
    <s v="Sandra Glassco"/>
    <x v="0"/>
    <s v="United States"/>
    <s v="Redlands"/>
    <x v="1"/>
    <n v="92374"/>
    <s v="West"/>
    <s v="OFF-AR-10004272"/>
    <x v="1"/>
    <x v="6"/>
    <s v="Newell 308"/>
    <n v="5.04"/>
    <n v="3"/>
    <n v="0"/>
    <n v="1.2599999999999998"/>
  </r>
  <r>
    <n v="2111"/>
    <x v="1026"/>
    <x v="1"/>
    <x v="89"/>
    <d v="2012-10-31T00:00:00"/>
    <s v="Same Day"/>
    <s v="SG-20080"/>
    <s v="Sandra Glassco"/>
    <x v="0"/>
    <s v="United States"/>
    <s v="Redlands"/>
    <x v="1"/>
    <n v="92374"/>
    <s v="West"/>
    <s v="OFF-FA-10000585"/>
    <x v="1"/>
    <x v="13"/>
    <s v="OIC Bulk Pack Metal Binder Clips"/>
    <n v="17.450000000000003"/>
    <n v="5"/>
    <n v="0"/>
    <n v="8.0269999999999992"/>
  </r>
  <r>
    <n v="2112"/>
    <x v="1026"/>
    <x v="1"/>
    <x v="89"/>
    <d v="2012-10-31T00:00:00"/>
    <s v="Same Day"/>
    <s v="SG-20080"/>
    <s v="Sandra Glassco"/>
    <x v="0"/>
    <s v="United States"/>
    <s v="Redlands"/>
    <x v="1"/>
    <n v="92374"/>
    <s v="West"/>
    <s v="FUR-CH-10004218"/>
    <x v="0"/>
    <x v="1"/>
    <s v="Global Fabric Manager's Chair, Dark Gray"/>
    <n v="323.13600000000002"/>
    <n v="4"/>
    <n v="0.2"/>
    <n v="20.196000000000012"/>
  </r>
  <r>
    <n v="2113"/>
    <x v="1026"/>
    <x v="1"/>
    <x v="89"/>
    <d v="2012-10-31T00:00:00"/>
    <s v="Same Day"/>
    <s v="SG-20080"/>
    <s v="Sandra Glassco"/>
    <x v="0"/>
    <s v="United States"/>
    <s v="Redlands"/>
    <x v="1"/>
    <n v="92374"/>
    <s v="West"/>
    <s v="OFF-SU-10004231"/>
    <x v="1"/>
    <x v="14"/>
    <s v="Acme Tagit Stainless Steel Antibacterial Scissors"/>
    <n v="29.700000000000003"/>
    <n v="3"/>
    <n v="0"/>
    <n v="8.0190000000000001"/>
  </r>
  <r>
    <n v="2114"/>
    <x v="1026"/>
    <x v="1"/>
    <x v="89"/>
    <d v="2012-10-31T00:00:00"/>
    <s v="Same Day"/>
    <s v="SG-20080"/>
    <s v="Sandra Glassco"/>
    <x v="0"/>
    <s v="United States"/>
    <s v="Redlands"/>
    <x v="1"/>
    <n v="92374"/>
    <s v="West"/>
    <s v="TEC-PH-10001578"/>
    <x v="2"/>
    <x v="7"/>
    <s v="Polycom SoundStation2 EX Conference phone"/>
    <n v="1295.8400000000001"/>
    <n v="4"/>
    <n v="0.2"/>
    <n v="145.78199999999993"/>
  </r>
  <r>
    <n v="2115"/>
    <x v="1026"/>
    <x v="1"/>
    <x v="89"/>
    <d v="2012-10-31T00:00:00"/>
    <s v="Same Day"/>
    <s v="SG-20080"/>
    <s v="Sandra Glassco"/>
    <x v="0"/>
    <s v="United States"/>
    <s v="Redlands"/>
    <x v="1"/>
    <n v="92374"/>
    <s v="West"/>
    <s v="OFF-ST-10003638"/>
    <x v="1"/>
    <x v="4"/>
    <s v="Mobile Personal File Cube"/>
    <n v="46.84"/>
    <n v="2"/>
    <n v="0"/>
    <n v="12.646799999999999"/>
  </r>
  <r>
    <n v="2116"/>
    <x v="1026"/>
    <x v="1"/>
    <x v="89"/>
    <d v="2012-10-31T00:00:00"/>
    <s v="Same Day"/>
    <s v="SG-20080"/>
    <s v="Sandra Glassco"/>
    <x v="0"/>
    <s v="United States"/>
    <s v="Redlands"/>
    <x v="1"/>
    <n v="92374"/>
    <s v="West"/>
    <s v="FUR-BO-10002213"/>
    <x v="0"/>
    <x v="0"/>
    <s v="DMI Eclipse Executive Suite Bookcases"/>
    <n v="425.83300000000003"/>
    <n v="1"/>
    <n v="0.15"/>
    <n v="20.03919999999998"/>
  </r>
  <r>
    <n v="2117"/>
    <x v="1027"/>
    <x v="1"/>
    <x v="88"/>
    <d v="2012-10-17T00:00:00"/>
    <s v="Second Class"/>
    <s v="RK-19300"/>
    <s v="Ralph Kennedy"/>
    <x v="0"/>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s v="West"/>
    <s v="OFF-PA-10002222"/>
    <x v="1"/>
    <x v="10"/>
    <s v="Xerox Color Copier Paper, 11&quot; x 17&quot;, Ream"/>
    <n v="159.88"/>
    <n v="7"/>
    <n v="0"/>
    <n v="73.544799999999995"/>
  </r>
  <r>
    <n v="2119"/>
    <x v="1029"/>
    <x v="3"/>
    <x v="669"/>
    <d v="2014-04-16T00:00:00"/>
    <s v="First Class"/>
    <s v="RW-19630"/>
    <s v="Rob Williams"/>
    <x v="1"/>
    <s v="United States"/>
    <s v="Seattle"/>
    <x v="4"/>
    <n v="98105"/>
    <s v="West"/>
    <s v="OFF-PA-10002479"/>
    <x v="1"/>
    <x v="10"/>
    <s v="Xerox 4200 Series MultiUse Premium Copy Paper (20Lb. and 84 Bright)"/>
    <n v="5.28"/>
    <n v="1"/>
    <n v="0"/>
    <n v="2.3759999999999999"/>
  </r>
  <r>
    <n v="2120"/>
    <x v="1029"/>
    <x v="3"/>
    <x v="669"/>
    <d v="2014-04-16T00:00:00"/>
    <s v="First Class"/>
    <s v="RW-19630"/>
    <s v="Rob Williams"/>
    <x v="1"/>
    <s v="United States"/>
    <s v="Seattle"/>
    <x v="4"/>
    <n v="98105"/>
    <s v="West"/>
    <s v="OFF-BI-10003091"/>
    <x v="1"/>
    <x v="8"/>
    <s v="GBC DocuBind TL200 Manual Binding Machine"/>
    <n v="895.92"/>
    <n v="5"/>
    <n v="0.2"/>
    <n v="302.37299999999993"/>
  </r>
  <r>
    <n v="2121"/>
    <x v="1030"/>
    <x v="3"/>
    <x v="363"/>
    <d v="2014-01-14T00:00:00"/>
    <s v="Standard Class"/>
    <s v="TS-21085"/>
    <s v="Thais Sissman"/>
    <x v="0"/>
    <s v="United States"/>
    <s v="Ormond Beach"/>
    <x v="2"/>
    <n v="32174"/>
    <s v="South"/>
    <s v="OFF-BI-10000145"/>
    <x v="1"/>
    <x v="8"/>
    <s v="Zipper Ring Binder Pockets"/>
    <n v="2.8080000000000007"/>
    <n v="3"/>
    <n v="0.7"/>
    <n v="-1.9656000000000002"/>
  </r>
  <r>
    <n v="2122"/>
    <x v="1031"/>
    <x v="3"/>
    <x v="45"/>
    <d v="2014-11-12T00:00:00"/>
    <s v="First Class"/>
    <s v="JB-15400"/>
    <s v="Jennifer Braxton"/>
    <x v="1"/>
    <s v="United States"/>
    <s v="Sunnyvale"/>
    <x v="1"/>
    <n v="94086"/>
    <s v="West"/>
    <s v="FUR-CH-10003061"/>
    <x v="0"/>
    <x v="1"/>
    <s v="Global Leather Task Chair, Black"/>
    <n v="215.976"/>
    <n v="3"/>
    <n v="0.2"/>
    <n v="-2.6997000000000355"/>
  </r>
  <r>
    <n v="2123"/>
    <x v="1032"/>
    <x v="3"/>
    <x v="585"/>
    <d v="2014-09-25T00:00:00"/>
    <s v="Second Class"/>
    <s v="EH-14005"/>
    <s v="Erica Hernandez"/>
    <x v="2"/>
    <s v="United States"/>
    <s v="Lansing"/>
    <x v="12"/>
    <n v="48911"/>
    <s v="Central"/>
    <s v="FUR-BO-10001972"/>
    <x v="0"/>
    <x v="0"/>
    <s v="O'Sullivan 4-Shelf Bookcase in Odessa Pine"/>
    <n v="241.96"/>
    <n v="2"/>
    <n v="0"/>
    <n v="41.133199999999988"/>
  </r>
  <r>
    <n v="2124"/>
    <x v="1032"/>
    <x v="3"/>
    <x v="585"/>
    <d v="2014-09-25T00:00:00"/>
    <s v="Second Class"/>
    <s v="EH-14005"/>
    <s v="Erica Hernandez"/>
    <x v="2"/>
    <s v="United States"/>
    <s v="Lansing"/>
    <x v="12"/>
    <n v="48911"/>
    <s v="Central"/>
    <s v="OFF-LA-10000134"/>
    <x v="1"/>
    <x v="2"/>
    <s v="Avery 511"/>
    <n v="27.72"/>
    <n v="9"/>
    <n v="0"/>
    <n v="13.3056"/>
  </r>
  <r>
    <n v="2125"/>
    <x v="1033"/>
    <x v="3"/>
    <x v="96"/>
    <d v="2014-12-06T00:00:00"/>
    <s v="Standard Class"/>
    <s v="EH-14005"/>
    <s v="Erica Hernandez"/>
    <x v="2"/>
    <s v="United States"/>
    <s v="Philadelphia"/>
    <x v="9"/>
    <n v="19143"/>
    <s v="East"/>
    <s v="OFF-EN-10003040"/>
    <x v="1"/>
    <x v="12"/>
    <s v="Quality Park Security Envelopes"/>
    <n v="104.68000000000002"/>
    <n v="5"/>
    <n v="0.2"/>
    <n v="35.329499999999996"/>
  </r>
  <r>
    <n v="2126"/>
    <x v="1033"/>
    <x v="3"/>
    <x v="96"/>
    <d v="2014-12-06T00:00:00"/>
    <s v="Standard Class"/>
    <s v="EH-14005"/>
    <s v="Erica Hernandez"/>
    <x v="2"/>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s v="East"/>
    <s v="TEC-AC-10000158"/>
    <x v="2"/>
    <x v="11"/>
    <s v="Sony 64GB Class 10 Micro SDHC R40 Memory Card"/>
    <n v="86.376000000000005"/>
    <n v="3"/>
    <n v="0.2"/>
    <n v="1.079699999999999"/>
  </r>
  <r>
    <n v="2128"/>
    <x v="1035"/>
    <x v="1"/>
    <x v="242"/>
    <d v="2012-10-09T00:00:00"/>
    <s v="Standard Class"/>
    <s v="JK-16120"/>
    <s v="Julie Kriz"/>
    <x v="2"/>
    <s v="United States"/>
    <s v="Philadelphia"/>
    <x v="9"/>
    <n v="19134"/>
    <s v="East"/>
    <s v="FUR-FU-10003623"/>
    <x v="0"/>
    <x v="5"/>
    <s v="DataProducts Ampli Magnifier Task Lamp, Black,"/>
    <n v="64.944000000000003"/>
    <n v="3"/>
    <n v="0.2"/>
    <n v="6.4943999999999953"/>
  </r>
  <r>
    <n v="2129"/>
    <x v="1035"/>
    <x v="1"/>
    <x v="242"/>
    <d v="2012-10-09T00:00:00"/>
    <s v="Standard Class"/>
    <s v="JK-16120"/>
    <s v="Julie Kriz"/>
    <x v="2"/>
    <s v="United States"/>
    <s v="Philadelphia"/>
    <x v="9"/>
    <n v="19134"/>
    <s v="East"/>
    <s v="OFF-PA-10001293"/>
    <x v="1"/>
    <x v="10"/>
    <s v="Xerox 1946"/>
    <n v="20.736000000000004"/>
    <n v="4"/>
    <n v="0.2"/>
    <n v="7.2576000000000001"/>
  </r>
  <r>
    <n v="2130"/>
    <x v="1036"/>
    <x v="2"/>
    <x v="671"/>
    <d v="2011-05-22T00:00:00"/>
    <s v="Second Class"/>
    <s v="RF-19345"/>
    <s v="Randy Ferguson"/>
    <x v="1"/>
    <s v="United States"/>
    <s v="Dover"/>
    <x v="38"/>
    <n v="3820"/>
    <s v="East"/>
    <s v="OFF-AP-10000124"/>
    <x v="1"/>
    <x v="9"/>
    <s v="Acco 6 Outlet Guardian Basic Surge Suppressor"/>
    <n v="33.28"/>
    <n v="4"/>
    <n v="0"/>
    <n v="9.3184000000000005"/>
  </r>
  <r>
    <n v="2131"/>
    <x v="1036"/>
    <x v="2"/>
    <x v="671"/>
    <d v="2011-05-22T00:00:00"/>
    <s v="Second Class"/>
    <s v="RF-19345"/>
    <s v="Randy Ferguson"/>
    <x v="1"/>
    <s v="United States"/>
    <s v="Dover"/>
    <x v="38"/>
    <n v="3820"/>
    <s v="East"/>
    <s v="OFF-AR-10004511"/>
    <x v="1"/>
    <x v="6"/>
    <s v="Sanford Colorific Scented Colored Pencils, 12/Pack"/>
    <n v="38.520000000000003"/>
    <n v="9"/>
    <n v="0"/>
    <n v="11.9412"/>
  </r>
  <r>
    <n v="2132"/>
    <x v="1036"/>
    <x v="2"/>
    <x v="671"/>
    <d v="2011-05-22T00:00:00"/>
    <s v="Second Class"/>
    <s v="RF-19345"/>
    <s v="Randy Ferguson"/>
    <x v="1"/>
    <s v="United States"/>
    <s v="Dover"/>
    <x v="38"/>
    <n v="3820"/>
    <s v="East"/>
    <s v="FUR-FU-10000076"/>
    <x v="0"/>
    <x v="5"/>
    <s v="24-Hour Round Wall Clock"/>
    <n v="139.86000000000001"/>
    <n v="7"/>
    <n v="0"/>
    <n v="60.139800000000015"/>
  </r>
  <r>
    <n v="2133"/>
    <x v="1037"/>
    <x v="1"/>
    <x v="312"/>
    <d v="2012-11-26T00:00:00"/>
    <s v="Standard Class"/>
    <s v="DL-12865"/>
    <s v="Dan Lawera"/>
    <x v="0"/>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x v="0"/>
    <s v="United States"/>
    <s v="Philadelphia"/>
    <x v="9"/>
    <n v="19134"/>
    <s v="East"/>
    <s v="OFF-FA-10000053"/>
    <x v="1"/>
    <x v="13"/>
    <s v="Revere Boxed Rubber Bands by Revere"/>
    <n v="10.584"/>
    <n v="7"/>
    <n v="0.2"/>
    <n v="-2.3813999999999993"/>
  </r>
  <r>
    <n v="2136"/>
    <x v="1038"/>
    <x v="1"/>
    <x v="672"/>
    <d v="2012-12-04T00:00:00"/>
    <s v="Standard Class"/>
    <s v="WB-21850"/>
    <s v="William Brown"/>
    <x v="0"/>
    <s v="United States"/>
    <s v="Philadelphia"/>
    <x v="9"/>
    <n v="19134"/>
    <s v="East"/>
    <s v="TEC-PH-10002807"/>
    <x v="2"/>
    <x v="7"/>
    <s v="Motorla HX550 Universal Bluetooth Headset"/>
    <n v="94.919999999999987"/>
    <n v="4"/>
    <n v="0.4"/>
    <n v="15.819999999999993"/>
  </r>
  <r>
    <n v="2137"/>
    <x v="1039"/>
    <x v="1"/>
    <x v="620"/>
    <d v="2013-01-05T00:00:00"/>
    <s v="Standard Class"/>
    <s v="TB-21625"/>
    <s v="Trudy Brown"/>
    <x v="0"/>
    <s v="United States"/>
    <s v="Grand Prairie"/>
    <x v="5"/>
    <n v="75051"/>
    <s v="Central"/>
    <s v="FUR-FU-10002364"/>
    <x v="0"/>
    <x v="5"/>
    <s v="Eldon Expressions Wood Desk Accessories, Oak"/>
    <n v="14.76"/>
    <n v="5"/>
    <n v="0.6"/>
    <n v="-11.439000000000004"/>
  </r>
  <r>
    <n v="2138"/>
    <x v="1039"/>
    <x v="1"/>
    <x v="620"/>
    <d v="2013-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s v="East"/>
    <s v="OFF-PA-10004092"/>
    <x v="1"/>
    <x v="10"/>
    <s v="Tops Green Bar Computer Printout Paper"/>
    <n v="146.82"/>
    <n v="3"/>
    <n v="0"/>
    <n v="73.41"/>
  </r>
  <r>
    <n v="2140"/>
    <x v="1041"/>
    <x v="2"/>
    <x v="571"/>
    <d v="2011-06-11T00:00:00"/>
    <s v="Standard Class"/>
    <s v="GT-14635"/>
    <s v="Grant Thornton"/>
    <x v="1"/>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s v="East"/>
    <s v="OFF-SU-10001664"/>
    <x v="1"/>
    <x v="14"/>
    <s v="Acme Office Executive Series Stainless Steel Trimmers"/>
    <n v="17.14"/>
    <n v="2"/>
    <n v="0"/>
    <n v="4.4564000000000004"/>
  </r>
  <r>
    <n v="2142"/>
    <x v="1041"/>
    <x v="2"/>
    <x v="571"/>
    <d v="2011-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s v="East"/>
    <s v="OFF-FA-10002780"/>
    <x v="1"/>
    <x v="13"/>
    <s v="Staples"/>
    <n v="16.687999999999999"/>
    <n v="7"/>
    <n v="0.2"/>
    <n v="5.4235999999999995"/>
  </r>
  <r>
    <n v="2146"/>
    <x v="1043"/>
    <x v="0"/>
    <x v="674"/>
    <d v="2013-06-30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s v="East"/>
    <s v="OFF-BI-10004781"/>
    <x v="1"/>
    <x v="8"/>
    <s v="GBC Wire Binding Strips"/>
    <n v="38.088000000000001"/>
    <n v="4"/>
    <n v="0.7"/>
    <n v="-27.93119999999999"/>
  </r>
  <r>
    <n v="2148"/>
    <x v="1043"/>
    <x v="0"/>
    <x v="674"/>
    <d v="2013-06-30T00:00:00"/>
    <s v="Standard Class"/>
    <s v="TS-21160"/>
    <s v="Theresa Swint"/>
    <x v="1"/>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s v="West"/>
    <s v="FUR-FU-10003975"/>
    <x v="0"/>
    <x v="5"/>
    <s v="Eldon Advantage Chair Mats for Low to Medium Pile Carpets"/>
    <n v="43.31"/>
    <n v="1"/>
    <n v="0"/>
    <n v="4.330999999999996"/>
  </r>
  <r>
    <n v="2150"/>
    <x v="1045"/>
    <x v="3"/>
    <x v="185"/>
    <d v="2014-04-06T00:00:00"/>
    <s v="Standard Class"/>
    <s v="DO-13435"/>
    <s v="Denny Ordway"/>
    <x v="0"/>
    <s v="United States"/>
    <s v="New York City"/>
    <x v="15"/>
    <n v="10035"/>
    <s v="East"/>
    <s v="TEC-PH-10001536"/>
    <x v="2"/>
    <x v="7"/>
    <s v="Spigen Samsung Galaxy S5 Case Wallet"/>
    <n v="84.949999999999989"/>
    <n v="5"/>
    <n v="0"/>
    <n v="22.086999999999996"/>
  </r>
  <r>
    <n v="2151"/>
    <x v="1046"/>
    <x v="3"/>
    <x v="123"/>
    <d v="2014-11-27T00:00:00"/>
    <s v="Standard Class"/>
    <s v="AF-10870"/>
    <s v="Art Ferguson"/>
    <x v="0"/>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s v="Central"/>
    <s v="TEC-AC-10001772"/>
    <x v="2"/>
    <x v="11"/>
    <s v="Memorex Mini Travel Drive 16 GB USB 2.0 Flash Drive"/>
    <n v="111.79"/>
    <n v="7"/>
    <n v="0"/>
    <n v="43.598100000000002"/>
  </r>
  <r>
    <n v="2153"/>
    <x v="1048"/>
    <x v="1"/>
    <x v="6"/>
    <d v="2012-11-26T00:00:00"/>
    <s v="Standard Class"/>
    <s v="AR-10540"/>
    <s v="Andy Reiter"/>
    <x v="0"/>
    <s v="United States"/>
    <s v="Quincy"/>
    <x v="31"/>
    <n v="2169"/>
    <s v="East"/>
    <s v="OFF-PA-10002586"/>
    <x v="1"/>
    <x v="10"/>
    <s v="Xerox 1970"/>
    <n v="14.940000000000001"/>
    <n v="3"/>
    <n v="0"/>
    <n v="7.0218000000000007"/>
  </r>
  <r>
    <n v="2154"/>
    <x v="1049"/>
    <x v="0"/>
    <x v="216"/>
    <d v="2013-07-19T00:00:00"/>
    <s v="Standard Class"/>
    <s v="DR-12880"/>
    <s v="Dan Reichenbach"/>
    <x v="1"/>
    <s v="United States"/>
    <s v="New York City"/>
    <x v="15"/>
    <n v="10009"/>
    <s v="East"/>
    <s v="OFF-BI-10004094"/>
    <x v="1"/>
    <x v="8"/>
    <s v="GBC Standard Plastic Binding Systems Combs"/>
    <n v="14.16"/>
    <n v="2"/>
    <n v="0.2"/>
    <n v="5.133"/>
  </r>
  <r>
    <n v="2155"/>
    <x v="1050"/>
    <x v="0"/>
    <x v="567"/>
    <d v="2013-05-06T00:00:00"/>
    <s v="Standard Class"/>
    <s v="BF-11170"/>
    <s v="Ben Ferrer"/>
    <x v="2"/>
    <s v="United States"/>
    <s v="Dallas"/>
    <x v="5"/>
    <n v="75081"/>
    <s v="Central"/>
    <s v="FUR-FU-10004973"/>
    <x v="0"/>
    <x v="5"/>
    <s v="Flat Face Poster Frame"/>
    <n v="22.608000000000001"/>
    <n v="3"/>
    <n v="0.6"/>
    <n v="-10.173599999999997"/>
  </r>
  <r>
    <n v="2156"/>
    <x v="1051"/>
    <x v="0"/>
    <x v="197"/>
    <d v="2013-07-28T00:00:00"/>
    <s v="Second Class"/>
    <s v="LB-16735"/>
    <s v="Larry Blacks"/>
    <x v="0"/>
    <s v="United States"/>
    <s v="Los Angeles"/>
    <x v="1"/>
    <n v="90032"/>
    <s v="West"/>
    <s v="OFF-FA-10000624"/>
    <x v="1"/>
    <x v="13"/>
    <s v="OIC Binder Clips"/>
    <n v="21.48"/>
    <n v="6"/>
    <n v="0"/>
    <n v="10.74"/>
  </r>
  <r>
    <n v="2157"/>
    <x v="1052"/>
    <x v="2"/>
    <x v="169"/>
    <d v="2011-06-24T00:00:00"/>
    <s v="First Class"/>
    <s v="DV-13465"/>
    <s v="Dianna Vittorini"/>
    <x v="0"/>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s v="Central"/>
    <s v="OFF-ST-10001469"/>
    <x v="1"/>
    <x v="4"/>
    <s v="Fellowes Bankers Box Recycled Super Stor/Drawer"/>
    <n v="161.94"/>
    <n v="3"/>
    <n v="0"/>
    <n v="9.716399999999993"/>
  </r>
  <r>
    <n v="2159"/>
    <x v="1053"/>
    <x v="3"/>
    <x v="208"/>
    <d v="2014-10-27T00:00:00"/>
    <s v="Standard Class"/>
    <s v="NK-18490"/>
    <s v="Neil Knudson"/>
    <x v="2"/>
    <s v="United States"/>
    <s v="Deltona"/>
    <x v="2"/>
    <n v="32725"/>
    <s v="South"/>
    <s v="OFF-AR-10004956"/>
    <x v="1"/>
    <x v="6"/>
    <s v="Newell 33"/>
    <n v="17.856000000000002"/>
    <n v="4"/>
    <n v="0.2"/>
    <n v="2.0087999999999973"/>
  </r>
  <r>
    <n v="2160"/>
    <x v="1054"/>
    <x v="0"/>
    <x v="323"/>
    <d v="2013-09-10T00:00:00"/>
    <s v="Standard Class"/>
    <s v="CS-11950"/>
    <s v="Carlos Soltero"/>
    <x v="0"/>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x v="0"/>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s v="West"/>
    <s v="OFF-AR-10003696"/>
    <x v="1"/>
    <x v="6"/>
    <s v="Panasonic KP-350BK Electric Pencil Sharpener with Auto Stop"/>
    <n v="34.58"/>
    <n v="1"/>
    <n v="0"/>
    <n v="10.028199999999998"/>
  </r>
  <r>
    <n v="2163"/>
    <x v="1057"/>
    <x v="3"/>
    <x v="677"/>
    <d v="2014-03-20T00:00:00"/>
    <s v="Standard Class"/>
    <s v="KF-16285"/>
    <s v="Karen Ferguson"/>
    <x v="2"/>
    <s v="United States"/>
    <s v="Manteca"/>
    <x v="1"/>
    <n v="95336"/>
    <s v="West"/>
    <s v="OFF-PA-10004359"/>
    <x v="1"/>
    <x v="10"/>
    <s v="Multicolor Computer Printout Paper"/>
    <n v="314.54999999999995"/>
    <n v="3"/>
    <n v="0"/>
    <n v="150.98399999999998"/>
  </r>
  <r>
    <n v="2164"/>
    <x v="1058"/>
    <x v="0"/>
    <x v="63"/>
    <d v="2013-10-20T00:00:00"/>
    <s v="Standard Class"/>
    <s v="HA-14920"/>
    <s v="Helen Andreada"/>
    <x v="0"/>
    <s v="United States"/>
    <s v="Laredo"/>
    <x v="5"/>
    <n v="78041"/>
    <s v="Central"/>
    <s v="TEC-AC-10002402"/>
    <x v="2"/>
    <x v="11"/>
    <s v="Razer Kraken PRO Over Ear PC and Music Headset"/>
    <n v="191.976"/>
    <n v="3"/>
    <n v="0.2"/>
    <n v="23.996999999999986"/>
  </r>
  <r>
    <n v="2165"/>
    <x v="1058"/>
    <x v="0"/>
    <x v="63"/>
    <d v="2013-10-20T00:00:00"/>
    <s v="Standard Class"/>
    <s v="HA-14920"/>
    <s v="Helen Andreada"/>
    <x v="0"/>
    <s v="United States"/>
    <s v="Laredo"/>
    <x v="5"/>
    <n v="78041"/>
    <s v="Central"/>
    <s v="OFF-PA-10000551"/>
    <x v="1"/>
    <x v="10"/>
    <s v="Array Memo Cubes"/>
    <n v="8.2880000000000003"/>
    <n v="2"/>
    <n v="0.2"/>
    <n v="3.0043999999999995"/>
  </r>
  <r>
    <n v="2166"/>
    <x v="1058"/>
    <x v="0"/>
    <x v="63"/>
    <d v="2013-10-20T00:00:00"/>
    <s v="Standard Class"/>
    <s v="HA-14920"/>
    <s v="Helen Andreada"/>
    <x v="0"/>
    <s v="United States"/>
    <s v="Laredo"/>
    <x v="5"/>
    <n v="78041"/>
    <s v="Central"/>
    <s v="FUR-FU-10003394"/>
    <x v="0"/>
    <x v="5"/>
    <s v="Tenex &quot;The Solids&quot; Textured Chair Mats"/>
    <n v="139.91999999999999"/>
    <n v="5"/>
    <n v="0.6"/>
    <n v="-150.41399999999999"/>
  </r>
  <r>
    <n v="2167"/>
    <x v="1058"/>
    <x v="0"/>
    <x v="63"/>
    <d v="2013-10-20T00:00:00"/>
    <s v="Standard Class"/>
    <s v="HA-14920"/>
    <s v="Helen Andreada"/>
    <x v="0"/>
    <s v="United States"/>
    <s v="Laredo"/>
    <x v="5"/>
    <n v="78041"/>
    <s v="Central"/>
    <s v="OFF-AR-10002067"/>
    <x v="1"/>
    <x v="6"/>
    <s v="Newell 334"/>
    <n v="15.872"/>
    <n v="1"/>
    <n v="0.2"/>
    <n v="1.1904000000000003"/>
  </r>
  <r>
    <n v="2168"/>
    <x v="1058"/>
    <x v="0"/>
    <x v="63"/>
    <d v="2013-10-20T00:00:00"/>
    <s v="Standard Class"/>
    <s v="HA-14920"/>
    <s v="Helen Andreada"/>
    <x v="0"/>
    <s v="United States"/>
    <s v="Laredo"/>
    <x v="5"/>
    <n v="78041"/>
    <s v="Central"/>
    <s v="OFF-BI-10004140"/>
    <x v="1"/>
    <x v="8"/>
    <s v="Avery Non-Stick Binders"/>
    <n v="6.2859999999999987"/>
    <n v="7"/>
    <n v="0.8"/>
    <n v="-11.000500000000008"/>
  </r>
  <r>
    <n v="2169"/>
    <x v="1059"/>
    <x v="3"/>
    <x v="678"/>
    <d v="2014-01-31T00:00:00"/>
    <s v="Second Class"/>
    <s v="JH-15820"/>
    <s v="John Huston"/>
    <x v="0"/>
    <s v="United States"/>
    <s v="Kent"/>
    <x v="24"/>
    <n v="44240"/>
    <s v="East"/>
    <s v="OFF-AR-10004078"/>
    <x v="1"/>
    <x v="6"/>
    <s v="Newell 312"/>
    <n v="14.015999999999998"/>
    <n v="3"/>
    <n v="0.2"/>
    <n v="1.7519999999999998"/>
  </r>
  <r>
    <n v="2170"/>
    <x v="1059"/>
    <x v="3"/>
    <x v="678"/>
    <d v="2014-01-31T00:00:00"/>
    <s v="Second Class"/>
    <s v="JH-15820"/>
    <s v="John Huston"/>
    <x v="0"/>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s v="East"/>
    <s v="TEC-PH-10003931"/>
    <x v="2"/>
    <x v="7"/>
    <s v="JBL Micro Wireless Portable Bluetooth Speaker"/>
    <n v="107.982"/>
    <n v="3"/>
    <n v="0.4"/>
    <n v="-26.995499999999993"/>
  </r>
  <r>
    <n v="2172"/>
    <x v="1060"/>
    <x v="3"/>
    <x v="123"/>
    <d v="2014-11-26T00:00:00"/>
    <s v="Standard Class"/>
    <s v="LC-16930"/>
    <s v="Linda Cazamias"/>
    <x v="1"/>
    <s v="United States"/>
    <s v="San Angelo"/>
    <x v="5"/>
    <n v="76903"/>
    <s v="Central"/>
    <s v="FUR-CH-10004675"/>
    <x v="0"/>
    <x v="1"/>
    <s v="Lifetime Advantage Folding Chairs, 4/Carton"/>
    <n v="305.31200000000001"/>
    <n v="2"/>
    <n v="0.3"/>
    <n v="-8.7232000000000198"/>
  </r>
  <r>
    <n v="2173"/>
    <x v="1061"/>
    <x v="2"/>
    <x v="601"/>
    <d v="2011-08-03T00:00:00"/>
    <s v="First Class"/>
    <s v="IL-15100"/>
    <s v="Ivan Liston"/>
    <x v="0"/>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s v="Central"/>
    <s v="OFF-BI-10002353"/>
    <x v="1"/>
    <x v="8"/>
    <s v="GBC VeloBind Cover Sets"/>
    <n v="9.2639999999999976"/>
    <n v="3"/>
    <n v="0.8"/>
    <n v="-13.895999999999997"/>
  </r>
  <r>
    <n v="2175"/>
    <x v="1063"/>
    <x v="1"/>
    <x v="117"/>
    <d v="2012-08-03T00:00:00"/>
    <s v="Second Class"/>
    <s v="CC-12610"/>
    <s v="Corey Catlett"/>
    <x v="1"/>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s v="West"/>
    <s v="OFF-PA-10000740"/>
    <x v="1"/>
    <x v="10"/>
    <s v="Xerox 1982"/>
    <n v="45.68"/>
    <n v="2"/>
    <n v="0"/>
    <n v="21.012799999999999"/>
  </r>
  <r>
    <n v="2177"/>
    <x v="1064"/>
    <x v="0"/>
    <x v="680"/>
    <d v="2013-10-22T00:00:00"/>
    <s v="Standard Class"/>
    <s v="PB-18805"/>
    <s v="Patrick Bzostek"/>
    <x v="2"/>
    <s v="United States"/>
    <s v="Salt Lake City"/>
    <x v="7"/>
    <n v="84106"/>
    <s v="West"/>
    <s v="OFF-PA-10003001"/>
    <x v="1"/>
    <x v="10"/>
    <s v="Xerox 1986"/>
    <n v="60.12"/>
    <n v="9"/>
    <n v="0"/>
    <n v="28.857599999999998"/>
  </r>
  <r>
    <n v="2178"/>
    <x v="1064"/>
    <x v="0"/>
    <x v="680"/>
    <d v="2013-10-22T00:00:00"/>
    <s v="Standard Class"/>
    <s v="PB-18805"/>
    <s v="Patrick Bzostek"/>
    <x v="2"/>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s v="East"/>
    <s v="OFF-LA-10003923"/>
    <x v="1"/>
    <x v="2"/>
    <s v="Alphabetical Labels for Top Tab Filing"/>
    <n v="44.400000000000006"/>
    <n v="3"/>
    <n v="0"/>
    <n v="22.200000000000003"/>
  </r>
  <r>
    <n v="2182"/>
    <x v="1065"/>
    <x v="0"/>
    <x v="681"/>
    <d v="2013-05-12T00:00:00"/>
    <s v="Standard Class"/>
    <s v="CJ-12010"/>
    <s v="Caroline Jumper"/>
    <x v="0"/>
    <s v="United States"/>
    <s v="New York City"/>
    <x v="15"/>
    <n v="10009"/>
    <s v="East"/>
    <s v="FUR-CH-10002084"/>
    <x v="0"/>
    <x v="1"/>
    <s v="Hon Mobius Operator's Chair"/>
    <n v="442.76400000000001"/>
    <n v="4"/>
    <n v="0.1"/>
    <n v="59.035200000000003"/>
  </r>
  <r>
    <n v="2183"/>
    <x v="1065"/>
    <x v="0"/>
    <x v="681"/>
    <d v="2013-05-12T00:00:00"/>
    <s v="Standard Class"/>
    <s v="CJ-12010"/>
    <s v="Caroline Jumper"/>
    <x v="0"/>
    <s v="United States"/>
    <s v="New York City"/>
    <x v="15"/>
    <n v="10009"/>
    <s v="East"/>
    <s v="TEC-MA-10000488"/>
    <x v="2"/>
    <x v="15"/>
    <s v="Bady BDG101FRU Card Printer"/>
    <n v="3999.95"/>
    <n v="5"/>
    <n v="0"/>
    <n v="1159.9854999999998"/>
  </r>
  <r>
    <n v="2184"/>
    <x v="1065"/>
    <x v="0"/>
    <x v="681"/>
    <d v="2013-05-12T00:00:00"/>
    <s v="Standard Class"/>
    <s v="CJ-12010"/>
    <s v="Caroline Jumper"/>
    <x v="0"/>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s v="East"/>
    <s v="FUR-FU-10001940"/>
    <x v="0"/>
    <x v="5"/>
    <s v="Staples"/>
    <n v="63.68"/>
    <n v="8"/>
    <n v="0"/>
    <n v="28.019200000000005"/>
  </r>
  <r>
    <n v="2186"/>
    <x v="1066"/>
    <x v="3"/>
    <x v="378"/>
    <d v="2014-08-05T00:00:00"/>
    <s v="Second Class"/>
    <s v="HK-14890"/>
    <s v="Heather Kirkland"/>
    <x v="1"/>
    <s v="United States"/>
    <s v="Salinas"/>
    <x v="1"/>
    <n v="93905"/>
    <s v="West"/>
    <s v="OFF-BI-10002735"/>
    <x v="1"/>
    <x v="8"/>
    <s v="GBC Prestige Therm-A-Bind Covers"/>
    <n v="54.896000000000008"/>
    <n v="2"/>
    <n v="0.2"/>
    <n v="18.5274"/>
  </r>
  <r>
    <n v="2187"/>
    <x v="1067"/>
    <x v="0"/>
    <x v="216"/>
    <d v="2013-07-15T00:00:00"/>
    <s v="Same Day"/>
    <s v="RH-19600"/>
    <s v="Rob Haberlin"/>
    <x v="0"/>
    <s v="United States"/>
    <s v="Huntsville"/>
    <x v="19"/>
    <n v="35810"/>
    <s v="South"/>
    <s v="TEC-AC-10002345"/>
    <x v="2"/>
    <x v="11"/>
    <s v="HP Standard 104 key PS/2 Keyboard"/>
    <n v="29"/>
    <n v="2"/>
    <n v="0"/>
    <n v="7.25"/>
  </r>
  <r>
    <n v="2188"/>
    <x v="1068"/>
    <x v="3"/>
    <x v="682"/>
    <d v="2014-08-16T00:00:00"/>
    <s v="Standard Class"/>
    <s v="IL-15100"/>
    <s v="Ivan Liston"/>
    <x v="0"/>
    <s v="United States"/>
    <s v="Columbus"/>
    <x v="14"/>
    <n v="47201"/>
    <s v="Central"/>
    <s v="OFF-EN-10003134"/>
    <x v="1"/>
    <x v="12"/>
    <s v="Staples"/>
    <n v="70.08"/>
    <n v="6"/>
    <n v="0"/>
    <n v="35.04"/>
  </r>
  <r>
    <n v="2189"/>
    <x v="1068"/>
    <x v="3"/>
    <x v="682"/>
    <d v="2014-08-16T00:00:00"/>
    <s v="Standard Class"/>
    <s v="IL-15100"/>
    <s v="Ivan Liston"/>
    <x v="0"/>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s v="Central"/>
    <s v="TEC-PH-10003645"/>
    <x v="2"/>
    <x v="7"/>
    <s v="Aastra 57i VoIP phone"/>
    <n v="1454.4900000000002"/>
    <n v="9"/>
    <n v="0"/>
    <n v="378.16740000000004"/>
  </r>
  <r>
    <n v="2191"/>
    <x v="1069"/>
    <x v="0"/>
    <x v="674"/>
    <d v="2013-06-30T00:00:00"/>
    <s v="Standard Class"/>
    <s v="AS-10240"/>
    <s v="Alan Shonely"/>
    <x v="0"/>
    <s v="United States"/>
    <s v="Los Angeles"/>
    <x v="1"/>
    <n v="90049"/>
    <s v="West"/>
    <s v="OFF-AP-10000692"/>
    <x v="1"/>
    <x v="9"/>
    <s v="Fellowes Mighty 8 Compact Surge Protector"/>
    <n v="60.81"/>
    <n v="3"/>
    <n v="0"/>
    <n v="17.026800000000001"/>
  </r>
  <r>
    <n v="2192"/>
    <x v="1070"/>
    <x v="0"/>
    <x v="107"/>
    <d v="2013-12-18T00:00:00"/>
    <s v="Standard Class"/>
    <s v="AP-10915"/>
    <s v="Arthur Prichep"/>
    <x v="0"/>
    <s v="United States"/>
    <s v="Seattle"/>
    <x v="4"/>
    <n v="98105"/>
    <s v="West"/>
    <s v="OFF-BI-10001718"/>
    <x v="1"/>
    <x v="8"/>
    <s v="GBC DocuBind P50 Personal Binding Machine"/>
    <n v="153.55199999999999"/>
    <n v="3"/>
    <n v="0.2"/>
    <n v="51.823799999999999"/>
  </r>
  <r>
    <n v="2193"/>
    <x v="1070"/>
    <x v="0"/>
    <x v="107"/>
    <d v="2013-12-18T00:00:00"/>
    <s v="Standard Class"/>
    <s v="AP-10915"/>
    <s v="Arthur Prichep"/>
    <x v="0"/>
    <s v="United States"/>
    <s v="Seattle"/>
    <x v="4"/>
    <n v="98105"/>
    <s v="West"/>
    <s v="OFF-AP-10002082"/>
    <x v="1"/>
    <x v="9"/>
    <s v="Holmes HEPA Air Purifier"/>
    <n v="65.34"/>
    <n v="3"/>
    <n v="0"/>
    <n v="22.869"/>
  </r>
  <r>
    <n v="2194"/>
    <x v="1070"/>
    <x v="0"/>
    <x v="107"/>
    <d v="2013-12-18T00:00:00"/>
    <s v="Standard Class"/>
    <s v="AP-10915"/>
    <s v="Arthur Prichep"/>
    <x v="0"/>
    <s v="United States"/>
    <s v="Seattle"/>
    <x v="4"/>
    <n v="98105"/>
    <s v="West"/>
    <s v="OFF-PA-10001125"/>
    <x v="1"/>
    <x v="10"/>
    <s v="Xerox 1988"/>
    <n v="123.92"/>
    <n v="4"/>
    <n v="0"/>
    <n v="55.763999999999996"/>
  </r>
  <r>
    <n v="2195"/>
    <x v="1070"/>
    <x v="0"/>
    <x v="107"/>
    <d v="2013-12-18T00:00:00"/>
    <s v="Standard Class"/>
    <s v="AP-10915"/>
    <s v="Arthur Prichep"/>
    <x v="0"/>
    <s v="United States"/>
    <s v="Seattle"/>
    <x v="4"/>
    <n v="98105"/>
    <s v="West"/>
    <s v="OFF-AP-10000252"/>
    <x v="1"/>
    <x v="9"/>
    <s v="Harmony HEPA Quiet Air Purifiers"/>
    <n v="35.099999999999994"/>
    <n v="3"/>
    <n v="0"/>
    <n v="12.285"/>
  </r>
  <r>
    <n v="2196"/>
    <x v="1070"/>
    <x v="0"/>
    <x v="107"/>
    <d v="2013-12-18T00:00:00"/>
    <s v="Standard Class"/>
    <s v="AP-10915"/>
    <s v="Arthur Prichep"/>
    <x v="0"/>
    <s v="United States"/>
    <s v="Seattle"/>
    <x v="4"/>
    <n v="98105"/>
    <s v="West"/>
    <s v="TEC-AC-10003038"/>
    <x v="2"/>
    <x v="11"/>
    <s v="Kingston Digital DataTraveler 16GB USB 2.0"/>
    <n v="44.75"/>
    <n v="5"/>
    <n v="0"/>
    <n v="8.5024999999999942"/>
  </r>
  <r>
    <n v="2197"/>
    <x v="1071"/>
    <x v="0"/>
    <x v="49"/>
    <d v="2013-12-07T00:00:00"/>
    <s v="Standard Class"/>
    <s v="AG-10390"/>
    <s v="Allen Goldenen"/>
    <x v="0"/>
    <s v="United States"/>
    <s v="Knoxville"/>
    <x v="18"/>
    <n v="37918"/>
    <s v="South"/>
    <s v="OFF-AR-10000940"/>
    <x v="1"/>
    <x v="6"/>
    <s v="Newell 343"/>
    <n v="4.7039999999999997"/>
    <n v="2"/>
    <n v="0.2"/>
    <n v="0.41160000000000019"/>
  </r>
  <r>
    <n v="2198"/>
    <x v="1072"/>
    <x v="2"/>
    <x v="683"/>
    <d v="2011-12-04T00:00:00"/>
    <s v="Standard Class"/>
    <s v="BF-11080"/>
    <s v="Bart Folk"/>
    <x v="0"/>
    <s v="United States"/>
    <s v="Montgomery"/>
    <x v="19"/>
    <n v="36116"/>
    <s v="South"/>
    <s v="OFF-AR-10001954"/>
    <x v="1"/>
    <x v="6"/>
    <s v="Newell 331"/>
    <n v="14.669999999999998"/>
    <n v="3"/>
    <n v="0"/>
    <n v="3.9609000000000001"/>
  </r>
  <r>
    <n v="2199"/>
    <x v="1073"/>
    <x v="1"/>
    <x v="262"/>
    <d v="2012-04-02T00:00:00"/>
    <s v="Standard Class"/>
    <s v="CK-12205"/>
    <s v="Chloris Kastensmidt"/>
    <x v="0"/>
    <s v="United States"/>
    <s v="Philadelphia"/>
    <x v="9"/>
    <n v="19120"/>
    <s v="East"/>
    <s v="OFF-PA-10003177"/>
    <x v="1"/>
    <x v="10"/>
    <s v="Xerox 1999"/>
    <n v="15.552000000000003"/>
    <n v="3"/>
    <n v="0.2"/>
    <n v="5.4432"/>
  </r>
  <r>
    <n v="2200"/>
    <x v="1073"/>
    <x v="1"/>
    <x v="262"/>
    <d v="2012-04-02T00:00:00"/>
    <s v="Standard Class"/>
    <s v="CK-12205"/>
    <s v="Chloris Kastensmidt"/>
    <x v="0"/>
    <s v="United States"/>
    <s v="Philadelphia"/>
    <x v="9"/>
    <n v="19120"/>
    <s v="East"/>
    <s v="OFF-PA-10000533"/>
    <x v="1"/>
    <x v="10"/>
    <s v="Southworth Parchment Paper &amp; Envelopes"/>
    <n v="5.2320000000000002"/>
    <n v="1"/>
    <n v="0.2"/>
    <n v="1.7003999999999999"/>
  </r>
  <r>
    <n v="2201"/>
    <x v="1074"/>
    <x v="2"/>
    <x v="106"/>
    <d v="2011-06-06T00:00:00"/>
    <s v="Standard Class"/>
    <s v="LT-17110"/>
    <s v="Liz Thompson"/>
    <x v="0"/>
    <s v="United States"/>
    <s v="Little Rock"/>
    <x v="36"/>
    <n v="72209"/>
    <s v="South"/>
    <s v="FUR-FU-10001935"/>
    <x v="0"/>
    <x v="5"/>
    <s v="3M Hangers With Command Adhesive"/>
    <n v="22.200000000000003"/>
    <n v="6"/>
    <n v="0"/>
    <n v="9.1020000000000021"/>
  </r>
  <r>
    <n v="2202"/>
    <x v="1074"/>
    <x v="2"/>
    <x v="106"/>
    <d v="2011-06-06T00:00:00"/>
    <s v="Standard Class"/>
    <s v="LT-17110"/>
    <s v="Liz Thompson"/>
    <x v="0"/>
    <s v="United States"/>
    <s v="Little Rock"/>
    <x v="36"/>
    <n v="72209"/>
    <s v="South"/>
    <s v="TEC-PH-10002563"/>
    <x v="2"/>
    <x v="7"/>
    <s v="Adtran 1202752G1"/>
    <n v="881.93"/>
    <n v="7"/>
    <n v="0"/>
    <n v="229.30180000000001"/>
  </r>
  <r>
    <n v="2203"/>
    <x v="1075"/>
    <x v="1"/>
    <x v="684"/>
    <d v="2012-09-12T00:00:00"/>
    <s v="Standard Class"/>
    <s v="BT-11305"/>
    <s v="Beth Thompson"/>
    <x v="2"/>
    <s v="United States"/>
    <s v="Seattle"/>
    <x v="4"/>
    <n v="98103"/>
    <s v="West"/>
    <s v="OFF-BI-10002160"/>
    <x v="1"/>
    <x v="8"/>
    <s v="Acco Hanging Data Binders"/>
    <n v="6.0960000000000001"/>
    <n v="2"/>
    <n v="0.2"/>
    <n v="2.1335999999999999"/>
  </r>
  <r>
    <n v="2204"/>
    <x v="1075"/>
    <x v="1"/>
    <x v="684"/>
    <d v="2012-09-12T00:00:00"/>
    <s v="Standard Class"/>
    <s v="BT-11305"/>
    <s v="Beth Thompson"/>
    <x v="2"/>
    <s v="United States"/>
    <s v="Seattle"/>
    <x v="4"/>
    <n v="98103"/>
    <s v="West"/>
    <s v="FUR-FU-10004748"/>
    <x v="0"/>
    <x v="5"/>
    <s v="Howard Miller 16&quot; Diameter Gallery Wall Clock"/>
    <n v="191.82"/>
    <n v="3"/>
    <n v="0"/>
    <n v="74.809799999999996"/>
  </r>
  <r>
    <n v="2205"/>
    <x v="1076"/>
    <x v="1"/>
    <x v="685"/>
    <d v="2012-07-05T00:00:00"/>
    <s v="Standard Class"/>
    <s v="SC-20725"/>
    <s v="Steven Cartwright"/>
    <x v="0"/>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s v="South"/>
    <s v="OFF-AR-10000538"/>
    <x v="1"/>
    <x v="6"/>
    <s v="Boston Model 1800 Electric Pencil Sharpener, Gray"/>
    <n v="67.56"/>
    <n v="3"/>
    <n v="0.2"/>
    <n v="8.4449999999999896"/>
  </r>
  <r>
    <n v="2207"/>
    <x v="1078"/>
    <x v="2"/>
    <x v="686"/>
    <d v="2011-07-20T00:00:00"/>
    <s v="Standard Class"/>
    <s v="AW-10930"/>
    <s v="Arthur Wiediger"/>
    <x v="2"/>
    <s v="United States"/>
    <s v="Aurora"/>
    <x v="10"/>
    <n v="60505"/>
    <s v="Central"/>
    <s v="OFF-BI-10001098"/>
    <x v="1"/>
    <x v="8"/>
    <s v="Acco D-Ring Binder w/DublLock"/>
    <n v="29.931999999999992"/>
    <n v="7"/>
    <n v="0.8"/>
    <n v="-46.394600000000011"/>
  </r>
  <r>
    <n v="2208"/>
    <x v="1078"/>
    <x v="2"/>
    <x v="686"/>
    <d v="2011-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s v="East"/>
    <s v="OFF-AR-10000390"/>
    <x v="1"/>
    <x v="6"/>
    <s v="Newell Chalk Holder"/>
    <n v="16.52"/>
    <n v="4"/>
    <n v="0"/>
    <n v="7.5991999999999997"/>
  </r>
  <r>
    <n v="2210"/>
    <x v="1080"/>
    <x v="2"/>
    <x v="687"/>
    <d v="2011-11-16T00:00:00"/>
    <s v="Second Class"/>
    <s v="ML-17410"/>
    <s v="Maris LaWare"/>
    <x v="0"/>
    <s v="United States"/>
    <s v="Fairfield"/>
    <x v="29"/>
    <n v="6824"/>
    <s v="East"/>
    <s v="TEC-PH-10001079"/>
    <x v="2"/>
    <x v="7"/>
    <s v="Polycom SoundPoint Pro SE-225 Corded phone"/>
    <n v="832.93"/>
    <n v="7"/>
    <n v="0"/>
    <n v="233.22039999999998"/>
  </r>
  <r>
    <n v="2211"/>
    <x v="1080"/>
    <x v="2"/>
    <x v="687"/>
    <d v="2011-11-16T00:00:00"/>
    <s v="Second Class"/>
    <s v="ML-17410"/>
    <s v="Maris LaWare"/>
    <x v="0"/>
    <s v="United States"/>
    <s v="Fairfield"/>
    <x v="29"/>
    <n v="6824"/>
    <s v="East"/>
    <s v="OFF-BI-10003460"/>
    <x v="1"/>
    <x v="8"/>
    <s v="Acco 3-Hole Punch"/>
    <n v="43.8"/>
    <n v="10"/>
    <n v="0"/>
    <n v="21.023999999999997"/>
  </r>
  <r>
    <n v="2212"/>
    <x v="1081"/>
    <x v="0"/>
    <x v="581"/>
    <d v="2013-12-01T00:00:00"/>
    <s v="First Class"/>
    <s v="VB-21745"/>
    <s v="Victoria Brennan"/>
    <x v="1"/>
    <s v="United States"/>
    <s v="Lincoln Park"/>
    <x v="12"/>
    <n v="48146"/>
    <s v="Central"/>
    <s v="OFF-AP-10003842"/>
    <x v="1"/>
    <x v="9"/>
    <s v="Euro-Pro Shark Turbo Vacuum"/>
    <n v="167.292"/>
    <n v="6"/>
    <n v="0.1"/>
    <n v="29.7408"/>
  </r>
  <r>
    <n v="2213"/>
    <x v="1082"/>
    <x v="3"/>
    <x v="610"/>
    <d v="2014-11-26T00:00:00"/>
    <s v="Standard Class"/>
    <s v="SW-20275"/>
    <s v="Scott Williamson"/>
    <x v="0"/>
    <s v="United States"/>
    <s v="New York City"/>
    <x v="15"/>
    <n v="10035"/>
    <s v="East"/>
    <s v="FUR-FU-10003535"/>
    <x v="0"/>
    <x v="5"/>
    <s v="Howard Miller Distant Time Traveler Alarm Clock"/>
    <n v="27.42"/>
    <n v="1"/>
    <n v="0"/>
    <n v="11.2422"/>
  </r>
  <r>
    <n v="2214"/>
    <x v="1083"/>
    <x v="3"/>
    <x v="172"/>
    <d v="2014-10-03T00:00:00"/>
    <s v="First Class"/>
    <s v="NS-18505"/>
    <s v="Neola Schneider"/>
    <x v="0"/>
    <s v="United States"/>
    <s v="San Jose"/>
    <x v="1"/>
    <n v="95123"/>
    <s v="West"/>
    <s v="OFF-BI-10002012"/>
    <x v="1"/>
    <x v="8"/>
    <s v="Wilson Jones Easy Flow II Sheet Lifters"/>
    <n v="1.4400000000000002"/>
    <n v="1"/>
    <n v="0.2"/>
    <n v="0.504"/>
  </r>
  <r>
    <n v="2215"/>
    <x v="1083"/>
    <x v="3"/>
    <x v="172"/>
    <d v="2014-10-03T00:00:00"/>
    <s v="First Class"/>
    <s v="NS-18505"/>
    <s v="Neola Schneider"/>
    <x v="0"/>
    <s v="United States"/>
    <s v="San Jose"/>
    <x v="1"/>
    <n v="95123"/>
    <s v="West"/>
    <s v="OFF-BI-10001922"/>
    <x v="1"/>
    <x v="8"/>
    <s v="Storex Dura Pro Binders"/>
    <n v="61.77600000000001"/>
    <n v="13"/>
    <n v="0.2"/>
    <n v="20.849399999999996"/>
  </r>
  <r>
    <n v="2216"/>
    <x v="1083"/>
    <x v="3"/>
    <x v="172"/>
    <d v="2014-10-03T00:00:00"/>
    <s v="First Class"/>
    <s v="NS-18505"/>
    <s v="Neola Schneider"/>
    <x v="0"/>
    <s v="United States"/>
    <s v="San Jose"/>
    <x v="1"/>
    <n v="95123"/>
    <s v="West"/>
    <s v="OFF-AP-10000576"/>
    <x v="1"/>
    <x v="9"/>
    <s v="Belkin 325VA UPS Surge Protector, 6'"/>
    <n v="241.96"/>
    <n v="2"/>
    <n v="0"/>
    <n v="60.490000000000009"/>
  </r>
  <r>
    <n v="2217"/>
    <x v="1083"/>
    <x v="3"/>
    <x v="172"/>
    <d v="2014-10-03T00:00:00"/>
    <s v="First Class"/>
    <s v="NS-18505"/>
    <s v="Neola Schneider"/>
    <x v="0"/>
    <s v="United States"/>
    <s v="San Jose"/>
    <x v="1"/>
    <n v="95123"/>
    <s v="West"/>
    <s v="FUR-CH-10000553"/>
    <x v="0"/>
    <x v="1"/>
    <s v="Metal Folding Chairs, Beige, 4/Carton"/>
    <n v="108.608"/>
    <n v="4"/>
    <n v="0.2"/>
    <n v="9.5031999999999925"/>
  </r>
  <r>
    <n v="2218"/>
    <x v="1084"/>
    <x v="2"/>
    <x v="59"/>
    <d v="2011-09-25T00:00:00"/>
    <s v="Standard Class"/>
    <s v="DB-13555"/>
    <s v="Dorothy Badders"/>
    <x v="1"/>
    <s v="United States"/>
    <s v="Jacksonville"/>
    <x v="2"/>
    <n v="32216"/>
    <s v="South"/>
    <s v="OFF-AR-10003469"/>
    <x v="1"/>
    <x v="6"/>
    <s v="Nontoxic Chalk"/>
    <n v="2.8160000000000003"/>
    <n v="2"/>
    <n v="0.2"/>
    <n v="0.98559999999999992"/>
  </r>
  <r>
    <n v="2219"/>
    <x v="1085"/>
    <x v="3"/>
    <x v="688"/>
    <d v="2014-08-02T00:00:00"/>
    <s v="Standard Class"/>
    <s v="MH-17620"/>
    <s v="Matt Hagelstein"/>
    <x v="1"/>
    <s v="United States"/>
    <s v="San Francisco"/>
    <x v="1"/>
    <n v="94110"/>
    <s v="West"/>
    <s v="OFF-BI-10000145"/>
    <x v="1"/>
    <x v="8"/>
    <s v="Zipper Ring Binder Pockets"/>
    <n v="9.9840000000000018"/>
    <n v="4"/>
    <n v="0.2"/>
    <n v="3.6191999999999993"/>
  </r>
  <r>
    <n v="2220"/>
    <x v="1085"/>
    <x v="3"/>
    <x v="688"/>
    <d v="2014-08-02T00:00:00"/>
    <s v="Standard Class"/>
    <s v="MH-17620"/>
    <s v="Matt Hagelstein"/>
    <x v="1"/>
    <s v="United States"/>
    <s v="San Francisco"/>
    <x v="1"/>
    <n v="94110"/>
    <s v="West"/>
    <s v="OFF-ST-10001580"/>
    <x v="1"/>
    <x v="4"/>
    <s v="Super Decoflex Portable Personal File"/>
    <n v="14.98"/>
    <n v="1"/>
    <n v="0"/>
    <n v="4.1943999999999999"/>
  </r>
  <r>
    <n v="2221"/>
    <x v="1085"/>
    <x v="3"/>
    <x v="688"/>
    <d v="2014-08-02T00:00:00"/>
    <s v="Standard Class"/>
    <s v="MH-17620"/>
    <s v="Matt Hagelstein"/>
    <x v="1"/>
    <s v="United States"/>
    <s v="San Francisco"/>
    <x v="1"/>
    <n v="94110"/>
    <s v="West"/>
    <s v="TEC-PH-10001817"/>
    <x v="2"/>
    <x v="7"/>
    <s v="Wilson Electronics DB Pro Signal Booster"/>
    <n v="1145.6000000000001"/>
    <n v="4"/>
    <n v="0.2"/>
    <n v="100.24000000000007"/>
  </r>
  <r>
    <n v="2222"/>
    <x v="1086"/>
    <x v="1"/>
    <x v="401"/>
    <d v="2012-12-06T00:00:00"/>
    <s v="Same Day"/>
    <s v="DK-13375"/>
    <s v="Dennis Kane"/>
    <x v="0"/>
    <s v="United States"/>
    <s v="Marion"/>
    <x v="24"/>
    <n v="43302"/>
    <s v="East"/>
    <s v="TEC-PH-10001578"/>
    <x v="2"/>
    <x v="7"/>
    <s v="Polycom SoundStation2 EX Conference phone"/>
    <n v="485.93999999999994"/>
    <n v="2"/>
    <n v="0.4"/>
    <n v="-89.089000000000055"/>
  </r>
  <r>
    <n v="2223"/>
    <x v="1086"/>
    <x v="1"/>
    <x v="401"/>
    <d v="2012-12-06T00:00:00"/>
    <s v="Same Day"/>
    <s v="DK-13375"/>
    <s v="Dennis Kane"/>
    <x v="0"/>
    <s v="United States"/>
    <s v="Marion"/>
    <x v="24"/>
    <n v="43302"/>
    <s v="East"/>
    <s v="OFF-AR-10004078"/>
    <x v="1"/>
    <x v="6"/>
    <s v="Newell 312"/>
    <n v="37.375999999999998"/>
    <n v="8"/>
    <n v="0.2"/>
    <n v="4.6719999999999988"/>
  </r>
  <r>
    <n v="2224"/>
    <x v="1086"/>
    <x v="1"/>
    <x v="401"/>
    <d v="2012-12-06T00:00:00"/>
    <s v="Same Day"/>
    <s v="DK-13375"/>
    <s v="Dennis Kane"/>
    <x v="0"/>
    <s v="United States"/>
    <s v="Marion"/>
    <x v="24"/>
    <n v="43302"/>
    <s v="East"/>
    <s v="FUR-CH-10004860"/>
    <x v="0"/>
    <x v="1"/>
    <s v="Global Low Back Tilter Chair"/>
    <n v="70.685999999999993"/>
    <n v="1"/>
    <n v="0.3"/>
    <n v="-24.23520000000001"/>
  </r>
  <r>
    <n v="2225"/>
    <x v="1087"/>
    <x v="3"/>
    <x v="689"/>
    <d v="2014-08-06T00:00:00"/>
    <s v="Standard Class"/>
    <s v="EA-14035"/>
    <s v="Erin Ashbrook"/>
    <x v="1"/>
    <s v="United States"/>
    <s v="Philadelphia"/>
    <x v="9"/>
    <n v="19134"/>
    <s v="East"/>
    <s v="OFF-PA-10003790"/>
    <x v="1"/>
    <x v="10"/>
    <s v="Xerox 1991"/>
    <n v="54.816000000000003"/>
    <n v="3"/>
    <n v="0.2"/>
    <n v="17.815199999999997"/>
  </r>
  <r>
    <n v="2226"/>
    <x v="1088"/>
    <x v="0"/>
    <x v="690"/>
    <d v="2013-03-22T00:00:00"/>
    <s v="Second Class"/>
    <s v="BT-11440"/>
    <s v="Bobby Trafton"/>
    <x v="0"/>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s v="Central"/>
    <s v="OFF-FA-10003059"/>
    <x v="1"/>
    <x v="13"/>
    <s v="Assorted Color Push Pins"/>
    <n v="2.8960000000000004"/>
    <n v="2"/>
    <n v="0.2"/>
    <n v="0.4705999999999998"/>
  </r>
  <r>
    <n v="2228"/>
    <x v="1089"/>
    <x v="3"/>
    <x v="570"/>
    <d v="2014-08-04T00:00:00"/>
    <s v="Standard Class"/>
    <s v="LA-16780"/>
    <s v="Laura Armstrong"/>
    <x v="1"/>
    <s v="United States"/>
    <s v="Austin"/>
    <x v="5"/>
    <n v="78745"/>
    <s v="Central"/>
    <s v="TEC-PH-10002496"/>
    <x v="2"/>
    <x v="7"/>
    <s v="Cisco SPA301"/>
    <n v="124.79200000000002"/>
    <n v="1"/>
    <n v="0.2"/>
    <n v="15.598999999999993"/>
  </r>
  <r>
    <n v="2229"/>
    <x v="1090"/>
    <x v="0"/>
    <x v="393"/>
    <d v="2013-10-06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s v="West"/>
    <s v="OFF-BI-10004390"/>
    <x v="1"/>
    <x v="8"/>
    <s v="GBC DocuBind 200 Manual Binding Machine"/>
    <n v="673.5680000000001"/>
    <n v="2"/>
    <n v="0.2"/>
    <n v="252.58799999999999"/>
  </r>
  <r>
    <n v="2231"/>
    <x v="1091"/>
    <x v="2"/>
    <x v="691"/>
    <d v="2011-04-05T00:00:00"/>
    <s v="Standard Class"/>
    <s v="AA-10315"/>
    <s v="Alex Avila"/>
    <x v="0"/>
    <s v="United States"/>
    <s v="San Francisco"/>
    <x v="1"/>
    <n v="94122"/>
    <s v="West"/>
    <s v="OFF-AP-10002765"/>
    <x v="1"/>
    <x v="9"/>
    <s v="Fellowes Advanced Computer Series Surge Protectors"/>
    <n v="52.98"/>
    <n v="2"/>
    <n v="0"/>
    <n v="14.834400000000002"/>
  </r>
  <r>
    <n v="2232"/>
    <x v="1092"/>
    <x v="3"/>
    <x v="335"/>
    <d v="2014-07-02T00:00:00"/>
    <s v="Standard Class"/>
    <s v="DB-13405"/>
    <s v="Denny Blanton"/>
    <x v="0"/>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s v="Central"/>
    <s v="OFF-ST-10003692"/>
    <x v="1"/>
    <x v="4"/>
    <s v="Recycled Steel Personal File for Hanging File Folders"/>
    <n v="228.92"/>
    <n v="5"/>
    <n v="0.2"/>
    <n v="14.307499999999997"/>
  </r>
  <r>
    <n v="2234"/>
    <x v="1094"/>
    <x v="1"/>
    <x v="639"/>
    <d v="2012-12-16T00:00:00"/>
    <s v="Second Class"/>
    <s v="DJ-13630"/>
    <s v="Doug Jacobs"/>
    <x v="0"/>
    <s v="United States"/>
    <s v="Portland"/>
    <x v="21"/>
    <n v="97206"/>
    <s v="West"/>
    <s v="TEC-PH-10001051"/>
    <x v="2"/>
    <x v="7"/>
    <s v="HTC One"/>
    <n v="319.96800000000002"/>
    <n v="4"/>
    <n v="0.2"/>
    <n v="35.996399999999952"/>
  </r>
  <r>
    <n v="2235"/>
    <x v="1095"/>
    <x v="3"/>
    <x v="256"/>
    <d v="2014-12-11T00:00:00"/>
    <s v="Standard Class"/>
    <s v="QJ-19255"/>
    <s v="Quincy Jones"/>
    <x v="1"/>
    <s v="United States"/>
    <s v="Burlington"/>
    <x v="42"/>
    <n v="5408"/>
    <s v="East"/>
    <s v="TEC-AC-10001013"/>
    <x v="2"/>
    <x v="11"/>
    <s v="Logitech ClearChat Comfort/USB Headset H390"/>
    <n v="205.03"/>
    <n v="7"/>
    <n v="0"/>
    <n v="67.659899999999979"/>
  </r>
  <r>
    <n v="2236"/>
    <x v="1096"/>
    <x v="1"/>
    <x v="426"/>
    <d v="2012-09-17T00:00:00"/>
    <s v="Second Class"/>
    <s v="CT-11995"/>
    <s v="Carol Triggs"/>
    <x v="0"/>
    <s v="United States"/>
    <s v="Indianapolis"/>
    <x v="14"/>
    <n v="46203"/>
    <s v="Central"/>
    <s v="OFF-ST-10000025"/>
    <x v="1"/>
    <x v="4"/>
    <s v="Fellowes Stor/Drawer Steel Plus Storage Drawers"/>
    <n v="190.86"/>
    <n v="2"/>
    <n v="0"/>
    <n v="11.451599999999985"/>
  </r>
  <r>
    <n v="2237"/>
    <x v="1096"/>
    <x v="1"/>
    <x v="426"/>
    <d v="2012-09-17T00:00:00"/>
    <s v="Second Class"/>
    <s v="CT-11995"/>
    <s v="Carol Triggs"/>
    <x v="0"/>
    <s v="United States"/>
    <s v="Indianapolis"/>
    <x v="14"/>
    <n v="46203"/>
    <s v="Central"/>
    <s v="OFF-AR-10000817"/>
    <x v="1"/>
    <x v="6"/>
    <s v="Manco Dry-Lighter Erasable Highlighter"/>
    <n v="24.32"/>
    <n v="8"/>
    <n v="0"/>
    <n v="8.2687999999999988"/>
  </r>
  <r>
    <n v="2238"/>
    <x v="1097"/>
    <x v="0"/>
    <x v="692"/>
    <d v="2013-07-22T00:00:00"/>
    <s v="Standard Class"/>
    <s v="RH-19510"/>
    <s v="Rick Huthwaite"/>
    <x v="2"/>
    <s v="United States"/>
    <s v="Provo"/>
    <x v="7"/>
    <n v="84604"/>
    <s v="West"/>
    <s v="OFF-SU-10000952"/>
    <x v="1"/>
    <x v="14"/>
    <s v="Fiskars Home &amp; Office Scissors"/>
    <n v="44.400000000000006"/>
    <n v="5"/>
    <n v="0"/>
    <n v="12.432000000000002"/>
  </r>
  <r>
    <n v="2239"/>
    <x v="1098"/>
    <x v="3"/>
    <x v="693"/>
    <d v="2014-04-27T00:00:00"/>
    <s v="Standard Class"/>
    <s v="SJ-20125"/>
    <s v="Sanjit Jacobs"/>
    <x v="2"/>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x v="0"/>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s v="East"/>
    <s v="TEC-PH-10004165"/>
    <x v="2"/>
    <x v="7"/>
    <s v="Mitel MiVoice 5330e IP Phone"/>
    <n v="494.98199999999997"/>
    <n v="3"/>
    <n v="0.4"/>
    <n v="-115.49580000000006"/>
  </r>
  <r>
    <n v="2243"/>
    <x v="1101"/>
    <x v="3"/>
    <x v="610"/>
    <d v="2014-11-26T00:00:00"/>
    <s v="Standard Class"/>
    <s v="BF-11005"/>
    <s v="Barry Franz"/>
    <x v="2"/>
    <s v="United States"/>
    <s v="Pasadena"/>
    <x v="1"/>
    <n v="91104"/>
    <s v="West"/>
    <s v="OFF-ST-10003442"/>
    <x v="1"/>
    <x v="4"/>
    <s v="Eldon Portable Mobile Manager"/>
    <n v="56.56"/>
    <n v="2"/>
    <n v="0"/>
    <n v="15.2712"/>
  </r>
  <r>
    <n v="2244"/>
    <x v="1101"/>
    <x v="3"/>
    <x v="610"/>
    <d v="2014-11-26T00:00:00"/>
    <s v="Standard Class"/>
    <s v="BF-11005"/>
    <s v="Barry Franz"/>
    <x v="2"/>
    <s v="United States"/>
    <s v="Pasadena"/>
    <x v="1"/>
    <n v="91104"/>
    <s v="West"/>
    <s v="OFF-AR-10003856"/>
    <x v="1"/>
    <x v="6"/>
    <s v="Newell 344"/>
    <n v="5.56"/>
    <n v="2"/>
    <n v="0"/>
    <n v="1.4455999999999998"/>
  </r>
  <r>
    <n v="2245"/>
    <x v="1101"/>
    <x v="3"/>
    <x v="610"/>
    <d v="2014-11-26T00:00:00"/>
    <s v="Standard Class"/>
    <s v="BF-11005"/>
    <s v="Barry Franz"/>
    <x v="2"/>
    <s v="United States"/>
    <s v="Pasadena"/>
    <x v="1"/>
    <n v="91104"/>
    <s v="West"/>
    <s v="OFF-FA-10004248"/>
    <x v="1"/>
    <x v="13"/>
    <s v="Advantus T-Pin Paper Clips"/>
    <n v="9.02"/>
    <n v="2"/>
    <n v="0"/>
    <n v="3.5178000000000003"/>
  </r>
  <r>
    <n v="2246"/>
    <x v="1101"/>
    <x v="3"/>
    <x v="610"/>
    <d v="2014-11-26T00:00:00"/>
    <s v="Standard Class"/>
    <s v="BF-11005"/>
    <s v="Barry Franz"/>
    <x v="2"/>
    <s v="United States"/>
    <s v="Pasadena"/>
    <x v="1"/>
    <n v="91104"/>
    <s v="West"/>
    <s v="OFF-AP-10001492"/>
    <x v="1"/>
    <x v="9"/>
    <s v="Acco Six-Outlet Power Strip, 4' Cord Length"/>
    <n v="8.6199999999999992"/>
    <n v="1"/>
    <n v="0"/>
    <n v="2.2412000000000001"/>
  </r>
  <r>
    <n v="2247"/>
    <x v="1101"/>
    <x v="3"/>
    <x v="610"/>
    <d v="2014-11-26T00:00:00"/>
    <s v="Standard Class"/>
    <s v="BF-11005"/>
    <s v="Barry Franz"/>
    <x v="2"/>
    <s v="United States"/>
    <s v="Pasadena"/>
    <x v="1"/>
    <n v="91104"/>
    <s v="West"/>
    <s v="TEC-PH-10004165"/>
    <x v="2"/>
    <x v="7"/>
    <s v="Mitel MiVoice 5330e IP Phone"/>
    <n v="659.97600000000011"/>
    <n v="3"/>
    <n v="0.2"/>
    <n v="49.498199999999969"/>
  </r>
  <r>
    <n v="2248"/>
    <x v="1102"/>
    <x v="1"/>
    <x v="586"/>
    <d v="2012-02-18T00:00:00"/>
    <s v="Second Class"/>
    <s v="JM-16195"/>
    <s v="Justin MacKendrick"/>
    <x v="0"/>
    <s v="United States"/>
    <s v="Los Angeles"/>
    <x v="1"/>
    <n v="90004"/>
    <s v="West"/>
    <s v="OFF-PA-10004285"/>
    <x v="1"/>
    <x v="10"/>
    <s v="Xerox 1959"/>
    <n v="13.36"/>
    <n v="2"/>
    <n v="0"/>
    <n v="6.4127999999999998"/>
  </r>
  <r>
    <n v="2249"/>
    <x v="1102"/>
    <x v="1"/>
    <x v="586"/>
    <d v="2012-02-18T00:00:00"/>
    <s v="Second Class"/>
    <s v="JM-16195"/>
    <s v="Justin MacKendrick"/>
    <x v="0"/>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s v="West"/>
    <s v="OFF-BI-10000546"/>
    <x v="1"/>
    <x v="8"/>
    <s v="Avery Durable Binders"/>
    <n v="11.52"/>
    <n v="5"/>
    <n v="0.2"/>
    <n v="4.1760000000000002"/>
  </r>
  <r>
    <n v="2251"/>
    <x v="1102"/>
    <x v="1"/>
    <x v="586"/>
    <d v="2012-02-18T00:00:00"/>
    <s v="Second Class"/>
    <s v="JM-16195"/>
    <s v="Justin MacKendrick"/>
    <x v="0"/>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s v="West"/>
    <s v="OFF-PA-10000477"/>
    <x v="1"/>
    <x v="10"/>
    <s v="Xerox 22"/>
    <n v="19.440000000000001"/>
    <n v="3"/>
    <n v="0"/>
    <n v="9.3312000000000008"/>
  </r>
  <r>
    <n v="2253"/>
    <x v="1103"/>
    <x v="0"/>
    <x v="173"/>
    <d v="2013-04-18T00:00:00"/>
    <s v="Second Class"/>
    <s v="JK-16120"/>
    <s v="Julie Kriz"/>
    <x v="2"/>
    <s v="United States"/>
    <s v="San Diego"/>
    <x v="1"/>
    <n v="92105"/>
    <s v="West"/>
    <s v="OFF-PA-10004327"/>
    <x v="1"/>
    <x v="10"/>
    <s v="Xerox 1911"/>
    <n v="143.69999999999999"/>
    <n v="3"/>
    <n v="0"/>
    <n v="68.975999999999999"/>
  </r>
  <r>
    <n v="2254"/>
    <x v="1104"/>
    <x v="1"/>
    <x v="694"/>
    <d v="2012-10-01T00:00:00"/>
    <s v="First Class"/>
    <s v="HG-14965"/>
    <s v="Henry Goldwyn"/>
    <x v="1"/>
    <s v="United States"/>
    <s v="San Francisco"/>
    <x v="1"/>
    <n v="94110"/>
    <s v="West"/>
    <s v="OFF-AP-10000696"/>
    <x v="1"/>
    <x v="9"/>
    <s v="Holmes Odor Grabber"/>
    <n v="43.26"/>
    <n v="3"/>
    <n v="0"/>
    <n v="14.275799999999998"/>
  </r>
  <r>
    <n v="2255"/>
    <x v="1104"/>
    <x v="1"/>
    <x v="694"/>
    <d v="2012-10-01T00:00:00"/>
    <s v="First Class"/>
    <s v="HG-14965"/>
    <s v="Henry Goldwyn"/>
    <x v="1"/>
    <s v="United States"/>
    <s v="San Francisco"/>
    <x v="1"/>
    <n v="94110"/>
    <s v="West"/>
    <s v="OFF-AP-10002082"/>
    <x v="1"/>
    <x v="9"/>
    <s v="Holmes HEPA Air Purifier"/>
    <n v="43.56"/>
    <n v="2"/>
    <n v="0"/>
    <n v="15.245999999999999"/>
  </r>
  <r>
    <n v="2256"/>
    <x v="1105"/>
    <x v="0"/>
    <x v="42"/>
    <d v="2013-09-23T00:00:00"/>
    <s v="Standard Class"/>
    <s v="LA-16780"/>
    <s v="Laura Armstrong"/>
    <x v="1"/>
    <s v="United States"/>
    <s v="Bangor"/>
    <x v="43"/>
    <n v="4401"/>
    <s v="East"/>
    <s v="TEC-PH-10001944"/>
    <x v="2"/>
    <x v="7"/>
    <s v="Wi-Ex zBoost YX540 Cellular Phone Signal Booster"/>
    <n v="437.84999999999997"/>
    <n v="3"/>
    <n v="0"/>
    <n v="131.35499999999996"/>
  </r>
  <r>
    <n v="2257"/>
    <x v="1105"/>
    <x v="0"/>
    <x v="42"/>
    <d v="2013-09-23T00:00:00"/>
    <s v="Standard Class"/>
    <s v="LA-16780"/>
    <s v="Laura Armstrong"/>
    <x v="1"/>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s v="West"/>
    <s v="FUR-CH-10000015"/>
    <x v="0"/>
    <x v="1"/>
    <s v="Hon Multipurpose Stacking Arm Chairs"/>
    <n v="1212.96"/>
    <n v="7"/>
    <n v="0.2"/>
    <n v="90.97199999999998"/>
  </r>
  <r>
    <n v="2259"/>
    <x v="1106"/>
    <x v="3"/>
    <x v="114"/>
    <d v="2014-06-20T00:00:00"/>
    <s v="First Class"/>
    <s v="TS-21610"/>
    <s v="Troy Staebel"/>
    <x v="0"/>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s v="West"/>
    <s v="OFF-FA-10002280"/>
    <x v="1"/>
    <x v="13"/>
    <s v="Advantus Plastic Paper Clips"/>
    <n v="5"/>
    <n v="1"/>
    <n v="0"/>
    <n v="2.4"/>
  </r>
  <r>
    <n v="2261"/>
    <x v="1107"/>
    <x v="1"/>
    <x v="627"/>
    <d v="2012-11-10T00:00:00"/>
    <s v="Second Class"/>
    <s v="MZ-17335"/>
    <s v="Maria Zettner"/>
    <x v="2"/>
    <s v="United States"/>
    <s v="San Diego"/>
    <x v="1"/>
    <n v="92024"/>
    <s v="West"/>
    <s v="TEC-AC-10002049"/>
    <x v="2"/>
    <x v="11"/>
    <s v="Logitech G19 Programmable Gaming Keyboard"/>
    <n v="371.96999999999997"/>
    <n v="3"/>
    <n v="0"/>
    <n v="66.954599999999971"/>
  </r>
  <r>
    <n v="2262"/>
    <x v="1108"/>
    <x v="1"/>
    <x v="217"/>
    <d v="2012-12-18T00:00:00"/>
    <s v="Same Day"/>
    <s v="MW-18220"/>
    <s v="Mitch Webber"/>
    <x v="0"/>
    <s v="United States"/>
    <s v="New York City"/>
    <x v="15"/>
    <n v="10035"/>
    <s v="East"/>
    <s v="TEC-AC-10002253"/>
    <x v="2"/>
    <x v="11"/>
    <s v="Imation Bio 8GB USB Flash Drive Imation Corp"/>
    <n v="166.24"/>
    <n v="1"/>
    <n v="0"/>
    <n v="24.936000000000007"/>
  </r>
  <r>
    <n v="2263"/>
    <x v="1109"/>
    <x v="3"/>
    <x v="695"/>
    <d v="2014-02-10T00:00:00"/>
    <s v="First Class"/>
    <s v="MV-17485"/>
    <s v="Mark Van Huff"/>
    <x v="0"/>
    <s v="United States"/>
    <s v="Arlington"/>
    <x v="17"/>
    <n v="22204"/>
    <s v="South"/>
    <s v="FUR-BO-10004015"/>
    <x v="0"/>
    <x v="0"/>
    <s v="Bush Andora Bookcase, Maple/Graphite Gray Finish"/>
    <n v="359.96999999999997"/>
    <n v="3"/>
    <n v="0"/>
    <n v="79.193399999999968"/>
  </r>
  <r>
    <n v="2264"/>
    <x v="1110"/>
    <x v="0"/>
    <x v="696"/>
    <d v="2013-11-17T00:00:00"/>
    <s v="Second Class"/>
    <s v="AA-10375"/>
    <s v="Allen Armold"/>
    <x v="0"/>
    <s v="United States"/>
    <s v="Atlanta"/>
    <x v="32"/>
    <n v="30318"/>
    <s v="South"/>
    <s v="TEC-AC-10004145"/>
    <x v="2"/>
    <x v="11"/>
    <s v="Logitech diNovo Edge Keyboard"/>
    <n v="499.98"/>
    <n v="2"/>
    <n v="0"/>
    <n v="114.99540000000002"/>
  </r>
  <r>
    <n v="2265"/>
    <x v="1110"/>
    <x v="0"/>
    <x v="696"/>
    <d v="2013-11-17T00:00:00"/>
    <s v="Second Class"/>
    <s v="AA-10375"/>
    <s v="Allen Armold"/>
    <x v="0"/>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x v="0"/>
    <s v="United States"/>
    <s v="Atlanta"/>
    <x v="32"/>
    <n v="30318"/>
    <s v="South"/>
    <s v="OFF-BI-10004970"/>
    <x v="1"/>
    <x v="8"/>
    <s v="ACCOHIDE 3-Ring Binder, Blue, 1&quot;"/>
    <n v="8.26"/>
    <n v="2"/>
    <n v="0"/>
    <n v="3.8822000000000001"/>
  </r>
  <r>
    <n v="2267"/>
    <x v="1111"/>
    <x v="3"/>
    <x v="386"/>
    <d v="2014-10-13T00:00:00"/>
    <s v="Same Day"/>
    <s v="SM-20320"/>
    <s v="Sean Miller"/>
    <x v="2"/>
    <s v="United States"/>
    <s v="Monroe"/>
    <x v="3"/>
    <n v="28110"/>
    <s v="South"/>
    <s v="OFF-PA-10003919"/>
    <x v="1"/>
    <x v="10"/>
    <s v="Xerox 1989"/>
    <n v="7.9680000000000009"/>
    <n v="2"/>
    <n v="0.2"/>
    <n v="2.6892000000000005"/>
  </r>
  <r>
    <n v="2268"/>
    <x v="1112"/>
    <x v="3"/>
    <x v="697"/>
    <d v="2014-09-18T00:00:00"/>
    <s v="Same Day"/>
    <s v="TP-21415"/>
    <s v="Tom Prescott"/>
    <x v="0"/>
    <s v="United States"/>
    <s v="Seattle"/>
    <x v="4"/>
    <n v="98115"/>
    <s v="West"/>
    <s v="OFF-PA-10002001"/>
    <x v="1"/>
    <x v="10"/>
    <s v="Xerox 1984"/>
    <n v="12.96"/>
    <n v="2"/>
    <n v="0"/>
    <n v="6.3504000000000005"/>
  </r>
  <r>
    <n v="2269"/>
    <x v="1113"/>
    <x v="3"/>
    <x v="698"/>
    <d v="2014-12-27T00:00:00"/>
    <s v="Standard Class"/>
    <s v="DK-13225"/>
    <s v="Dean Katz"/>
    <x v="1"/>
    <s v="United States"/>
    <s v="Rochester"/>
    <x v="15"/>
    <n v="14609"/>
    <s v="East"/>
    <s v="OFF-PA-10002787"/>
    <x v="1"/>
    <x v="10"/>
    <s v="Xerox 227"/>
    <n v="6.48"/>
    <n v="1"/>
    <n v="0"/>
    <n v="3.1104000000000003"/>
  </r>
  <r>
    <n v="2270"/>
    <x v="1113"/>
    <x v="3"/>
    <x v="698"/>
    <d v="2014-12-27T00:00:00"/>
    <s v="Standard Class"/>
    <s v="DK-13225"/>
    <s v="Dean Katz"/>
    <x v="1"/>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s v="South"/>
    <s v="OFF-AR-10004344"/>
    <x v="1"/>
    <x v="6"/>
    <s v="Bulldog Vacuum Base Pencil Sharpener"/>
    <n v="47.96"/>
    <n v="5"/>
    <n v="0.2"/>
    <n v="4.196499999999995"/>
  </r>
  <r>
    <n v="2272"/>
    <x v="1115"/>
    <x v="1"/>
    <x v="481"/>
    <d v="2012-09-27T00:00:00"/>
    <s v="Standard Class"/>
    <s v="CS-12130"/>
    <s v="Chad Sievert"/>
    <x v="0"/>
    <s v="United States"/>
    <s v="Seattle"/>
    <x v="4"/>
    <n v="98105"/>
    <s v="West"/>
    <s v="OFF-ST-10003123"/>
    <x v="1"/>
    <x v="4"/>
    <s v="Fellowes Bases and Tops For Staxonsteel/High-Stak Systems"/>
    <n v="199.74"/>
    <n v="6"/>
    <n v="0"/>
    <n v="47.937599999999996"/>
  </r>
  <r>
    <n v="2273"/>
    <x v="1116"/>
    <x v="1"/>
    <x v="699"/>
    <d v="2012-03-11T00:00:00"/>
    <s v="Standard Class"/>
    <s v="JL-15850"/>
    <s v="John Lucas"/>
    <x v="0"/>
    <s v="United States"/>
    <s v="San Francisco"/>
    <x v="1"/>
    <n v="94122"/>
    <s v="West"/>
    <s v="FUR-FU-10000308"/>
    <x v="0"/>
    <x v="5"/>
    <s v="Deflect-o Glass Clear Studded Chair Mats"/>
    <n v="435.26"/>
    <n v="7"/>
    <n v="0"/>
    <n v="95.757200000000012"/>
  </r>
  <r>
    <n v="2274"/>
    <x v="1116"/>
    <x v="1"/>
    <x v="699"/>
    <d v="2012-03-11T00:00:00"/>
    <s v="Standard Class"/>
    <s v="JL-15850"/>
    <s v="John Lucas"/>
    <x v="0"/>
    <s v="United States"/>
    <s v="San Francisco"/>
    <x v="1"/>
    <n v="94122"/>
    <s v="West"/>
    <s v="TEC-CO-10003763"/>
    <x v="2"/>
    <x v="16"/>
    <s v="Canon PC1060 Personal Laser Copier"/>
    <n v="1119.9840000000002"/>
    <n v="2"/>
    <n v="0.2"/>
    <n v="377.99459999999993"/>
  </r>
  <r>
    <n v="2275"/>
    <x v="1117"/>
    <x v="2"/>
    <x v="462"/>
    <d v="2011-10-08T00:00:00"/>
    <s v="Second Class"/>
    <s v="AR-10405"/>
    <s v="Allen Rosenblatt"/>
    <x v="1"/>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x v="1"/>
    <s v="United States"/>
    <s v="Los Angeles"/>
    <x v="1"/>
    <n v="90036"/>
    <s v="West"/>
    <s v="FUR-CH-10002774"/>
    <x v="0"/>
    <x v="1"/>
    <s v="Global Deluxe Stacking Chair, Gray"/>
    <n v="122.352"/>
    <n v="3"/>
    <n v="0.2"/>
    <n v="13.764599999999994"/>
  </r>
  <r>
    <n v="2277"/>
    <x v="1118"/>
    <x v="2"/>
    <x v="700"/>
    <d v="2011-07-01T00:00:00"/>
    <s v="Standard Class"/>
    <s v="LM-17065"/>
    <s v="Liz MacKendrick"/>
    <x v="0"/>
    <s v="United States"/>
    <s v="Southaven"/>
    <x v="35"/>
    <n v="38671"/>
    <s v="South"/>
    <s v="OFF-ST-10004337"/>
    <x v="1"/>
    <x v="4"/>
    <s v="SAFCO Commercial Wire Shelving, 72h"/>
    <n v="306.2"/>
    <n v="5"/>
    <n v="0"/>
    <n v="0"/>
  </r>
  <r>
    <n v="2278"/>
    <x v="1118"/>
    <x v="2"/>
    <x v="700"/>
    <d v="2011-07-01T00:00:00"/>
    <s v="Standard Class"/>
    <s v="LM-17065"/>
    <s v="Liz MacKendrick"/>
    <x v="0"/>
    <s v="United States"/>
    <s v="Southaven"/>
    <x v="35"/>
    <n v="38671"/>
    <s v="South"/>
    <s v="FUR-TA-10001039"/>
    <x v="0"/>
    <x v="3"/>
    <s v="KI Adjustable-Height Table"/>
    <n v="85.98"/>
    <n v="1"/>
    <n v="0"/>
    <n v="22.354800000000004"/>
  </r>
  <r>
    <n v="2279"/>
    <x v="1118"/>
    <x v="2"/>
    <x v="700"/>
    <d v="2011-07-01T00:00:00"/>
    <s v="Standard Class"/>
    <s v="LM-17065"/>
    <s v="Liz MacKendrick"/>
    <x v="0"/>
    <s v="United States"/>
    <s v="Southaven"/>
    <x v="35"/>
    <n v="38671"/>
    <s v="South"/>
    <s v="TEC-AC-10000109"/>
    <x v="2"/>
    <x v="11"/>
    <s v="Sony Micro Vault Click 16 GB USB 2.0 Flash Drive"/>
    <n v="223.96"/>
    <n v="4"/>
    <n v="0"/>
    <n v="53.750400000000013"/>
  </r>
  <r>
    <n v="2280"/>
    <x v="1119"/>
    <x v="3"/>
    <x v="505"/>
    <d v="2014-11-03T00:00:00"/>
    <s v="First Class"/>
    <s v="JK-15625"/>
    <s v="Jim Karlsson"/>
    <x v="0"/>
    <s v="United States"/>
    <s v="Seattle"/>
    <x v="4"/>
    <n v="98115"/>
    <s v="West"/>
    <s v="FUR-CH-10003833"/>
    <x v="0"/>
    <x v="1"/>
    <s v="Novimex Fabric Task Chair"/>
    <n v="97.567999999999998"/>
    <n v="2"/>
    <n v="0.2"/>
    <n v="-6.0980000000000025"/>
  </r>
  <r>
    <n v="2281"/>
    <x v="1119"/>
    <x v="3"/>
    <x v="505"/>
    <d v="2014-11-03T00:00:00"/>
    <s v="First Class"/>
    <s v="JK-15625"/>
    <s v="Jim Karlsson"/>
    <x v="0"/>
    <s v="United States"/>
    <s v="Seattle"/>
    <x v="4"/>
    <n v="98115"/>
    <s v="West"/>
    <s v="FUR-CH-10004289"/>
    <x v="0"/>
    <x v="1"/>
    <s v="Global Super Steno Chair"/>
    <n v="614.27200000000005"/>
    <n v="8"/>
    <n v="0.2"/>
    <n v="-23.03520000000006"/>
  </r>
  <r>
    <n v="2282"/>
    <x v="1119"/>
    <x v="3"/>
    <x v="505"/>
    <d v="2014-11-03T00:00:00"/>
    <s v="First Class"/>
    <s v="JK-15625"/>
    <s v="Jim Karlsson"/>
    <x v="0"/>
    <s v="United States"/>
    <s v="Seattle"/>
    <x v="4"/>
    <n v="98115"/>
    <s v="West"/>
    <s v="FUR-BO-10004467"/>
    <x v="0"/>
    <x v="0"/>
    <s v="Bestar Classic Bookcase"/>
    <n v="199.98"/>
    <n v="2"/>
    <n v="0"/>
    <n v="37.996199999999988"/>
  </r>
  <r>
    <n v="2283"/>
    <x v="1120"/>
    <x v="0"/>
    <x v="323"/>
    <d v="2013-09-06T00:00:00"/>
    <s v="First Class"/>
    <s v="FM-14215"/>
    <s v="Filia McAdams"/>
    <x v="1"/>
    <s v="United States"/>
    <s v="Middletown"/>
    <x v="29"/>
    <n v="6457"/>
    <s v="East"/>
    <s v="OFF-PA-10002713"/>
    <x v="1"/>
    <x v="10"/>
    <s v="Adams Phone Message Book, 200 Message Capacity, 8 1/16” x 11”"/>
    <n v="48.16"/>
    <n v="7"/>
    <n v="0"/>
    <n v="22.153599999999997"/>
  </r>
  <r>
    <n v="2284"/>
    <x v="1121"/>
    <x v="1"/>
    <x v="616"/>
    <d v="2012-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s v="Central"/>
    <s v="OFF-AP-10002222"/>
    <x v="1"/>
    <x v="9"/>
    <s v="Staples"/>
    <n v="60.69"/>
    <n v="7"/>
    <n v="0"/>
    <n v="16.386300000000002"/>
  </r>
  <r>
    <n v="2286"/>
    <x v="1122"/>
    <x v="0"/>
    <x v="465"/>
    <d v="2013-05-09T00:00:00"/>
    <s v="First Class"/>
    <s v="PJ-18835"/>
    <s v="Patrick Jones"/>
    <x v="1"/>
    <s v="United States"/>
    <s v="Murfreesboro"/>
    <x v="18"/>
    <n v="37130"/>
    <s v="South"/>
    <s v="OFF-PA-10003971"/>
    <x v="1"/>
    <x v="10"/>
    <s v="Xerox 1965"/>
    <n v="14.352000000000002"/>
    <n v="3"/>
    <n v="0.2"/>
    <n v="5.2026000000000003"/>
  </r>
  <r>
    <n v="2287"/>
    <x v="1123"/>
    <x v="3"/>
    <x v="701"/>
    <d v="2014-11-24T00:00:00"/>
    <s v="Standard Class"/>
    <s v="CS-12355"/>
    <s v="Christine Sundaresam"/>
    <x v="0"/>
    <s v="United States"/>
    <s v="Salem"/>
    <x v="17"/>
    <n v="24153"/>
    <s v="South"/>
    <s v="OFF-AP-10004036"/>
    <x v="1"/>
    <x v="9"/>
    <s v="Bionaire 99.97% HEPA Air Cleaner"/>
    <n v="35.04"/>
    <n v="2"/>
    <n v="0"/>
    <n v="12.263999999999999"/>
  </r>
  <r>
    <n v="2288"/>
    <x v="1124"/>
    <x v="3"/>
    <x v="702"/>
    <d v="2014-06-06T00:00:00"/>
    <s v="Second Class"/>
    <s v="BB-10990"/>
    <s v="Barry Blumstein"/>
    <x v="1"/>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s v="West"/>
    <s v="OFF-AR-10002375"/>
    <x v="1"/>
    <x v="6"/>
    <s v="Newell 351"/>
    <n v="16.399999999999999"/>
    <n v="5"/>
    <n v="0"/>
    <n v="4.7559999999999985"/>
  </r>
  <r>
    <n v="2290"/>
    <x v="1126"/>
    <x v="3"/>
    <x v="703"/>
    <d v="2014-01-12T00:00:00"/>
    <s v="First Class"/>
    <s v="RS-19420"/>
    <s v="Ricardo Sperren"/>
    <x v="1"/>
    <s v="United States"/>
    <s v="Seattle"/>
    <x v="4"/>
    <n v="98115"/>
    <s v="West"/>
    <s v="FUR-TA-10001950"/>
    <x v="0"/>
    <x v="3"/>
    <s v="Balt Solid Wood Round Tables"/>
    <n v="892.98"/>
    <n v="2"/>
    <n v="0"/>
    <n v="80.368200000000002"/>
  </r>
  <r>
    <n v="2291"/>
    <x v="1127"/>
    <x v="1"/>
    <x v="704"/>
    <d v="2012-04-25T00:00:00"/>
    <s v="Standard Class"/>
    <s v="TS-21160"/>
    <s v="Theresa Swint"/>
    <x v="1"/>
    <s v="United States"/>
    <s v="Columbus"/>
    <x v="32"/>
    <n v="31907"/>
    <s v="South"/>
    <s v="TEC-PH-10001557"/>
    <x v="2"/>
    <x v="7"/>
    <s v="Pyle PMP37LED"/>
    <n v="287.96999999999997"/>
    <n v="3"/>
    <n v="0"/>
    <n v="77.751899999999992"/>
  </r>
  <r>
    <n v="2292"/>
    <x v="1127"/>
    <x v="1"/>
    <x v="704"/>
    <d v="2012-04-25T00:00:00"/>
    <s v="Standard Class"/>
    <s v="TS-21160"/>
    <s v="Theresa Swint"/>
    <x v="1"/>
    <s v="United States"/>
    <s v="Columbus"/>
    <x v="32"/>
    <n v="31907"/>
    <s v="South"/>
    <s v="FUR-FU-10002937"/>
    <x v="0"/>
    <x v="5"/>
    <s v="GE 48&quot; Fluorescent Tube, Cool White Energy Saver, 34 Watts, 30/Box"/>
    <n v="595.38"/>
    <n v="6"/>
    <n v="0"/>
    <n v="297.69"/>
  </r>
  <r>
    <n v="2293"/>
    <x v="1127"/>
    <x v="1"/>
    <x v="704"/>
    <d v="2012-04-25T00:00:00"/>
    <s v="Standard Class"/>
    <s v="TS-21160"/>
    <s v="Theresa Swint"/>
    <x v="1"/>
    <s v="United States"/>
    <s v="Columbus"/>
    <x v="32"/>
    <n v="31907"/>
    <s v="South"/>
    <s v="OFF-PA-10001166"/>
    <x v="1"/>
    <x v="10"/>
    <s v="Xerox 2"/>
    <n v="12.96"/>
    <n v="2"/>
    <n v="0"/>
    <n v="6.2208000000000006"/>
  </r>
  <r>
    <n v="2294"/>
    <x v="1128"/>
    <x v="1"/>
    <x v="549"/>
    <d v="2012-11-06T00:00:00"/>
    <s v="Standard Class"/>
    <s v="QJ-19255"/>
    <s v="Quincy Jones"/>
    <x v="1"/>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x v="1"/>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s v="East"/>
    <s v="OFF-PA-10002659"/>
    <x v="1"/>
    <x v="10"/>
    <s v="Avoid Verbal Orders Carbonless Minifold Book"/>
    <n v="13.52"/>
    <n v="4"/>
    <n v="0"/>
    <n v="6.219199999999999"/>
  </r>
  <r>
    <n v="2297"/>
    <x v="1130"/>
    <x v="1"/>
    <x v="549"/>
    <d v="2012-11-05T00:00:00"/>
    <s v="Standard Class"/>
    <s v="VD-21670"/>
    <s v="Valerie Dominguez"/>
    <x v="0"/>
    <s v="United States"/>
    <s v="New York City"/>
    <x v="15"/>
    <n v="10011"/>
    <s v="East"/>
    <s v="FUR-FU-10000965"/>
    <x v="0"/>
    <x v="5"/>
    <s v="Howard Miller 11-1/2&quot; Diameter Ridgewood Wall Clock"/>
    <n v="259.7"/>
    <n v="5"/>
    <n v="0"/>
    <n v="106.477"/>
  </r>
  <r>
    <n v="2298"/>
    <x v="1130"/>
    <x v="1"/>
    <x v="549"/>
    <d v="2012-11-05T00:00:00"/>
    <s v="Standard Class"/>
    <s v="VD-21670"/>
    <s v="Valerie Dominguez"/>
    <x v="0"/>
    <s v="United States"/>
    <s v="New York City"/>
    <x v="15"/>
    <n v="10011"/>
    <s v="East"/>
    <s v="TEC-PH-10001527"/>
    <x v="2"/>
    <x v="7"/>
    <s v="Plantronics MX500i Earset"/>
    <n v="42.95"/>
    <n v="1"/>
    <n v="0"/>
    <n v="1.2884999999999991"/>
  </r>
  <r>
    <n v="2299"/>
    <x v="1130"/>
    <x v="1"/>
    <x v="549"/>
    <d v="2012-11-05T00:00:00"/>
    <s v="Standard Class"/>
    <s v="VD-21670"/>
    <s v="Valerie Dominguez"/>
    <x v="0"/>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s v="East"/>
    <s v="TEC-PH-10002597"/>
    <x v="2"/>
    <x v="7"/>
    <s v="Xblue XB-1670-86 X16 Small Office Telephone - Titanium"/>
    <n v="503.96"/>
    <n v="4"/>
    <n v="0"/>
    <n v="125.99000000000001"/>
  </r>
  <r>
    <n v="2301"/>
    <x v="1131"/>
    <x v="2"/>
    <x v="687"/>
    <d v="2011-11-18T00:00:00"/>
    <s v="Standard Class"/>
    <s v="JL-15505"/>
    <s v="Jeremy Lonsdale"/>
    <x v="0"/>
    <s v="United States"/>
    <s v="Midland"/>
    <x v="12"/>
    <n v="48640"/>
    <s v="Central"/>
    <s v="OFF-BI-10000756"/>
    <x v="1"/>
    <x v="8"/>
    <s v="Storex DuraTech Recycled Plastic Frosted Binders"/>
    <n v="12.72"/>
    <n v="3"/>
    <n v="0"/>
    <n v="6.36"/>
  </r>
  <r>
    <n v="2302"/>
    <x v="1131"/>
    <x v="2"/>
    <x v="687"/>
    <d v="2011-11-18T00:00:00"/>
    <s v="Standard Class"/>
    <s v="JL-15505"/>
    <s v="Jeremy Lonsdale"/>
    <x v="0"/>
    <s v="United States"/>
    <s v="Midland"/>
    <x v="12"/>
    <n v="48640"/>
    <s v="Central"/>
    <s v="OFF-BI-10000546"/>
    <x v="1"/>
    <x v="8"/>
    <s v="Avery Durable Binders"/>
    <n v="11.52"/>
    <n v="4"/>
    <n v="0"/>
    <n v="5.6448"/>
  </r>
  <r>
    <n v="2303"/>
    <x v="1132"/>
    <x v="0"/>
    <x v="327"/>
    <d v="2013-01-21T00:00:00"/>
    <s v="Standard Class"/>
    <s v="DL-13495"/>
    <s v="Dionis Lloyd"/>
    <x v="1"/>
    <s v="United States"/>
    <s v="Columbus"/>
    <x v="32"/>
    <n v="31907"/>
    <s v="South"/>
    <s v="TEC-AC-10001142"/>
    <x v="2"/>
    <x v="11"/>
    <s v="First Data FD10 PIN Pad"/>
    <n v="316"/>
    <n v="4"/>
    <n v="0"/>
    <n v="31.599999999999966"/>
  </r>
  <r>
    <n v="2304"/>
    <x v="1133"/>
    <x v="3"/>
    <x v="697"/>
    <d v="2014-09-23T00:00:00"/>
    <s v="Second Class"/>
    <s v="MO-17800"/>
    <s v="Meg O'Connel"/>
    <x v="2"/>
    <s v="United States"/>
    <s v="Roswell"/>
    <x v="32"/>
    <n v="30076"/>
    <s v="South"/>
    <s v="FUR-CH-10000785"/>
    <x v="0"/>
    <x v="1"/>
    <s v="Global Ergonomic Managers Chair"/>
    <n v="723.92"/>
    <n v="4"/>
    <n v="0"/>
    <n v="188.2192"/>
  </r>
  <r>
    <n v="2305"/>
    <x v="1133"/>
    <x v="3"/>
    <x v="697"/>
    <d v="2014-09-23T00:00:00"/>
    <s v="Second Class"/>
    <s v="MO-17800"/>
    <s v="Meg O'Connel"/>
    <x v="2"/>
    <s v="United States"/>
    <s v="Roswell"/>
    <x v="32"/>
    <n v="30076"/>
    <s v="South"/>
    <s v="OFF-PA-10000474"/>
    <x v="1"/>
    <x v="10"/>
    <s v="Staples"/>
    <n v="106.32"/>
    <n v="3"/>
    <n v="0"/>
    <n v="49.970399999999991"/>
  </r>
  <r>
    <n v="2306"/>
    <x v="1134"/>
    <x v="0"/>
    <x v="443"/>
    <d v="2013-12-25T00:00:00"/>
    <s v="First Class"/>
    <s v="BP-11185"/>
    <s v="Ben Peterman"/>
    <x v="1"/>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x v="1"/>
    <s v="United States"/>
    <s v="Houston"/>
    <x v="5"/>
    <n v="77041"/>
    <s v="Central"/>
    <s v="OFF-PA-10004156"/>
    <x v="1"/>
    <x v="10"/>
    <s v="Xerox 188"/>
    <n v="27.216000000000001"/>
    <n v="3"/>
    <n v="0.2"/>
    <n v="9.8657999999999983"/>
  </r>
  <r>
    <n v="2308"/>
    <x v="1136"/>
    <x v="3"/>
    <x v="60"/>
    <d v="2014-11-10T00:00:00"/>
    <s v="Standard Class"/>
    <s v="SV-20935"/>
    <s v="Susan Vittorini"/>
    <x v="0"/>
    <s v="United States"/>
    <s v="New York City"/>
    <x v="15"/>
    <n v="10009"/>
    <s v="East"/>
    <s v="TEC-AC-10001432"/>
    <x v="2"/>
    <x v="11"/>
    <s v="Enermax Aurora Lite Keyboard"/>
    <n v="390.75"/>
    <n v="5"/>
    <n v="0"/>
    <n v="171.93000000000006"/>
  </r>
  <r>
    <n v="2309"/>
    <x v="1137"/>
    <x v="3"/>
    <x v="532"/>
    <d v="2014-06-13T00:00:00"/>
    <s v="First Class"/>
    <s v="BC-11125"/>
    <s v="Becky Castell"/>
    <x v="2"/>
    <s v="United States"/>
    <s v="Peoria"/>
    <x v="16"/>
    <n v="85345"/>
    <s v="West"/>
    <s v="FUR-CH-10001394"/>
    <x v="0"/>
    <x v="1"/>
    <s v="Global Leather Executive Chair"/>
    <n v="280.79200000000003"/>
    <n v="1"/>
    <n v="0.2"/>
    <n v="35.098999999999961"/>
  </r>
  <r>
    <n v="2310"/>
    <x v="1137"/>
    <x v="3"/>
    <x v="532"/>
    <d v="2014-06-13T00:00:00"/>
    <s v="First Class"/>
    <s v="BC-11125"/>
    <s v="Becky Castell"/>
    <x v="2"/>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x v="2"/>
    <s v="United States"/>
    <s v="Peoria"/>
    <x v="16"/>
    <n v="85345"/>
    <s v="West"/>
    <s v="OFF-AR-10002956"/>
    <x v="1"/>
    <x v="6"/>
    <s v="Boston 16801 Nautilus Battery Pencil Sharpener"/>
    <n v="88.04"/>
    <n v="5"/>
    <n v="0.2"/>
    <n v="6.602999999999998"/>
  </r>
  <r>
    <n v="2312"/>
    <x v="1137"/>
    <x v="3"/>
    <x v="532"/>
    <d v="2014-06-13T00:00:00"/>
    <s v="First Class"/>
    <s v="BC-11125"/>
    <s v="Becky Castell"/>
    <x v="2"/>
    <s v="United States"/>
    <s v="Peoria"/>
    <x v="16"/>
    <n v="85345"/>
    <s v="West"/>
    <s v="OFF-AR-10001955"/>
    <x v="1"/>
    <x v="6"/>
    <s v="Newell 319"/>
    <n v="15.872"/>
    <n v="1"/>
    <n v="0.2"/>
    <n v="1.9839999999999982"/>
  </r>
  <r>
    <n v="2313"/>
    <x v="1137"/>
    <x v="3"/>
    <x v="532"/>
    <d v="2014-06-13T00:00:00"/>
    <s v="First Class"/>
    <s v="BC-11125"/>
    <s v="Becky Castell"/>
    <x v="2"/>
    <s v="United States"/>
    <s v="Peoria"/>
    <x v="16"/>
    <n v="85345"/>
    <s v="West"/>
    <s v="OFF-ST-10001809"/>
    <x v="1"/>
    <x v="4"/>
    <s v="Fellowes Officeware Wire Shelving"/>
    <n v="215.59200000000001"/>
    <n v="3"/>
    <n v="0.2"/>
    <n v="-48.508200000000009"/>
  </r>
  <r>
    <n v="2314"/>
    <x v="1138"/>
    <x v="3"/>
    <x v="228"/>
    <d v="2014-07-26T00:00:00"/>
    <s v="Standard Class"/>
    <s v="EM-13825"/>
    <s v="Elizabeth Moffitt"/>
    <x v="1"/>
    <s v="United States"/>
    <s v="Sioux Falls"/>
    <x v="44"/>
    <n v="57103"/>
    <s v="Central"/>
    <s v="OFF-LA-10004093"/>
    <x v="1"/>
    <x v="2"/>
    <s v="Avery 486"/>
    <n v="14.62"/>
    <n v="2"/>
    <n v="0"/>
    <n v="6.8713999999999995"/>
  </r>
  <r>
    <n v="2315"/>
    <x v="1138"/>
    <x v="3"/>
    <x v="228"/>
    <d v="2014-07-26T00:00:00"/>
    <s v="Standard Class"/>
    <s v="EM-13825"/>
    <s v="Elizabeth Moffitt"/>
    <x v="1"/>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s v="Central"/>
    <s v="OFF-BI-10000404"/>
    <x v="1"/>
    <x v="8"/>
    <s v="Avery Printable Repositionable Plastic Tabs"/>
    <n v="43"/>
    <n v="5"/>
    <n v="0"/>
    <n v="20.21"/>
  </r>
  <r>
    <n v="2317"/>
    <x v="1138"/>
    <x v="3"/>
    <x v="228"/>
    <d v="2014-07-26T00:00:00"/>
    <s v="Standard Class"/>
    <s v="EM-13825"/>
    <s v="Elizabeth Moffitt"/>
    <x v="1"/>
    <s v="United States"/>
    <s v="Sioux Falls"/>
    <x v="44"/>
    <n v="57103"/>
    <s v="Central"/>
    <s v="FUR-CH-10003833"/>
    <x v="0"/>
    <x v="1"/>
    <s v="Novimex Fabric Task Chair"/>
    <n v="182.94"/>
    <n v="3"/>
    <n v="0"/>
    <n v="27.440999999999995"/>
  </r>
  <r>
    <n v="2318"/>
    <x v="1138"/>
    <x v="3"/>
    <x v="228"/>
    <d v="2014-07-26T00:00:00"/>
    <s v="Standard Class"/>
    <s v="EM-13825"/>
    <s v="Elizabeth Moffitt"/>
    <x v="1"/>
    <s v="United States"/>
    <s v="Sioux Falls"/>
    <x v="44"/>
    <n v="57103"/>
    <s v="Central"/>
    <s v="OFF-BI-10002072"/>
    <x v="1"/>
    <x v="8"/>
    <s v="Cardinal Slant-D Ring Binders"/>
    <n v="60.83"/>
    <n v="7"/>
    <n v="0"/>
    <n v="30.414999999999999"/>
  </r>
  <r>
    <n v="2319"/>
    <x v="1138"/>
    <x v="3"/>
    <x v="228"/>
    <d v="2014-07-26T00:00:00"/>
    <s v="Standard Class"/>
    <s v="EM-13825"/>
    <s v="Elizabeth Moffitt"/>
    <x v="1"/>
    <s v="United States"/>
    <s v="Sioux Falls"/>
    <x v="44"/>
    <n v="57103"/>
    <s v="Central"/>
    <s v="TEC-AC-10003095"/>
    <x v="2"/>
    <x v="11"/>
    <s v="Logitech G35 7.1-Channel Surround Sound Headset"/>
    <n v="389.97"/>
    <n v="3"/>
    <n v="0"/>
    <n v="132.58980000000003"/>
  </r>
  <r>
    <n v="2320"/>
    <x v="1139"/>
    <x v="1"/>
    <x v="706"/>
    <d v="2012-12-26T00:00:00"/>
    <s v="First Class"/>
    <s v="BD-11500"/>
    <s v="Bradley Drucker"/>
    <x v="0"/>
    <s v="United States"/>
    <s v="Richmond"/>
    <x v="17"/>
    <n v="23223"/>
    <s v="South"/>
    <s v="OFF-AP-10001563"/>
    <x v="1"/>
    <x v="9"/>
    <s v="Belkin Premiere Surge Master II 8-outlet surge protector"/>
    <n v="194.32"/>
    <n v="4"/>
    <n v="0"/>
    <n v="56.352799999999974"/>
  </r>
  <r>
    <n v="2321"/>
    <x v="1140"/>
    <x v="3"/>
    <x v="177"/>
    <d v="2014-03-25T00:00:00"/>
    <s v="Standard Class"/>
    <s v="HW-14935"/>
    <s v="Helen Wasserman"/>
    <x v="1"/>
    <s v="United States"/>
    <s v="Seattle"/>
    <x v="4"/>
    <n v="98115"/>
    <s v="West"/>
    <s v="TEC-AC-10000358"/>
    <x v="2"/>
    <x v="11"/>
    <s v="Imation Secure Drive + Hardware Encrypted USB flash drive - 16 GB"/>
    <n v="265.93"/>
    <n v="7"/>
    <n v="0"/>
    <n v="63.8232"/>
  </r>
  <r>
    <n v="2322"/>
    <x v="1141"/>
    <x v="1"/>
    <x v="620"/>
    <d v="2013-01-03T00:00:00"/>
    <s v="Second Class"/>
    <s v="KC-16255"/>
    <s v="Karen Carlisle"/>
    <x v="1"/>
    <s v="United States"/>
    <s v="Henderson"/>
    <x v="0"/>
    <n v="42420"/>
    <s v="South"/>
    <s v="OFF-BI-10004492"/>
    <x v="1"/>
    <x v="8"/>
    <s v="Tuf-Vin Binders"/>
    <n v="94.74"/>
    <n v="3"/>
    <n v="0"/>
    <n v="44.527799999999992"/>
  </r>
  <r>
    <n v="2323"/>
    <x v="1141"/>
    <x v="1"/>
    <x v="620"/>
    <d v="2013-01-03T00:00:00"/>
    <s v="Second Class"/>
    <s v="KC-16255"/>
    <s v="Karen Carlisle"/>
    <x v="1"/>
    <s v="United States"/>
    <s v="Henderson"/>
    <x v="0"/>
    <n v="42420"/>
    <s v="South"/>
    <s v="OFF-BI-10001072"/>
    <x v="1"/>
    <x v="8"/>
    <s v="GBC Clear Cover, 8-1/2 x 11, unpunched, 25 covers per pack"/>
    <n v="60.64"/>
    <n v="4"/>
    <n v="0"/>
    <n v="27.894399999999997"/>
  </r>
  <r>
    <n v="2324"/>
    <x v="1141"/>
    <x v="1"/>
    <x v="620"/>
    <d v="2013-01-03T00:00:00"/>
    <s v="Second Class"/>
    <s v="KC-16255"/>
    <s v="Karen Carlisle"/>
    <x v="1"/>
    <s v="United States"/>
    <s v="Henderson"/>
    <x v="0"/>
    <n v="42420"/>
    <s v="South"/>
    <s v="OFF-BI-10003707"/>
    <x v="1"/>
    <x v="8"/>
    <s v="Aluminum Screw Posts"/>
    <n v="76.3"/>
    <n v="5"/>
    <n v="0"/>
    <n v="38.15"/>
  </r>
  <r>
    <n v="2325"/>
    <x v="1141"/>
    <x v="1"/>
    <x v="620"/>
    <d v="2013-01-03T00:00:00"/>
    <s v="Second Class"/>
    <s v="KC-16255"/>
    <s v="Karen Carlisle"/>
    <x v="1"/>
    <s v="United States"/>
    <s v="Henderson"/>
    <x v="0"/>
    <n v="42420"/>
    <s v="South"/>
    <s v="OFF-BI-10000977"/>
    <x v="1"/>
    <x v="8"/>
    <s v="Ibico Plastic Spiral Binding Combs"/>
    <n v="364.79999999999995"/>
    <n v="12"/>
    <n v="0"/>
    <n v="167.80799999999999"/>
  </r>
  <r>
    <n v="2326"/>
    <x v="1142"/>
    <x v="1"/>
    <x v="426"/>
    <d v="2012-09-19T00:00:00"/>
    <s v="Second Class"/>
    <s v="BM-11575"/>
    <s v="Brendan Murry"/>
    <x v="1"/>
    <s v="United States"/>
    <s v="New York City"/>
    <x v="15"/>
    <n v="10035"/>
    <s v="East"/>
    <s v="OFF-BI-10002082"/>
    <x v="1"/>
    <x v="8"/>
    <s v="GBC Twin Loop Wire Binding Elements"/>
    <n v="79.872000000000014"/>
    <n v="3"/>
    <n v="0.2"/>
    <n v="29.951999999999998"/>
  </r>
  <r>
    <n v="2327"/>
    <x v="1142"/>
    <x v="1"/>
    <x v="426"/>
    <d v="2012-09-19T00:00:00"/>
    <s v="Second Class"/>
    <s v="BM-11575"/>
    <s v="Brendan Murry"/>
    <x v="1"/>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x v="1"/>
    <s v="United States"/>
    <s v="New York City"/>
    <x v="15"/>
    <n v="10035"/>
    <s v="East"/>
    <s v="OFF-PA-10002365"/>
    <x v="1"/>
    <x v="10"/>
    <s v="Xerox 1967"/>
    <n v="12.96"/>
    <n v="2"/>
    <n v="0"/>
    <n v="6.2208000000000006"/>
  </r>
  <r>
    <n v="2329"/>
    <x v="1143"/>
    <x v="3"/>
    <x v="397"/>
    <d v="2014-09-27T00:00:00"/>
    <s v="First Class"/>
    <s v="KN-16705"/>
    <s v="Kristina Nunn"/>
    <x v="2"/>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s v="East"/>
    <s v="FUR-FU-10001468"/>
    <x v="0"/>
    <x v="5"/>
    <s v="Tenex Antistatic Computer Chair Mats"/>
    <n v="547.13599999999997"/>
    <n v="4"/>
    <n v="0.2"/>
    <n v="-68.392000000000053"/>
  </r>
  <r>
    <n v="2331"/>
    <x v="1145"/>
    <x v="0"/>
    <x v="446"/>
    <d v="2013-09-27T00:00:00"/>
    <s v="Second Class"/>
    <s v="LA-16780"/>
    <s v="Laura Armstrong"/>
    <x v="1"/>
    <s v="United States"/>
    <s v="Los Angeles"/>
    <x v="1"/>
    <n v="90004"/>
    <s v="West"/>
    <s v="OFF-ST-10000642"/>
    <x v="1"/>
    <x v="4"/>
    <s v="Tennsco Lockers, Gray"/>
    <n v="41.96"/>
    <n v="2"/>
    <n v="0"/>
    <n v="2.9371999999999971"/>
  </r>
  <r>
    <n v="2332"/>
    <x v="1145"/>
    <x v="0"/>
    <x v="446"/>
    <d v="2013-09-27T00:00:00"/>
    <s v="Second Class"/>
    <s v="LA-16780"/>
    <s v="Laura Armstrong"/>
    <x v="1"/>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s v="Central"/>
    <s v="OFF-PA-10004971"/>
    <x v="1"/>
    <x v="10"/>
    <s v="Xerox 196"/>
    <n v="5.78"/>
    <n v="1"/>
    <n v="0"/>
    <n v="2.8322000000000003"/>
  </r>
  <r>
    <n v="2335"/>
    <x v="1147"/>
    <x v="2"/>
    <x v="587"/>
    <d v="2011-10-04T00:00:00"/>
    <s v="Standard Class"/>
    <s v="KW-16570"/>
    <s v="Kelly Williams"/>
    <x v="0"/>
    <s v="United States"/>
    <s v="Clarksville"/>
    <x v="18"/>
    <n v="37042"/>
    <s v="South"/>
    <s v="OFF-AP-10000696"/>
    <x v="1"/>
    <x v="9"/>
    <s v="Holmes Odor Grabber"/>
    <n v="69.216000000000008"/>
    <n v="6"/>
    <n v="0.2"/>
    <n v="11.247599999999995"/>
  </r>
  <r>
    <n v="2336"/>
    <x v="1148"/>
    <x v="3"/>
    <x v="389"/>
    <d v="2014-12-11T00:00:00"/>
    <s v="Same Day"/>
    <s v="CC-12220"/>
    <s v="Chris Cortes"/>
    <x v="0"/>
    <s v="United States"/>
    <s v="Fairfield"/>
    <x v="29"/>
    <n v="6824"/>
    <s v="East"/>
    <s v="OFF-EN-10004030"/>
    <x v="1"/>
    <x v="12"/>
    <s v="Convenience Packs of Business Envelopes"/>
    <n v="10.86"/>
    <n v="3"/>
    <n v="0"/>
    <n v="5.1042000000000005"/>
  </r>
  <r>
    <n v="2337"/>
    <x v="1148"/>
    <x v="3"/>
    <x v="389"/>
    <d v="2014-12-11T00:00:00"/>
    <s v="Same Day"/>
    <s v="CC-12220"/>
    <s v="Chris Cortes"/>
    <x v="0"/>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s v="East"/>
    <s v="OFF-PA-10003936"/>
    <x v="1"/>
    <x v="10"/>
    <s v="Xerox 1994"/>
    <n v="25.92"/>
    <n v="4"/>
    <n v="0"/>
    <n v="12.441600000000001"/>
  </r>
  <r>
    <n v="2339"/>
    <x v="1149"/>
    <x v="2"/>
    <x v="709"/>
    <d v="2011-08-23T00:00:00"/>
    <s v="Same Day"/>
    <s v="RH-19495"/>
    <s v="Rick Hansen"/>
    <x v="0"/>
    <s v="United States"/>
    <s v="New York City"/>
    <x v="15"/>
    <n v="10009"/>
    <s v="East"/>
    <s v="OFF-PA-10004530"/>
    <x v="1"/>
    <x v="10"/>
    <s v="Personal Creations Ink Jet Cards and Labels"/>
    <n v="45.92"/>
    <n v="4"/>
    <n v="0"/>
    <n v="22.500800000000002"/>
  </r>
  <r>
    <n v="2340"/>
    <x v="1150"/>
    <x v="2"/>
    <x v="710"/>
    <d v="2011-08-24T00:00:00"/>
    <s v="Standard Class"/>
    <s v="JK-15625"/>
    <s v="Jim Karlsson"/>
    <x v="0"/>
    <s v="United States"/>
    <s v="Columbus"/>
    <x v="24"/>
    <n v="43229"/>
    <s v="East"/>
    <s v="OFF-AR-10004930"/>
    <x v="1"/>
    <x v="6"/>
    <s v="Turquoise Lead Holder with Pocket Clip"/>
    <n v="10.72"/>
    <n v="2"/>
    <n v="0.2"/>
    <n v="1.7419999999999987"/>
  </r>
  <r>
    <n v="2341"/>
    <x v="1151"/>
    <x v="0"/>
    <x v="338"/>
    <d v="2013-11-16T00:00:00"/>
    <s v="Standard Class"/>
    <s v="DC-13285"/>
    <s v="Debra Catini"/>
    <x v="0"/>
    <s v="United States"/>
    <s v="Warner Robins"/>
    <x v="32"/>
    <n v="31088"/>
    <s v="South"/>
    <s v="OFF-AR-10004999"/>
    <x v="1"/>
    <x v="6"/>
    <s v="Newell 315"/>
    <n v="41.86"/>
    <n v="7"/>
    <n v="0"/>
    <n v="10.465"/>
  </r>
  <r>
    <n v="2342"/>
    <x v="1152"/>
    <x v="2"/>
    <x v="520"/>
    <d v="2012-01-03T00:00:00"/>
    <s v="First Class"/>
    <s v="GM-14455"/>
    <s v="Gary Mitchum"/>
    <x v="2"/>
    <s v="United States"/>
    <s v="Franklin"/>
    <x v="31"/>
    <n v="2038"/>
    <s v="East"/>
    <s v="FUR-FU-10002501"/>
    <x v="0"/>
    <x v="5"/>
    <s v="Nu-Dell Executive Frame"/>
    <n v="63.2"/>
    <n v="5"/>
    <n v="0"/>
    <n v="23.384"/>
  </r>
  <r>
    <n v="2343"/>
    <x v="1152"/>
    <x v="2"/>
    <x v="520"/>
    <d v="2012-01-03T00:00:00"/>
    <s v="First Class"/>
    <s v="GM-14455"/>
    <s v="Gary Mitchum"/>
    <x v="2"/>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x v="0"/>
    <s v="United States"/>
    <s v="Chicago"/>
    <x v="10"/>
    <n v="60623"/>
    <s v="Central"/>
    <s v="OFF-ST-10004804"/>
    <x v="1"/>
    <x v="4"/>
    <s v="Belkin 19&quot; Vented Equipment Shelf, Black"/>
    <n v="123.55199999999999"/>
    <n v="3"/>
    <n v="0.2"/>
    <n v="-29.343599999999995"/>
  </r>
  <r>
    <n v="2345"/>
    <x v="1154"/>
    <x v="0"/>
    <x v="712"/>
    <d v="2013-02-28T00:00:00"/>
    <s v="Standard Class"/>
    <s v="PV-18985"/>
    <s v="Paul Van Hugh"/>
    <x v="2"/>
    <s v="United States"/>
    <s v="Milwaukee"/>
    <x v="6"/>
    <n v="53209"/>
    <s v="Central"/>
    <s v="OFF-AP-10001205"/>
    <x v="1"/>
    <x v="9"/>
    <s v="Belkin 5 Outlet SurgeMaster Power Centers"/>
    <n v="490.32"/>
    <n v="9"/>
    <n v="0"/>
    <n v="137.28960000000004"/>
  </r>
  <r>
    <n v="2346"/>
    <x v="1155"/>
    <x v="0"/>
    <x v="69"/>
    <d v="2013-03-19T00:00:00"/>
    <s v="Standard Class"/>
    <s v="LT-17110"/>
    <s v="Liz Thompson"/>
    <x v="0"/>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s v="Central"/>
    <s v="OFF-BI-10004141"/>
    <x v="1"/>
    <x v="8"/>
    <s v="Insertable Tab Indexes For Data Binders"/>
    <n v="1.2719999999999998"/>
    <n v="2"/>
    <n v="0.8"/>
    <n v="-2.1624000000000012"/>
  </r>
  <r>
    <n v="2348"/>
    <x v="1155"/>
    <x v="0"/>
    <x v="69"/>
    <d v="2013-03-19T00:00:00"/>
    <s v="Standard Class"/>
    <s v="LT-17110"/>
    <s v="Liz Thompson"/>
    <x v="0"/>
    <s v="United States"/>
    <s v="San Antonio"/>
    <x v="5"/>
    <n v="78207"/>
    <s v="Central"/>
    <s v="FUR-TA-10004619"/>
    <x v="0"/>
    <x v="3"/>
    <s v="Hon Non-Folding Utility Tables"/>
    <n v="557.58500000000004"/>
    <n v="5"/>
    <n v="0.3"/>
    <n v="0"/>
  </r>
  <r>
    <n v="2349"/>
    <x v="1156"/>
    <x v="3"/>
    <x v="574"/>
    <d v="2014-12-04T00:00:00"/>
    <s v="Same Day"/>
    <s v="AM-10360"/>
    <s v="Alice McCarthy"/>
    <x v="1"/>
    <s v="United States"/>
    <s v="Los Angeles"/>
    <x v="1"/>
    <n v="90032"/>
    <s v="West"/>
    <s v="OFF-BI-10004187"/>
    <x v="1"/>
    <x v="8"/>
    <s v="Staples"/>
    <n v="9.0240000000000009"/>
    <n v="6"/>
    <n v="0.2"/>
    <n v="3.1583999999999985"/>
  </r>
  <r>
    <n v="2350"/>
    <x v="1156"/>
    <x v="3"/>
    <x v="574"/>
    <d v="2014-12-04T00:00:00"/>
    <s v="Same Day"/>
    <s v="AM-10360"/>
    <s v="Alice McCarthy"/>
    <x v="1"/>
    <s v="United States"/>
    <s v="Los Angeles"/>
    <x v="1"/>
    <n v="90032"/>
    <s v="West"/>
    <s v="OFF-BI-10000632"/>
    <x v="1"/>
    <x v="8"/>
    <s v="Satellite Sectional Post Binders"/>
    <n v="69.456000000000003"/>
    <n v="2"/>
    <n v="0.2"/>
    <n v="22.573199999999996"/>
  </r>
  <r>
    <n v="2351"/>
    <x v="1156"/>
    <x v="3"/>
    <x v="574"/>
    <d v="2014-12-04T00:00:00"/>
    <s v="Same Day"/>
    <s v="AM-10360"/>
    <s v="Alice McCarthy"/>
    <x v="1"/>
    <s v="United States"/>
    <s v="Los Angeles"/>
    <x v="1"/>
    <n v="90032"/>
    <s v="West"/>
    <s v="OFF-PA-10003724"/>
    <x v="1"/>
    <x v="10"/>
    <s v="Wirebound Message Book, 4 per Page"/>
    <n v="10.86"/>
    <n v="2"/>
    <n v="0"/>
    <n v="5.3213999999999997"/>
  </r>
  <r>
    <n v="2352"/>
    <x v="1156"/>
    <x v="3"/>
    <x v="574"/>
    <d v="2014-12-04T00:00:00"/>
    <s v="Same Day"/>
    <s v="AM-10360"/>
    <s v="Alice McCarthy"/>
    <x v="1"/>
    <s v="United States"/>
    <s v="Los Angeles"/>
    <x v="1"/>
    <n v="90032"/>
    <s v="West"/>
    <s v="OFF-AP-10002765"/>
    <x v="1"/>
    <x v="9"/>
    <s v="Fellowes Advanced Computer Series Surge Protectors"/>
    <n v="79.47"/>
    <n v="3"/>
    <n v="0"/>
    <n v="22.251600000000003"/>
  </r>
  <r>
    <n v="2353"/>
    <x v="1156"/>
    <x v="3"/>
    <x v="574"/>
    <d v="2014-12-04T00:00:00"/>
    <s v="Same Day"/>
    <s v="AM-10360"/>
    <s v="Alice McCarthy"/>
    <x v="1"/>
    <s v="United States"/>
    <s v="Los Angeles"/>
    <x v="1"/>
    <n v="90032"/>
    <s v="West"/>
    <s v="OFF-AR-10001868"/>
    <x v="1"/>
    <x v="6"/>
    <s v="Prang Dustless Chalk Sticks"/>
    <n v="10.08"/>
    <n v="6"/>
    <n v="0"/>
    <n v="5.04"/>
  </r>
  <r>
    <n v="2354"/>
    <x v="1157"/>
    <x v="1"/>
    <x v="284"/>
    <d v="2012-09-02T00:00:00"/>
    <s v="First Class"/>
    <s v="SC-20260"/>
    <s v="Scott Cohen"/>
    <x v="1"/>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s v="West"/>
    <s v="OFF-BI-10002735"/>
    <x v="1"/>
    <x v="8"/>
    <s v="GBC Prestige Therm-A-Bind Covers"/>
    <n v="137.24"/>
    <n v="5"/>
    <n v="0.2"/>
    <n v="46.3185"/>
  </r>
  <r>
    <n v="2356"/>
    <x v="1157"/>
    <x v="1"/>
    <x v="284"/>
    <d v="2012-09-02T00:00:00"/>
    <s v="First Class"/>
    <s v="SC-20260"/>
    <s v="Scott Cohen"/>
    <x v="1"/>
    <s v="United States"/>
    <s v="San Francisco"/>
    <x v="1"/>
    <n v="94122"/>
    <s v="West"/>
    <s v="TEC-AC-10004864"/>
    <x v="2"/>
    <x v="11"/>
    <s v="Memorex Micro Travel Drive 32 GB"/>
    <n v="36.51"/>
    <n v="1"/>
    <n v="0"/>
    <n v="15.699300000000001"/>
  </r>
  <r>
    <n v="2357"/>
    <x v="1157"/>
    <x v="1"/>
    <x v="284"/>
    <d v="2012-09-02T00:00:00"/>
    <s v="First Class"/>
    <s v="SC-20260"/>
    <s v="Scott Cohen"/>
    <x v="1"/>
    <s v="United States"/>
    <s v="San Francisco"/>
    <x v="1"/>
    <n v="94122"/>
    <s v="West"/>
    <s v="TEC-MA-10000597"/>
    <x v="2"/>
    <x v="15"/>
    <s v="Lexmark S315 Color Inkjet Printer"/>
    <n v="239.976"/>
    <n v="3"/>
    <n v="0.2"/>
    <n v="80.991899999999987"/>
  </r>
  <r>
    <n v="2358"/>
    <x v="1158"/>
    <x v="2"/>
    <x v="461"/>
    <d v="2011-03-21T00:00:00"/>
    <s v="Standard Class"/>
    <s v="CP-12340"/>
    <s v="Christine Phan"/>
    <x v="1"/>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x v="1"/>
    <s v="United States"/>
    <s v="New York City"/>
    <x v="15"/>
    <n v="10024"/>
    <s v="East"/>
    <s v="FUR-TA-10001950"/>
    <x v="0"/>
    <x v="3"/>
    <s v="Balt Solid Wood Round Tables"/>
    <n v="1071.576"/>
    <n v="4"/>
    <n v="0.4"/>
    <n v="-553.64760000000001"/>
  </r>
  <r>
    <n v="2360"/>
    <x v="1158"/>
    <x v="2"/>
    <x v="461"/>
    <d v="2011-03-21T00:00:00"/>
    <s v="Standard Class"/>
    <s v="CP-12340"/>
    <s v="Christine Phan"/>
    <x v="1"/>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s v="East"/>
    <s v="OFF-PA-10002960"/>
    <x v="1"/>
    <x v="10"/>
    <s v="Xerox 1926"/>
    <n v="34.86"/>
    <n v="7"/>
    <n v="0"/>
    <n v="16.3842"/>
  </r>
  <r>
    <n v="2362"/>
    <x v="1158"/>
    <x v="2"/>
    <x v="461"/>
    <d v="2011-03-21T00:00:00"/>
    <s v="Standard Class"/>
    <s v="CP-12340"/>
    <s v="Christine Phan"/>
    <x v="1"/>
    <s v="United States"/>
    <s v="New York City"/>
    <x v="15"/>
    <n v="10024"/>
    <s v="East"/>
    <s v="OFF-PA-10000919"/>
    <x v="1"/>
    <x v="10"/>
    <s v="Xerox 1918"/>
    <n v="155.04"/>
    <n v="4"/>
    <n v="0"/>
    <n v="75.9696"/>
  </r>
  <r>
    <n v="2363"/>
    <x v="1159"/>
    <x v="3"/>
    <x v="513"/>
    <d v="2014-04-21T00:00:00"/>
    <s v="Standard Class"/>
    <s v="RF-19840"/>
    <s v="Roy Französisch"/>
    <x v="0"/>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x v="2"/>
    <s v="United States"/>
    <s v="Waynesboro"/>
    <x v="17"/>
    <n v="22980"/>
    <s v="South"/>
    <s v="OFF-AP-10004540"/>
    <x v="1"/>
    <x v="9"/>
    <s v="Eureka The Boss Lite 10-Amp Upright Vacuum, Blue"/>
    <n v="160.32"/>
    <n v="2"/>
    <n v="0"/>
    <n v="44.889600000000002"/>
  </r>
  <r>
    <n v="2366"/>
    <x v="1160"/>
    <x v="0"/>
    <x v="69"/>
    <d v="2013-03-19T00:00:00"/>
    <s v="Standard Class"/>
    <s v="AB-10060"/>
    <s v="Adam Bellavance"/>
    <x v="2"/>
    <s v="United States"/>
    <s v="Waynesboro"/>
    <x v="17"/>
    <n v="22980"/>
    <s v="South"/>
    <s v="OFF-BI-10004965"/>
    <x v="1"/>
    <x v="8"/>
    <s v="Ibico Covers for Plastic or Wire Binding Elements"/>
    <n v="46"/>
    <n v="4"/>
    <n v="0"/>
    <n v="20.7"/>
  </r>
  <r>
    <n v="2367"/>
    <x v="1161"/>
    <x v="2"/>
    <x v="156"/>
    <d v="2011-11-26T00:00:00"/>
    <s v="Second Class"/>
    <s v="EH-13990"/>
    <s v="Erica Hackney"/>
    <x v="0"/>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x v="0"/>
    <s v="United States"/>
    <s v="Clinton"/>
    <x v="39"/>
    <n v="20735"/>
    <s v="East"/>
    <s v="OFF-PA-10002464"/>
    <x v="1"/>
    <x v="10"/>
    <s v="HP Office Recycled Paper (20Lb. and 87 Bright)"/>
    <n v="23.12"/>
    <n v="4"/>
    <n v="0"/>
    <n v="11.328800000000001"/>
  </r>
  <r>
    <n v="2369"/>
    <x v="1163"/>
    <x v="0"/>
    <x v="713"/>
    <d v="2013-09-28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s v="East"/>
    <s v="OFF-AR-10000315"/>
    <x v="1"/>
    <x v="6"/>
    <s v="Dixon Ticonderoga Maple Cedar Pencil, #2"/>
    <n v="4.9119999999999999"/>
    <n v="2"/>
    <n v="0.2"/>
    <n v="0.30700000000000016"/>
  </r>
  <r>
    <n v="2371"/>
    <x v="1164"/>
    <x v="3"/>
    <x v="437"/>
    <d v="2014-07-10T00:00:00"/>
    <s v="Second Class"/>
    <s v="MP-17965"/>
    <s v="Michael Paige"/>
    <x v="1"/>
    <s v="United States"/>
    <s v="Warwick"/>
    <x v="34"/>
    <n v="2886"/>
    <s v="East"/>
    <s v="TEC-AC-10004353"/>
    <x v="2"/>
    <x v="11"/>
    <s v="Hypercom P1300 Pinpad"/>
    <n v="252"/>
    <n v="4"/>
    <n v="0"/>
    <n v="93.240000000000009"/>
  </r>
  <r>
    <n v="2372"/>
    <x v="1165"/>
    <x v="0"/>
    <x v="274"/>
    <d v="2013-07-12T00:00:00"/>
    <s v="Second Class"/>
    <s v="BF-11020"/>
    <s v="Barry Französisch"/>
    <x v="1"/>
    <s v="United States"/>
    <s v="Aurora"/>
    <x v="10"/>
    <n v="60505"/>
    <s v="Central"/>
    <s v="FUR-FU-10004973"/>
    <x v="0"/>
    <x v="5"/>
    <s v="Flat Face Poster Frame"/>
    <n v="60.288000000000004"/>
    <n v="8"/>
    <n v="0.6"/>
    <n v="-27.129599999999996"/>
  </r>
  <r>
    <n v="2373"/>
    <x v="1165"/>
    <x v="0"/>
    <x v="274"/>
    <d v="2013-07-12T00:00:00"/>
    <s v="Second Class"/>
    <s v="BF-11020"/>
    <s v="Barry Französisch"/>
    <x v="1"/>
    <s v="United States"/>
    <s v="Aurora"/>
    <x v="10"/>
    <n v="60505"/>
    <s v="Central"/>
    <s v="OFF-FA-10000936"/>
    <x v="1"/>
    <x v="13"/>
    <s v="Acco Hot Clips Clips to Go"/>
    <n v="2.6320000000000001"/>
    <n v="1"/>
    <n v="0.2"/>
    <n v="0.8224999999999999"/>
  </r>
  <r>
    <n v="2374"/>
    <x v="1165"/>
    <x v="0"/>
    <x v="274"/>
    <d v="2013-07-12T00:00:00"/>
    <s v="Second Class"/>
    <s v="BF-11020"/>
    <s v="Barry Französisch"/>
    <x v="1"/>
    <s v="United States"/>
    <s v="Aurora"/>
    <x v="10"/>
    <n v="60505"/>
    <s v="Central"/>
    <s v="OFF-PA-10001609"/>
    <x v="1"/>
    <x v="10"/>
    <s v="Tops Wirebound Message Log Books"/>
    <n v="23.688000000000002"/>
    <n v="9"/>
    <n v="0.2"/>
    <n v="7.698599999999999"/>
  </r>
  <r>
    <n v="2375"/>
    <x v="1165"/>
    <x v="0"/>
    <x v="274"/>
    <d v="2013-07-12T00:00:00"/>
    <s v="Second Class"/>
    <s v="BF-11020"/>
    <s v="Barry Französisch"/>
    <x v="1"/>
    <s v="United States"/>
    <s v="Aurora"/>
    <x v="10"/>
    <n v="60505"/>
    <s v="Central"/>
    <s v="FUR-CH-10000785"/>
    <x v="0"/>
    <x v="1"/>
    <s v="Global Ergonomic Managers Chair"/>
    <n v="253.37199999999996"/>
    <n v="2"/>
    <n v="0.3"/>
    <n v="-14.478399999999993"/>
  </r>
  <r>
    <n v="2376"/>
    <x v="1166"/>
    <x v="3"/>
    <x v="714"/>
    <d v="2014-01-31T00:00:00"/>
    <s v="Standard Class"/>
    <s v="TP-21130"/>
    <s v="Theone Pippenger"/>
    <x v="0"/>
    <s v="United States"/>
    <s v="Smyrna"/>
    <x v="32"/>
    <n v="30080"/>
    <s v="South"/>
    <s v="OFF-FA-10000053"/>
    <x v="1"/>
    <x v="13"/>
    <s v="Revere Boxed Rubber Bands by Revere"/>
    <n v="5.67"/>
    <n v="3"/>
    <n v="0"/>
    <n v="0.11340000000000017"/>
  </r>
  <r>
    <n v="2377"/>
    <x v="1167"/>
    <x v="2"/>
    <x v="710"/>
    <d v="2011-08-21T00:00:00"/>
    <s v="Second Class"/>
    <s v="MS-17770"/>
    <s v="Maxwell Schwartz"/>
    <x v="0"/>
    <s v="United States"/>
    <s v="Columbus"/>
    <x v="24"/>
    <n v="43229"/>
    <s v="East"/>
    <s v="OFF-BI-10001718"/>
    <x v="1"/>
    <x v="8"/>
    <s v="GBC DocuBind P50 Personal Binding Machine"/>
    <n v="76.77600000000001"/>
    <n v="4"/>
    <n v="0.7"/>
    <n v="-58.861599999999981"/>
  </r>
  <r>
    <n v="2378"/>
    <x v="1167"/>
    <x v="2"/>
    <x v="710"/>
    <d v="2011-08-21T00:00:00"/>
    <s v="Second Class"/>
    <s v="MS-17770"/>
    <s v="Maxwell Schwartz"/>
    <x v="0"/>
    <s v="United States"/>
    <s v="Columbus"/>
    <x v="24"/>
    <n v="43229"/>
    <s v="East"/>
    <s v="OFF-SU-10004768"/>
    <x v="1"/>
    <x v="14"/>
    <s v="Acme Kleencut Forged Steel Scissors"/>
    <n v="9.1840000000000011"/>
    <n v="2"/>
    <n v="0.2"/>
    <n v="1.1479999999999988"/>
  </r>
  <r>
    <n v="2379"/>
    <x v="1168"/>
    <x v="1"/>
    <x v="401"/>
    <d v="2012-12-11T00:00:00"/>
    <s v="Standard Class"/>
    <s v="KM-16375"/>
    <s v="Katherine Murray"/>
    <x v="2"/>
    <s v="United States"/>
    <s v="Thousand Oaks"/>
    <x v="1"/>
    <n v="91360"/>
    <s v="West"/>
    <s v="OFF-PA-10003883"/>
    <x v="1"/>
    <x v="10"/>
    <s v="Message Book, Phone, Wirebound Standard Line Memo, 2 3/4&quot; X 5&quot;"/>
    <n v="32.75"/>
    <n v="5"/>
    <n v="0"/>
    <n v="15.065"/>
  </r>
  <r>
    <n v="2380"/>
    <x v="1169"/>
    <x v="0"/>
    <x v="715"/>
    <d v="2013-05-11T00:00:00"/>
    <s v="Standard Class"/>
    <s v="BE-11455"/>
    <s v="Brad Eason"/>
    <x v="2"/>
    <s v="United States"/>
    <s v="Lorain"/>
    <x v="24"/>
    <n v="44052"/>
    <s v="East"/>
    <s v="OFF-FA-10004248"/>
    <x v="1"/>
    <x v="13"/>
    <s v="Advantus T-Pin Paper Clips"/>
    <n v="7.2160000000000002"/>
    <n v="2"/>
    <n v="0.2"/>
    <n v="1.7138000000000002"/>
  </r>
  <r>
    <n v="2381"/>
    <x v="1169"/>
    <x v="0"/>
    <x v="715"/>
    <d v="2013-05-11T00:00:00"/>
    <s v="Standard Class"/>
    <s v="BE-11455"/>
    <s v="Brad Eason"/>
    <x v="2"/>
    <s v="United States"/>
    <s v="Lorain"/>
    <x v="24"/>
    <n v="44052"/>
    <s v="East"/>
    <s v="OFF-PA-10002581"/>
    <x v="1"/>
    <x v="10"/>
    <s v="Xerox 1951"/>
    <n v="49.568000000000005"/>
    <n v="2"/>
    <n v="0.2"/>
    <n v="15.489999999999997"/>
  </r>
  <r>
    <n v="2382"/>
    <x v="1169"/>
    <x v="0"/>
    <x v="715"/>
    <d v="2013-05-11T00:00:00"/>
    <s v="Standard Class"/>
    <s v="BE-11455"/>
    <s v="Brad Eason"/>
    <x v="2"/>
    <s v="United States"/>
    <s v="Lorain"/>
    <x v="24"/>
    <n v="44052"/>
    <s v="East"/>
    <s v="FUR-FU-10004848"/>
    <x v="0"/>
    <x v="5"/>
    <s v="DAX Solid Wood Frames"/>
    <n v="54.711999999999996"/>
    <n v="7"/>
    <n v="0.2"/>
    <n v="11.626299999999999"/>
  </r>
  <r>
    <n v="2383"/>
    <x v="1170"/>
    <x v="3"/>
    <x v="613"/>
    <d v="2014-03-27T00:00:00"/>
    <s v="First Class"/>
    <s v="CV-12295"/>
    <s v="Christina VanderZanden"/>
    <x v="0"/>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s v="West"/>
    <s v="OFF-AR-10003087"/>
    <x v="1"/>
    <x v="6"/>
    <s v="Staples"/>
    <n v="16.02"/>
    <n v="9"/>
    <n v="0"/>
    <n v="4.4855999999999998"/>
  </r>
  <r>
    <n v="2385"/>
    <x v="1170"/>
    <x v="3"/>
    <x v="613"/>
    <d v="2014-03-27T00:00:00"/>
    <s v="First Class"/>
    <s v="CV-12295"/>
    <s v="Christina VanderZanden"/>
    <x v="0"/>
    <s v="United States"/>
    <s v="Fresno"/>
    <x v="1"/>
    <n v="93727"/>
    <s v="West"/>
    <s v="OFF-BI-10002026"/>
    <x v="1"/>
    <x v="8"/>
    <s v="Avery Arch Ring Binders"/>
    <n v="185.92000000000002"/>
    <n v="4"/>
    <n v="0.2"/>
    <n v="62.74799999999999"/>
  </r>
  <r>
    <n v="2386"/>
    <x v="1170"/>
    <x v="3"/>
    <x v="613"/>
    <d v="2014-03-27T00:00:00"/>
    <s v="First Class"/>
    <s v="CV-12295"/>
    <s v="Christina VanderZanden"/>
    <x v="0"/>
    <s v="United States"/>
    <s v="Fresno"/>
    <x v="1"/>
    <n v="93727"/>
    <s v="West"/>
    <s v="TEC-PH-10000141"/>
    <x v="2"/>
    <x v="7"/>
    <s v="Clearsounds A400"/>
    <n v="211.16800000000001"/>
    <n v="4"/>
    <n v="0.2"/>
    <n v="15.837600000000009"/>
  </r>
  <r>
    <n v="2387"/>
    <x v="1170"/>
    <x v="3"/>
    <x v="613"/>
    <d v="2014-03-27T00:00:00"/>
    <s v="First Class"/>
    <s v="CV-12295"/>
    <s v="Christina VanderZanden"/>
    <x v="0"/>
    <s v="United States"/>
    <s v="Fresno"/>
    <x v="1"/>
    <n v="93727"/>
    <s v="West"/>
    <s v="TEC-CO-10000971"/>
    <x v="2"/>
    <x v="16"/>
    <s v="Hewlett Packard 310 Color Digital Copier"/>
    <n v="479.98400000000004"/>
    <n v="2"/>
    <n v="0.2"/>
    <n v="59.997999999999962"/>
  </r>
  <r>
    <n v="2388"/>
    <x v="1171"/>
    <x v="1"/>
    <x v="295"/>
    <d v="2012-12-15T00:00:00"/>
    <s v="First Class"/>
    <s v="DK-13375"/>
    <s v="Dennis Kane"/>
    <x v="0"/>
    <s v="United States"/>
    <s v="San Diego"/>
    <x v="1"/>
    <n v="92105"/>
    <s v="West"/>
    <s v="OFF-FA-10001229"/>
    <x v="1"/>
    <x v="13"/>
    <s v="Staples"/>
    <n v="7.86"/>
    <n v="2"/>
    <n v="0"/>
    <n v="3.6155999999999997"/>
  </r>
  <r>
    <n v="2389"/>
    <x v="1171"/>
    <x v="1"/>
    <x v="295"/>
    <d v="2012-12-15T00:00:00"/>
    <s v="First Class"/>
    <s v="DK-13375"/>
    <s v="Dennis Kane"/>
    <x v="0"/>
    <s v="United States"/>
    <s v="San Diego"/>
    <x v="1"/>
    <n v="92105"/>
    <s v="West"/>
    <s v="OFF-BI-10002437"/>
    <x v="1"/>
    <x v="8"/>
    <s v="Recycled Premium Regency Composition Covers"/>
    <n v="24.448"/>
    <n v="2"/>
    <n v="0.2"/>
    <n v="8.8623999999999992"/>
  </r>
  <r>
    <n v="2390"/>
    <x v="1172"/>
    <x v="1"/>
    <x v="401"/>
    <d v="2012-12-10T00:00:00"/>
    <s v="Standard Class"/>
    <s v="SG-20605"/>
    <s v="Speros Goranitis"/>
    <x v="0"/>
    <s v="United States"/>
    <s v="New York City"/>
    <x v="15"/>
    <n v="10009"/>
    <s v="East"/>
    <s v="OFF-PA-10004255"/>
    <x v="1"/>
    <x v="10"/>
    <s v="Xerox 219"/>
    <n v="6.48"/>
    <n v="1"/>
    <n v="0"/>
    <n v="3.1104000000000003"/>
  </r>
  <r>
    <n v="2391"/>
    <x v="1172"/>
    <x v="1"/>
    <x v="401"/>
    <d v="2012-12-10T00:00:00"/>
    <s v="Standard Class"/>
    <s v="SG-20605"/>
    <s v="Speros Goranitis"/>
    <x v="0"/>
    <s v="United States"/>
    <s v="New York City"/>
    <x v="15"/>
    <n v="10009"/>
    <s v="East"/>
    <s v="OFF-PA-10001184"/>
    <x v="1"/>
    <x v="10"/>
    <s v="Xerox 1903"/>
    <n v="41.86"/>
    <n v="7"/>
    <n v="0"/>
    <n v="20.511400000000002"/>
  </r>
  <r>
    <n v="2392"/>
    <x v="1172"/>
    <x v="1"/>
    <x v="401"/>
    <d v="2012-12-10T00:00:00"/>
    <s v="Standard Class"/>
    <s v="SG-20605"/>
    <s v="Speros Goranitis"/>
    <x v="0"/>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s v="East"/>
    <s v="FUR-FU-10002878"/>
    <x v="0"/>
    <x v="5"/>
    <s v="Seth Thomas 14&quot; Day/Date Wall Clock"/>
    <n v="113.92"/>
    <n v="4"/>
    <n v="0"/>
    <n v="42.150400000000005"/>
  </r>
  <r>
    <n v="2394"/>
    <x v="1173"/>
    <x v="0"/>
    <x v="716"/>
    <d v="2013-03-24T00:00:00"/>
    <s v="Standard Class"/>
    <s v="CS-12355"/>
    <s v="Christine Sundaresam"/>
    <x v="0"/>
    <s v="United States"/>
    <s v="Malden"/>
    <x v="31"/>
    <n v="2148"/>
    <s v="East"/>
    <s v="OFF-AR-10000588"/>
    <x v="1"/>
    <x v="6"/>
    <s v="Newell 345"/>
    <n v="39.68"/>
    <n v="2"/>
    <n v="0"/>
    <n v="10.316800000000001"/>
  </r>
  <r>
    <n v="2395"/>
    <x v="1174"/>
    <x v="1"/>
    <x v="717"/>
    <d v="2012-11-19T00:00:00"/>
    <s v="Standard Class"/>
    <s v="PJ-18835"/>
    <s v="Patrick Jones"/>
    <x v="1"/>
    <s v="United States"/>
    <s v="New York City"/>
    <x v="15"/>
    <n v="10035"/>
    <s v="East"/>
    <s v="TEC-AC-10002217"/>
    <x v="2"/>
    <x v="11"/>
    <s v="Imation Clip USB flash drive - 8 GB"/>
    <n v="37.6"/>
    <n v="2"/>
    <n v="0"/>
    <n v="2.2560000000000002"/>
  </r>
  <r>
    <n v="2396"/>
    <x v="1174"/>
    <x v="1"/>
    <x v="717"/>
    <d v="2012-11-19T00:00:00"/>
    <s v="Standard Class"/>
    <s v="PJ-18835"/>
    <s v="Patrick Jones"/>
    <x v="1"/>
    <s v="United States"/>
    <s v="New York City"/>
    <x v="15"/>
    <n v="10035"/>
    <s v="East"/>
    <s v="TEC-AC-10001267"/>
    <x v="2"/>
    <x v="11"/>
    <s v="Imation 32GB Pocket Pro USB 3.0 Flash Drive - 32 GB - Black - 1 P ..."/>
    <n v="59.9"/>
    <n v="2"/>
    <n v="0"/>
    <n v="23.96"/>
  </r>
  <r>
    <n v="2397"/>
    <x v="1174"/>
    <x v="1"/>
    <x v="717"/>
    <d v="2012-11-19T00:00:00"/>
    <s v="Standard Class"/>
    <s v="PJ-18835"/>
    <s v="Patrick Jones"/>
    <x v="1"/>
    <s v="United States"/>
    <s v="New York City"/>
    <x v="15"/>
    <n v="10035"/>
    <s v="East"/>
    <s v="OFF-PA-10004041"/>
    <x v="1"/>
    <x v="10"/>
    <s v="It's Hot Message Books with Stickers, 2 3/4&quot; x 5&quot;"/>
    <n v="37"/>
    <n v="5"/>
    <n v="0"/>
    <n v="16.649999999999999"/>
  </r>
  <r>
    <n v="2398"/>
    <x v="1175"/>
    <x v="3"/>
    <x v="718"/>
    <d v="2014-08-17T00:00:00"/>
    <s v="Second Class"/>
    <s v="NP-18700"/>
    <s v="Nora Preis"/>
    <x v="0"/>
    <s v="United States"/>
    <s v="San Francisco"/>
    <x v="1"/>
    <n v="94109"/>
    <s v="West"/>
    <s v="OFF-LA-10001613"/>
    <x v="1"/>
    <x v="2"/>
    <s v="Avery File Folder Labels"/>
    <n v="5.76"/>
    <n v="2"/>
    <n v="0"/>
    <n v="2.8224"/>
  </r>
  <r>
    <n v="2399"/>
    <x v="1175"/>
    <x v="3"/>
    <x v="718"/>
    <d v="2014-08-17T00:00:00"/>
    <s v="Second Class"/>
    <s v="NP-18700"/>
    <s v="Nora Preis"/>
    <x v="0"/>
    <s v="United States"/>
    <s v="San Francisco"/>
    <x v="1"/>
    <n v="94109"/>
    <s v="West"/>
    <s v="OFF-AR-10000246"/>
    <x v="1"/>
    <x v="6"/>
    <s v="Newell 318"/>
    <n v="16.68"/>
    <n v="6"/>
    <n v="0"/>
    <n v="4.3367999999999993"/>
  </r>
  <r>
    <n v="2400"/>
    <x v="1176"/>
    <x v="3"/>
    <x v="428"/>
    <d v="2014-09-16T00:00:00"/>
    <s v="Standard Class"/>
    <s v="SB-20290"/>
    <s v="Sean Braxton"/>
    <x v="1"/>
    <s v="United States"/>
    <s v="Florence"/>
    <x v="20"/>
    <n v="29501"/>
    <s v="South"/>
    <s v="OFF-ST-10001809"/>
    <x v="1"/>
    <x v="4"/>
    <s v="Fellowes Officeware Wire Shelving"/>
    <n v="628.80999999999995"/>
    <n v="7"/>
    <n v="0"/>
    <n v="12.576199999999986"/>
  </r>
  <r>
    <n v="2401"/>
    <x v="1176"/>
    <x v="3"/>
    <x v="428"/>
    <d v="2014-09-16T00:00:00"/>
    <s v="Standard Class"/>
    <s v="SB-20290"/>
    <s v="Sean Braxton"/>
    <x v="1"/>
    <s v="United States"/>
    <s v="Florence"/>
    <x v="20"/>
    <n v="29501"/>
    <s v="South"/>
    <s v="OFF-ST-10002214"/>
    <x v="1"/>
    <x v="4"/>
    <s v="X-Rack File for Hanging Folders"/>
    <n v="56.449999999999996"/>
    <n v="5"/>
    <n v="0"/>
    <n v="14.676999999999998"/>
  </r>
  <r>
    <n v="2402"/>
    <x v="1177"/>
    <x v="3"/>
    <x v="719"/>
    <d v="2014-04-05T00:00:00"/>
    <s v="Second Class"/>
    <s v="AS-10090"/>
    <s v="Adam Shillingsburg"/>
    <x v="0"/>
    <s v="United States"/>
    <s v="Springfield"/>
    <x v="25"/>
    <n v="65807"/>
    <s v="Central"/>
    <s v="OFF-ST-10000649"/>
    <x v="1"/>
    <x v="4"/>
    <s v="Hanging Personal Folder File"/>
    <n v="94.199999999999989"/>
    <n v="6"/>
    <n v="0"/>
    <n v="23.550000000000004"/>
  </r>
  <r>
    <n v="2403"/>
    <x v="1177"/>
    <x v="3"/>
    <x v="719"/>
    <d v="2014-04-05T00:00:00"/>
    <s v="Second Class"/>
    <s v="AS-10090"/>
    <s v="Adam Shillingsburg"/>
    <x v="0"/>
    <s v="United States"/>
    <s v="Springfield"/>
    <x v="25"/>
    <n v="65807"/>
    <s v="Central"/>
    <s v="OFF-EN-10001990"/>
    <x v="1"/>
    <x v="12"/>
    <s v="Staples"/>
    <n v="28.4"/>
    <n v="5"/>
    <n v="0"/>
    <n v="13.347999999999997"/>
  </r>
  <r>
    <n v="2404"/>
    <x v="1178"/>
    <x v="0"/>
    <x v="720"/>
    <d v="2013-10-04T00:00:00"/>
    <s v="Standard Class"/>
    <s v="HM-14860"/>
    <s v="Harry Marie"/>
    <x v="1"/>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s v="West"/>
    <s v="TEC-AC-10002049"/>
    <x v="2"/>
    <x v="11"/>
    <s v="Logitech G19 Programmable Gaming Keyboard"/>
    <n v="1115.9099999999999"/>
    <n v="9"/>
    <n v="0"/>
    <n v="200.86379999999991"/>
  </r>
  <r>
    <n v="2406"/>
    <x v="1179"/>
    <x v="3"/>
    <x v="566"/>
    <d v="2014-10-12T00:00:00"/>
    <s v="Standard Class"/>
    <s v="MG-18145"/>
    <s v="Mike Gockenbach"/>
    <x v="0"/>
    <s v="United States"/>
    <s v="Los Angeles"/>
    <x v="1"/>
    <n v="90045"/>
    <s v="West"/>
    <s v="TEC-PH-10003555"/>
    <x v="2"/>
    <x v="7"/>
    <s v="Motorola HK250 Universal Bluetooth Headset"/>
    <n v="128.744"/>
    <n v="7"/>
    <n v="0.2"/>
    <n v="-28.967399999999991"/>
  </r>
  <r>
    <n v="2407"/>
    <x v="1179"/>
    <x v="3"/>
    <x v="566"/>
    <d v="2014-10-12T00:00:00"/>
    <s v="Standard Class"/>
    <s v="MG-18145"/>
    <s v="Mike Gockenbach"/>
    <x v="0"/>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s v="West"/>
    <s v="OFF-AR-10003631"/>
    <x v="1"/>
    <x v="6"/>
    <s v="Staples"/>
    <n v="24.2"/>
    <n v="5"/>
    <n v="0"/>
    <n v="7.9859999999999998"/>
  </r>
  <r>
    <n v="2409"/>
    <x v="1180"/>
    <x v="3"/>
    <x v="176"/>
    <d v="2014-01-26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s v="West"/>
    <s v="FUR-FU-10000758"/>
    <x v="0"/>
    <x v="5"/>
    <s v="DAX Natural Wood-Tone Poster Frame"/>
    <n v="211.84"/>
    <n v="8"/>
    <n v="0"/>
    <n v="76.262399999999985"/>
  </r>
  <r>
    <n v="2411"/>
    <x v="1182"/>
    <x v="2"/>
    <x v="601"/>
    <d v="2011-08-06T00:00:00"/>
    <s v="Standard Class"/>
    <s v="AS-10630"/>
    <s v="Ann Steele"/>
    <x v="2"/>
    <s v="United States"/>
    <s v="Philadelphia"/>
    <x v="9"/>
    <n v="19120"/>
    <s v="East"/>
    <s v="OFF-FA-10000992"/>
    <x v="1"/>
    <x v="13"/>
    <s v="Acco Clips to Go Binder Clips, 24 Clips in Two Sizes"/>
    <n v="5.68"/>
    <n v="2"/>
    <n v="0.2"/>
    <n v="1.9169999999999998"/>
  </r>
  <r>
    <n v="2412"/>
    <x v="1183"/>
    <x v="1"/>
    <x v="722"/>
    <d v="2012-06-09T00:00:00"/>
    <s v="Second Class"/>
    <s v="EM-13810"/>
    <s v="Eleni McCrary"/>
    <x v="1"/>
    <s v="United States"/>
    <s v="Los Angeles"/>
    <x v="1"/>
    <n v="90036"/>
    <s v="West"/>
    <s v="OFF-BI-10004187"/>
    <x v="1"/>
    <x v="8"/>
    <s v="Staples"/>
    <n v="7.52"/>
    <n v="5"/>
    <n v="0.2"/>
    <n v="2.6319999999999997"/>
  </r>
  <r>
    <n v="2413"/>
    <x v="1184"/>
    <x v="2"/>
    <x v="607"/>
    <d v="2011-11-16T00:00:00"/>
    <s v="Standard Class"/>
    <s v="JA-15970"/>
    <s v="Joseph Airdo"/>
    <x v="0"/>
    <s v="United States"/>
    <s v="Los Angeles"/>
    <x v="1"/>
    <n v="90045"/>
    <s v="West"/>
    <s v="OFF-PA-10001947"/>
    <x v="1"/>
    <x v="10"/>
    <s v="Xerox 1974"/>
    <n v="11.96"/>
    <n v="2"/>
    <n v="0"/>
    <n v="5.8604000000000003"/>
  </r>
  <r>
    <n v="2414"/>
    <x v="1184"/>
    <x v="2"/>
    <x v="607"/>
    <d v="2011-11-16T00:00:00"/>
    <s v="Standard Class"/>
    <s v="JA-15970"/>
    <s v="Joseph Airdo"/>
    <x v="0"/>
    <s v="United States"/>
    <s v="Los Angeles"/>
    <x v="1"/>
    <n v="90045"/>
    <s v="West"/>
    <s v="FUR-TA-10002356"/>
    <x v="0"/>
    <x v="3"/>
    <s v="Bevis Boat-Shaped Conference Table"/>
    <n v="629.06400000000008"/>
    <n v="3"/>
    <n v="0.2"/>
    <n v="31.453199999999953"/>
  </r>
  <r>
    <n v="2415"/>
    <x v="1185"/>
    <x v="0"/>
    <x v="723"/>
    <d v="2014-01-03T00:00:00"/>
    <s v="Standard Class"/>
    <s v="TB-21595"/>
    <s v="Troy Blackwell"/>
    <x v="0"/>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x v="2"/>
    <s v="United States"/>
    <s v="Holyoke"/>
    <x v="31"/>
    <n v="1040"/>
    <s v="East"/>
    <s v="FUR-BO-10002824"/>
    <x v="0"/>
    <x v="0"/>
    <s v="Bush Mission Pointe Library"/>
    <n v="301.95999999999998"/>
    <n v="2"/>
    <n v="0"/>
    <n v="60.391999999999996"/>
  </r>
  <r>
    <n v="2417"/>
    <x v="1187"/>
    <x v="3"/>
    <x v="386"/>
    <d v="2014-10-19T00:00:00"/>
    <s v="Standard Class"/>
    <s v="ML-18040"/>
    <s v="Michelle Lonsdale"/>
    <x v="1"/>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x v="1"/>
    <s v="United States"/>
    <s v="Albuquerque"/>
    <x v="27"/>
    <n v="87105"/>
    <s v="West"/>
    <s v="OFF-BI-10002082"/>
    <x v="1"/>
    <x v="8"/>
    <s v="GBC Twin Loop Wire Binding Elements"/>
    <n v="79.872000000000014"/>
    <n v="3"/>
    <n v="0.2"/>
    <n v="29.951999999999998"/>
  </r>
  <r>
    <n v="2419"/>
    <x v="1188"/>
    <x v="0"/>
    <x v="206"/>
    <d v="2013-05-29T00:00:00"/>
    <s v="Standard Class"/>
    <s v="LC-16930"/>
    <s v="Linda Cazamias"/>
    <x v="1"/>
    <s v="United States"/>
    <s v="Sparks"/>
    <x v="33"/>
    <n v="89431"/>
    <s v="West"/>
    <s v="TEC-MA-10000112"/>
    <x v="2"/>
    <x v="15"/>
    <s v="Panasonic KX MB2061 Multifunction Printer"/>
    <n v="2396.4"/>
    <n v="10"/>
    <n v="0.2"/>
    <n v="179.73000000000013"/>
  </r>
  <r>
    <n v="2420"/>
    <x v="1189"/>
    <x v="3"/>
    <x v="45"/>
    <d v="2014-11-15T00:00:00"/>
    <s v="Standard Class"/>
    <s v="MC-17590"/>
    <s v="Matt Collister"/>
    <x v="1"/>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s v="West"/>
    <s v="TEC-AC-10004171"/>
    <x v="2"/>
    <x v="11"/>
    <s v="Razer Kraken 7.1 Surround Sound Over Ear USB Gaming Headset"/>
    <n v="99.99"/>
    <n v="1"/>
    <n v="0"/>
    <n v="43.995600000000003"/>
  </r>
  <r>
    <n v="2422"/>
    <x v="1190"/>
    <x v="0"/>
    <x v="724"/>
    <d v="2013-04-24T00:00:00"/>
    <s v="Standard Class"/>
    <s v="CR-12580"/>
    <s v="Clay Rozendal"/>
    <x v="2"/>
    <s v="United States"/>
    <s v="Elmhurst"/>
    <x v="10"/>
    <n v="60126"/>
    <s v="Central"/>
    <s v="OFF-ST-10003656"/>
    <x v="1"/>
    <x v="4"/>
    <s v="Safco Industrial Wire Shelving"/>
    <n v="230.376"/>
    <n v="3"/>
    <n v="0.2"/>
    <n v="-48.954900000000002"/>
  </r>
  <r>
    <n v="2423"/>
    <x v="1190"/>
    <x v="0"/>
    <x v="724"/>
    <d v="2013-04-24T00:00:00"/>
    <s v="Standard Class"/>
    <s v="CR-12580"/>
    <s v="Clay Rozendal"/>
    <x v="2"/>
    <s v="United States"/>
    <s v="Elmhurst"/>
    <x v="10"/>
    <n v="60126"/>
    <s v="Central"/>
    <s v="OFF-PA-10001560"/>
    <x v="1"/>
    <x v="10"/>
    <s v="Adams Telephone Message Books, 5 1/4” x 11”"/>
    <n v="9.6640000000000015"/>
    <n v="2"/>
    <n v="0.2"/>
    <n v="3.2615999999999996"/>
  </r>
  <r>
    <n v="2424"/>
    <x v="1191"/>
    <x v="3"/>
    <x v="53"/>
    <d v="2014-12-31T00:00:00"/>
    <s v="Standard Class"/>
    <s v="SV-20935"/>
    <s v="Susan Vittorini"/>
    <x v="0"/>
    <s v="United States"/>
    <s v="Fairfield"/>
    <x v="24"/>
    <n v="45014"/>
    <s v="East"/>
    <s v="TEC-AC-10002473"/>
    <x v="2"/>
    <x v="11"/>
    <s v="Maxell 4.7GB DVD-R"/>
    <n v="158.928"/>
    <n v="7"/>
    <n v="0.2"/>
    <n v="41.718599999999995"/>
  </r>
  <r>
    <n v="2425"/>
    <x v="1191"/>
    <x v="3"/>
    <x v="53"/>
    <d v="2014-12-31T00:00:00"/>
    <s v="Standard Class"/>
    <s v="SV-20935"/>
    <s v="Susan Vittorini"/>
    <x v="0"/>
    <s v="United States"/>
    <s v="Fairfield"/>
    <x v="24"/>
    <n v="45014"/>
    <s v="East"/>
    <s v="OFF-BI-10000632"/>
    <x v="1"/>
    <x v="8"/>
    <s v="Satellite Sectional Post Binders"/>
    <n v="13.023000000000001"/>
    <n v="1"/>
    <n v="0.7"/>
    <n v="-10.418399999999998"/>
  </r>
  <r>
    <n v="2426"/>
    <x v="1191"/>
    <x v="3"/>
    <x v="53"/>
    <d v="2014-12-31T00:00:00"/>
    <s v="Standard Class"/>
    <s v="SV-20935"/>
    <s v="Susan Vittorini"/>
    <x v="0"/>
    <s v="United States"/>
    <s v="Fairfield"/>
    <x v="24"/>
    <n v="45014"/>
    <s v="East"/>
    <s v="FUR-TA-10002645"/>
    <x v="0"/>
    <x v="3"/>
    <s v="Hon Rectangular Conference Tables"/>
    <n v="273.06"/>
    <n v="2"/>
    <n v="0.4"/>
    <n v="-104.67300000000006"/>
  </r>
  <r>
    <n v="2427"/>
    <x v="1191"/>
    <x v="3"/>
    <x v="53"/>
    <d v="2014-12-31T00:00:00"/>
    <s v="Standard Class"/>
    <s v="SV-20935"/>
    <s v="Susan Vittorini"/>
    <x v="0"/>
    <s v="United States"/>
    <s v="Fairfield"/>
    <x v="24"/>
    <n v="45014"/>
    <s v="East"/>
    <s v="OFF-FA-10002975"/>
    <x v="1"/>
    <x v="13"/>
    <s v="Staples"/>
    <n v="39.311999999999998"/>
    <n v="13"/>
    <n v="0.2"/>
    <n v="12.776399999999999"/>
  </r>
  <r>
    <n v="2428"/>
    <x v="1192"/>
    <x v="0"/>
    <x v="725"/>
    <d v="2013-06-18T00:00:00"/>
    <s v="Standard Class"/>
    <s v="MZ-17515"/>
    <s v="Mary Zewe"/>
    <x v="1"/>
    <s v="United States"/>
    <s v="Arlington"/>
    <x v="5"/>
    <n v="76017"/>
    <s v="Central"/>
    <s v="OFF-BI-10003784"/>
    <x v="1"/>
    <x v="8"/>
    <s v="Computer Printout Index Tabs"/>
    <n v="1.3439999999999996"/>
    <n v="4"/>
    <n v="0.8"/>
    <n v="-2.1504000000000008"/>
  </r>
  <r>
    <n v="2429"/>
    <x v="1192"/>
    <x v="0"/>
    <x v="725"/>
    <d v="2013-06-18T00:00:00"/>
    <s v="Standard Class"/>
    <s v="MZ-17515"/>
    <s v="Mary Zewe"/>
    <x v="1"/>
    <s v="United States"/>
    <s v="Arlington"/>
    <x v="5"/>
    <n v="76017"/>
    <s v="Central"/>
    <s v="OFF-BI-10001617"/>
    <x v="1"/>
    <x v="8"/>
    <s v="GBC Wire Binding Combs"/>
    <n v="8.2719999999999985"/>
    <n v="4"/>
    <n v="0.8"/>
    <n v="-13.648800000000001"/>
  </r>
  <r>
    <n v="2430"/>
    <x v="1192"/>
    <x v="0"/>
    <x v="725"/>
    <d v="2013-06-18T00:00:00"/>
    <s v="Standard Class"/>
    <s v="MZ-17515"/>
    <s v="Mary Zewe"/>
    <x v="1"/>
    <s v="United States"/>
    <s v="Arlington"/>
    <x v="5"/>
    <n v="76017"/>
    <s v="Central"/>
    <s v="FUR-FU-10004415"/>
    <x v="0"/>
    <x v="5"/>
    <s v="Stacking Tray, Side-Loading, Legal, Smoke"/>
    <n v="12.544000000000002"/>
    <n v="7"/>
    <n v="0.6"/>
    <n v="-9.0944000000000038"/>
  </r>
  <r>
    <n v="2431"/>
    <x v="1193"/>
    <x v="3"/>
    <x v="726"/>
    <d v="2014-05-21T00:00:00"/>
    <s v="Standard Class"/>
    <s v="RB-19795"/>
    <s v="Ross Baird"/>
    <x v="2"/>
    <s v="United States"/>
    <s v="San Francisco"/>
    <x v="1"/>
    <n v="94110"/>
    <s v="West"/>
    <s v="OFF-LA-10000240"/>
    <x v="1"/>
    <x v="2"/>
    <s v="Self-Adhesive Address Labels for Typewriters by Universal"/>
    <n v="58.48"/>
    <n v="8"/>
    <n v="0"/>
    <n v="27.485599999999998"/>
  </r>
  <r>
    <n v="2432"/>
    <x v="1194"/>
    <x v="3"/>
    <x v="116"/>
    <d v="2015-01-03T00:00:00"/>
    <s v="Standard Class"/>
    <s v="HM-14860"/>
    <s v="Harry Marie"/>
    <x v="1"/>
    <s v="United States"/>
    <s v="Seattle"/>
    <x v="4"/>
    <n v="98103"/>
    <s v="West"/>
    <s v="FUR-FU-10001935"/>
    <x v="0"/>
    <x v="5"/>
    <s v="3M Hangers With Command Adhesive"/>
    <n v="7.4"/>
    <n v="2"/>
    <n v="0"/>
    <n v="3.0340000000000007"/>
  </r>
  <r>
    <n v="2433"/>
    <x v="1195"/>
    <x v="2"/>
    <x v="727"/>
    <d v="2011-04-01T00:00:00"/>
    <s v="Standard Class"/>
    <s v="AZ-10750"/>
    <s v="Annie Zypern"/>
    <x v="0"/>
    <s v="United States"/>
    <s v="New York City"/>
    <x v="15"/>
    <n v="10009"/>
    <s v="East"/>
    <s v="FUR-CH-10002439"/>
    <x v="0"/>
    <x v="1"/>
    <s v="Iceberg Nesting Folding Chair, 19w x 6d x 43h"/>
    <n v="366.786"/>
    <n v="7"/>
    <n v="0.1"/>
    <n v="65.206400000000002"/>
  </r>
  <r>
    <n v="2434"/>
    <x v="1196"/>
    <x v="3"/>
    <x v="39"/>
    <d v="2014-06-02T00:00:00"/>
    <s v="Standard Class"/>
    <s v="JH-15910"/>
    <s v="Jonathan Howell"/>
    <x v="0"/>
    <s v="United States"/>
    <s v="Houston"/>
    <x v="5"/>
    <n v="77070"/>
    <s v="Central"/>
    <s v="TEC-PH-10001536"/>
    <x v="2"/>
    <x v="7"/>
    <s v="Spigen Samsung Galaxy S5 Case Wallet"/>
    <n v="54.367999999999995"/>
    <n v="4"/>
    <n v="0.2"/>
    <n v="4.0775999999999968"/>
  </r>
  <r>
    <n v="2435"/>
    <x v="1197"/>
    <x v="1"/>
    <x v="717"/>
    <d v="2012-11-17T00:00:00"/>
    <s v="First Class"/>
    <s v="PJ-18835"/>
    <s v="Patrick Jones"/>
    <x v="1"/>
    <s v="United States"/>
    <s v="Springfield"/>
    <x v="17"/>
    <n v="22153"/>
    <s v="South"/>
    <s v="OFF-EN-10001532"/>
    <x v="1"/>
    <x v="12"/>
    <s v="Brown Kraft Recycled Envelopes"/>
    <n v="33.96"/>
    <n v="2"/>
    <n v="0"/>
    <n v="16.98"/>
  </r>
  <r>
    <n v="2436"/>
    <x v="1197"/>
    <x v="1"/>
    <x v="717"/>
    <d v="2012-11-17T00:00:00"/>
    <s v="First Class"/>
    <s v="PJ-18835"/>
    <s v="Patrick Jones"/>
    <x v="1"/>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s v="West"/>
    <s v="FUR-TA-10000849"/>
    <x v="0"/>
    <x v="3"/>
    <s v="Bevis Rectangular Conference Tables"/>
    <n v="145.97999999999999"/>
    <n v="2"/>
    <n v="0.5"/>
    <n v="-99.266399999999976"/>
  </r>
  <r>
    <n v="2439"/>
    <x v="1199"/>
    <x v="2"/>
    <x v="728"/>
    <d v="2011-11-20T00:00:00"/>
    <s v="Second Class"/>
    <s v="PW-19240"/>
    <s v="Pierre Wener"/>
    <x v="0"/>
    <s v="United States"/>
    <s v="Louisville"/>
    <x v="22"/>
    <n v="80027"/>
    <s v="West"/>
    <s v="OFF-PA-10002259"/>
    <x v="1"/>
    <x v="10"/>
    <s v="Geographics Note Cards, Blank, White, 8 1/2&quot; x 11&quot;"/>
    <n v="35.808"/>
    <n v="4"/>
    <n v="0.2"/>
    <n v="12.5328"/>
  </r>
  <r>
    <n v="2440"/>
    <x v="1200"/>
    <x v="3"/>
    <x v="729"/>
    <d v="2014-07-23T00:00:00"/>
    <s v="Standard Class"/>
    <s v="SW-20455"/>
    <s v="Shaun Weien"/>
    <x v="0"/>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x v="0"/>
    <s v="United States"/>
    <s v="Passaic"/>
    <x v="30"/>
    <n v="7055"/>
    <s v="East"/>
    <s v="TEC-PH-10004614"/>
    <x v="2"/>
    <x v="7"/>
    <s v="AT&amp;T 841000 Phone"/>
    <n v="345"/>
    <n v="5"/>
    <n v="0"/>
    <n v="86.25"/>
  </r>
  <r>
    <n v="2442"/>
    <x v="1201"/>
    <x v="0"/>
    <x v="730"/>
    <d v="2013-05-28T00:00:00"/>
    <s v="Standard Class"/>
    <s v="AF-10870"/>
    <s v="Art Ferguson"/>
    <x v="0"/>
    <s v="United States"/>
    <s v="Passaic"/>
    <x v="30"/>
    <n v="7055"/>
    <s v="East"/>
    <s v="FUR-TA-10003748"/>
    <x v="0"/>
    <x v="3"/>
    <s v="Bevis 36 x 72 Conference Tables"/>
    <n v="174.28599999999997"/>
    <n v="2"/>
    <n v="0.3"/>
    <n v="-19.918399999999991"/>
  </r>
  <r>
    <n v="2443"/>
    <x v="1201"/>
    <x v="0"/>
    <x v="730"/>
    <d v="2013-05-28T00:00:00"/>
    <s v="Standard Class"/>
    <s v="AF-10870"/>
    <s v="Art Ferguson"/>
    <x v="0"/>
    <s v="United States"/>
    <s v="Passaic"/>
    <x v="30"/>
    <n v="7055"/>
    <s v="East"/>
    <s v="OFF-AP-10003217"/>
    <x v="1"/>
    <x v="9"/>
    <s v="Eureka Sanitaire  Commercial Upright"/>
    <n v="662.84"/>
    <n v="4"/>
    <n v="0"/>
    <n v="172.33840000000004"/>
  </r>
  <r>
    <n v="2444"/>
    <x v="1201"/>
    <x v="0"/>
    <x v="730"/>
    <d v="2013-05-28T00:00:00"/>
    <s v="Standard Class"/>
    <s v="AF-10870"/>
    <s v="Art Ferguson"/>
    <x v="0"/>
    <s v="United States"/>
    <s v="Passaic"/>
    <x v="30"/>
    <n v="7055"/>
    <s v="East"/>
    <s v="TEC-AC-10002399"/>
    <x v="2"/>
    <x v="11"/>
    <s v="SanDisk Cruzer 32 GB USB Flash Drive"/>
    <n v="95.1"/>
    <n v="5"/>
    <n v="0"/>
    <n v="30.431999999999995"/>
  </r>
  <r>
    <n v="2445"/>
    <x v="1201"/>
    <x v="0"/>
    <x v="730"/>
    <d v="2013-05-28T00:00:00"/>
    <s v="Standard Class"/>
    <s v="AF-10870"/>
    <s v="Art Ferguson"/>
    <x v="0"/>
    <s v="United States"/>
    <s v="Passaic"/>
    <x v="30"/>
    <n v="7055"/>
    <s v="East"/>
    <s v="OFF-EN-10002973"/>
    <x v="1"/>
    <x v="12"/>
    <s v="Ampad #10 Peel &amp; Seel Holiday Envelopes"/>
    <n v="26.880000000000003"/>
    <n v="6"/>
    <n v="0"/>
    <n v="12.902400000000002"/>
  </r>
  <r>
    <n v="2446"/>
    <x v="1201"/>
    <x v="0"/>
    <x v="730"/>
    <d v="2013-05-28T00:00:00"/>
    <s v="Standard Class"/>
    <s v="AF-10870"/>
    <s v="Art Ferguson"/>
    <x v="0"/>
    <s v="United States"/>
    <s v="Passaic"/>
    <x v="30"/>
    <n v="7055"/>
    <s v="East"/>
    <s v="TEC-PH-10001336"/>
    <x v="2"/>
    <x v="7"/>
    <s v="Digium D40 VoIP phone"/>
    <n v="257.98"/>
    <n v="2"/>
    <n v="0"/>
    <n v="74.8142"/>
  </r>
  <r>
    <n v="2447"/>
    <x v="1202"/>
    <x v="1"/>
    <x v="12"/>
    <d v="2012-10-01T00:00:00"/>
    <s v="Standard Class"/>
    <s v="AM-10705"/>
    <s v="Anne McFarland"/>
    <x v="0"/>
    <s v="United States"/>
    <s v="Los Angeles"/>
    <x v="1"/>
    <n v="90004"/>
    <s v="West"/>
    <s v="OFF-EN-10000461"/>
    <x v="1"/>
    <x v="12"/>
    <s v="#10- 4 1/8&quot; x 9 1/2&quot; Recycled Envelopes"/>
    <n v="17.48"/>
    <n v="2"/>
    <n v="0"/>
    <n v="8.2156000000000002"/>
  </r>
  <r>
    <n v="2448"/>
    <x v="1203"/>
    <x v="0"/>
    <x v="731"/>
    <d v="2013-11-07T00:00:00"/>
    <s v="Standard Class"/>
    <s v="BD-11320"/>
    <s v="Bill Donatelli"/>
    <x v="0"/>
    <s v="United States"/>
    <s v="Philadelphia"/>
    <x v="9"/>
    <n v="19143"/>
    <s v="East"/>
    <s v="FUR-CH-10000988"/>
    <x v="0"/>
    <x v="1"/>
    <s v="Hon Olson Stacker Stools"/>
    <n v="492.83499999999998"/>
    <n v="5"/>
    <n v="0.3"/>
    <n v="-14.080999999999989"/>
  </r>
  <r>
    <n v="2449"/>
    <x v="1204"/>
    <x v="1"/>
    <x v="471"/>
    <d v="2012-09-17T00:00:00"/>
    <s v="Second Class"/>
    <s v="CM-12385"/>
    <s v="Christopher Martinez"/>
    <x v="0"/>
    <s v="United States"/>
    <s v="North Charleston"/>
    <x v="20"/>
    <n v="29406"/>
    <s v="South"/>
    <s v="OFF-ST-10001809"/>
    <x v="1"/>
    <x v="4"/>
    <s v="Fellowes Officeware Wire Shelving"/>
    <n v="269.49"/>
    <n v="3"/>
    <n v="0"/>
    <n v="5.3897999999999939"/>
  </r>
  <r>
    <n v="2450"/>
    <x v="1205"/>
    <x v="0"/>
    <x v="732"/>
    <d v="2013-11-11T00:00:00"/>
    <s v="Standard Class"/>
    <s v="CS-12400"/>
    <s v="Christopher Schild"/>
    <x v="2"/>
    <s v="United States"/>
    <s v="San Jose"/>
    <x v="1"/>
    <n v="95123"/>
    <s v="West"/>
    <s v="OFF-BI-10003963"/>
    <x v="1"/>
    <x v="8"/>
    <s v="Cardinal Holdit Data Disk Pockets"/>
    <n v="29.120000000000005"/>
    <n v="5"/>
    <n v="0.2"/>
    <n v="9.8279999999999959"/>
  </r>
  <r>
    <n v="2451"/>
    <x v="1206"/>
    <x v="3"/>
    <x v="294"/>
    <d v="2014-03-23T00:00:00"/>
    <s v="Second Class"/>
    <s v="DB-13405"/>
    <s v="Denny Blanton"/>
    <x v="0"/>
    <s v="United States"/>
    <s v="New York City"/>
    <x v="15"/>
    <n v="10011"/>
    <s v="East"/>
    <s v="OFF-LA-10000081"/>
    <x v="1"/>
    <x v="2"/>
    <s v="Avery 496"/>
    <n v="18.75"/>
    <n v="5"/>
    <n v="0"/>
    <n v="9"/>
  </r>
  <r>
    <n v="2452"/>
    <x v="1206"/>
    <x v="3"/>
    <x v="294"/>
    <d v="2014-03-23T00:00:00"/>
    <s v="Second Class"/>
    <s v="DB-13405"/>
    <s v="Denny Blanton"/>
    <x v="0"/>
    <s v="United States"/>
    <s v="New York City"/>
    <x v="15"/>
    <n v="10011"/>
    <s v="East"/>
    <s v="TEC-PH-10000149"/>
    <x v="2"/>
    <x v="7"/>
    <s v="Cisco SPA525G2 IP Phone - Wireless"/>
    <n v="119.69999999999999"/>
    <n v="6"/>
    <n v="0"/>
    <n v="31.121999999999996"/>
  </r>
  <r>
    <n v="2453"/>
    <x v="1206"/>
    <x v="3"/>
    <x v="294"/>
    <d v="2014-03-23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s v="East"/>
    <s v="TEC-AC-10002399"/>
    <x v="2"/>
    <x v="11"/>
    <s v="SanDisk Cruzer 32 GB USB Flash Drive"/>
    <n v="57.06"/>
    <n v="3"/>
    <n v="0"/>
    <n v="18.2592"/>
  </r>
  <r>
    <n v="2455"/>
    <x v="1206"/>
    <x v="3"/>
    <x v="294"/>
    <d v="2014-03-23T00:00:00"/>
    <s v="Second Class"/>
    <s v="DB-13405"/>
    <s v="Denny Blanton"/>
    <x v="0"/>
    <s v="United States"/>
    <s v="New York City"/>
    <x v="15"/>
    <n v="10011"/>
    <s v="East"/>
    <s v="TEC-AC-10003038"/>
    <x v="2"/>
    <x v="11"/>
    <s v="Kingston Digital DataTraveler 16GB USB 2.0"/>
    <n v="71.599999999999994"/>
    <n v="8"/>
    <n v="0"/>
    <n v="13.603999999999992"/>
  </r>
  <r>
    <n v="2456"/>
    <x v="1206"/>
    <x v="3"/>
    <x v="294"/>
    <d v="2014-03-23T00:00:00"/>
    <s v="Second Class"/>
    <s v="DB-13405"/>
    <s v="Denny Blanton"/>
    <x v="0"/>
    <s v="United States"/>
    <s v="New York City"/>
    <x v="15"/>
    <n v="10011"/>
    <s v="East"/>
    <s v="OFF-ST-10000344"/>
    <x v="1"/>
    <x v="4"/>
    <s v="Neat Ideas Personal Hanging Folder Files, Black"/>
    <n v="107.44"/>
    <n v="8"/>
    <n v="0"/>
    <n v="27.934399999999997"/>
  </r>
  <r>
    <n v="2457"/>
    <x v="1206"/>
    <x v="3"/>
    <x v="294"/>
    <d v="2014-03-23T00:00:00"/>
    <s v="Second Class"/>
    <s v="DB-13405"/>
    <s v="Denny Blanton"/>
    <x v="0"/>
    <s v="United States"/>
    <s v="New York City"/>
    <x v="15"/>
    <n v="10011"/>
    <s v="East"/>
    <s v="OFF-LA-10004093"/>
    <x v="1"/>
    <x v="2"/>
    <s v="Avery 486"/>
    <n v="7.31"/>
    <n v="1"/>
    <n v="0"/>
    <n v="3.4356999999999998"/>
  </r>
  <r>
    <n v="2458"/>
    <x v="1206"/>
    <x v="3"/>
    <x v="294"/>
    <d v="2014-03-23T00:00:00"/>
    <s v="Second Class"/>
    <s v="DB-13405"/>
    <s v="Denny Blanton"/>
    <x v="0"/>
    <s v="United States"/>
    <s v="New York City"/>
    <x v="15"/>
    <n v="10011"/>
    <s v="East"/>
    <s v="OFF-AR-10001683"/>
    <x v="1"/>
    <x v="6"/>
    <s v="Lumber Crayons"/>
    <n v="59.099999999999994"/>
    <n v="6"/>
    <n v="0"/>
    <n v="22.458000000000002"/>
  </r>
  <r>
    <n v="2459"/>
    <x v="1206"/>
    <x v="3"/>
    <x v="294"/>
    <d v="2014-03-23T00:00:00"/>
    <s v="Second Class"/>
    <s v="DB-13405"/>
    <s v="Denny Blanton"/>
    <x v="0"/>
    <s v="United States"/>
    <s v="New York City"/>
    <x v="15"/>
    <n v="10011"/>
    <s v="East"/>
    <s v="OFF-ST-10003455"/>
    <x v="1"/>
    <x v="4"/>
    <s v="Tenex File Box, Personal Filing Tote with Lid, Black"/>
    <n v="46.53"/>
    <n v="3"/>
    <n v="0"/>
    <n v="12.097800000000001"/>
  </r>
  <r>
    <n v="2460"/>
    <x v="1207"/>
    <x v="3"/>
    <x v="733"/>
    <d v="2014-08-22T00:00:00"/>
    <s v="Standard Class"/>
    <s v="JG-15160"/>
    <s v="James Galang"/>
    <x v="0"/>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s v="West"/>
    <s v="OFF-PA-10001763"/>
    <x v="1"/>
    <x v="10"/>
    <s v="Xerox 1896"/>
    <n v="29.97"/>
    <n v="3"/>
    <n v="0"/>
    <n v="13.486499999999999"/>
  </r>
  <r>
    <n v="2462"/>
    <x v="1208"/>
    <x v="1"/>
    <x v="655"/>
    <d v="2012-07-13T00:00:00"/>
    <s v="Second Class"/>
    <s v="SC-20380"/>
    <s v="Shahid Collister"/>
    <x v="0"/>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s v="East"/>
    <s v="TEC-PH-10000576"/>
    <x v="2"/>
    <x v="7"/>
    <s v="AT&amp;T 1080 Corded phone"/>
    <n v="136.99"/>
    <n v="1"/>
    <n v="0"/>
    <n v="36.987300000000005"/>
  </r>
  <r>
    <n v="2466"/>
    <x v="1209"/>
    <x v="3"/>
    <x v="734"/>
    <d v="2014-12-10T00:00:00"/>
    <s v="Standard Class"/>
    <s v="CS-12460"/>
    <s v="Chuck Sachs"/>
    <x v="0"/>
    <s v="United States"/>
    <s v="New York City"/>
    <x v="15"/>
    <n v="10009"/>
    <s v="East"/>
    <s v="OFF-LA-10001317"/>
    <x v="1"/>
    <x v="2"/>
    <s v="Avery 520"/>
    <n v="3.15"/>
    <n v="1"/>
    <n v="0"/>
    <n v="1.512"/>
  </r>
  <r>
    <n v="2467"/>
    <x v="1210"/>
    <x v="3"/>
    <x v="464"/>
    <d v="2014-05-09T00:00:00"/>
    <s v="Standard Class"/>
    <s v="MK-18160"/>
    <s v="Mike Kennedy"/>
    <x v="0"/>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x v="0"/>
    <s v="United States"/>
    <s v="Newport News"/>
    <x v="17"/>
    <n v="23602"/>
    <s v="South"/>
    <s v="OFF-ST-10003306"/>
    <x v="1"/>
    <x v="4"/>
    <s v="Letter Size Cart"/>
    <n v="571.44000000000005"/>
    <n v="4"/>
    <n v="0"/>
    <n v="165.71759999999995"/>
  </r>
  <r>
    <n v="2469"/>
    <x v="1210"/>
    <x v="3"/>
    <x v="464"/>
    <d v="2014-05-09T00:00:00"/>
    <s v="Standard Class"/>
    <s v="MK-18160"/>
    <s v="Mike Kennedy"/>
    <x v="0"/>
    <s v="United States"/>
    <s v="Newport News"/>
    <x v="17"/>
    <n v="23602"/>
    <s v="South"/>
    <s v="OFF-PA-10004983"/>
    <x v="1"/>
    <x v="10"/>
    <s v="Xerox 23"/>
    <n v="32.400000000000006"/>
    <n v="5"/>
    <n v="0"/>
    <n v="15.552000000000001"/>
  </r>
  <r>
    <n v="2470"/>
    <x v="1210"/>
    <x v="3"/>
    <x v="464"/>
    <d v="2014-05-09T00:00:00"/>
    <s v="Standard Class"/>
    <s v="MK-18160"/>
    <s v="Mike Kennedy"/>
    <x v="0"/>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x v="0"/>
    <s v="United States"/>
    <s v="Fayetteville"/>
    <x v="3"/>
    <n v="28314"/>
    <s v="South"/>
    <s v="FUR-FU-10002107"/>
    <x v="0"/>
    <x v="5"/>
    <s v="Eldon Pizzaz Desk Accessories"/>
    <n v="14.272"/>
    <n v="8"/>
    <n v="0.2"/>
    <n v="4.281600000000001"/>
  </r>
  <r>
    <n v="2472"/>
    <x v="1211"/>
    <x v="0"/>
    <x v="115"/>
    <d v="2013-01-28T00:00:00"/>
    <s v="Standard Class"/>
    <s v="CM-11935"/>
    <s v="Carlos Meador"/>
    <x v="0"/>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s v="South"/>
    <s v="OFF-AP-10000692"/>
    <x v="1"/>
    <x v="9"/>
    <s v="Fellowes Mighty 8 Compact Surge Protector"/>
    <n v="64.864000000000004"/>
    <n v="4"/>
    <n v="0.2"/>
    <n v="6.4864000000000033"/>
  </r>
  <r>
    <n v="2474"/>
    <x v="1212"/>
    <x v="0"/>
    <x v="54"/>
    <d v="2013-11-07T00:00:00"/>
    <s v="First Class"/>
    <s v="PF-19225"/>
    <s v="Phillip Flathmann"/>
    <x v="0"/>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x v="0"/>
    <s v="United States"/>
    <s v="Los Angeles"/>
    <x v="1"/>
    <n v="90032"/>
    <s v="West"/>
    <s v="TEC-AC-10000682"/>
    <x v="2"/>
    <x v="11"/>
    <s v="Kensington K72356US Mouse-in-a-Box USB Desktop Mouse"/>
    <n v="82.95"/>
    <n v="5"/>
    <n v="0"/>
    <n v="29.032499999999999"/>
  </r>
  <r>
    <n v="2476"/>
    <x v="1212"/>
    <x v="0"/>
    <x v="54"/>
    <d v="2013-11-07T00:00:00"/>
    <s v="First Class"/>
    <s v="PF-19225"/>
    <s v="Phillip Flathmann"/>
    <x v="0"/>
    <s v="United States"/>
    <s v="Los Angeles"/>
    <x v="1"/>
    <n v="90032"/>
    <s v="West"/>
    <s v="OFF-LA-10004545"/>
    <x v="1"/>
    <x v="2"/>
    <s v="Avery 50"/>
    <n v="87.71"/>
    <n v="7"/>
    <n v="0"/>
    <n v="41.223699999999994"/>
  </r>
  <r>
    <n v="2477"/>
    <x v="1212"/>
    <x v="0"/>
    <x v="54"/>
    <d v="2013-11-07T00:00:00"/>
    <s v="First Class"/>
    <s v="PF-19225"/>
    <s v="Phillip Flathmann"/>
    <x v="0"/>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s v="East"/>
    <s v="OFF-AR-10002833"/>
    <x v="1"/>
    <x v="6"/>
    <s v="Newell 322"/>
    <n v="5.46"/>
    <n v="3"/>
    <n v="0"/>
    <n v="1.4742000000000002"/>
  </r>
  <r>
    <n v="2480"/>
    <x v="1215"/>
    <x v="3"/>
    <x v="249"/>
    <d v="2014-06-26T00:00:00"/>
    <s v="Standard Class"/>
    <s v="FO-14305"/>
    <s v="Frank Olsen"/>
    <x v="0"/>
    <s v="United States"/>
    <s v="Dallas"/>
    <x v="5"/>
    <n v="75220"/>
    <s v="Central"/>
    <s v="OFF-SU-10002557"/>
    <x v="1"/>
    <x v="14"/>
    <s v="Fiskars Spring-Action Scissors"/>
    <n v="11.184000000000001"/>
    <n v="1"/>
    <n v="0.2"/>
    <n v="0.83879999999999999"/>
  </r>
  <r>
    <n v="2481"/>
    <x v="1215"/>
    <x v="3"/>
    <x v="249"/>
    <d v="2014-06-26T00:00:00"/>
    <s v="Standard Class"/>
    <s v="FO-14305"/>
    <s v="Frank Olsen"/>
    <x v="0"/>
    <s v="United States"/>
    <s v="Dallas"/>
    <x v="5"/>
    <n v="75220"/>
    <s v="Central"/>
    <s v="OFF-ST-10003656"/>
    <x v="1"/>
    <x v="4"/>
    <s v="Safco Industrial Wire Shelving"/>
    <n v="153.584"/>
    <n v="2"/>
    <n v="0.2"/>
    <n v="-32.636600000000001"/>
  </r>
  <r>
    <n v="2482"/>
    <x v="1216"/>
    <x v="3"/>
    <x v="165"/>
    <d v="2015-01-01T00:00:00"/>
    <s v="Standard Class"/>
    <s v="AH-10210"/>
    <s v="Alan Hwang"/>
    <x v="0"/>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s v="West"/>
    <s v="TEC-PH-10000912"/>
    <x v="2"/>
    <x v="7"/>
    <s v="Anker 24W Portable Micro USB Car Charger"/>
    <n v="35.167999999999999"/>
    <n v="4"/>
    <n v="0.2"/>
    <n v="11.429599999999999"/>
  </r>
  <r>
    <n v="2484"/>
    <x v="1217"/>
    <x v="3"/>
    <x v="735"/>
    <d v="2014-09-04T00:00:00"/>
    <s v="Standard Class"/>
    <s v="KN-16705"/>
    <s v="Kristina Nunn"/>
    <x v="2"/>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s v="West"/>
    <s v="OFF-BI-10001658"/>
    <x v="1"/>
    <x v="8"/>
    <s v="GBC Standard Therm-A-Bind Covers"/>
    <n v="99.680000000000021"/>
    <n v="5"/>
    <n v="0.2"/>
    <n v="32.396000000000001"/>
  </r>
  <r>
    <n v="2486"/>
    <x v="1217"/>
    <x v="3"/>
    <x v="735"/>
    <d v="2014-09-04T00:00:00"/>
    <s v="Standard Class"/>
    <s v="KN-16705"/>
    <s v="Kristina Nunn"/>
    <x v="2"/>
    <s v="United States"/>
    <s v="Seattle"/>
    <x v="4"/>
    <n v="98105"/>
    <s v="West"/>
    <s v="OFF-AR-10003856"/>
    <x v="1"/>
    <x v="6"/>
    <s v="Newell 344"/>
    <n v="5.56"/>
    <n v="2"/>
    <n v="0"/>
    <n v="1.4455999999999998"/>
  </r>
  <r>
    <n v="2487"/>
    <x v="1218"/>
    <x v="1"/>
    <x v="98"/>
    <d v="2012-01-04T00:00:00"/>
    <s v="Second Class"/>
    <s v="CB-12535"/>
    <s v="Claudia Bergmann"/>
    <x v="1"/>
    <s v="United States"/>
    <s v="Newark"/>
    <x v="13"/>
    <n v="19711"/>
    <s v="East"/>
    <s v="OFF-ST-10001837"/>
    <x v="1"/>
    <x v="4"/>
    <s v="SAFCO Mobile Desk Side File, Wire Frame"/>
    <n v="85.52"/>
    <n v="2"/>
    <n v="0"/>
    <n v="22.235199999999999"/>
  </r>
  <r>
    <n v="2488"/>
    <x v="1218"/>
    <x v="1"/>
    <x v="98"/>
    <d v="2012-01-04T00:00:00"/>
    <s v="Second Class"/>
    <s v="CB-12535"/>
    <s v="Claudia Bergmann"/>
    <x v="1"/>
    <s v="United States"/>
    <s v="Newark"/>
    <x v="13"/>
    <n v="19711"/>
    <s v="East"/>
    <s v="OFF-AR-10001473"/>
    <x v="1"/>
    <x v="6"/>
    <s v="Newell 313"/>
    <n v="9.84"/>
    <n v="3"/>
    <n v="0"/>
    <n v="2.6568000000000005"/>
  </r>
  <r>
    <n v="2489"/>
    <x v="1218"/>
    <x v="1"/>
    <x v="98"/>
    <d v="2012-01-04T00:00:00"/>
    <s v="Second Class"/>
    <s v="CB-12535"/>
    <s v="Claudia Bergmann"/>
    <x v="1"/>
    <s v="United States"/>
    <s v="Newark"/>
    <x v="13"/>
    <n v="19711"/>
    <s v="East"/>
    <s v="OFF-PA-10004285"/>
    <x v="1"/>
    <x v="10"/>
    <s v="Xerox 1959"/>
    <n v="20.04"/>
    <n v="3"/>
    <n v="0"/>
    <n v="9.6191999999999993"/>
  </r>
  <r>
    <n v="2490"/>
    <x v="1219"/>
    <x v="1"/>
    <x v="330"/>
    <d v="2012-10-13T00:00:00"/>
    <s v="Second Class"/>
    <s v="TB-21250"/>
    <s v="Tim Brockman"/>
    <x v="0"/>
    <s v="United States"/>
    <s v="New York City"/>
    <x v="15"/>
    <n v="10024"/>
    <s v="East"/>
    <s v="TEC-PH-10001835"/>
    <x v="2"/>
    <x v="7"/>
    <s v="Jawbone JAMBOX Wireless Bluetooth Speaker"/>
    <n v="631.96"/>
    <n v="4"/>
    <n v="0"/>
    <n v="303.3408"/>
  </r>
  <r>
    <n v="2491"/>
    <x v="1219"/>
    <x v="1"/>
    <x v="330"/>
    <d v="2012-10-13T00:00:00"/>
    <s v="Second Class"/>
    <s v="TB-21250"/>
    <s v="Tim Brockman"/>
    <x v="0"/>
    <s v="United States"/>
    <s v="New York City"/>
    <x v="15"/>
    <n v="10024"/>
    <s v="East"/>
    <s v="OFF-PA-10002245"/>
    <x v="1"/>
    <x v="10"/>
    <s v="Xerox 1895"/>
    <n v="23.92"/>
    <n v="4"/>
    <n v="0"/>
    <n v="10.763999999999999"/>
  </r>
  <r>
    <n v="2492"/>
    <x v="1220"/>
    <x v="2"/>
    <x v="736"/>
    <d v="2011-12-15T00:00:00"/>
    <s v="Second Class"/>
    <s v="KD-16345"/>
    <s v="Katherine Ducich"/>
    <x v="0"/>
    <s v="United States"/>
    <s v="Los Angeles"/>
    <x v="1"/>
    <n v="90049"/>
    <s v="West"/>
    <s v="OFF-PA-10001457"/>
    <x v="1"/>
    <x v="10"/>
    <s v="White GlueTop Scratch Pads"/>
    <n v="90.24"/>
    <n v="6"/>
    <n v="0"/>
    <n v="41.51039999999999"/>
  </r>
  <r>
    <n v="2493"/>
    <x v="1221"/>
    <x v="2"/>
    <x v="84"/>
    <d v="2011-11-23T00:00:00"/>
    <s v="Standard Class"/>
    <s v="JM-15865"/>
    <s v="John Murray"/>
    <x v="0"/>
    <s v="United States"/>
    <s v="Jamestown"/>
    <x v="15"/>
    <n v="14701"/>
    <s v="East"/>
    <s v="TEC-PH-10002885"/>
    <x v="2"/>
    <x v="7"/>
    <s v="Apple iPhone 5"/>
    <n v="4548.8100000000004"/>
    <n v="7"/>
    <n v="0"/>
    <n v="1228.1787000000004"/>
  </r>
  <r>
    <n v="2494"/>
    <x v="1222"/>
    <x v="0"/>
    <x v="545"/>
    <d v="2013-09-15T00:00:00"/>
    <s v="Second Class"/>
    <s v="KT-16480"/>
    <s v="Kean Thornton"/>
    <x v="0"/>
    <s v="United States"/>
    <s v="Houston"/>
    <x v="5"/>
    <n v="77095"/>
    <s v="Central"/>
    <s v="FUR-TA-10004086"/>
    <x v="0"/>
    <x v="3"/>
    <s v="KI Adjustable-Height Table"/>
    <n v="300.93"/>
    <n v="5"/>
    <n v="0.3"/>
    <n v="-34.39200000000001"/>
  </r>
  <r>
    <n v="2495"/>
    <x v="1222"/>
    <x v="0"/>
    <x v="545"/>
    <d v="2013-09-15T00:00:00"/>
    <s v="Second Class"/>
    <s v="KT-16480"/>
    <s v="Kean Thornton"/>
    <x v="0"/>
    <s v="United States"/>
    <s v="Houston"/>
    <x v="5"/>
    <n v="77095"/>
    <s v="Central"/>
    <s v="TEC-PH-10000895"/>
    <x v="2"/>
    <x v="7"/>
    <s v="Polycom VVX 310 VoIP phone"/>
    <n v="719.96"/>
    <n v="5"/>
    <n v="0.2"/>
    <n v="53.997000000000043"/>
  </r>
  <r>
    <n v="2496"/>
    <x v="1223"/>
    <x v="2"/>
    <x v="737"/>
    <d v="2011-06-22T00:00:00"/>
    <s v="Standard Class"/>
    <s v="SC-20575"/>
    <s v="Sonia Cooley"/>
    <x v="0"/>
    <s v="United States"/>
    <s v="Mishawaka"/>
    <x v="14"/>
    <n v="46544"/>
    <s v="Central"/>
    <s v="FUR-CH-10000225"/>
    <x v="0"/>
    <x v="1"/>
    <s v="Global Geo Office Task Chair, Gray"/>
    <n v="647.84"/>
    <n v="8"/>
    <n v="0"/>
    <n v="32.391999999999939"/>
  </r>
  <r>
    <n v="2497"/>
    <x v="1224"/>
    <x v="1"/>
    <x v="120"/>
    <d v="2012-10-01T00:00:00"/>
    <s v="Standard Class"/>
    <s v="BS-11800"/>
    <s v="Bryan Spruell"/>
    <x v="2"/>
    <s v="United States"/>
    <s v="San Diego"/>
    <x v="1"/>
    <n v="92037"/>
    <s v="West"/>
    <s v="OFF-ST-10002370"/>
    <x v="1"/>
    <x v="4"/>
    <s v="Sortfiler Multipurpose Personal File Organizer, Black"/>
    <n v="64.17"/>
    <n v="3"/>
    <n v="0"/>
    <n v="18.609299999999998"/>
  </r>
  <r>
    <n v="2498"/>
    <x v="1224"/>
    <x v="1"/>
    <x v="120"/>
    <d v="2012-10-01T00:00:00"/>
    <s v="Standard Class"/>
    <s v="BS-11800"/>
    <s v="Bryan Spruell"/>
    <x v="2"/>
    <s v="United States"/>
    <s v="San Diego"/>
    <x v="1"/>
    <n v="92037"/>
    <s v="West"/>
    <s v="OFF-EN-10000056"/>
    <x v="1"/>
    <x v="12"/>
    <s v="Cameo Buff Policy Envelopes"/>
    <n v="124.46"/>
    <n v="2"/>
    <n v="0"/>
    <n v="58.496199999999988"/>
  </r>
  <r>
    <n v="2499"/>
    <x v="1225"/>
    <x v="0"/>
    <x v="288"/>
    <d v="2013-05-25T00:00:00"/>
    <s v="Standard Class"/>
    <s v="BT-11395"/>
    <s v="Bill Tyler"/>
    <x v="1"/>
    <s v="United States"/>
    <s v="San Francisco"/>
    <x v="1"/>
    <n v="94109"/>
    <s v="West"/>
    <s v="OFF-BI-10004817"/>
    <x v="1"/>
    <x v="8"/>
    <s v="GBC Personal VeloBind Strips"/>
    <n v="9.5840000000000014"/>
    <n v="1"/>
    <n v="0.2"/>
    <n v="3.3543999999999996"/>
  </r>
  <r>
    <n v="2500"/>
    <x v="1226"/>
    <x v="3"/>
    <x v="738"/>
    <d v="2014-06-24T00:00:00"/>
    <s v="First Class"/>
    <s v="DC-12850"/>
    <s v="Dan Campbell"/>
    <x v="0"/>
    <s v="United States"/>
    <s v="Miami"/>
    <x v="2"/>
    <n v="33178"/>
    <s v="South"/>
    <s v="OFF-EN-10004483"/>
    <x v="1"/>
    <x v="12"/>
    <s v="#10 White Business Envelopes,4 1/8 x 9 1/2"/>
    <n v="37.608000000000004"/>
    <n v="3"/>
    <n v="0.2"/>
    <n v="12.692699999999995"/>
  </r>
  <r>
    <n v="2501"/>
    <x v="1227"/>
    <x v="3"/>
    <x v="46"/>
    <d v="2014-06-21T00:00:00"/>
    <s v="First Class"/>
    <s v="LS-17200"/>
    <s v="Luke Schmidt"/>
    <x v="1"/>
    <s v="United States"/>
    <s v="Skokie"/>
    <x v="10"/>
    <n v="60076"/>
    <s v="Central"/>
    <s v="OFF-PA-10001892"/>
    <x v="1"/>
    <x v="10"/>
    <s v="Rediform Wirebound &quot;Phone Memo&quot; Message Book, 11 x 5-3/4"/>
    <n v="12.224"/>
    <n v="2"/>
    <n v="0.2"/>
    <n v="4.4311999999999996"/>
  </r>
  <r>
    <n v="2502"/>
    <x v="1227"/>
    <x v="3"/>
    <x v="46"/>
    <d v="2014-06-21T00:00:00"/>
    <s v="First Class"/>
    <s v="LS-17200"/>
    <s v="Luke Schmidt"/>
    <x v="1"/>
    <s v="United States"/>
    <s v="Skokie"/>
    <x v="10"/>
    <n v="60076"/>
    <s v="Central"/>
    <s v="OFF-BI-10000546"/>
    <x v="1"/>
    <x v="8"/>
    <s v="Avery Durable Binders"/>
    <n v="2.3039999999999994"/>
    <n v="4"/>
    <n v="0.8"/>
    <n v="-3.5711999999999993"/>
  </r>
  <r>
    <n v="2503"/>
    <x v="1227"/>
    <x v="3"/>
    <x v="46"/>
    <d v="2014-06-21T00:00:00"/>
    <s v="First Class"/>
    <s v="LS-17200"/>
    <s v="Luke Schmidt"/>
    <x v="1"/>
    <s v="United States"/>
    <s v="Skokie"/>
    <x v="10"/>
    <n v="60076"/>
    <s v="Central"/>
    <s v="OFF-BI-10001294"/>
    <x v="1"/>
    <x v="8"/>
    <s v="Fellowes Binding Cases"/>
    <n v="9.3599999999999977"/>
    <n v="4"/>
    <n v="0.8"/>
    <n v="-16.380000000000003"/>
  </r>
  <r>
    <n v="2504"/>
    <x v="1228"/>
    <x v="0"/>
    <x v="696"/>
    <d v="2013-11-20T00:00:00"/>
    <s v="Standard Class"/>
    <s v="RR-19315"/>
    <s v="Ralph Ritter"/>
    <x v="0"/>
    <s v="United States"/>
    <s v="San Francisco"/>
    <x v="1"/>
    <n v="94110"/>
    <s v="West"/>
    <s v="OFF-LA-10000248"/>
    <x v="1"/>
    <x v="2"/>
    <s v="Avery 52"/>
    <n v="7.38"/>
    <n v="2"/>
    <n v="0"/>
    <n v="3.4685999999999999"/>
  </r>
  <r>
    <n v="2505"/>
    <x v="1229"/>
    <x v="2"/>
    <x v="739"/>
    <d v="2011-07-27T00:00:00"/>
    <s v="Second Class"/>
    <s v="KL-16645"/>
    <s v="Ken Lonsdale"/>
    <x v="0"/>
    <s v="United States"/>
    <s v="San Francisco"/>
    <x v="1"/>
    <n v="94122"/>
    <s v="West"/>
    <s v="OFF-ST-10001228"/>
    <x v="1"/>
    <x v="4"/>
    <s v="Fellowes Personal Hanging Folder Files, Navy"/>
    <n v="53.72"/>
    <n v="4"/>
    <n v="0"/>
    <n v="15.041600000000003"/>
  </r>
  <r>
    <n v="2506"/>
    <x v="1229"/>
    <x v="2"/>
    <x v="739"/>
    <d v="2011-07-27T00:00:00"/>
    <s v="Second Class"/>
    <s v="KL-16645"/>
    <s v="Ken Lonsdale"/>
    <x v="0"/>
    <s v="United States"/>
    <s v="San Francisco"/>
    <x v="1"/>
    <n v="94122"/>
    <s v="West"/>
    <s v="OFF-SU-10000151"/>
    <x v="1"/>
    <x v="14"/>
    <s v="High Speed Automatic Electric Letter Opener"/>
    <n v="8187.65"/>
    <n v="5"/>
    <n v="0"/>
    <n v="327.50599999999963"/>
  </r>
  <r>
    <n v="2507"/>
    <x v="1229"/>
    <x v="2"/>
    <x v="739"/>
    <d v="2011-07-27T00:00:00"/>
    <s v="Second Class"/>
    <s v="KL-16645"/>
    <s v="Ken Lonsdale"/>
    <x v="0"/>
    <s v="United States"/>
    <s v="San Francisco"/>
    <x v="1"/>
    <n v="94122"/>
    <s v="West"/>
    <s v="FUR-FU-10004351"/>
    <x v="0"/>
    <x v="5"/>
    <s v="Staples"/>
    <n v="77.92"/>
    <n v="8"/>
    <n v="0"/>
    <n v="34.284800000000004"/>
  </r>
  <r>
    <n v="2508"/>
    <x v="1230"/>
    <x v="1"/>
    <x v="740"/>
    <d v="2012-07-02T00:00:00"/>
    <s v="Same Day"/>
    <s v="RB-19435"/>
    <s v="Richard Bierner"/>
    <x v="0"/>
    <s v="United States"/>
    <s v="Houston"/>
    <x v="5"/>
    <n v="77070"/>
    <s v="Central"/>
    <s v="OFF-AP-10001293"/>
    <x v="1"/>
    <x v="9"/>
    <s v="Belkin 8 Outlet Surge Protector"/>
    <n v="32.783999999999992"/>
    <n v="4"/>
    <n v="0.8"/>
    <n v="-85.238399999999999"/>
  </r>
  <r>
    <n v="2509"/>
    <x v="1231"/>
    <x v="3"/>
    <x v="580"/>
    <d v="2014-03-09T00:00:00"/>
    <s v="Standard Class"/>
    <s v="MY-17380"/>
    <s v="Maribeth Yedwab"/>
    <x v="1"/>
    <s v="United States"/>
    <s v="Los Angeles"/>
    <x v="1"/>
    <n v="90045"/>
    <s v="West"/>
    <s v="TEC-PH-10000675"/>
    <x v="2"/>
    <x v="7"/>
    <s v="Panasonic KX TS3282B Corded phone"/>
    <n v="196.77600000000001"/>
    <n v="3"/>
    <n v="0.2"/>
    <n v="14.758199999999995"/>
  </r>
  <r>
    <n v="2510"/>
    <x v="1231"/>
    <x v="3"/>
    <x v="580"/>
    <d v="2014-03-09T00:00:00"/>
    <s v="Standard Class"/>
    <s v="MY-17380"/>
    <s v="Maribeth Yedwab"/>
    <x v="1"/>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s v="South"/>
    <s v="TEC-AC-10003116"/>
    <x v="2"/>
    <x v="11"/>
    <s v="Memorex Froggy Flash Drive 8 GB"/>
    <n v="106.5"/>
    <n v="6"/>
    <n v="0"/>
    <n v="41.534999999999997"/>
  </r>
  <r>
    <n v="2513"/>
    <x v="1234"/>
    <x v="3"/>
    <x v="574"/>
    <d v="2014-12-07T00:00:00"/>
    <s v="Standard Class"/>
    <s v="DB-12910"/>
    <s v="Daniel Byrd"/>
    <x v="2"/>
    <s v="United States"/>
    <s v="Tampa"/>
    <x v="2"/>
    <n v="33614"/>
    <s v="South"/>
    <s v="OFF-BI-10002429"/>
    <x v="1"/>
    <x v="8"/>
    <s v="Premier Elliptical Ring Binder, Black"/>
    <n v="45.660000000000011"/>
    <n v="5"/>
    <n v="0.7"/>
    <n v="-33.483999999999995"/>
  </r>
  <r>
    <n v="2514"/>
    <x v="1235"/>
    <x v="0"/>
    <x v="583"/>
    <d v="2013-11-18T00:00:00"/>
    <s v="Standard Class"/>
    <s v="BB-11545"/>
    <s v="Brenda Bowman"/>
    <x v="1"/>
    <s v="United States"/>
    <s v="Chicago"/>
    <x v="10"/>
    <n v="60623"/>
    <s v="Central"/>
    <s v="TEC-AC-10003280"/>
    <x v="2"/>
    <x v="11"/>
    <s v="Belkin F8E887 USB Wired Ergonomic Keyboard"/>
    <n v="95.968000000000004"/>
    <n v="4"/>
    <n v="0.2"/>
    <n v="1.1995999999999931"/>
  </r>
  <r>
    <n v="2515"/>
    <x v="1235"/>
    <x v="0"/>
    <x v="583"/>
    <d v="2013-11-18T00:00:00"/>
    <s v="Standard Class"/>
    <s v="BB-11545"/>
    <s v="Brenda Bowman"/>
    <x v="1"/>
    <s v="United States"/>
    <s v="Chicago"/>
    <x v="10"/>
    <n v="60623"/>
    <s v="Central"/>
    <s v="FUR-CH-10004540"/>
    <x v="0"/>
    <x v="1"/>
    <s v="Global Chrome Stack Chair"/>
    <n v="47.991999999999997"/>
    <n v="2"/>
    <n v="0.3"/>
    <n v="-2.0567999999999991"/>
  </r>
  <r>
    <n v="2516"/>
    <x v="1236"/>
    <x v="2"/>
    <x v="742"/>
    <d v="2011-09-10T00:00:00"/>
    <s v="Standard Class"/>
    <s v="NP-18700"/>
    <s v="Nora Preis"/>
    <x v="0"/>
    <s v="United States"/>
    <s v="Bowling Green"/>
    <x v="24"/>
    <n v="43402"/>
    <s v="East"/>
    <s v="OFF-ST-10000585"/>
    <x v="1"/>
    <x v="4"/>
    <s v="Economy Rollaway Files"/>
    <n v="264.32"/>
    <n v="2"/>
    <n v="0.2"/>
    <n v="19.823999999999998"/>
  </r>
  <r>
    <n v="2517"/>
    <x v="1237"/>
    <x v="2"/>
    <x v="647"/>
    <d v="2011-11-22T00:00:00"/>
    <s v="Standard Class"/>
    <s v="PB-19105"/>
    <s v="Peter Bühler"/>
    <x v="0"/>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s v="Central"/>
    <s v="OFF-LA-10004559"/>
    <x v="1"/>
    <x v="2"/>
    <s v="Avery 49"/>
    <n v="20.16"/>
    <n v="7"/>
    <n v="0"/>
    <n v="9.8783999999999992"/>
  </r>
  <r>
    <n v="2520"/>
    <x v="1239"/>
    <x v="0"/>
    <x v="680"/>
    <d v="2013-10-22T00:00:00"/>
    <s v="Standard Class"/>
    <s v="CD-12790"/>
    <s v="Cynthia Delaney"/>
    <x v="2"/>
    <s v="United States"/>
    <s v="Oklahoma City"/>
    <x v="26"/>
    <n v="73120"/>
    <s v="Central"/>
    <s v="OFF-LA-10003223"/>
    <x v="1"/>
    <x v="2"/>
    <s v="Avery 508"/>
    <n v="29.46"/>
    <n v="6"/>
    <n v="0"/>
    <n v="14.4354"/>
  </r>
  <r>
    <n v="2521"/>
    <x v="1239"/>
    <x v="0"/>
    <x v="680"/>
    <d v="2013-10-22T00:00:00"/>
    <s v="Standard Class"/>
    <s v="CD-12790"/>
    <s v="Cynthia Delaney"/>
    <x v="2"/>
    <s v="United States"/>
    <s v="Oklahoma City"/>
    <x v="26"/>
    <n v="73120"/>
    <s v="Central"/>
    <s v="OFF-AP-10002651"/>
    <x v="1"/>
    <x v="9"/>
    <s v="Hoover Upright Vacuum With Dirt Cup"/>
    <n v="868.58999999999992"/>
    <n v="3"/>
    <n v="0"/>
    <n v="251.89109999999988"/>
  </r>
  <r>
    <n v="2522"/>
    <x v="1239"/>
    <x v="0"/>
    <x v="680"/>
    <d v="2013-10-22T00:00:00"/>
    <s v="Standard Class"/>
    <s v="CD-12790"/>
    <s v="Cynthia Delaney"/>
    <x v="2"/>
    <s v="United States"/>
    <s v="Oklahoma City"/>
    <x v="26"/>
    <n v="73120"/>
    <s v="Central"/>
    <s v="OFF-PA-10003177"/>
    <x v="1"/>
    <x v="10"/>
    <s v="Xerox 1999"/>
    <n v="12.96"/>
    <n v="2"/>
    <n v="0"/>
    <n v="6.2208000000000006"/>
  </r>
  <r>
    <n v="2523"/>
    <x v="1239"/>
    <x v="0"/>
    <x v="680"/>
    <d v="2013-10-22T00:00:00"/>
    <s v="Standard Class"/>
    <s v="CD-12790"/>
    <s v="Cynthia Delaney"/>
    <x v="2"/>
    <s v="United States"/>
    <s v="Oklahoma City"/>
    <x v="26"/>
    <n v="73120"/>
    <s v="Central"/>
    <s v="TEC-PH-10003442"/>
    <x v="2"/>
    <x v="7"/>
    <s v="Samsung Replacement EH64AVFWE Premium Headset"/>
    <n v="5.5"/>
    <n v="1"/>
    <n v="0"/>
    <n v="1.375"/>
  </r>
  <r>
    <n v="2524"/>
    <x v="1239"/>
    <x v="0"/>
    <x v="680"/>
    <d v="2013-10-22T00:00:00"/>
    <s v="Standard Class"/>
    <s v="CD-12790"/>
    <s v="Cynthia Delaney"/>
    <x v="2"/>
    <s v="United States"/>
    <s v="Oklahoma City"/>
    <x v="26"/>
    <n v="73120"/>
    <s v="Central"/>
    <s v="OFF-BI-10000977"/>
    <x v="1"/>
    <x v="8"/>
    <s v="Ibico Plastic Spiral Binding Combs"/>
    <n v="121.6"/>
    <n v="4"/>
    <n v="0"/>
    <n v="55.935999999999993"/>
  </r>
  <r>
    <n v="2525"/>
    <x v="1240"/>
    <x v="1"/>
    <x v="744"/>
    <d v="2012-04-10T00:00:00"/>
    <s v="Standard Class"/>
    <s v="TT-21220"/>
    <s v="Thomas Thornton"/>
    <x v="0"/>
    <s v="United States"/>
    <s v="Houston"/>
    <x v="5"/>
    <n v="77041"/>
    <s v="Central"/>
    <s v="OFF-AR-10004078"/>
    <x v="1"/>
    <x v="6"/>
    <s v="Newell 312"/>
    <n v="42.047999999999995"/>
    <n v="9"/>
    <n v="0.2"/>
    <n v="5.2559999999999985"/>
  </r>
  <r>
    <n v="2526"/>
    <x v="1240"/>
    <x v="1"/>
    <x v="744"/>
    <d v="2012-04-10T00:00:00"/>
    <s v="Standard Class"/>
    <s v="TT-21220"/>
    <s v="Thomas Thornton"/>
    <x v="0"/>
    <s v="United States"/>
    <s v="Houston"/>
    <x v="5"/>
    <n v="77041"/>
    <s v="Central"/>
    <s v="TEC-AC-10002550"/>
    <x v="2"/>
    <x v="11"/>
    <s v="Maxell 4.7GB DVD-RW 3/Pack"/>
    <n v="25.488"/>
    <n v="2"/>
    <n v="0.2"/>
    <n v="4.4603999999999999"/>
  </r>
  <r>
    <n v="2527"/>
    <x v="1240"/>
    <x v="1"/>
    <x v="744"/>
    <d v="2012-04-10T00:00:00"/>
    <s v="Standard Class"/>
    <s v="TT-21220"/>
    <s v="Thomas Thornton"/>
    <x v="0"/>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s v="Central"/>
    <s v="OFF-BI-10004209"/>
    <x v="1"/>
    <x v="8"/>
    <s v="Fellowes Twister Kit, Gray/Clear, 3/pkg"/>
    <n v="9.6479999999999961"/>
    <n v="6"/>
    <n v="0.8"/>
    <n v="-16.884"/>
  </r>
  <r>
    <n v="2529"/>
    <x v="1240"/>
    <x v="1"/>
    <x v="744"/>
    <d v="2012-04-10T00:00:00"/>
    <s v="Standard Class"/>
    <s v="TT-21220"/>
    <s v="Thomas Thornton"/>
    <x v="0"/>
    <s v="United States"/>
    <s v="Houston"/>
    <x v="5"/>
    <n v="77041"/>
    <s v="Central"/>
    <s v="OFF-PA-10001526"/>
    <x v="1"/>
    <x v="10"/>
    <s v="Xerox 1949"/>
    <n v="7.9680000000000009"/>
    <n v="2"/>
    <n v="0.2"/>
    <n v="2.8884000000000007"/>
  </r>
  <r>
    <n v="2530"/>
    <x v="1241"/>
    <x v="2"/>
    <x v="745"/>
    <d v="2011-10-29T00:00:00"/>
    <s v="Standard Class"/>
    <s v="DB-12910"/>
    <s v="Daniel Byrd"/>
    <x v="2"/>
    <s v="United States"/>
    <s v="Fort Lauderdale"/>
    <x v="2"/>
    <n v="33311"/>
    <s v="South"/>
    <s v="OFF-PA-10000788"/>
    <x v="1"/>
    <x v="10"/>
    <s v="Xerox 210"/>
    <n v="10.368000000000002"/>
    <n v="2"/>
    <n v="0.2"/>
    <n v="3.6288"/>
  </r>
  <r>
    <n v="2531"/>
    <x v="1242"/>
    <x v="2"/>
    <x v="654"/>
    <d v="2011-08-21T00:00:00"/>
    <s v="Standard Class"/>
    <s v="DJ-13510"/>
    <s v="Don Jones"/>
    <x v="1"/>
    <s v="United States"/>
    <s v="Little Rock"/>
    <x v="36"/>
    <n v="72209"/>
    <s v="South"/>
    <s v="OFF-PA-10000595"/>
    <x v="1"/>
    <x v="10"/>
    <s v="Xerox 1929"/>
    <n v="114.2"/>
    <n v="5"/>
    <n v="0"/>
    <n v="52.531999999999996"/>
  </r>
  <r>
    <n v="2532"/>
    <x v="1242"/>
    <x v="2"/>
    <x v="654"/>
    <d v="2011-08-21T00:00:00"/>
    <s v="Standard Class"/>
    <s v="DJ-13510"/>
    <s v="Don Jones"/>
    <x v="1"/>
    <s v="United States"/>
    <s v="Little Rock"/>
    <x v="36"/>
    <n v="72209"/>
    <s v="South"/>
    <s v="OFF-BI-10000829"/>
    <x v="1"/>
    <x v="8"/>
    <s v="Avery Non-Stick Binders"/>
    <n v="17.96"/>
    <n v="4"/>
    <n v="0"/>
    <n v="8.2615999999999996"/>
  </r>
  <r>
    <n v="2533"/>
    <x v="1242"/>
    <x v="2"/>
    <x v="654"/>
    <d v="2011-08-21T00:00:00"/>
    <s v="Standard Class"/>
    <s v="DJ-13510"/>
    <s v="Don Jones"/>
    <x v="1"/>
    <s v="United States"/>
    <s v="Little Rock"/>
    <x v="36"/>
    <n v="72209"/>
    <s v="South"/>
    <s v="OFF-FA-10002676"/>
    <x v="1"/>
    <x v="13"/>
    <s v="Colored Push Pins"/>
    <n v="12.67"/>
    <n v="7"/>
    <n v="0"/>
    <n v="4.5611999999999995"/>
  </r>
  <r>
    <n v="2534"/>
    <x v="1242"/>
    <x v="2"/>
    <x v="654"/>
    <d v="2011-08-21T00:00:00"/>
    <s v="Standard Class"/>
    <s v="DJ-13510"/>
    <s v="Don Jones"/>
    <x v="1"/>
    <s v="United States"/>
    <s v="Little Rock"/>
    <x v="36"/>
    <n v="72209"/>
    <s v="South"/>
    <s v="TEC-AC-10000844"/>
    <x v="2"/>
    <x v="11"/>
    <s v="Logitech Gaming G510s - Keyboard"/>
    <n v="339.96"/>
    <n v="4"/>
    <n v="0"/>
    <n v="122.38559999999998"/>
  </r>
  <r>
    <n v="2535"/>
    <x v="1243"/>
    <x v="3"/>
    <x v="733"/>
    <d v="2014-08-19T00:00:00"/>
    <s v="Second Class"/>
    <s v="DL-13495"/>
    <s v="Dionis Lloyd"/>
    <x v="1"/>
    <s v="United States"/>
    <s v="Philadelphia"/>
    <x v="9"/>
    <n v="19120"/>
    <s v="East"/>
    <s v="OFF-ST-10004459"/>
    <x v="1"/>
    <x v="4"/>
    <s v="Tennsco Single-Tier Lockers"/>
    <n v="1801.6320000000001"/>
    <n v="6"/>
    <n v="0.2"/>
    <n v="-337.80600000000004"/>
  </r>
  <r>
    <n v="2536"/>
    <x v="1244"/>
    <x v="1"/>
    <x v="684"/>
    <d v="2012-09-08T00:00:00"/>
    <s v="First Class"/>
    <s v="LO-17170"/>
    <s v="Lori Olson"/>
    <x v="1"/>
    <s v="United States"/>
    <s v="La Quinta"/>
    <x v="1"/>
    <n v="92253"/>
    <s v="West"/>
    <s v="TEC-AC-10003499"/>
    <x v="2"/>
    <x v="11"/>
    <s v="Memorex Mini Travel Drive 8 GB USB 2.0 Flash Drive"/>
    <n v="46.32"/>
    <n v="4"/>
    <n v="0"/>
    <n v="18.064800000000002"/>
  </r>
  <r>
    <n v="2537"/>
    <x v="1245"/>
    <x v="1"/>
    <x v="746"/>
    <d v="2012-01-29T00:00:00"/>
    <s v="Second Class"/>
    <s v="SV-20365"/>
    <s v="Seth Vernon"/>
    <x v="0"/>
    <s v="United States"/>
    <s v="Cleveland"/>
    <x v="24"/>
    <n v="44105"/>
    <s v="East"/>
    <s v="FUR-CH-10000513"/>
    <x v="0"/>
    <x v="1"/>
    <s v="High-Back Leather Manager's Chair"/>
    <n v="181.98599999999999"/>
    <n v="2"/>
    <n v="0.3"/>
    <n v="-54.595799999999997"/>
  </r>
  <r>
    <n v="2538"/>
    <x v="1245"/>
    <x v="1"/>
    <x v="746"/>
    <d v="2012-01-29T00:00:00"/>
    <s v="Second Class"/>
    <s v="SV-20365"/>
    <s v="Seth Vernon"/>
    <x v="0"/>
    <s v="United States"/>
    <s v="Cleveland"/>
    <x v="24"/>
    <n v="44105"/>
    <s v="East"/>
    <s v="TEC-PH-10000895"/>
    <x v="2"/>
    <x v="7"/>
    <s v="Polycom VVX 310 VoIP phone"/>
    <n v="431.976"/>
    <n v="4"/>
    <n v="0.4"/>
    <n v="-100.7944"/>
  </r>
  <r>
    <n v="2539"/>
    <x v="1245"/>
    <x v="1"/>
    <x v="746"/>
    <d v="2012-01-29T00:00:00"/>
    <s v="Second Class"/>
    <s v="SV-20365"/>
    <s v="Seth Vernon"/>
    <x v="0"/>
    <s v="United States"/>
    <s v="Cleveland"/>
    <x v="24"/>
    <n v="44105"/>
    <s v="East"/>
    <s v="TEC-PH-10002555"/>
    <x v="2"/>
    <x v="7"/>
    <s v="Nortel Meridian M5316 Digital phone"/>
    <n v="155.36999999999998"/>
    <n v="1"/>
    <n v="0.4"/>
    <n v="-36.253"/>
  </r>
  <r>
    <n v="2540"/>
    <x v="1246"/>
    <x v="1"/>
    <x v="747"/>
    <d v="2012-07-16T00:00:00"/>
    <s v="Same Day"/>
    <s v="EM-13810"/>
    <s v="Eleni McCrary"/>
    <x v="1"/>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s v="West"/>
    <s v="FUR-FU-10002759"/>
    <x v="0"/>
    <x v="5"/>
    <s v="12-1/2 Diameter Round Wall Clock"/>
    <n v="111.88800000000001"/>
    <n v="7"/>
    <n v="0.2"/>
    <n v="22.377600000000001"/>
  </r>
  <r>
    <n v="2543"/>
    <x v="1248"/>
    <x v="2"/>
    <x v="467"/>
    <d v="2011-10-01T00:00:00"/>
    <s v="Second Class"/>
    <s v="NB-18580"/>
    <s v="Nicole Brennan"/>
    <x v="1"/>
    <s v="United States"/>
    <s v="Philadelphia"/>
    <x v="9"/>
    <n v="19134"/>
    <s v="East"/>
    <s v="OFF-AP-10002191"/>
    <x v="1"/>
    <x v="9"/>
    <s v="Belkin 8 Outlet SurgeMaster II Gold Surge Protector"/>
    <n v="143.952"/>
    <n v="3"/>
    <n v="0.2"/>
    <n v="14.39520000000001"/>
  </r>
  <r>
    <n v="2544"/>
    <x v="1249"/>
    <x v="0"/>
    <x v="162"/>
    <d v="2013-09-15T00:00:00"/>
    <s v="Standard Class"/>
    <s v="AP-10720"/>
    <s v="Anne Pryor"/>
    <x v="2"/>
    <s v="United States"/>
    <s v="Malden"/>
    <x v="31"/>
    <n v="2148"/>
    <s v="East"/>
    <s v="FUR-BO-10003450"/>
    <x v="0"/>
    <x v="0"/>
    <s v="Bush Westfield Collection Bookcases, Dark Cherry Finish"/>
    <n v="173.94"/>
    <n v="3"/>
    <n v="0"/>
    <n v="13.915199999999992"/>
  </r>
  <r>
    <n v="2545"/>
    <x v="1249"/>
    <x v="0"/>
    <x v="162"/>
    <d v="2013-09-15T00:00:00"/>
    <s v="Standard Class"/>
    <s v="AP-10720"/>
    <s v="Anne Pryor"/>
    <x v="2"/>
    <s v="United States"/>
    <s v="Malden"/>
    <x v="31"/>
    <n v="2148"/>
    <s v="East"/>
    <s v="OFF-LA-10000248"/>
    <x v="1"/>
    <x v="2"/>
    <s v="Avery 52"/>
    <n v="14.76"/>
    <n v="4"/>
    <n v="0"/>
    <n v="6.9371999999999998"/>
  </r>
  <r>
    <n v="2546"/>
    <x v="1250"/>
    <x v="3"/>
    <x v="513"/>
    <d v="2014-04-21T00:00:00"/>
    <s v="Standard Class"/>
    <s v="JE-15745"/>
    <s v="Joel Eaton"/>
    <x v="0"/>
    <s v="United States"/>
    <s v="San Jose"/>
    <x v="1"/>
    <n v="95123"/>
    <s v="West"/>
    <s v="OFF-ST-10004804"/>
    <x v="1"/>
    <x v="4"/>
    <s v="Belkin 19&quot; Vented Equipment Shelf, Black"/>
    <n v="205.92"/>
    <n v="4"/>
    <n v="0"/>
    <n v="2.0592000000000041"/>
  </r>
  <r>
    <n v="2547"/>
    <x v="1250"/>
    <x v="3"/>
    <x v="513"/>
    <d v="2014-04-21T00:00:00"/>
    <s v="Standard Class"/>
    <s v="JE-15745"/>
    <s v="Joel Eaton"/>
    <x v="0"/>
    <s v="United States"/>
    <s v="San Jose"/>
    <x v="1"/>
    <n v="95123"/>
    <s v="West"/>
    <s v="FUR-BO-10001337"/>
    <x v="0"/>
    <x v="0"/>
    <s v="O'Sullivan Living Dimensions 2-Shelf Bookcases"/>
    <n v="102.833"/>
    <n v="1"/>
    <n v="0.15"/>
    <n v="-6.0489999999999995"/>
  </r>
  <r>
    <n v="2548"/>
    <x v="1251"/>
    <x v="1"/>
    <x v="748"/>
    <d v="2012-08-22T00:00:00"/>
    <s v="Standard Class"/>
    <s v="JM-15865"/>
    <s v="John Murray"/>
    <x v="0"/>
    <s v="United States"/>
    <s v="Phoenix"/>
    <x v="16"/>
    <n v="85023"/>
    <s v="West"/>
    <s v="OFF-AR-10002255"/>
    <x v="1"/>
    <x v="6"/>
    <s v="Newell 346"/>
    <n v="2.3039999999999998"/>
    <n v="1"/>
    <n v="0.2"/>
    <n v="0.25919999999999999"/>
  </r>
  <r>
    <n v="2549"/>
    <x v="1251"/>
    <x v="1"/>
    <x v="748"/>
    <d v="2012-08-22T00:00:00"/>
    <s v="Standard Class"/>
    <s v="JM-15865"/>
    <s v="John Murray"/>
    <x v="0"/>
    <s v="United States"/>
    <s v="Phoenix"/>
    <x v="16"/>
    <n v="85023"/>
    <s v="West"/>
    <s v="TEC-PH-10002624"/>
    <x v="2"/>
    <x v="7"/>
    <s v="Samsung Galaxy S4 Mini"/>
    <n v="1879.96"/>
    <n v="5"/>
    <n v="0.2"/>
    <n v="211.49549999999977"/>
  </r>
  <r>
    <n v="2550"/>
    <x v="1251"/>
    <x v="1"/>
    <x v="748"/>
    <d v="2012-08-22T00:00:00"/>
    <s v="Standard Class"/>
    <s v="JM-15865"/>
    <s v="John Murray"/>
    <x v="0"/>
    <s v="United States"/>
    <s v="Phoenix"/>
    <x v="16"/>
    <n v="85023"/>
    <s v="West"/>
    <s v="OFF-PA-10001878"/>
    <x v="1"/>
    <x v="10"/>
    <s v="Xerox 1891"/>
    <n v="313.024"/>
    <n v="8"/>
    <n v="0.2"/>
    <n v="105.64559999999997"/>
  </r>
  <r>
    <n v="2551"/>
    <x v="1251"/>
    <x v="1"/>
    <x v="748"/>
    <d v="2012-08-22T00:00:00"/>
    <s v="Standard Class"/>
    <s v="JM-15865"/>
    <s v="John Murray"/>
    <x v="0"/>
    <s v="United States"/>
    <s v="Phoenix"/>
    <x v="16"/>
    <n v="85023"/>
    <s v="West"/>
    <s v="OFF-LA-10000452"/>
    <x v="1"/>
    <x v="2"/>
    <s v="Avery 488"/>
    <n v="5.04"/>
    <n v="2"/>
    <n v="0.2"/>
    <n v="1.764"/>
  </r>
  <r>
    <n v="2552"/>
    <x v="1252"/>
    <x v="3"/>
    <x v="123"/>
    <d v="2014-11-24T00:00:00"/>
    <s v="Standard Class"/>
    <s v="AB-10105"/>
    <s v="Adrian Barton"/>
    <x v="0"/>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x v="0"/>
    <s v="United States"/>
    <s v="Henderson"/>
    <x v="0"/>
    <n v="42420"/>
    <s v="South"/>
    <s v="OFF-BI-10000088"/>
    <x v="1"/>
    <x v="8"/>
    <s v="GBC Imprintable Covers"/>
    <n v="21.96"/>
    <n v="2"/>
    <n v="0"/>
    <n v="10.760400000000001"/>
  </r>
  <r>
    <n v="2554"/>
    <x v="1253"/>
    <x v="0"/>
    <x v="749"/>
    <d v="2013-09-19T00:00:00"/>
    <s v="Standard Class"/>
    <s v="PN-18775"/>
    <s v="Parhena Norris"/>
    <x v="2"/>
    <s v="United States"/>
    <s v="Columbia"/>
    <x v="20"/>
    <n v="29203"/>
    <s v="South"/>
    <s v="OFF-PA-10000029"/>
    <x v="1"/>
    <x v="10"/>
    <s v="Xerox 224"/>
    <n v="25.92"/>
    <n v="4"/>
    <n v="0"/>
    <n v="12.441600000000001"/>
  </r>
  <r>
    <n v="2555"/>
    <x v="1254"/>
    <x v="0"/>
    <x v="243"/>
    <d v="2013-08-21T00:00:00"/>
    <s v="Standard Class"/>
    <s v="JC-15775"/>
    <s v="John Castell"/>
    <x v="0"/>
    <s v="United States"/>
    <s v="Tallahassee"/>
    <x v="2"/>
    <n v="32303"/>
    <s v="South"/>
    <s v="TEC-PH-10000369"/>
    <x v="2"/>
    <x v="7"/>
    <s v="HTC One Mini"/>
    <n v="705.54399999999998"/>
    <n v="7"/>
    <n v="0.2"/>
    <n v="70.554400000000072"/>
  </r>
  <r>
    <n v="2556"/>
    <x v="1255"/>
    <x v="1"/>
    <x v="120"/>
    <d v="2012-09-30T00:00:00"/>
    <s v="Standard Class"/>
    <s v="PF-19165"/>
    <s v="Philip Fox"/>
    <x v="0"/>
    <s v="United States"/>
    <s v="New York City"/>
    <x v="15"/>
    <n v="10035"/>
    <s v="East"/>
    <s v="TEC-AC-10001590"/>
    <x v="2"/>
    <x v="11"/>
    <s v="Dell Slim USB Multimedia Keyboard"/>
    <n v="50"/>
    <n v="2"/>
    <n v="0"/>
    <n v="12"/>
  </r>
  <r>
    <n v="2557"/>
    <x v="1256"/>
    <x v="0"/>
    <x v="750"/>
    <d v="2013-10-15T00:00:00"/>
    <s v="Standard Class"/>
    <s v="BW-11110"/>
    <s v="Bart Watters"/>
    <x v="1"/>
    <s v="United States"/>
    <s v="Houston"/>
    <x v="5"/>
    <n v="77070"/>
    <s v="Central"/>
    <s v="FUR-FU-10004909"/>
    <x v="0"/>
    <x v="5"/>
    <s v="Contemporary Wood/Metal Frame"/>
    <n v="51.712000000000003"/>
    <n v="8"/>
    <n v="0.6"/>
    <n v="-32.320000000000007"/>
  </r>
  <r>
    <n v="2558"/>
    <x v="1257"/>
    <x v="1"/>
    <x v="539"/>
    <d v="2012-03-30T00:00:00"/>
    <s v="Standard Class"/>
    <s v="BP-11185"/>
    <s v="Ben Peterman"/>
    <x v="1"/>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s v="West"/>
    <s v="FUR-BO-10004357"/>
    <x v="0"/>
    <x v="0"/>
    <s v="O'Sullivan Living Dimensions 3-Shelf Bookcases"/>
    <n v="1406.86"/>
    <n v="7"/>
    <n v="0"/>
    <n v="140.68599999999989"/>
  </r>
  <r>
    <n v="2560"/>
    <x v="1258"/>
    <x v="1"/>
    <x v="70"/>
    <d v="2012-06-04T00:00:00"/>
    <s v="Standard Class"/>
    <s v="TM-21010"/>
    <s v="Tamara Manning"/>
    <x v="0"/>
    <s v="United States"/>
    <s v="Orem"/>
    <x v="7"/>
    <n v="84057"/>
    <s v="West"/>
    <s v="OFF-LA-10003766"/>
    <x v="1"/>
    <x v="2"/>
    <s v="Self-Adhesive Removable Labels"/>
    <n v="15.75"/>
    <n v="5"/>
    <n v="0"/>
    <n v="7.5600000000000005"/>
  </r>
  <r>
    <n v="2561"/>
    <x v="1258"/>
    <x v="1"/>
    <x v="70"/>
    <d v="2012-06-04T00:00:00"/>
    <s v="Standard Class"/>
    <s v="TM-21010"/>
    <s v="Tamara Manning"/>
    <x v="0"/>
    <s v="United States"/>
    <s v="Orem"/>
    <x v="7"/>
    <n v="84057"/>
    <s v="West"/>
    <s v="OFF-ST-10000046"/>
    <x v="1"/>
    <x v="4"/>
    <s v="Fellowes Super Stor/Drawer Files"/>
    <n v="323.10000000000002"/>
    <n v="2"/>
    <n v="0"/>
    <n v="61.38900000000001"/>
  </r>
  <r>
    <n v="2562"/>
    <x v="1259"/>
    <x v="1"/>
    <x v="707"/>
    <d v="2012-12-31T00:00:00"/>
    <s v="Standard Class"/>
    <s v="MB-17305"/>
    <s v="Maria Bertelson"/>
    <x v="0"/>
    <s v="United States"/>
    <s v="Nashville"/>
    <x v="18"/>
    <n v="37211"/>
    <s v="South"/>
    <s v="OFF-LA-10003190"/>
    <x v="1"/>
    <x v="2"/>
    <s v="Avery 474"/>
    <n v="9.2159999999999993"/>
    <n v="4"/>
    <n v="0.2"/>
    <n v="3.3408000000000002"/>
  </r>
  <r>
    <n v="2563"/>
    <x v="1259"/>
    <x v="1"/>
    <x v="707"/>
    <d v="2012-12-31T00:00:00"/>
    <s v="Standard Class"/>
    <s v="MB-17305"/>
    <s v="Maria Bertelson"/>
    <x v="0"/>
    <s v="United States"/>
    <s v="Nashville"/>
    <x v="18"/>
    <n v="37211"/>
    <s v="South"/>
    <s v="OFF-PA-10002787"/>
    <x v="1"/>
    <x v="10"/>
    <s v="Xerox 227"/>
    <n v="10.368000000000002"/>
    <n v="2"/>
    <n v="0.2"/>
    <n v="3.6288"/>
  </r>
  <r>
    <n v="2564"/>
    <x v="1260"/>
    <x v="1"/>
    <x v="751"/>
    <d v="2012-03-22T00:00:00"/>
    <s v="Second Class"/>
    <s v="HR-14830"/>
    <s v="Harold Ryan"/>
    <x v="1"/>
    <s v="United States"/>
    <s v="New York City"/>
    <x v="15"/>
    <n v="10009"/>
    <s v="East"/>
    <s v="TEC-AC-10000387"/>
    <x v="2"/>
    <x v="11"/>
    <s v="KeyTronic KT800P2 - Keyboard - Black"/>
    <n v="15.02"/>
    <n v="1"/>
    <n v="0"/>
    <n v="2.7035999999999998"/>
  </r>
  <r>
    <n v="2565"/>
    <x v="1260"/>
    <x v="1"/>
    <x v="751"/>
    <d v="2012-03-22T00:00:00"/>
    <s v="Second Class"/>
    <s v="HR-14830"/>
    <s v="Harold Ryan"/>
    <x v="1"/>
    <s v="United States"/>
    <s v="New York City"/>
    <x v="15"/>
    <n v="10009"/>
    <s v="East"/>
    <s v="OFF-ST-10001291"/>
    <x v="1"/>
    <x v="4"/>
    <s v="Tenex Personal Self-Stacking Standard File Box, Black/Gray"/>
    <n v="33.82"/>
    <n v="2"/>
    <n v="0"/>
    <n v="9.1313999999999993"/>
  </r>
  <r>
    <n v="2566"/>
    <x v="1261"/>
    <x v="3"/>
    <x v="202"/>
    <d v="2014-12-25T00:00:00"/>
    <s v="First Class"/>
    <s v="BD-11635"/>
    <s v="Brian Derr"/>
    <x v="0"/>
    <s v="United States"/>
    <s v="Bowling Green"/>
    <x v="0"/>
    <n v="42104"/>
    <s v="South"/>
    <s v="TEC-AC-10003116"/>
    <x v="2"/>
    <x v="11"/>
    <s v="Memorex Froggy Flash Drive 8 GB"/>
    <n v="71"/>
    <n v="4"/>
    <n v="0"/>
    <n v="27.689999999999998"/>
  </r>
  <r>
    <n v="2567"/>
    <x v="1262"/>
    <x v="3"/>
    <x v="752"/>
    <d v="2014-11-04T00:00:00"/>
    <s v="Second Class"/>
    <s v="SF-20200"/>
    <s v="Sarah Foster"/>
    <x v="0"/>
    <s v="United States"/>
    <s v="Bellingham"/>
    <x v="4"/>
    <n v="98226"/>
    <s v="West"/>
    <s v="OFF-BI-10001308"/>
    <x v="1"/>
    <x v="8"/>
    <s v="GBC Standard Plastic Binding Systems' Combs"/>
    <n v="25.120000000000005"/>
    <n v="5"/>
    <n v="0.2"/>
    <n v="7.8499999999999979"/>
  </r>
  <r>
    <n v="2568"/>
    <x v="1262"/>
    <x v="3"/>
    <x v="752"/>
    <d v="2014-11-04T00:00:00"/>
    <s v="Second Class"/>
    <s v="SF-20200"/>
    <s v="Sarah Foster"/>
    <x v="0"/>
    <s v="United States"/>
    <s v="Bellingham"/>
    <x v="4"/>
    <n v="98226"/>
    <s v="West"/>
    <s v="FUR-TA-10003954"/>
    <x v="0"/>
    <x v="3"/>
    <s v="Hon 94000 Series Round Tables"/>
    <n v="2665.62"/>
    <n v="9"/>
    <n v="0"/>
    <n v="239.90580000000011"/>
  </r>
  <r>
    <n v="2569"/>
    <x v="1263"/>
    <x v="3"/>
    <x v="210"/>
    <d v="2014-09-12T00:00:00"/>
    <s v="Standard Class"/>
    <s v="SP-20620"/>
    <s v="Stefania Perrino"/>
    <x v="1"/>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s v="East"/>
    <s v="TEC-PH-10000576"/>
    <x v="2"/>
    <x v="7"/>
    <s v="AT&amp;T 1080 Corded phone"/>
    <n v="164.38800000000001"/>
    <n v="2"/>
    <n v="0.4"/>
    <n v="-35.617400000000004"/>
  </r>
  <r>
    <n v="2571"/>
    <x v="1264"/>
    <x v="3"/>
    <x v="753"/>
    <d v="2014-12-28T00:00:00"/>
    <s v="Same Day"/>
    <s v="DR-12880"/>
    <s v="Dan Reichenbach"/>
    <x v="1"/>
    <s v="United States"/>
    <s v="Newark"/>
    <x v="24"/>
    <n v="43055"/>
    <s v="East"/>
    <s v="OFF-AR-10004441"/>
    <x v="1"/>
    <x v="6"/>
    <s v="BIC Brite Liner Highlighters"/>
    <n v="13.247999999999999"/>
    <n v="4"/>
    <n v="0.2"/>
    <n v="3.6431999999999998"/>
  </r>
  <r>
    <n v="2572"/>
    <x v="1265"/>
    <x v="3"/>
    <x v="11"/>
    <d v="2014-07-22T00:00:00"/>
    <s v="Standard Class"/>
    <s v="VM-21685"/>
    <s v="Valerie Mitchum"/>
    <x v="2"/>
    <s v="United States"/>
    <s v="Woodstock"/>
    <x v="10"/>
    <n v="60098"/>
    <s v="Central"/>
    <s v="OFF-AR-10003759"/>
    <x v="1"/>
    <x v="6"/>
    <s v="Crayola Anti Dust Chalk, 12/Pack"/>
    <n v="2.9120000000000004"/>
    <n v="2"/>
    <n v="0.2"/>
    <n v="0.90999999999999981"/>
  </r>
  <r>
    <n v="2573"/>
    <x v="1266"/>
    <x v="0"/>
    <x v="399"/>
    <d v="2013-08-16T00:00:00"/>
    <s v="Second Class"/>
    <s v="CM-12235"/>
    <s v="Chris McAfee"/>
    <x v="0"/>
    <s v="United States"/>
    <s v="Carrollton"/>
    <x v="5"/>
    <n v="75007"/>
    <s v="Central"/>
    <s v="TEC-AC-10004145"/>
    <x v="2"/>
    <x v="11"/>
    <s v="Logitech diNovo Edge Keyboard"/>
    <n v="1399.9440000000002"/>
    <n v="7"/>
    <n v="0.2"/>
    <n v="52.497900000000016"/>
  </r>
  <r>
    <n v="2574"/>
    <x v="1267"/>
    <x v="3"/>
    <x v="362"/>
    <d v="2014-07-15T00:00:00"/>
    <s v="Standard Class"/>
    <s v="SM-20320"/>
    <s v="Sean Miller"/>
    <x v="2"/>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s v="South"/>
    <s v="OFF-EN-10004955"/>
    <x v="1"/>
    <x v="12"/>
    <s v="Fashion Color Clasp Envelopes"/>
    <n v="16.23"/>
    <n v="3"/>
    <n v="0"/>
    <n v="7.9527000000000001"/>
  </r>
  <r>
    <n v="2576"/>
    <x v="1268"/>
    <x v="2"/>
    <x v="754"/>
    <d v="2011-11-27T00:00:00"/>
    <s v="Standard Class"/>
    <s v="RA-19885"/>
    <s v="Ruben Ausman"/>
    <x v="1"/>
    <s v="United States"/>
    <s v="Columbus"/>
    <x v="32"/>
    <n v="31907"/>
    <s v="South"/>
    <s v="OFF-BI-10001071"/>
    <x v="1"/>
    <x v="8"/>
    <s v="GBC ProClick Punch Binding System"/>
    <n v="319.89999999999998"/>
    <n v="5"/>
    <n v="0"/>
    <n v="156.751"/>
  </r>
  <r>
    <n v="2577"/>
    <x v="1268"/>
    <x v="2"/>
    <x v="754"/>
    <d v="2011-11-27T00:00:00"/>
    <s v="Standard Class"/>
    <s v="RA-19885"/>
    <s v="Ruben Ausman"/>
    <x v="1"/>
    <s v="United States"/>
    <s v="Columbus"/>
    <x v="32"/>
    <n v="31907"/>
    <s v="South"/>
    <s v="OFF-EN-10001990"/>
    <x v="1"/>
    <x v="12"/>
    <s v="Staples"/>
    <n v="11.36"/>
    <n v="2"/>
    <n v="0"/>
    <n v="5.3391999999999991"/>
  </r>
  <r>
    <n v="2578"/>
    <x v="1268"/>
    <x v="2"/>
    <x v="754"/>
    <d v="2011-11-27T00:00:00"/>
    <s v="Standard Class"/>
    <s v="RA-19885"/>
    <s v="Ruben Ausman"/>
    <x v="1"/>
    <s v="United States"/>
    <s v="Columbus"/>
    <x v="32"/>
    <n v="31907"/>
    <s v="South"/>
    <s v="OFF-AP-10002734"/>
    <x v="1"/>
    <x v="9"/>
    <s v="Holmes Harmony HEPA Air Purifier for 17 x 20 Room"/>
    <n v="675.12"/>
    <n v="3"/>
    <n v="0"/>
    <n v="290.30160000000001"/>
  </r>
  <r>
    <n v="2579"/>
    <x v="1269"/>
    <x v="2"/>
    <x v="755"/>
    <d v="2011-02-01T00:00:00"/>
    <s v="Standard Class"/>
    <s v="SD-20485"/>
    <s v="Shirley Daniels"/>
    <x v="2"/>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x v="2"/>
    <s v="United States"/>
    <s v="Alexandria"/>
    <x v="17"/>
    <n v="22304"/>
    <s v="South"/>
    <s v="OFF-ST-10004337"/>
    <x v="1"/>
    <x v="4"/>
    <s v="SAFCO Commercial Wire Shelving, 72h"/>
    <n v="489.92"/>
    <n v="8"/>
    <n v="0"/>
    <n v="0"/>
  </r>
  <r>
    <n v="2581"/>
    <x v="1269"/>
    <x v="2"/>
    <x v="755"/>
    <d v="2011-02-01T00:00:00"/>
    <s v="Standard Class"/>
    <s v="SD-20485"/>
    <s v="Shirley Daniels"/>
    <x v="2"/>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x v="2"/>
    <s v="United States"/>
    <s v="Alexandria"/>
    <x v="17"/>
    <n v="22304"/>
    <s v="South"/>
    <s v="TEC-PH-10004833"/>
    <x v="2"/>
    <x v="7"/>
    <s v="Macally Suction Cup Mount"/>
    <n v="155.35"/>
    <n v="13"/>
    <n v="0"/>
    <n v="0"/>
  </r>
  <r>
    <n v="2584"/>
    <x v="1269"/>
    <x v="2"/>
    <x v="755"/>
    <d v="2011-02-01T00:00:00"/>
    <s v="Standard Class"/>
    <s v="SD-20485"/>
    <s v="Shirley Daniels"/>
    <x v="2"/>
    <s v="United States"/>
    <s v="Alexandria"/>
    <x v="17"/>
    <n v="22304"/>
    <s v="South"/>
    <s v="FUR-FU-10001847"/>
    <x v="0"/>
    <x v="5"/>
    <s v="Eldon Image Series Black Desk Accessories"/>
    <n v="12.419999999999998"/>
    <n v="3"/>
    <n v="0"/>
    <n v="4.4711999999999996"/>
  </r>
  <r>
    <n v="2585"/>
    <x v="1269"/>
    <x v="2"/>
    <x v="755"/>
    <d v="2011-02-01T00:00:00"/>
    <s v="Standard Class"/>
    <s v="SD-20485"/>
    <s v="Shirley Daniels"/>
    <x v="2"/>
    <s v="United States"/>
    <s v="Alexandria"/>
    <x v="17"/>
    <n v="22304"/>
    <s v="South"/>
    <s v="TEC-PH-10002103"/>
    <x v="2"/>
    <x v="7"/>
    <s v="Jabra SPEAK 410"/>
    <n v="187.98"/>
    <n v="2"/>
    <n v="0"/>
    <n v="52.634399999999999"/>
  </r>
  <r>
    <n v="2586"/>
    <x v="1270"/>
    <x v="1"/>
    <x v="502"/>
    <d v="2012-11-10T00:00:00"/>
    <s v="Standard Class"/>
    <s v="CS-12250"/>
    <s v="Chris Selesnick"/>
    <x v="1"/>
    <s v="United States"/>
    <s v="Haltom City"/>
    <x v="5"/>
    <n v="76117"/>
    <s v="Central"/>
    <s v="OFF-EN-10001137"/>
    <x v="1"/>
    <x v="12"/>
    <s v="#10 Gummed Flap White Envelopes, 100/Box"/>
    <n v="6.6080000000000005"/>
    <n v="2"/>
    <n v="0.2"/>
    <n v="2.1475999999999997"/>
  </r>
  <r>
    <n v="2587"/>
    <x v="1271"/>
    <x v="3"/>
    <x v="160"/>
    <d v="2014-07-07T00:00:00"/>
    <s v="Standard Class"/>
    <s v="RA-19285"/>
    <s v="Ralph Arnett"/>
    <x v="0"/>
    <s v="United States"/>
    <s v="New York City"/>
    <x v="15"/>
    <n v="10024"/>
    <s v="East"/>
    <s v="OFF-ST-10001476"/>
    <x v="1"/>
    <x v="4"/>
    <s v="Steel Personal Filing/Posting Tote"/>
    <n v="248.57"/>
    <n v="7"/>
    <n v="0"/>
    <n v="67.113900000000015"/>
  </r>
  <r>
    <n v="2588"/>
    <x v="1271"/>
    <x v="3"/>
    <x v="160"/>
    <d v="2014-07-07T00:00:00"/>
    <s v="Standard Class"/>
    <s v="RA-19285"/>
    <s v="Ralph Arnett"/>
    <x v="0"/>
    <s v="United States"/>
    <s v="New York City"/>
    <x v="15"/>
    <n v="10024"/>
    <s v="East"/>
    <s v="FUR-FU-10002045"/>
    <x v="0"/>
    <x v="5"/>
    <s v="Executive Impressions 14&quot;"/>
    <n v="22.23"/>
    <n v="1"/>
    <n v="0"/>
    <n v="9.7812000000000019"/>
  </r>
  <r>
    <n v="2589"/>
    <x v="1272"/>
    <x v="0"/>
    <x v="465"/>
    <d v="2013-05-10T00:00:00"/>
    <s v="Standard Class"/>
    <s v="BF-11005"/>
    <s v="Barry Franz"/>
    <x v="2"/>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s v="West"/>
    <s v="TEC-PH-10001433"/>
    <x v="2"/>
    <x v="7"/>
    <s v="Cisco Small Business SPA 502G VoIP phone"/>
    <n v="246.16800000000001"/>
    <n v="3"/>
    <n v="0.2"/>
    <n v="21.539699999999996"/>
  </r>
  <r>
    <n v="2591"/>
    <x v="1273"/>
    <x v="0"/>
    <x v="162"/>
    <d v="2013-09-15T00:00:00"/>
    <s v="Standard Class"/>
    <s v="SE-20110"/>
    <s v="Sanjit Engle"/>
    <x v="0"/>
    <s v="United States"/>
    <s v="Wheeling"/>
    <x v="10"/>
    <n v="60090"/>
    <s v="Central"/>
    <s v="FUR-FU-10004671"/>
    <x v="0"/>
    <x v="5"/>
    <s v="Executive Impressions 12&quot; Wall Clock"/>
    <n v="14.136000000000003"/>
    <n v="2"/>
    <n v="0.6"/>
    <n v="-7.774799999999999"/>
  </r>
  <r>
    <n v="2592"/>
    <x v="1273"/>
    <x v="0"/>
    <x v="162"/>
    <d v="2013-09-15T00:00:00"/>
    <s v="Standard Class"/>
    <s v="SE-20110"/>
    <s v="Sanjit Engle"/>
    <x v="0"/>
    <s v="United States"/>
    <s v="Wheeling"/>
    <x v="10"/>
    <n v="60090"/>
    <s v="Central"/>
    <s v="FUR-TA-10003569"/>
    <x v="0"/>
    <x v="3"/>
    <s v="Bretford CR8500 Series Meeting Room Furniture"/>
    <n v="601.47"/>
    <n v="3"/>
    <n v="0.5"/>
    <n v="-300.73500000000001"/>
  </r>
  <r>
    <n v="2593"/>
    <x v="1274"/>
    <x v="3"/>
    <x v="221"/>
    <d v="2014-11-27T00:00:00"/>
    <s v="Second Class"/>
    <s v="RS-19765"/>
    <s v="Roland Schwarz"/>
    <x v="1"/>
    <s v="United States"/>
    <s v="Summerville"/>
    <x v="20"/>
    <n v="29483"/>
    <s v="South"/>
    <s v="TEC-PH-10002807"/>
    <x v="2"/>
    <x v="7"/>
    <s v="Motorla HX550 Universal Bluetooth Headset"/>
    <n v="79.099999999999994"/>
    <n v="2"/>
    <n v="0"/>
    <n v="39.549999999999997"/>
  </r>
  <r>
    <n v="2594"/>
    <x v="1274"/>
    <x v="3"/>
    <x v="221"/>
    <d v="2014-11-27T00:00:00"/>
    <s v="Second Class"/>
    <s v="RS-19765"/>
    <s v="Roland Schwarz"/>
    <x v="1"/>
    <s v="United States"/>
    <s v="Summerville"/>
    <x v="20"/>
    <n v="29483"/>
    <s v="South"/>
    <s v="OFF-BI-10001597"/>
    <x v="1"/>
    <x v="8"/>
    <s v="Wilson Jones Ledger-Size, Piano-Hinge Binder, 2&quot;, Blue"/>
    <n v="327.84"/>
    <n v="8"/>
    <n v="0"/>
    <n v="157.36319999999998"/>
  </r>
  <r>
    <n v="2595"/>
    <x v="1275"/>
    <x v="3"/>
    <x v="726"/>
    <d v="2014-05-18T00:00:00"/>
    <s v="Standard Class"/>
    <s v="BM-11650"/>
    <s v="Brian Moss"/>
    <x v="1"/>
    <s v="United States"/>
    <s v="Columbus"/>
    <x v="14"/>
    <n v="47201"/>
    <s v="Central"/>
    <s v="OFF-EN-10003296"/>
    <x v="1"/>
    <x v="12"/>
    <s v="Tyvek Side-Opening Peel &amp; Seel Expanding Envelopes"/>
    <n v="180.96"/>
    <n v="2"/>
    <n v="0"/>
    <n v="81.432000000000002"/>
  </r>
  <r>
    <n v="2596"/>
    <x v="1275"/>
    <x v="3"/>
    <x v="726"/>
    <d v="2014-05-18T00:00:00"/>
    <s v="Standard Class"/>
    <s v="BM-11650"/>
    <s v="Brian Moss"/>
    <x v="1"/>
    <s v="United States"/>
    <s v="Columbus"/>
    <x v="14"/>
    <n v="47201"/>
    <s v="Central"/>
    <s v="OFF-BI-10004632"/>
    <x v="1"/>
    <x v="8"/>
    <s v="Ibico Hi-Tech Manual Binding System"/>
    <n v="914.97"/>
    <n v="3"/>
    <n v="0"/>
    <n v="411.73649999999998"/>
  </r>
  <r>
    <n v="2597"/>
    <x v="1275"/>
    <x v="3"/>
    <x v="726"/>
    <d v="2014-05-18T00:00:00"/>
    <s v="Standard Class"/>
    <s v="BM-11650"/>
    <s v="Brian Moss"/>
    <x v="1"/>
    <s v="United States"/>
    <s v="Columbus"/>
    <x v="14"/>
    <n v="47201"/>
    <s v="Central"/>
    <s v="TEC-PH-10002310"/>
    <x v="2"/>
    <x v="7"/>
    <s v="Plantronics Calisto P620-M USB Wireless Speakerphone System"/>
    <n v="587.97"/>
    <n v="3"/>
    <n v="0"/>
    <n v="158.75190000000003"/>
  </r>
  <r>
    <n v="2598"/>
    <x v="1275"/>
    <x v="3"/>
    <x v="726"/>
    <d v="2014-05-18T00:00:00"/>
    <s v="Standard Class"/>
    <s v="BM-11650"/>
    <s v="Brian Moss"/>
    <x v="1"/>
    <s v="United States"/>
    <s v="Columbus"/>
    <x v="14"/>
    <n v="47201"/>
    <s v="Central"/>
    <s v="OFF-ST-10000078"/>
    <x v="1"/>
    <x v="4"/>
    <s v="Tennsco 6- and 18-Compartment Lockers"/>
    <n v="530.34"/>
    <n v="2"/>
    <n v="0"/>
    <n v="95.461199999999963"/>
  </r>
  <r>
    <n v="2599"/>
    <x v="1275"/>
    <x v="3"/>
    <x v="726"/>
    <d v="2014-05-18T00:00:00"/>
    <s v="Standard Class"/>
    <s v="BM-11650"/>
    <s v="Brian Moss"/>
    <x v="1"/>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s v="East"/>
    <s v="OFF-SU-10002573"/>
    <x v="1"/>
    <x v="14"/>
    <s v="Acme 10&quot; Easy Grip Assistive Scissors"/>
    <n v="122.71000000000001"/>
    <n v="7"/>
    <n v="0"/>
    <n v="36.812999999999988"/>
  </r>
  <r>
    <n v="2602"/>
    <x v="1277"/>
    <x v="0"/>
    <x v="30"/>
    <d v="2013-06-05T00:00:00"/>
    <s v="Same Day"/>
    <s v="EN-13780"/>
    <s v="Edward Nazzal"/>
    <x v="0"/>
    <s v="United States"/>
    <s v="New York City"/>
    <x v="15"/>
    <n v="10035"/>
    <s v="East"/>
    <s v="OFF-PA-10000349"/>
    <x v="1"/>
    <x v="10"/>
    <s v="Staples"/>
    <n v="14.940000000000001"/>
    <n v="3"/>
    <n v="0"/>
    <n v="7.0218000000000007"/>
  </r>
  <r>
    <n v="2603"/>
    <x v="1277"/>
    <x v="0"/>
    <x v="30"/>
    <d v="2013-06-05T00:00:00"/>
    <s v="Same Day"/>
    <s v="EN-13780"/>
    <s v="Edward Nazzal"/>
    <x v="0"/>
    <s v="United States"/>
    <s v="New York City"/>
    <x v="15"/>
    <n v="10035"/>
    <s v="East"/>
    <s v="TEC-MA-10003356"/>
    <x v="2"/>
    <x v="15"/>
    <s v="Panasonic KX MC6040 Color Laser Multifunction Printer"/>
    <n v="1349.85"/>
    <n v="3"/>
    <n v="0"/>
    <n v="364.45949999999993"/>
  </r>
  <r>
    <n v="2604"/>
    <x v="1277"/>
    <x v="0"/>
    <x v="30"/>
    <d v="2013-06-05T00:00:00"/>
    <s v="Same Day"/>
    <s v="EN-13780"/>
    <s v="Edward Nazzal"/>
    <x v="0"/>
    <s v="United States"/>
    <s v="New York City"/>
    <x v="15"/>
    <n v="10035"/>
    <s v="East"/>
    <s v="FUR-BO-10000362"/>
    <x v="0"/>
    <x v="0"/>
    <s v="Sauder Inglewood Library Bookcases"/>
    <n v="136.78399999999999"/>
    <n v="1"/>
    <n v="0.2"/>
    <n v="5.129400000000004"/>
  </r>
  <r>
    <n v="2605"/>
    <x v="1277"/>
    <x v="0"/>
    <x v="30"/>
    <d v="2013-06-05T00:00:00"/>
    <s v="Same Day"/>
    <s v="EN-13780"/>
    <s v="Edward Nazzal"/>
    <x v="0"/>
    <s v="United States"/>
    <s v="New York City"/>
    <x v="15"/>
    <n v="10035"/>
    <s v="East"/>
    <s v="FUR-FU-10003878"/>
    <x v="0"/>
    <x v="5"/>
    <s v="Linden 10&quot; Round Wall Clock, Black"/>
    <n v="61.12"/>
    <n v="4"/>
    <n v="0"/>
    <n v="20.780799999999999"/>
  </r>
  <r>
    <n v="2606"/>
    <x v="1278"/>
    <x v="2"/>
    <x v="757"/>
    <d v="2011-12-21T00:00:00"/>
    <s v="Standard Class"/>
    <s v="KN-16450"/>
    <s v="Kean Nguyen"/>
    <x v="1"/>
    <s v="United States"/>
    <s v="Jacksonville"/>
    <x v="2"/>
    <n v="32216"/>
    <s v="South"/>
    <s v="OFF-BI-10000591"/>
    <x v="1"/>
    <x v="8"/>
    <s v="Avery Binder Labels"/>
    <n v="1.1670000000000003"/>
    <n v="1"/>
    <n v="0.7"/>
    <n v="-0.85579999999999989"/>
  </r>
  <r>
    <n v="2607"/>
    <x v="1279"/>
    <x v="0"/>
    <x v="758"/>
    <d v="2013-03-11T00:00:00"/>
    <s v="Standard Class"/>
    <s v="MG-17890"/>
    <s v="Michael Granlund"/>
    <x v="2"/>
    <s v="United States"/>
    <s v="San Diego"/>
    <x v="1"/>
    <n v="92024"/>
    <s v="West"/>
    <s v="OFF-AR-10003727"/>
    <x v="1"/>
    <x v="6"/>
    <s v="Berol Giant Pencil Sharpener"/>
    <n v="16.989999999999998"/>
    <n v="1"/>
    <n v="0"/>
    <n v="4.9270999999999976"/>
  </r>
  <r>
    <n v="2608"/>
    <x v="1280"/>
    <x v="2"/>
    <x v="641"/>
    <d v="2011-11-30T00:00:00"/>
    <s v="Standard Class"/>
    <s v="MC-17590"/>
    <s v="Matt Collister"/>
    <x v="1"/>
    <s v="United States"/>
    <s v="Arlington"/>
    <x v="5"/>
    <n v="76017"/>
    <s v="Central"/>
    <s v="TEC-AC-10001635"/>
    <x v="2"/>
    <x v="11"/>
    <s v="KeyTronic KT400U2 - Keyboard - Black"/>
    <n v="24.672000000000001"/>
    <n v="3"/>
    <n v="0.2"/>
    <n v="0"/>
  </r>
  <r>
    <n v="2609"/>
    <x v="1280"/>
    <x v="2"/>
    <x v="641"/>
    <d v="2011-11-30T00:00:00"/>
    <s v="Standard Class"/>
    <s v="MC-17590"/>
    <s v="Matt Collister"/>
    <x v="1"/>
    <s v="United States"/>
    <s v="Arlington"/>
    <x v="5"/>
    <n v="76017"/>
    <s v="Central"/>
    <s v="OFF-LA-10001317"/>
    <x v="1"/>
    <x v="2"/>
    <s v="Avery 520"/>
    <n v="2.52"/>
    <n v="1"/>
    <n v="0.2"/>
    <n v="0.88200000000000001"/>
  </r>
  <r>
    <n v="2610"/>
    <x v="1280"/>
    <x v="2"/>
    <x v="641"/>
    <d v="2011-11-30T00:00:00"/>
    <s v="Standard Class"/>
    <s v="MC-17590"/>
    <s v="Matt Collister"/>
    <x v="1"/>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x v="1"/>
    <s v="United States"/>
    <s v="Arlington"/>
    <x v="5"/>
    <n v="76017"/>
    <s v="Central"/>
    <s v="OFF-LA-10000248"/>
    <x v="1"/>
    <x v="2"/>
    <s v="Avery 52"/>
    <n v="5.9039999999999999"/>
    <n v="2"/>
    <n v="0.2"/>
    <n v="1.9925999999999999"/>
  </r>
  <r>
    <n v="2612"/>
    <x v="1280"/>
    <x v="2"/>
    <x v="641"/>
    <d v="2011-11-30T00:00:00"/>
    <s v="Standard Class"/>
    <s v="MC-17590"/>
    <s v="Matt Collister"/>
    <x v="1"/>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s v="Central"/>
    <s v="FUR-FU-10000221"/>
    <x v="0"/>
    <x v="5"/>
    <s v="Master Caster Door Stop, Brown"/>
    <n v="6.0960000000000001"/>
    <n v="3"/>
    <n v="0.6"/>
    <n v="-3.9624000000000006"/>
  </r>
  <r>
    <n v="2614"/>
    <x v="1281"/>
    <x v="0"/>
    <x v="236"/>
    <d v="2013-05-06T00:00:00"/>
    <s v="Standard Class"/>
    <s v="BO-11350"/>
    <s v="Bill Overfelt"/>
    <x v="1"/>
    <s v="United States"/>
    <s v="Los Angeles"/>
    <x v="1"/>
    <n v="90045"/>
    <s v="West"/>
    <s v="FUR-CH-10002304"/>
    <x v="0"/>
    <x v="1"/>
    <s v="Global Stack Chair without Arms, Black"/>
    <n v="41.568000000000005"/>
    <n v="2"/>
    <n v="0.2"/>
    <n v="2.5980000000000008"/>
  </r>
  <r>
    <n v="2615"/>
    <x v="1282"/>
    <x v="2"/>
    <x v="759"/>
    <d v="2011-05-03T00:00:00"/>
    <s v="Standard Class"/>
    <s v="AG-10300"/>
    <s v="Aleksandra Gannaway"/>
    <x v="1"/>
    <s v="United States"/>
    <s v="Los Angeles"/>
    <x v="1"/>
    <n v="90049"/>
    <s v="West"/>
    <s v="FUR-CH-10004886"/>
    <x v="0"/>
    <x v="1"/>
    <s v="Bevis Steel Folding Chairs"/>
    <n v="230.28000000000003"/>
    <n v="3"/>
    <n v="0.2"/>
    <n v="23.027999999999992"/>
  </r>
  <r>
    <n v="2616"/>
    <x v="1282"/>
    <x v="2"/>
    <x v="759"/>
    <d v="2011-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s v="West"/>
    <s v="OFF-LA-10003663"/>
    <x v="1"/>
    <x v="2"/>
    <s v="Avery 498"/>
    <n v="5.78"/>
    <n v="2"/>
    <n v="0"/>
    <n v="2.7166000000000001"/>
  </r>
  <r>
    <n v="2618"/>
    <x v="1283"/>
    <x v="3"/>
    <x v="719"/>
    <d v="2014-04-06T00:00:00"/>
    <s v="Standard Class"/>
    <s v="MS-17365"/>
    <s v="Maribeth Schnelling"/>
    <x v="0"/>
    <s v="United States"/>
    <s v="San Francisco"/>
    <x v="1"/>
    <n v="94110"/>
    <s v="West"/>
    <s v="OFF-BI-10001294"/>
    <x v="1"/>
    <x v="8"/>
    <s v="Fellowes Binding Cases"/>
    <n v="121.67999999999999"/>
    <n v="13"/>
    <n v="0.2"/>
    <n v="38.024999999999977"/>
  </r>
  <r>
    <n v="2619"/>
    <x v="1284"/>
    <x v="3"/>
    <x v="66"/>
    <d v="2014-12-27T00:00:00"/>
    <s v="Standard Class"/>
    <s v="JM-15655"/>
    <s v="Jim Mitchum"/>
    <x v="1"/>
    <s v="United States"/>
    <s v="Carlsbad"/>
    <x v="27"/>
    <n v="88220"/>
    <s v="West"/>
    <s v="OFF-AR-10000369"/>
    <x v="1"/>
    <x v="6"/>
    <s v="Design Ebony Sketching Pencil"/>
    <n v="4.17"/>
    <n v="3"/>
    <n v="0"/>
    <n v="1.0841999999999998"/>
  </r>
  <r>
    <n v="2620"/>
    <x v="1284"/>
    <x v="3"/>
    <x v="66"/>
    <d v="2014-12-27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s v="West"/>
    <s v="OFF-ST-10000876"/>
    <x v="1"/>
    <x v="4"/>
    <s v="Eldon Simplefile Box Office"/>
    <n v="37.32"/>
    <n v="3"/>
    <n v="0"/>
    <n v="10.4496"/>
  </r>
  <r>
    <n v="2622"/>
    <x v="1284"/>
    <x v="3"/>
    <x v="66"/>
    <d v="2014-12-27T00:00:00"/>
    <s v="Standard Class"/>
    <s v="JM-15655"/>
    <s v="Jim Mitchum"/>
    <x v="1"/>
    <s v="United States"/>
    <s v="Carlsbad"/>
    <x v="27"/>
    <n v="88220"/>
    <s v="West"/>
    <s v="OFF-LA-10001404"/>
    <x v="1"/>
    <x v="2"/>
    <s v="Avery 517"/>
    <n v="18.45"/>
    <n v="5"/>
    <n v="0"/>
    <n v="8.6715"/>
  </r>
  <r>
    <n v="2623"/>
    <x v="1285"/>
    <x v="2"/>
    <x v="640"/>
    <d v="2011-12-06T00:00:00"/>
    <s v="Second Class"/>
    <s v="MC-17635"/>
    <s v="Matthew Clasen"/>
    <x v="1"/>
    <s v="United States"/>
    <s v="Saint Louis"/>
    <x v="25"/>
    <n v="63116"/>
    <s v="Central"/>
    <s v="OFF-PA-10001972"/>
    <x v="1"/>
    <x v="10"/>
    <s v="Xerox 214"/>
    <n v="25.92"/>
    <n v="4"/>
    <n v="0"/>
    <n v="12.441600000000001"/>
  </r>
  <r>
    <n v="2624"/>
    <x v="1286"/>
    <x v="3"/>
    <x v="760"/>
    <d v="2014-10-25T00:00:00"/>
    <s v="First Class"/>
    <s v="TA-21385"/>
    <s v="Tom Ashbrook"/>
    <x v="2"/>
    <s v="United States"/>
    <s v="New York City"/>
    <x v="15"/>
    <n v="10024"/>
    <s v="East"/>
    <s v="TEC-CO-10004722"/>
    <x v="2"/>
    <x v="16"/>
    <s v="Canon imageCLASS 2200 Advanced Copier"/>
    <n v="11199.968000000001"/>
    <n v="4"/>
    <n v="0.2"/>
    <n v="3919.9887999999992"/>
  </r>
  <r>
    <n v="2625"/>
    <x v="1286"/>
    <x v="3"/>
    <x v="760"/>
    <d v="2014-10-25T00:00:00"/>
    <s v="First Class"/>
    <s v="TA-21385"/>
    <s v="Tom Ashbrook"/>
    <x v="2"/>
    <s v="United States"/>
    <s v="New York City"/>
    <x v="15"/>
    <n v="10024"/>
    <s v="East"/>
    <s v="TEC-PH-10001494"/>
    <x v="2"/>
    <x v="7"/>
    <s v="Polycom CX600 IP Phone VoIP phone"/>
    <n v="2399.6"/>
    <n v="8"/>
    <n v="0"/>
    <n v="647.89200000000005"/>
  </r>
  <r>
    <n v="2626"/>
    <x v="1286"/>
    <x v="3"/>
    <x v="760"/>
    <d v="2014-10-25T00:00:00"/>
    <s v="First Class"/>
    <s v="TA-21385"/>
    <s v="Tom Ashbrook"/>
    <x v="2"/>
    <s v="United States"/>
    <s v="New York City"/>
    <x v="15"/>
    <n v="10024"/>
    <s v="East"/>
    <s v="OFF-EN-10002500"/>
    <x v="1"/>
    <x v="12"/>
    <s v="Globe Weis Peel &amp; Seel First Class Envelopes"/>
    <n v="63.9"/>
    <n v="5"/>
    <n v="0"/>
    <n v="28.754999999999995"/>
  </r>
  <r>
    <n v="2627"/>
    <x v="1286"/>
    <x v="3"/>
    <x v="760"/>
    <d v="2014-10-25T00:00:00"/>
    <s v="First Class"/>
    <s v="TA-21385"/>
    <s v="Tom Ashbrook"/>
    <x v="2"/>
    <s v="United States"/>
    <s v="New York City"/>
    <x v="15"/>
    <n v="10024"/>
    <s v="East"/>
    <s v="TEC-PH-10003800"/>
    <x v="2"/>
    <x v="7"/>
    <s v="i.Sound Portable Power - 8000 mAh"/>
    <n v="52.99"/>
    <n v="1"/>
    <n v="0"/>
    <n v="0.52989999999999782"/>
  </r>
  <r>
    <n v="2628"/>
    <x v="1287"/>
    <x v="3"/>
    <x v="38"/>
    <d v="2014-11-16T00:00:00"/>
    <s v="First Class"/>
    <s v="SB-20290"/>
    <s v="Sean Braxton"/>
    <x v="1"/>
    <s v="United States"/>
    <s v="Springfield"/>
    <x v="24"/>
    <n v="45503"/>
    <s v="East"/>
    <s v="TEC-AC-10002399"/>
    <x v="2"/>
    <x v="11"/>
    <s v="SanDisk Cruzer 32 GB USB Flash Drive"/>
    <n v="60.864000000000004"/>
    <n v="4"/>
    <n v="0.2"/>
    <n v="9.1295999999999964"/>
  </r>
  <r>
    <n v="2629"/>
    <x v="1287"/>
    <x v="3"/>
    <x v="38"/>
    <d v="2014-11-16T00:00:00"/>
    <s v="First Class"/>
    <s v="SB-20290"/>
    <s v="Sean Braxton"/>
    <x v="1"/>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s v="East"/>
    <s v="OFF-BI-10003196"/>
    <x v="1"/>
    <x v="8"/>
    <s v="Accohide Poly Flexible Ring Binders"/>
    <n v="11.220000000000002"/>
    <n v="10"/>
    <n v="0.7"/>
    <n v="-7.4799999999999969"/>
  </r>
  <r>
    <n v="2631"/>
    <x v="1288"/>
    <x v="1"/>
    <x v="229"/>
    <d v="2012-09-15T00:00:00"/>
    <s v="Standard Class"/>
    <s v="AB-10150"/>
    <s v="Aimee Bixby"/>
    <x v="0"/>
    <s v="United States"/>
    <s v="Tulsa"/>
    <x v="26"/>
    <n v="74133"/>
    <s v="Central"/>
    <s v="OFF-PA-10000477"/>
    <x v="1"/>
    <x v="10"/>
    <s v="Xerox 1952"/>
    <n v="14.940000000000001"/>
    <n v="3"/>
    <n v="0"/>
    <n v="7.0218000000000007"/>
  </r>
  <r>
    <n v="2632"/>
    <x v="1289"/>
    <x v="3"/>
    <x v="356"/>
    <d v="2014-05-21T00:00:00"/>
    <s v="Standard Class"/>
    <s v="JF-15295"/>
    <s v="Jason Fortune-"/>
    <x v="0"/>
    <s v="United States"/>
    <s v="Seattle"/>
    <x v="4"/>
    <n v="98103"/>
    <s v="West"/>
    <s v="FUR-FU-10000076"/>
    <x v="0"/>
    <x v="5"/>
    <s v="24-Hour Round Wall Clock"/>
    <n v="39.96"/>
    <n v="2"/>
    <n v="0"/>
    <n v="17.182800000000004"/>
  </r>
  <r>
    <n v="2633"/>
    <x v="1289"/>
    <x v="3"/>
    <x v="356"/>
    <d v="2014-05-21T00:00:00"/>
    <s v="Standard Class"/>
    <s v="JF-15295"/>
    <s v="Jason Fortune-"/>
    <x v="0"/>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s v="West"/>
    <s v="FUR-CH-10004287"/>
    <x v="0"/>
    <x v="1"/>
    <s v="SAFCO Arco Folding Chair"/>
    <n v="220.96"/>
    <n v="1"/>
    <n v="0.2"/>
    <n v="24.857999999999983"/>
  </r>
  <r>
    <n v="2635"/>
    <x v="1290"/>
    <x v="1"/>
    <x v="761"/>
    <d v="2012-07-10T00:00:00"/>
    <s v="Second Class"/>
    <s v="BF-10975"/>
    <s v="Barbara Fisher"/>
    <x v="1"/>
    <s v="United States"/>
    <s v="Fayetteville"/>
    <x v="3"/>
    <n v="28314"/>
    <s v="South"/>
    <s v="FUR-FU-10003829"/>
    <x v="0"/>
    <x v="5"/>
    <s v="Stackable Trays"/>
    <n v="4.9280000000000008"/>
    <n v="2"/>
    <n v="0.2"/>
    <n v="0.73919999999999941"/>
  </r>
  <r>
    <n v="2636"/>
    <x v="1290"/>
    <x v="1"/>
    <x v="761"/>
    <d v="2012-07-10T00:00:00"/>
    <s v="Second Class"/>
    <s v="BF-10975"/>
    <s v="Barbara Fisher"/>
    <x v="1"/>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s v="West"/>
    <s v="OFF-ST-10000046"/>
    <x v="1"/>
    <x v="4"/>
    <s v="Fellowes Super Stor/Drawer Files"/>
    <n v="323.10000000000002"/>
    <n v="2"/>
    <n v="0"/>
    <n v="61.38900000000001"/>
  </r>
  <r>
    <n v="2638"/>
    <x v="1292"/>
    <x v="3"/>
    <x v="492"/>
    <d v="2014-06-19T00:00:00"/>
    <s v="Standard Class"/>
    <s v="SB-20170"/>
    <s v="Sarah Bern"/>
    <x v="0"/>
    <s v="United States"/>
    <s v="New York City"/>
    <x v="15"/>
    <n v="10035"/>
    <s v="East"/>
    <s v="OFF-PA-10000697"/>
    <x v="1"/>
    <x v="10"/>
    <s v="TOPS Voice Message Log Book, Flash Format"/>
    <n v="19.04"/>
    <n v="4"/>
    <n v="0"/>
    <n v="9.3295999999999992"/>
  </r>
  <r>
    <n v="2639"/>
    <x v="1292"/>
    <x v="3"/>
    <x v="492"/>
    <d v="2014-06-19T00:00:00"/>
    <s v="Standard Class"/>
    <s v="SB-20170"/>
    <s v="Sarah Bern"/>
    <x v="0"/>
    <s v="United States"/>
    <s v="New York City"/>
    <x v="15"/>
    <n v="10035"/>
    <s v="East"/>
    <s v="OFF-BI-10000848"/>
    <x v="1"/>
    <x v="8"/>
    <s v="Angle-D Ring Binders"/>
    <n v="13.128"/>
    <n v="3"/>
    <n v="0.2"/>
    <n v="4.2665999999999986"/>
  </r>
  <r>
    <n v="2640"/>
    <x v="1292"/>
    <x v="3"/>
    <x v="492"/>
    <d v="2014-06-19T00:00:00"/>
    <s v="Standard Class"/>
    <s v="SB-20170"/>
    <s v="Sarah Bern"/>
    <x v="0"/>
    <s v="United States"/>
    <s v="New York City"/>
    <x v="15"/>
    <n v="10035"/>
    <s v="East"/>
    <s v="OFF-AR-10004691"/>
    <x v="1"/>
    <x v="6"/>
    <s v="Boston 1730 StandUp Electric Pencil Sharpener"/>
    <n v="64.14"/>
    <n v="3"/>
    <n v="0"/>
    <n v="16.676400000000001"/>
  </r>
  <r>
    <n v="2641"/>
    <x v="1292"/>
    <x v="3"/>
    <x v="492"/>
    <d v="2014-06-19T00:00:00"/>
    <s v="Standard Class"/>
    <s v="SB-20170"/>
    <s v="Sarah Bern"/>
    <x v="0"/>
    <s v="United States"/>
    <s v="New York City"/>
    <x v="15"/>
    <n v="10035"/>
    <s v="East"/>
    <s v="FUR-CH-10000595"/>
    <x v="0"/>
    <x v="1"/>
    <s v="Safco Contoured Stacking Chairs"/>
    <n v="858.24"/>
    <n v="4"/>
    <n v="0.1"/>
    <n v="143.03999999999996"/>
  </r>
  <r>
    <n v="2642"/>
    <x v="1293"/>
    <x v="1"/>
    <x v="763"/>
    <d v="2012-02-25T00:00:00"/>
    <s v="Standard Class"/>
    <s v="LM-17065"/>
    <s v="Liz MacKendrick"/>
    <x v="0"/>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s v="Central"/>
    <s v="OFF-PA-10001289"/>
    <x v="1"/>
    <x v="10"/>
    <s v="White Computer Printout Paper by Universal"/>
    <n v="186.048"/>
    <n v="6"/>
    <n v="0.2"/>
    <n v="67.442399999999992"/>
  </r>
  <r>
    <n v="2644"/>
    <x v="1295"/>
    <x v="0"/>
    <x v="764"/>
    <d v="2013-04-22T00:00:00"/>
    <s v="Second Class"/>
    <s v="BF-11170"/>
    <s v="Ben Ferrer"/>
    <x v="2"/>
    <s v="United States"/>
    <s v="Raleigh"/>
    <x v="3"/>
    <n v="27604"/>
    <s v="South"/>
    <s v="TEC-PH-10003092"/>
    <x v="2"/>
    <x v="7"/>
    <s v="Motorola L804"/>
    <n v="36.792000000000002"/>
    <n v="1"/>
    <n v="0.2"/>
    <n v="4.1390999999999991"/>
  </r>
  <r>
    <n v="2645"/>
    <x v="1295"/>
    <x v="0"/>
    <x v="764"/>
    <d v="2013-04-22T00:00:00"/>
    <s v="Second Class"/>
    <s v="BF-11170"/>
    <s v="Ben Ferrer"/>
    <x v="2"/>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s v="Central"/>
    <s v="FUR-FU-10004270"/>
    <x v="0"/>
    <x v="5"/>
    <s v="Executive Impressions 13&quot; Clairmont Wall Clock"/>
    <n v="57.69"/>
    <n v="3"/>
    <n v="0"/>
    <n v="23.652900000000002"/>
  </r>
  <r>
    <n v="2647"/>
    <x v="1296"/>
    <x v="2"/>
    <x v="557"/>
    <d v="2011-09-12T00:00:00"/>
    <s v="Second Class"/>
    <s v="TB-21400"/>
    <s v="Tom Boeckenhauer"/>
    <x v="0"/>
    <s v="United States"/>
    <s v="Tulsa"/>
    <x v="26"/>
    <n v="74133"/>
    <s v="Central"/>
    <s v="OFF-BI-10000948"/>
    <x v="1"/>
    <x v="8"/>
    <s v="GBC Laser Imprintable Binding System Covers, Desert Sand"/>
    <n v="42.81"/>
    <n v="3"/>
    <n v="0"/>
    <n v="20.120699999999999"/>
  </r>
  <r>
    <n v="2648"/>
    <x v="1296"/>
    <x v="2"/>
    <x v="557"/>
    <d v="2011-09-12T00:00:00"/>
    <s v="Second Class"/>
    <s v="TB-21400"/>
    <s v="Tom Boeckenhauer"/>
    <x v="0"/>
    <s v="United States"/>
    <s v="Tulsa"/>
    <x v="26"/>
    <n v="74133"/>
    <s v="Central"/>
    <s v="OFF-PA-10000223"/>
    <x v="1"/>
    <x v="10"/>
    <s v="Xerox 2000"/>
    <n v="12.96"/>
    <n v="2"/>
    <n v="0"/>
    <n v="6.2208000000000006"/>
  </r>
  <r>
    <n v="2649"/>
    <x v="1296"/>
    <x v="2"/>
    <x v="557"/>
    <d v="2011-09-12T00:00:00"/>
    <s v="Second Class"/>
    <s v="TB-21400"/>
    <s v="Tom Boeckenhauer"/>
    <x v="0"/>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x v="0"/>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s v="West"/>
    <s v="FUR-BO-10004467"/>
    <x v="0"/>
    <x v="0"/>
    <s v="Bestar Classic Bookcase"/>
    <n v="424.95749999999992"/>
    <n v="5"/>
    <n v="0.15"/>
    <n v="19.997999999999976"/>
  </r>
  <r>
    <n v="2652"/>
    <x v="1298"/>
    <x v="3"/>
    <x v="697"/>
    <d v="2014-09-22T00:00:00"/>
    <s v="Second Class"/>
    <s v="AS-10225"/>
    <s v="Alan Schoenberger"/>
    <x v="1"/>
    <s v="United States"/>
    <s v="Provo"/>
    <x v="7"/>
    <n v="84604"/>
    <s v="West"/>
    <s v="OFF-BI-10000829"/>
    <x v="1"/>
    <x v="8"/>
    <s v="Avery Non-Stick Binders"/>
    <n v="10.776000000000002"/>
    <n v="3"/>
    <n v="0.2"/>
    <n v="3.5021999999999989"/>
  </r>
  <r>
    <n v="2653"/>
    <x v="1298"/>
    <x v="3"/>
    <x v="697"/>
    <d v="2014-09-22T00:00:00"/>
    <s v="Second Class"/>
    <s v="AS-10225"/>
    <s v="Alan Schoenberger"/>
    <x v="1"/>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s v="West"/>
    <s v="OFF-PA-10000062"/>
    <x v="1"/>
    <x v="10"/>
    <s v="Green Bar Computer Printout Paper"/>
    <n v="164.88"/>
    <n v="3"/>
    <n v="0"/>
    <n v="80.791200000000003"/>
  </r>
  <r>
    <n v="2655"/>
    <x v="1298"/>
    <x v="3"/>
    <x v="697"/>
    <d v="2014-09-22T00:00:00"/>
    <s v="Second Class"/>
    <s v="AS-10225"/>
    <s v="Alan Schoenberger"/>
    <x v="1"/>
    <s v="United States"/>
    <s v="Provo"/>
    <x v="7"/>
    <n v="84604"/>
    <s v="West"/>
    <s v="FUR-BO-10003404"/>
    <x v="0"/>
    <x v="0"/>
    <s v="Global Adaptabilites Bookcase, Cherry/Storm Gray Finish"/>
    <n v="1292.94"/>
    <n v="3"/>
    <n v="0"/>
    <n v="77.576399999999921"/>
  </r>
  <r>
    <n v="2656"/>
    <x v="1298"/>
    <x v="3"/>
    <x v="697"/>
    <d v="2014-09-22T00:00:00"/>
    <s v="Second Class"/>
    <s v="AS-10225"/>
    <s v="Alan Schoenberger"/>
    <x v="1"/>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s v="West"/>
    <s v="OFF-ST-10001272"/>
    <x v="1"/>
    <x v="4"/>
    <s v="Mini 13-1/2 Capacity Data Binder Rack, Pearl"/>
    <n v="261.74"/>
    <n v="2"/>
    <n v="0"/>
    <n v="65.435000000000002"/>
  </r>
  <r>
    <n v="2658"/>
    <x v="1298"/>
    <x v="3"/>
    <x v="697"/>
    <d v="2014-09-22T00:00:00"/>
    <s v="Second Class"/>
    <s v="AS-10225"/>
    <s v="Alan Schoenberger"/>
    <x v="1"/>
    <s v="United States"/>
    <s v="Provo"/>
    <x v="7"/>
    <n v="84604"/>
    <s v="West"/>
    <s v="OFF-LA-10001175"/>
    <x v="1"/>
    <x v="2"/>
    <s v="Avery 514"/>
    <n v="14.399999999999999"/>
    <n v="5"/>
    <n v="0"/>
    <n v="7.056"/>
  </r>
  <r>
    <n v="2659"/>
    <x v="1299"/>
    <x v="0"/>
    <x v="765"/>
    <d v="2013-08-21T00:00:00"/>
    <s v="Standard Class"/>
    <s v="PK-19075"/>
    <s v="Pete Kriz"/>
    <x v="0"/>
    <s v="United States"/>
    <s v="San Francisco"/>
    <x v="1"/>
    <n v="94110"/>
    <s v="West"/>
    <s v="OFF-EN-10004030"/>
    <x v="1"/>
    <x v="12"/>
    <s v="Convenience Packs of Business Envelopes"/>
    <n v="10.86"/>
    <n v="3"/>
    <n v="0"/>
    <n v="5.1042000000000005"/>
  </r>
  <r>
    <n v="2660"/>
    <x v="1300"/>
    <x v="1"/>
    <x v="100"/>
    <d v="2012-12-28T00:00:00"/>
    <s v="Standard Class"/>
    <s v="HR-14830"/>
    <s v="Harold Ryan"/>
    <x v="1"/>
    <s v="United States"/>
    <s v="Gilbert"/>
    <x v="16"/>
    <n v="85234"/>
    <s v="West"/>
    <s v="FUR-CH-10004287"/>
    <x v="0"/>
    <x v="1"/>
    <s v="SAFCO Arco Folding Chair"/>
    <n v="883.84"/>
    <n v="4"/>
    <n v="0.2"/>
    <n v="99.431999999999931"/>
  </r>
  <r>
    <n v="2661"/>
    <x v="1301"/>
    <x v="3"/>
    <x v="354"/>
    <d v="2014-12-03T00:00:00"/>
    <s v="Standard Class"/>
    <s v="DG-13300"/>
    <s v="Deirdre Greer"/>
    <x v="1"/>
    <s v="United States"/>
    <s v="New York City"/>
    <x v="15"/>
    <n v="10035"/>
    <s v="East"/>
    <s v="TEC-PH-10002834"/>
    <x v="2"/>
    <x v="7"/>
    <s v="Google Nexus 5"/>
    <n v="1979.89"/>
    <n v="11"/>
    <n v="0"/>
    <n v="494.97250000000003"/>
  </r>
  <r>
    <n v="2662"/>
    <x v="1301"/>
    <x v="3"/>
    <x v="354"/>
    <d v="2014-12-03T00:00:00"/>
    <s v="Standard Class"/>
    <s v="DG-13300"/>
    <s v="Deirdre Greer"/>
    <x v="1"/>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s v="Central"/>
    <s v="OFF-BI-10003460"/>
    <x v="1"/>
    <x v="8"/>
    <s v="Acco 3-Hole Punch"/>
    <n v="8.76"/>
    <n v="2"/>
    <n v="0"/>
    <n v="4.2047999999999996"/>
  </r>
  <r>
    <n v="2664"/>
    <x v="1303"/>
    <x v="0"/>
    <x v="766"/>
    <d v="2013-05-05T00:00:00"/>
    <s v="First Class"/>
    <s v="HF-14995"/>
    <s v="Herbert Flentye"/>
    <x v="0"/>
    <s v="United States"/>
    <s v="Memphis"/>
    <x v="18"/>
    <n v="38109"/>
    <s v="South"/>
    <s v="OFF-LA-10001569"/>
    <x v="1"/>
    <x v="2"/>
    <s v="Avery 499"/>
    <n v="3.9840000000000004"/>
    <n v="1"/>
    <n v="0.2"/>
    <n v="1.2948"/>
  </r>
  <r>
    <n v="2665"/>
    <x v="1303"/>
    <x v="0"/>
    <x v="766"/>
    <d v="2013-05-05T00:00:00"/>
    <s v="First Class"/>
    <s v="HF-14995"/>
    <s v="Herbert Flentye"/>
    <x v="0"/>
    <s v="United States"/>
    <s v="Memphis"/>
    <x v="18"/>
    <n v="38109"/>
    <s v="South"/>
    <s v="FUR-TA-10004534"/>
    <x v="0"/>
    <x v="3"/>
    <s v="Bevis 44 x 96 Conference Tables"/>
    <n v="370.62"/>
    <n v="3"/>
    <n v="0.4"/>
    <n v="-142.07100000000008"/>
  </r>
  <r>
    <n v="2666"/>
    <x v="1303"/>
    <x v="0"/>
    <x v="766"/>
    <d v="2013-05-05T00:00:00"/>
    <s v="First Class"/>
    <s v="HF-14995"/>
    <s v="Herbert Flentye"/>
    <x v="0"/>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s v="Central"/>
    <s v="TEC-AC-10003832"/>
    <x v="2"/>
    <x v="11"/>
    <s v="Imation 16GB Mini TravelDrive USB 2.0 Flash Drive"/>
    <n v="79.512000000000015"/>
    <n v="3"/>
    <n v="0.2"/>
    <n v="20.8719"/>
  </r>
  <r>
    <n v="2668"/>
    <x v="1304"/>
    <x v="0"/>
    <x v="393"/>
    <d v="2013-10-02T00:00:00"/>
    <s v="Same Day"/>
    <s v="HG-15025"/>
    <s v="Hunter Glantz"/>
    <x v="0"/>
    <s v="United States"/>
    <s v="Amarillo"/>
    <x v="5"/>
    <n v="79109"/>
    <s v="Central"/>
    <s v="OFF-PA-10000474"/>
    <x v="1"/>
    <x v="10"/>
    <s v="Staples"/>
    <n v="28.352"/>
    <n v="1"/>
    <n v="0.2"/>
    <n v="9.568799999999996"/>
  </r>
  <r>
    <n v="2669"/>
    <x v="1305"/>
    <x v="1"/>
    <x v="767"/>
    <d v="2012-08-30T00:00:00"/>
    <s v="Standard Class"/>
    <s v="NL-18310"/>
    <s v="Nancy Lomonaco"/>
    <x v="2"/>
    <s v="United States"/>
    <s v="Los Angeles"/>
    <x v="1"/>
    <n v="90045"/>
    <s v="West"/>
    <s v="FUR-CH-10002774"/>
    <x v="0"/>
    <x v="1"/>
    <s v="Global Deluxe Stacking Chair, Gray"/>
    <n v="40.783999999999999"/>
    <n v="1"/>
    <n v="0.2"/>
    <n v="4.5881999999999987"/>
  </r>
  <r>
    <n v="2670"/>
    <x v="1305"/>
    <x v="1"/>
    <x v="767"/>
    <d v="2012-08-30T00:00:00"/>
    <s v="Standard Class"/>
    <s v="NL-18310"/>
    <s v="Nancy Lomonaco"/>
    <x v="2"/>
    <s v="United States"/>
    <s v="Los Angeles"/>
    <x v="1"/>
    <n v="90045"/>
    <s v="West"/>
    <s v="OFF-AP-10002765"/>
    <x v="1"/>
    <x v="9"/>
    <s v="Fellowes Advanced Computer Series Surge Protectors"/>
    <n v="105.96"/>
    <n v="4"/>
    <n v="0"/>
    <n v="29.668800000000005"/>
  </r>
  <r>
    <n v="2671"/>
    <x v="1306"/>
    <x v="2"/>
    <x v="340"/>
    <d v="2011-09-12T00:00:00"/>
    <s v="Second Class"/>
    <s v="RR-19525"/>
    <s v="Rick Reed"/>
    <x v="1"/>
    <s v="United States"/>
    <s v="Lowell"/>
    <x v="31"/>
    <n v="1852"/>
    <s v="East"/>
    <s v="OFF-PA-10001144"/>
    <x v="1"/>
    <x v="10"/>
    <s v="Xerox 1913"/>
    <n v="166.44"/>
    <n v="3"/>
    <n v="0"/>
    <n v="79.891199999999998"/>
  </r>
  <r>
    <n v="2672"/>
    <x v="1306"/>
    <x v="2"/>
    <x v="340"/>
    <d v="2011-09-12T00:00:00"/>
    <s v="Second Class"/>
    <s v="RR-19525"/>
    <s v="Rick Reed"/>
    <x v="1"/>
    <s v="United States"/>
    <s v="Lowell"/>
    <x v="31"/>
    <n v="1852"/>
    <s v="East"/>
    <s v="FUR-CH-10003761"/>
    <x v="0"/>
    <x v="1"/>
    <s v="Global Italian Leather Office Chair"/>
    <n v="785.87999999999988"/>
    <n v="6"/>
    <n v="0"/>
    <n v="212.18759999999997"/>
  </r>
  <r>
    <n v="2673"/>
    <x v="1306"/>
    <x v="2"/>
    <x v="340"/>
    <d v="2011-09-12T00:00:00"/>
    <s v="Second Class"/>
    <s v="RR-19525"/>
    <s v="Rick Reed"/>
    <x v="1"/>
    <s v="United States"/>
    <s v="Lowell"/>
    <x v="31"/>
    <n v="1852"/>
    <s v="East"/>
    <s v="OFF-PA-10004665"/>
    <x v="1"/>
    <x v="10"/>
    <s v="Advantus Motivational Note Cards"/>
    <n v="26.2"/>
    <n v="2"/>
    <n v="0"/>
    <n v="12.837999999999999"/>
  </r>
  <r>
    <n v="2674"/>
    <x v="1306"/>
    <x v="2"/>
    <x v="340"/>
    <d v="2011-09-12T00:00:00"/>
    <s v="Second Class"/>
    <s v="RR-19525"/>
    <s v="Rick Reed"/>
    <x v="1"/>
    <s v="United States"/>
    <s v="Lowell"/>
    <x v="31"/>
    <n v="1852"/>
    <s v="East"/>
    <s v="OFF-ST-10000078"/>
    <x v="1"/>
    <x v="4"/>
    <s v="Tennsco 6- and 18-Compartment Lockers"/>
    <n v="1325.8500000000001"/>
    <n v="5"/>
    <n v="0"/>
    <n v="238.65299999999991"/>
  </r>
  <r>
    <n v="2675"/>
    <x v="1307"/>
    <x v="3"/>
    <x v="734"/>
    <d v="2014-12-04T00:00:00"/>
    <s v="Same Day"/>
    <s v="TC-21295"/>
    <s v="Toby Carlisle"/>
    <x v="0"/>
    <s v="United States"/>
    <s v="San Diego"/>
    <x v="1"/>
    <n v="92024"/>
    <s v="West"/>
    <s v="OFF-PA-10000357"/>
    <x v="1"/>
    <x v="10"/>
    <s v="Xerox 1888"/>
    <n v="166.44"/>
    <n v="3"/>
    <n v="0"/>
    <n v="79.891199999999998"/>
  </r>
  <r>
    <n v="2676"/>
    <x v="1308"/>
    <x v="3"/>
    <x v="344"/>
    <d v="2014-12-03T00:00:00"/>
    <s v="Standard Class"/>
    <s v="DB-13615"/>
    <s v="Doug Bickford"/>
    <x v="0"/>
    <s v="United States"/>
    <s v="Asheville"/>
    <x v="3"/>
    <n v="28806"/>
    <s v="South"/>
    <s v="OFF-AR-10000422"/>
    <x v="1"/>
    <x v="6"/>
    <s v="Pencil and Crayon Sharpener"/>
    <n v="8.76"/>
    <n v="5"/>
    <n v="0.2"/>
    <n v="0.76649999999999974"/>
  </r>
  <r>
    <n v="2677"/>
    <x v="1308"/>
    <x v="3"/>
    <x v="344"/>
    <d v="2014-12-03T00:00:00"/>
    <s v="Standard Class"/>
    <s v="DB-13615"/>
    <s v="Doug Bickford"/>
    <x v="0"/>
    <s v="United States"/>
    <s v="Asheville"/>
    <x v="3"/>
    <n v="28806"/>
    <s v="South"/>
    <s v="OFF-AP-10001205"/>
    <x v="1"/>
    <x v="9"/>
    <s v="Belkin 5 Outlet SurgeMaster Power Centers"/>
    <n v="43.584000000000003"/>
    <n v="1"/>
    <n v="0.2"/>
    <n v="4.3584000000000032"/>
  </r>
  <r>
    <n v="2678"/>
    <x v="1309"/>
    <x v="2"/>
    <x v="261"/>
    <d v="2011-06-21T00:00:00"/>
    <s v="Same Day"/>
    <s v="SV-20785"/>
    <s v="Stewart Visinsky"/>
    <x v="0"/>
    <s v="United States"/>
    <s v="Pueblo"/>
    <x v="22"/>
    <n v="81001"/>
    <s v="West"/>
    <s v="OFF-BI-10001116"/>
    <x v="1"/>
    <x v="8"/>
    <s v="Wilson Jones 1&quot; Hanging DublLock Ring Binders"/>
    <n v="11.088000000000003"/>
    <n v="7"/>
    <n v="0.7"/>
    <n v="-8.1311999999999998"/>
  </r>
  <r>
    <n v="2679"/>
    <x v="1309"/>
    <x v="2"/>
    <x v="261"/>
    <d v="2011-06-21T00:00:00"/>
    <s v="Same Day"/>
    <s v="SV-20785"/>
    <s v="Stewart Visinsky"/>
    <x v="0"/>
    <s v="United States"/>
    <s v="Pueblo"/>
    <x v="22"/>
    <n v="81001"/>
    <s v="West"/>
    <s v="OFF-BI-10002931"/>
    <x v="1"/>
    <x v="8"/>
    <s v="Avery Trapezoid Extra Heavy Duty 4&quot; Binders"/>
    <n v="25.164000000000001"/>
    <n v="2"/>
    <n v="0.7"/>
    <n v="-16.775999999999996"/>
  </r>
  <r>
    <n v="2680"/>
    <x v="1310"/>
    <x v="3"/>
    <x v="276"/>
    <d v="2014-01-28T00:00:00"/>
    <s v="Standard Class"/>
    <s v="MH-18115"/>
    <s v="Mick Hernandez"/>
    <x v="2"/>
    <s v="United States"/>
    <s v="Jackson"/>
    <x v="12"/>
    <n v="49201"/>
    <s v="Central"/>
    <s v="OFF-BI-10000546"/>
    <x v="1"/>
    <x v="8"/>
    <s v="Avery Durable Binders"/>
    <n v="14.399999999999999"/>
    <n v="5"/>
    <n v="0"/>
    <n v="7.056"/>
  </r>
  <r>
    <n v="2681"/>
    <x v="1310"/>
    <x v="3"/>
    <x v="276"/>
    <d v="2014-01-28T00:00:00"/>
    <s v="Standard Class"/>
    <s v="MH-18115"/>
    <s v="Mick Hernandez"/>
    <x v="2"/>
    <s v="United States"/>
    <s v="Jackson"/>
    <x v="12"/>
    <n v="49201"/>
    <s v="Central"/>
    <s v="TEC-AC-10002049"/>
    <x v="2"/>
    <x v="11"/>
    <s v="Logitech G19 Programmable Gaming Keyboard"/>
    <n v="619.94999999999993"/>
    <n v="5"/>
    <n v="0"/>
    <n v="111.59099999999995"/>
  </r>
  <r>
    <n v="2682"/>
    <x v="1310"/>
    <x v="3"/>
    <x v="276"/>
    <d v="2014-01-28T00:00:00"/>
    <s v="Standard Class"/>
    <s v="MH-18115"/>
    <s v="Mick Hernandez"/>
    <x v="2"/>
    <s v="United States"/>
    <s v="Jackson"/>
    <x v="12"/>
    <n v="49201"/>
    <s v="Central"/>
    <s v="OFF-BI-10001196"/>
    <x v="1"/>
    <x v="8"/>
    <s v="Avery Flip-Chart Easel Binder, Black"/>
    <n v="89.52"/>
    <n v="4"/>
    <n v="0"/>
    <n v="42.074399999999997"/>
  </r>
  <r>
    <n v="2683"/>
    <x v="1310"/>
    <x v="3"/>
    <x v="276"/>
    <d v="2014-01-28T00:00:00"/>
    <s v="Standard Class"/>
    <s v="MH-18115"/>
    <s v="Mick Hernandez"/>
    <x v="2"/>
    <s v="United States"/>
    <s v="Jackson"/>
    <x v="12"/>
    <n v="49201"/>
    <s v="Central"/>
    <s v="TEC-MA-10002981"/>
    <x v="2"/>
    <x v="15"/>
    <s v="I.R.I.S IRISCard Anywhere 5 Card Scanner"/>
    <n v="350.97300000000007"/>
    <n v="3"/>
    <n v="0.1"/>
    <n v="152.08829999999998"/>
  </r>
  <r>
    <n v="2684"/>
    <x v="1310"/>
    <x v="3"/>
    <x v="276"/>
    <d v="2014-01-28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s v="West"/>
    <s v="OFF-BI-10000632"/>
    <x v="1"/>
    <x v="8"/>
    <s v="Satellite Sectional Post Binders"/>
    <n v="312.55200000000002"/>
    <n v="9"/>
    <n v="0.2"/>
    <n v="101.57939999999999"/>
  </r>
  <r>
    <n v="2686"/>
    <x v="1312"/>
    <x v="0"/>
    <x v="47"/>
    <d v="2013-09-12T00:00:00"/>
    <s v="Standard Class"/>
    <s v="KB-16315"/>
    <s v="Karl Braun"/>
    <x v="0"/>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s v="South"/>
    <s v="OFF-BI-10001031"/>
    <x v="1"/>
    <x v="8"/>
    <s v="Pressboard Data Binders by Wilson Jones"/>
    <n v="3.2040000000000002"/>
    <n v="2"/>
    <n v="0.7"/>
    <n v="-2.4563999999999995"/>
  </r>
  <r>
    <n v="2688"/>
    <x v="1313"/>
    <x v="0"/>
    <x v="578"/>
    <d v="2013-08-06T00:00:00"/>
    <s v="First Class"/>
    <s v="RA-19285"/>
    <s v="Ralph Arnett"/>
    <x v="0"/>
    <s v="United States"/>
    <s v="Peoria"/>
    <x v="10"/>
    <n v="61604"/>
    <s v="Central"/>
    <s v="OFF-BI-10002003"/>
    <x v="1"/>
    <x v="8"/>
    <s v="Ibico Presentation Index for Binding Systems"/>
    <n v="3.9799999999999991"/>
    <n v="5"/>
    <n v="0.8"/>
    <n v="-6.5670000000000019"/>
  </r>
  <r>
    <n v="2689"/>
    <x v="1314"/>
    <x v="1"/>
    <x v="768"/>
    <d v="2012-11-14T00:00:00"/>
    <s v="First Class"/>
    <s v="YC-21895"/>
    <s v="Yoseph Carroll"/>
    <x v="1"/>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x v="0"/>
    <s v="United States"/>
    <s v="Chicago"/>
    <x v="10"/>
    <n v="60653"/>
    <s v="Central"/>
    <s v="OFF-AR-10004582"/>
    <x v="1"/>
    <x v="6"/>
    <s v="BIC Brite Liner Grip Highlighters"/>
    <n v="5.2480000000000002"/>
    <n v="4"/>
    <n v="0.2"/>
    <n v="1.6399999999999995"/>
  </r>
  <r>
    <n v="2691"/>
    <x v="1316"/>
    <x v="3"/>
    <x v="769"/>
    <d v="2014-12-09T00:00:00"/>
    <s v="Standard Class"/>
    <s v="CM-12160"/>
    <s v="Charles McCrossin"/>
    <x v="0"/>
    <s v="United States"/>
    <s v="Philadelphia"/>
    <x v="9"/>
    <n v="19134"/>
    <s v="East"/>
    <s v="OFF-BI-10004364"/>
    <x v="1"/>
    <x v="8"/>
    <s v="Storex Dura Pro Binders"/>
    <n v="5.3460000000000019"/>
    <n v="3"/>
    <n v="0.7"/>
    <n v="-4.4550000000000001"/>
  </r>
  <r>
    <n v="2692"/>
    <x v="1317"/>
    <x v="0"/>
    <x v="770"/>
    <d v="2013-09-03T00:00:00"/>
    <s v="Standard Class"/>
    <s v="CS-12130"/>
    <s v="Chad Sievert"/>
    <x v="0"/>
    <s v="United States"/>
    <s v="Englewood"/>
    <x v="22"/>
    <n v="80112"/>
    <s v="West"/>
    <s v="OFF-PA-10002246"/>
    <x v="1"/>
    <x v="10"/>
    <s v="Wirebound Four 2-3/4 x 5 Forms per Page, 400 Sets per Book"/>
    <n v="15.48"/>
    <n v="3"/>
    <n v="0.2"/>
    <n v="5.6115000000000004"/>
  </r>
  <r>
    <n v="2693"/>
    <x v="1317"/>
    <x v="0"/>
    <x v="770"/>
    <d v="2013-09-03T00:00:00"/>
    <s v="Standard Class"/>
    <s v="CS-12130"/>
    <s v="Chad Sievert"/>
    <x v="0"/>
    <s v="United States"/>
    <s v="Englewood"/>
    <x v="22"/>
    <n v="80112"/>
    <s v="West"/>
    <s v="TEC-PH-10002890"/>
    <x v="2"/>
    <x v="7"/>
    <s v="AT&amp;T 17929 Lendline Telephone"/>
    <n v="108.57599999999999"/>
    <n v="3"/>
    <n v="0.2"/>
    <n v="8.1432000000000002"/>
  </r>
  <r>
    <n v="2694"/>
    <x v="1318"/>
    <x v="0"/>
    <x v="115"/>
    <d v="2013-01-28T00:00:00"/>
    <s v="Standard Class"/>
    <s v="AJ-10795"/>
    <s v="Anthony Johnson"/>
    <x v="1"/>
    <s v="United States"/>
    <s v="Seattle"/>
    <x v="4"/>
    <n v="98115"/>
    <s v="West"/>
    <s v="FUR-FU-10001475"/>
    <x v="0"/>
    <x v="5"/>
    <s v="Contract Clock, 14&quot;, Brown"/>
    <n v="109.9"/>
    <n v="5"/>
    <n v="0"/>
    <n v="37.366"/>
  </r>
  <r>
    <n v="2695"/>
    <x v="1319"/>
    <x v="2"/>
    <x v="771"/>
    <d v="2011-10-20T00:00:00"/>
    <s v="Standard Class"/>
    <s v="DL-12865"/>
    <s v="Dan Lawera"/>
    <x v="0"/>
    <s v="United States"/>
    <s v="Hialeah"/>
    <x v="2"/>
    <n v="33012"/>
    <s v="South"/>
    <s v="FUR-FU-10004270"/>
    <x v="0"/>
    <x v="5"/>
    <s v="Executive Impressions 13&quot; Clairmont Wall Clock"/>
    <n v="15.384"/>
    <n v="1"/>
    <n v="0.2"/>
    <n v="4.0383000000000013"/>
  </r>
  <r>
    <n v="2696"/>
    <x v="1320"/>
    <x v="0"/>
    <x v="569"/>
    <d v="2013-02-09T00:00:00"/>
    <s v="First Class"/>
    <s v="BE-11410"/>
    <s v="Bobby Elias"/>
    <x v="0"/>
    <s v="United States"/>
    <s v="Lancaster"/>
    <x v="24"/>
    <n v="43130"/>
    <s v="East"/>
    <s v="OFF-PA-10003465"/>
    <x v="1"/>
    <x v="10"/>
    <s v="Xerox 1912"/>
    <n v="30.352"/>
    <n v="2"/>
    <n v="0.2"/>
    <n v="10.623199999999997"/>
  </r>
  <r>
    <n v="2697"/>
    <x v="1321"/>
    <x v="2"/>
    <x v="772"/>
    <d v="2011-03-23T00:00:00"/>
    <s v="Standard Class"/>
    <s v="SM-20320"/>
    <s v="Sean Miller"/>
    <x v="2"/>
    <s v="United States"/>
    <s v="Jacksonville"/>
    <x v="2"/>
    <n v="32216"/>
    <s v="South"/>
    <s v="TEC-MA-10003626"/>
    <x v="2"/>
    <x v="15"/>
    <s v="Hewlett-Packard Deskjet 6540 Color Inkjet Printer"/>
    <n v="821.3"/>
    <n v="4"/>
    <n v="0.5"/>
    <n v="-16.426000000000045"/>
  </r>
  <r>
    <n v="2698"/>
    <x v="1321"/>
    <x v="2"/>
    <x v="772"/>
    <d v="2011-03-23T00:00:00"/>
    <s v="Standard Class"/>
    <s v="SM-20320"/>
    <s v="Sean Miller"/>
    <x v="2"/>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x v="2"/>
    <s v="United States"/>
    <s v="Jacksonville"/>
    <x v="2"/>
    <n v="32216"/>
    <s v="South"/>
    <s v="OFF-PA-10001804"/>
    <x v="1"/>
    <x v="10"/>
    <s v="Xerox 195"/>
    <n v="21.376000000000001"/>
    <n v="4"/>
    <n v="0.2"/>
    <n v="7.4815999999999994"/>
  </r>
  <r>
    <n v="2700"/>
    <x v="1321"/>
    <x v="2"/>
    <x v="772"/>
    <d v="2011-03-23T00:00:00"/>
    <s v="Standard Class"/>
    <s v="SM-20320"/>
    <s v="Sean Miller"/>
    <x v="2"/>
    <s v="United States"/>
    <s v="Jacksonville"/>
    <x v="2"/>
    <n v="32216"/>
    <s v="South"/>
    <s v="OFF-AR-10003183"/>
    <x v="1"/>
    <x v="6"/>
    <s v="Avery Fluorescent Highlighter Four-Color Set"/>
    <n v="8.016"/>
    <n v="3"/>
    <n v="0.2"/>
    <n v="1.0019999999999993"/>
  </r>
  <r>
    <n v="2701"/>
    <x v="1321"/>
    <x v="2"/>
    <x v="772"/>
    <d v="2011-03-23T00:00:00"/>
    <s v="Standard Class"/>
    <s v="SM-20320"/>
    <s v="Sean Miller"/>
    <x v="2"/>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s v="South"/>
    <s v="OFF-FA-10003112"/>
    <x v="1"/>
    <x v="13"/>
    <s v="Staples"/>
    <n v="18.936"/>
    <n v="3"/>
    <n v="0.2"/>
    <n v="5.9174999999999986"/>
  </r>
  <r>
    <n v="2703"/>
    <x v="1321"/>
    <x v="2"/>
    <x v="772"/>
    <d v="2011-03-23T00:00:00"/>
    <s v="Standard Class"/>
    <s v="SM-20320"/>
    <s v="Sean Miller"/>
    <x v="2"/>
    <s v="United States"/>
    <s v="Jacksonville"/>
    <x v="2"/>
    <n v="32216"/>
    <s v="South"/>
    <s v="FUR-FU-10001986"/>
    <x v="0"/>
    <x v="5"/>
    <s v="Dana Fluorescent Magnifying Lamp, White, 36&quot;"/>
    <n v="122.352"/>
    <n v="3"/>
    <n v="0.2"/>
    <n v="15.29399999999999"/>
  </r>
  <r>
    <n v="2704"/>
    <x v="1322"/>
    <x v="2"/>
    <x v="773"/>
    <d v="2011-05-30T00:00:00"/>
    <s v="Standard Class"/>
    <s v="RP-19390"/>
    <s v="Resi Pölking"/>
    <x v="0"/>
    <s v="United States"/>
    <s v="Baltimore"/>
    <x v="39"/>
    <n v="21215"/>
    <s v="East"/>
    <s v="OFF-PA-10002319"/>
    <x v="1"/>
    <x v="10"/>
    <s v="Xerox 1944"/>
    <n v="116.28"/>
    <n v="3"/>
    <n v="0"/>
    <n v="56.977199999999996"/>
  </r>
  <r>
    <n v="2705"/>
    <x v="1323"/>
    <x v="3"/>
    <x v="497"/>
    <d v="2014-07-14T00:00:00"/>
    <s v="Second Class"/>
    <s v="JD-16015"/>
    <s v="Joy Daniels"/>
    <x v="0"/>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s v="West"/>
    <s v="OFF-SU-10001165"/>
    <x v="1"/>
    <x v="14"/>
    <s v="Acme Elite Stainless Steel Scissors"/>
    <n v="16.68"/>
    <n v="2"/>
    <n v="0"/>
    <n v="4.3368000000000002"/>
  </r>
  <r>
    <n v="2707"/>
    <x v="1324"/>
    <x v="3"/>
    <x v="114"/>
    <d v="2014-06-22T00:00:00"/>
    <s v="Standard Class"/>
    <s v="AB-10255"/>
    <s v="Alejandro Ballentine"/>
    <x v="2"/>
    <s v="United States"/>
    <s v="Carlsbad"/>
    <x v="27"/>
    <n v="88220"/>
    <s v="West"/>
    <s v="OFF-PA-10001246"/>
    <x v="1"/>
    <x v="10"/>
    <s v="Xerox 215"/>
    <n v="19.440000000000001"/>
    <n v="3"/>
    <n v="0"/>
    <n v="9.3312000000000008"/>
  </r>
  <r>
    <n v="2708"/>
    <x v="1324"/>
    <x v="3"/>
    <x v="114"/>
    <d v="2014-06-22T00:00:00"/>
    <s v="Standard Class"/>
    <s v="AB-10255"/>
    <s v="Alejandro Ballentine"/>
    <x v="2"/>
    <s v="United States"/>
    <s v="Carlsbad"/>
    <x v="27"/>
    <n v="88220"/>
    <s v="West"/>
    <s v="OFF-PA-10001815"/>
    <x v="1"/>
    <x v="10"/>
    <s v="Xerox 1885"/>
    <n v="192.16"/>
    <n v="4"/>
    <n v="0"/>
    <n v="92.236799999999988"/>
  </r>
  <r>
    <n v="2709"/>
    <x v="1325"/>
    <x v="1"/>
    <x v="564"/>
    <d v="2012-02-06T00:00:00"/>
    <s v="Standard Class"/>
    <s v="CC-12145"/>
    <s v="Charles Crestani"/>
    <x v="0"/>
    <s v="United States"/>
    <s v="Los Angeles"/>
    <x v="1"/>
    <n v="90049"/>
    <s v="West"/>
    <s v="FUR-FU-10001876"/>
    <x v="0"/>
    <x v="5"/>
    <s v="Computer Room Manger, 14&quot;"/>
    <n v="227.35999999999999"/>
    <n v="7"/>
    <n v="0"/>
    <n v="81.849599999999981"/>
  </r>
  <r>
    <n v="2710"/>
    <x v="1325"/>
    <x v="1"/>
    <x v="564"/>
    <d v="2012-02-06T00:00:00"/>
    <s v="Standard Class"/>
    <s v="CC-12145"/>
    <s v="Charles Crestani"/>
    <x v="0"/>
    <s v="United States"/>
    <s v="Los Angeles"/>
    <x v="1"/>
    <n v="90049"/>
    <s v="West"/>
    <s v="TEC-MA-10000488"/>
    <x v="2"/>
    <x v="15"/>
    <s v="Bady BDG101FRU Card Printer"/>
    <n v="1919.9760000000001"/>
    <n v="3"/>
    <n v="0.2"/>
    <n v="215.99729999999977"/>
  </r>
  <r>
    <n v="2711"/>
    <x v="1326"/>
    <x v="1"/>
    <x v="555"/>
    <d v="2012-12-15T00:00:00"/>
    <s v="Standard Class"/>
    <s v="GH-14425"/>
    <s v="Gary Hwang"/>
    <x v="0"/>
    <s v="United States"/>
    <s v="Jacksonville"/>
    <x v="2"/>
    <n v="32216"/>
    <s v="South"/>
    <s v="OFF-BI-10001098"/>
    <x v="1"/>
    <x v="8"/>
    <s v="Acco D-Ring Binder w/DublLock"/>
    <n v="12.828000000000001"/>
    <n v="2"/>
    <n v="0.7"/>
    <n v="-8.9795999999999978"/>
  </r>
  <r>
    <n v="2712"/>
    <x v="1327"/>
    <x v="3"/>
    <x v="449"/>
    <d v="2014-10-12T00:00:00"/>
    <s v="First Class"/>
    <s v="CP-12085"/>
    <s v="Cathy Prescott"/>
    <x v="1"/>
    <s v="United States"/>
    <s v="Lakewood"/>
    <x v="24"/>
    <n v="44107"/>
    <s v="East"/>
    <s v="FUR-FU-10003577"/>
    <x v="0"/>
    <x v="5"/>
    <s v="Nu-Dell Leatherette Frames"/>
    <n v="45.888000000000005"/>
    <n v="4"/>
    <n v="0.2"/>
    <n v="9.1775999999999982"/>
  </r>
  <r>
    <n v="2713"/>
    <x v="1328"/>
    <x v="3"/>
    <x v="570"/>
    <d v="2014-08-02T00:00:00"/>
    <s v="Second Class"/>
    <s v="GM-14440"/>
    <s v="Gary McGarr"/>
    <x v="0"/>
    <s v="United States"/>
    <s v="Troy"/>
    <x v="15"/>
    <n v="12180"/>
    <s v="East"/>
    <s v="OFF-AR-10002656"/>
    <x v="1"/>
    <x v="6"/>
    <s v="Sanford Liquid Accent Highlighters"/>
    <n v="60.12"/>
    <n v="9"/>
    <n v="0"/>
    <n v="22.244399999999995"/>
  </r>
  <r>
    <n v="2714"/>
    <x v="1329"/>
    <x v="2"/>
    <x v="573"/>
    <d v="2011-04-29T00:00:00"/>
    <s v="Standard Class"/>
    <s v="LC-16885"/>
    <s v="Lena Creighton"/>
    <x v="0"/>
    <s v="United States"/>
    <s v="Wilmington"/>
    <x v="3"/>
    <n v="28403"/>
    <s v="South"/>
    <s v="TEC-PH-10004531"/>
    <x v="2"/>
    <x v="7"/>
    <s v="AT&amp;T CL2909"/>
    <n v="302.37599999999998"/>
    <n v="3"/>
    <n v="0.2"/>
    <n v="37.796999999999997"/>
  </r>
  <r>
    <n v="2715"/>
    <x v="1330"/>
    <x v="1"/>
    <x v="494"/>
    <d v="2012-12-06T00:00:00"/>
    <s v="Standard Class"/>
    <s v="BT-11305"/>
    <s v="Beth Thompson"/>
    <x v="2"/>
    <s v="United States"/>
    <s v="Seattle"/>
    <x v="4"/>
    <n v="98105"/>
    <s v="West"/>
    <s v="OFF-AR-10003251"/>
    <x v="1"/>
    <x v="6"/>
    <s v="Prang Drawing Pencil Set"/>
    <n v="13.899999999999999"/>
    <n v="5"/>
    <n v="0"/>
    <n v="5.56"/>
  </r>
  <r>
    <n v="2716"/>
    <x v="1331"/>
    <x v="2"/>
    <x v="774"/>
    <d v="2011-12-08T00:00:00"/>
    <s v="Standard Class"/>
    <s v="CP-12085"/>
    <s v="Cathy Prescott"/>
    <x v="1"/>
    <s v="United States"/>
    <s v="New York City"/>
    <x v="15"/>
    <n v="10024"/>
    <s v="East"/>
    <s v="TEC-PH-10000673"/>
    <x v="2"/>
    <x v="7"/>
    <s v="Plantronics Voyager Pro HD - Bluetooth Headset"/>
    <n v="129.97999999999999"/>
    <n v="2"/>
    <n v="0"/>
    <n v="62.3904"/>
  </r>
  <r>
    <n v="2717"/>
    <x v="1332"/>
    <x v="3"/>
    <x v="775"/>
    <d v="2014-09-02T00:00:00"/>
    <s v="Standard Class"/>
    <s v="SC-20680"/>
    <s v="Steve Carroll"/>
    <x v="2"/>
    <s v="United States"/>
    <s v="Columbus"/>
    <x v="32"/>
    <n v="31907"/>
    <s v="South"/>
    <s v="TEC-AC-10000158"/>
    <x v="2"/>
    <x v="11"/>
    <s v="Sony 64GB Class 10 Micro SDHC R40 Memory Card"/>
    <n v="71.98"/>
    <n v="2"/>
    <n v="0"/>
    <n v="15.1158"/>
  </r>
  <r>
    <n v="2718"/>
    <x v="1333"/>
    <x v="2"/>
    <x v="557"/>
    <d v="2011-09-13T00:00:00"/>
    <s v="Standard Class"/>
    <s v="DK-13375"/>
    <s v="Dennis Kane"/>
    <x v="0"/>
    <s v="United States"/>
    <s v="New York City"/>
    <x v="15"/>
    <n v="10024"/>
    <s v="East"/>
    <s v="TEC-PH-10002075"/>
    <x v="2"/>
    <x v="7"/>
    <s v="AT&amp;T EL51110 DECT"/>
    <n v="377.96999999999997"/>
    <n v="3"/>
    <n v="0"/>
    <n v="109.61129999999999"/>
  </r>
  <r>
    <n v="2719"/>
    <x v="1334"/>
    <x v="3"/>
    <x v="202"/>
    <d v="2014-12-28T00:00:00"/>
    <s v="Standard Class"/>
    <s v="SE-20110"/>
    <s v="Sanjit Engle"/>
    <x v="0"/>
    <s v="United States"/>
    <s v="Costa Mesa"/>
    <x v="1"/>
    <n v="92627"/>
    <s v="West"/>
    <s v="OFF-ST-10004340"/>
    <x v="1"/>
    <x v="4"/>
    <s v="Fellowes Mobile File Cart, Black"/>
    <n v="124.36"/>
    <n v="2"/>
    <n v="0"/>
    <n v="33.577200000000005"/>
  </r>
  <r>
    <n v="2720"/>
    <x v="1335"/>
    <x v="2"/>
    <x v="776"/>
    <d v="2011-12-08T00:00:00"/>
    <s v="Second Class"/>
    <s v="LF-17185"/>
    <s v="Luke Foster"/>
    <x v="0"/>
    <s v="United States"/>
    <s v="Houston"/>
    <x v="5"/>
    <n v="77095"/>
    <s v="Central"/>
    <s v="FUR-FU-10002759"/>
    <x v="0"/>
    <x v="5"/>
    <s v="12-1/2 Diameter Round Wall Clock"/>
    <n v="23.976000000000003"/>
    <n v="3"/>
    <n v="0.6"/>
    <n v="-14.385599999999997"/>
  </r>
  <r>
    <n v="2721"/>
    <x v="1336"/>
    <x v="2"/>
    <x v="130"/>
    <d v="2011-11-08T00:00:00"/>
    <s v="Second Class"/>
    <s v="ON-18715"/>
    <s v="Odella Nelson"/>
    <x v="1"/>
    <s v="United States"/>
    <s v="Cary"/>
    <x v="3"/>
    <n v="27511"/>
    <s v="South"/>
    <s v="OFF-FA-10000585"/>
    <x v="1"/>
    <x v="13"/>
    <s v="OIC Bulk Pack Metal Binder Clips"/>
    <n v="8.3760000000000012"/>
    <n v="3"/>
    <n v="0.2"/>
    <n v="2.7222"/>
  </r>
  <r>
    <n v="2722"/>
    <x v="1336"/>
    <x v="2"/>
    <x v="130"/>
    <d v="2011-11-08T00:00:00"/>
    <s v="Second Class"/>
    <s v="ON-18715"/>
    <s v="Odella Nelson"/>
    <x v="1"/>
    <s v="United States"/>
    <s v="Cary"/>
    <x v="3"/>
    <n v="27511"/>
    <s v="South"/>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s v="South"/>
    <s v="OFF-ST-10001558"/>
    <x v="1"/>
    <x v="4"/>
    <s v="Acco Perma 4000 Stacking Storage Drawers"/>
    <n v="81.199999999999989"/>
    <n v="5"/>
    <n v="0"/>
    <n v="12.18"/>
  </r>
  <r>
    <n v="2724"/>
    <x v="1338"/>
    <x v="2"/>
    <x v="777"/>
    <d v="2011-10-08T00:00:00"/>
    <s v="Standard Class"/>
    <s v="DF-13135"/>
    <s v="David Flashing"/>
    <x v="0"/>
    <s v="United States"/>
    <s v="Vallejo"/>
    <x v="1"/>
    <n v="94591"/>
    <s v="West"/>
    <s v="OFF-LA-10004689"/>
    <x v="1"/>
    <x v="2"/>
    <s v="Avery 512"/>
    <n v="14.450000000000001"/>
    <n v="5"/>
    <n v="0"/>
    <n v="6.7915000000000001"/>
  </r>
  <r>
    <n v="2725"/>
    <x v="1338"/>
    <x v="2"/>
    <x v="777"/>
    <d v="2011-10-08T00:00:00"/>
    <s v="Standard Class"/>
    <s v="DF-13135"/>
    <s v="David Flashing"/>
    <x v="0"/>
    <s v="United States"/>
    <s v="Vallejo"/>
    <x v="1"/>
    <n v="94591"/>
    <s v="West"/>
    <s v="OFF-BI-10002867"/>
    <x v="1"/>
    <x v="8"/>
    <s v="GBC Recycled Regency Composition Covers"/>
    <n v="95.64800000000001"/>
    <n v="2"/>
    <n v="0.2"/>
    <n v="31.085599999999989"/>
  </r>
  <r>
    <n v="2726"/>
    <x v="1339"/>
    <x v="3"/>
    <x v="659"/>
    <d v="2014-11-14T00:00:00"/>
    <s v="Standard Class"/>
    <s v="EP-13915"/>
    <s v="Emily Phan"/>
    <x v="0"/>
    <s v="United States"/>
    <s v="Philadelphia"/>
    <x v="9"/>
    <n v="19120"/>
    <s v="East"/>
    <s v="TEC-PH-10003811"/>
    <x v="2"/>
    <x v="7"/>
    <s v="Jabra Supreme Plus Driver Edition Headset"/>
    <n v="359.97"/>
    <n v="5"/>
    <n v="0.4"/>
    <n v="-71.994000000000028"/>
  </r>
  <r>
    <n v="2727"/>
    <x v="1339"/>
    <x v="3"/>
    <x v="659"/>
    <d v="2014-11-14T00:00:00"/>
    <s v="Standard Class"/>
    <s v="EP-13915"/>
    <s v="Emily Phan"/>
    <x v="0"/>
    <s v="United States"/>
    <s v="Philadelphia"/>
    <x v="9"/>
    <n v="19120"/>
    <s v="East"/>
    <s v="FUR-TA-10000849"/>
    <x v="0"/>
    <x v="3"/>
    <s v="Bevis Rectangular Conference Tables"/>
    <n v="350.35199999999998"/>
    <n v="4"/>
    <n v="0.4"/>
    <n v="-140.14079999999996"/>
  </r>
  <r>
    <n v="2728"/>
    <x v="1340"/>
    <x v="3"/>
    <x v="66"/>
    <d v="2014-12-25T00:00:00"/>
    <s v="First Class"/>
    <s v="SK-19990"/>
    <s v="Sally Knutson"/>
    <x v="0"/>
    <s v="United States"/>
    <s v="Toledo"/>
    <x v="24"/>
    <n v="43615"/>
    <s v="East"/>
    <s v="OFF-BI-10000848"/>
    <x v="1"/>
    <x v="8"/>
    <s v="Angle-D Ring Binders"/>
    <n v="1.6410000000000002"/>
    <n v="1"/>
    <n v="0.7"/>
    <n v="-1.3128000000000002"/>
  </r>
  <r>
    <n v="2729"/>
    <x v="1340"/>
    <x v="3"/>
    <x v="66"/>
    <d v="2014-12-25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s v="West"/>
    <s v="OFF-AR-10001547"/>
    <x v="1"/>
    <x v="6"/>
    <s v="Newell 311"/>
    <n v="6.63"/>
    <n v="3"/>
    <n v="0"/>
    <n v="1.7901"/>
  </r>
  <r>
    <n v="2731"/>
    <x v="1341"/>
    <x v="3"/>
    <x v="778"/>
    <d v="2014-02-20T00:00:00"/>
    <s v="Standard Class"/>
    <s v="FH-14350"/>
    <s v="Fred Harton"/>
    <x v="0"/>
    <s v="United States"/>
    <s v="Seattle"/>
    <x v="4"/>
    <n v="98105"/>
    <s v="West"/>
    <s v="TEC-AC-10001838"/>
    <x v="2"/>
    <x v="11"/>
    <s v="Razer Tiamat Over Ear 7.1 Surround Sound PC Gaming Headset"/>
    <n v="799.96"/>
    <n v="4"/>
    <n v="0"/>
    <n v="343.98280000000005"/>
  </r>
  <r>
    <n v="2732"/>
    <x v="1341"/>
    <x v="3"/>
    <x v="778"/>
    <d v="2014-02-20T00:00:00"/>
    <s v="Standard Class"/>
    <s v="FH-14350"/>
    <s v="Fred Harton"/>
    <x v="0"/>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s v="East"/>
    <s v="TEC-PH-10002923"/>
    <x v="2"/>
    <x v="7"/>
    <s v="Logitech B530 USB Headset - headset - Full size, Binaural"/>
    <n v="73.98"/>
    <n v="2"/>
    <n v="0"/>
    <n v="19.974600000000002"/>
  </r>
  <r>
    <n v="2734"/>
    <x v="1342"/>
    <x v="2"/>
    <x v="779"/>
    <d v="2011-07-06T00:00:00"/>
    <s v="Standard Class"/>
    <s v="EH-13945"/>
    <s v="Eric Hoffmann"/>
    <x v="0"/>
    <s v="United States"/>
    <s v="Plainfield"/>
    <x v="30"/>
    <n v="7060"/>
    <s v="East"/>
    <s v="OFF-AR-10000716"/>
    <x v="1"/>
    <x v="6"/>
    <s v="DIXON Ticonderoga Erasable Checking Pencils"/>
    <n v="5.58"/>
    <n v="1"/>
    <n v="0"/>
    <n v="2.1762000000000001"/>
  </r>
  <r>
    <n v="2735"/>
    <x v="1343"/>
    <x v="1"/>
    <x v="780"/>
    <d v="2012-02-23T00:00:00"/>
    <s v="Second Class"/>
    <s v="JE-15715"/>
    <s v="Joe Elijah"/>
    <x v="0"/>
    <s v="United States"/>
    <s v="Las Cruces"/>
    <x v="27"/>
    <n v="88001"/>
    <s v="West"/>
    <s v="OFF-PA-10000249"/>
    <x v="1"/>
    <x v="10"/>
    <s v="Staples"/>
    <n v="49.12"/>
    <n v="4"/>
    <n v="0"/>
    <n v="23.086399999999998"/>
  </r>
  <r>
    <n v="2736"/>
    <x v="1344"/>
    <x v="1"/>
    <x v="50"/>
    <d v="2012-11-19T00:00:00"/>
    <s v="Standard Class"/>
    <s v="KL-16645"/>
    <s v="Ken Lonsdale"/>
    <x v="0"/>
    <s v="United States"/>
    <s v="Newark"/>
    <x v="13"/>
    <n v="19711"/>
    <s v="East"/>
    <s v="TEC-PH-10003691"/>
    <x v="2"/>
    <x v="7"/>
    <s v="BlackBerry Q10"/>
    <n v="377.96999999999997"/>
    <n v="3"/>
    <n v="0"/>
    <n v="94.492500000000007"/>
  </r>
  <r>
    <n v="2737"/>
    <x v="1344"/>
    <x v="1"/>
    <x v="50"/>
    <d v="2012-11-19T00:00:00"/>
    <s v="Standard Class"/>
    <s v="KL-16645"/>
    <s v="Ken Lonsdale"/>
    <x v="0"/>
    <s v="United States"/>
    <s v="Newark"/>
    <x v="13"/>
    <n v="19711"/>
    <s v="East"/>
    <s v="OFF-PA-10001560"/>
    <x v="1"/>
    <x v="10"/>
    <s v="Adams Telephone Message Books, 5 1/4” x 11”"/>
    <n v="42.28"/>
    <n v="7"/>
    <n v="0"/>
    <n v="19.871600000000001"/>
  </r>
  <r>
    <n v="2738"/>
    <x v="1344"/>
    <x v="1"/>
    <x v="50"/>
    <d v="2012-11-19T00:00:00"/>
    <s v="Standard Class"/>
    <s v="KL-16645"/>
    <s v="Ken Lonsdale"/>
    <x v="0"/>
    <s v="United States"/>
    <s v="Newark"/>
    <x v="13"/>
    <n v="19711"/>
    <s v="East"/>
    <s v="FUR-BO-10004467"/>
    <x v="0"/>
    <x v="0"/>
    <s v="Bestar Classic Bookcase"/>
    <n v="299.96999999999997"/>
    <n v="3"/>
    <n v="0"/>
    <n v="56.994299999999981"/>
  </r>
  <r>
    <n v="2739"/>
    <x v="1344"/>
    <x v="1"/>
    <x v="50"/>
    <d v="2012-11-19T00:00:00"/>
    <s v="Standard Class"/>
    <s v="KL-16645"/>
    <s v="Ken Lonsdale"/>
    <x v="0"/>
    <s v="United States"/>
    <s v="Newark"/>
    <x v="13"/>
    <n v="19711"/>
    <s v="East"/>
    <s v="TEC-PH-10001819"/>
    <x v="2"/>
    <x v="7"/>
    <s v="Innergie mMini Combo Duo USB Travel Charging Kit"/>
    <n v="89.98"/>
    <n v="2"/>
    <n v="0"/>
    <n v="43.190399999999997"/>
  </r>
  <r>
    <n v="2740"/>
    <x v="1345"/>
    <x v="3"/>
    <x v="513"/>
    <d v="2014-04-19T00:00:00"/>
    <s v="First Class"/>
    <s v="EB-13750"/>
    <s v="Edward Becker"/>
    <x v="1"/>
    <s v="United States"/>
    <s v="Hoover"/>
    <x v="19"/>
    <n v="35244"/>
    <s v="South"/>
    <s v="OFF-SU-10000157"/>
    <x v="1"/>
    <x v="14"/>
    <s v="Compact Automatic Electric Letter Opener"/>
    <n v="477.24"/>
    <n v="4"/>
    <n v="0"/>
    <n v="9.5448000000000093"/>
  </r>
  <r>
    <n v="2741"/>
    <x v="1345"/>
    <x v="3"/>
    <x v="513"/>
    <d v="2014-04-19T00:00:00"/>
    <s v="First Class"/>
    <s v="EB-13750"/>
    <s v="Edward Becker"/>
    <x v="1"/>
    <s v="United States"/>
    <s v="Hoover"/>
    <x v="19"/>
    <n v="35244"/>
    <s v="South"/>
    <s v="TEC-AC-10004227"/>
    <x v="2"/>
    <x v="11"/>
    <s v="SanDisk Ultra 16 GB MicroSDHC Class 10 Memory Card"/>
    <n v="25.98"/>
    <n v="2"/>
    <n v="0"/>
    <n v="1.558799999999998"/>
  </r>
  <r>
    <n v="2742"/>
    <x v="1346"/>
    <x v="0"/>
    <x v="781"/>
    <d v="2013-02-27T00:00:00"/>
    <s v="Second Class"/>
    <s v="BD-11725"/>
    <s v="Bruce Degenhardt"/>
    <x v="0"/>
    <s v="United States"/>
    <s v="Newark"/>
    <x v="24"/>
    <n v="43055"/>
    <s v="East"/>
    <s v="OFF-EN-10003134"/>
    <x v="1"/>
    <x v="12"/>
    <s v="Staples"/>
    <n v="46.72"/>
    <n v="5"/>
    <n v="0.2"/>
    <n v="17.52"/>
  </r>
  <r>
    <n v="2743"/>
    <x v="1347"/>
    <x v="2"/>
    <x v="130"/>
    <d v="2011-11-08T00:00:00"/>
    <s v="Standard Class"/>
    <s v="MS-17530"/>
    <s v="MaryBeth Skach"/>
    <x v="0"/>
    <s v="United States"/>
    <s v="San Diego"/>
    <x v="1"/>
    <n v="92037"/>
    <s v="West"/>
    <s v="FUR-FU-10004671"/>
    <x v="0"/>
    <x v="5"/>
    <s v="Executive Impressions 12&quot; Wall Clock"/>
    <n v="35.340000000000003"/>
    <n v="2"/>
    <n v="0"/>
    <n v="13.429200000000002"/>
  </r>
  <r>
    <n v="2744"/>
    <x v="1348"/>
    <x v="1"/>
    <x v="782"/>
    <d v="2012-06-25T00:00:00"/>
    <s v="Second Class"/>
    <s v="SC-20770"/>
    <s v="Stewart Carmichael"/>
    <x v="1"/>
    <s v="United States"/>
    <s v="San Francisco"/>
    <x v="1"/>
    <n v="94122"/>
    <s v="West"/>
    <s v="FUR-FU-10002253"/>
    <x v="0"/>
    <x v="5"/>
    <s v="Howard Miller 13&quot; Diameter Pewter Finish Round Wall Clock"/>
    <n v="257.64"/>
    <n v="6"/>
    <n v="0"/>
    <n v="100.4796"/>
  </r>
  <r>
    <n v="2745"/>
    <x v="1348"/>
    <x v="1"/>
    <x v="782"/>
    <d v="2012-06-25T00:00:00"/>
    <s v="Second Class"/>
    <s v="SC-20770"/>
    <s v="Stewart Carmichael"/>
    <x v="1"/>
    <s v="United States"/>
    <s v="San Francisco"/>
    <x v="1"/>
    <n v="94122"/>
    <s v="West"/>
    <s v="TEC-PH-10002726"/>
    <x v="2"/>
    <x v="7"/>
    <s v="netTALK DUO VoIP Telephone Service"/>
    <n v="125.97600000000001"/>
    <n v="3"/>
    <n v="0.2"/>
    <n v="47.241"/>
  </r>
  <r>
    <n v="2746"/>
    <x v="1349"/>
    <x v="3"/>
    <x v="783"/>
    <d v="2014-08-12T00:00:00"/>
    <s v="Second Class"/>
    <s v="FM-14380"/>
    <s v="Fred McMath"/>
    <x v="0"/>
    <s v="United States"/>
    <s v="Jacksonville"/>
    <x v="3"/>
    <n v="28540"/>
    <s v="South"/>
    <s v="TEC-AC-10004571"/>
    <x v="2"/>
    <x v="11"/>
    <s v="Logitech G700s Rechargeable Gaming Mouse"/>
    <n v="79.992000000000004"/>
    <n v="1"/>
    <n v="0.2"/>
    <n v="21.997800000000002"/>
  </r>
  <r>
    <n v="2747"/>
    <x v="1350"/>
    <x v="2"/>
    <x v="552"/>
    <d v="2011-05-17T00:00:00"/>
    <s v="Standard Class"/>
    <s v="KT-16480"/>
    <s v="Kean Thornton"/>
    <x v="0"/>
    <s v="United States"/>
    <s v="Franklin"/>
    <x v="31"/>
    <n v="2038"/>
    <s v="East"/>
    <s v="FUR-TA-10002228"/>
    <x v="0"/>
    <x v="3"/>
    <s v="Bevis Traditional Conference Table Top, Plinth Base"/>
    <n v="700.05600000000004"/>
    <n v="3"/>
    <n v="0.3"/>
    <n v="-130.0104"/>
  </r>
  <r>
    <n v="2748"/>
    <x v="1351"/>
    <x v="1"/>
    <x v="6"/>
    <d v="2012-11-26T00:00:00"/>
    <s v="Standard Class"/>
    <s v="AP-10720"/>
    <s v="Anne Pryor"/>
    <x v="2"/>
    <s v="United States"/>
    <s v="Frisco"/>
    <x v="5"/>
    <n v="75034"/>
    <s v="Central"/>
    <s v="TEC-AC-10004127"/>
    <x v="2"/>
    <x v="11"/>
    <s v="SanDisk Cruzer 8 GB USB Flash Drive"/>
    <n v="27.168000000000003"/>
    <n v="4"/>
    <n v="0.2"/>
    <n v="-1.3583999999999987"/>
  </r>
  <r>
    <n v="2749"/>
    <x v="1352"/>
    <x v="1"/>
    <x v="784"/>
    <d v="2012-12-08T00:00:00"/>
    <s v="Standard Class"/>
    <s v="RH-19555"/>
    <s v="Ritsa Hightower"/>
    <x v="0"/>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x v="0"/>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s v="West"/>
    <s v="OFF-ST-10000532"/>
    <x v="1"/>
    <x v="4"/>
    <s v="Advantus Rolling Drawer Organizers"/>
    <n v="423.28"/>
    <n v="11"/>
    <n v="0"/>
    <n v="110.05279999999999"/>
  </r>
  <r>
    <n v="2752"/>
    <x v="1355"/>
    <x v="2"/>
    <x v="542"/>
    <d v="2011-05-30T00:00:00"/>
    <s v="Standard Class"/>
    <s v="HF-14995"/>
    <s v="Herbert Flentye"/>
    <x v="0"/>
    <s v="United States"/>
    <s v="Los Angeles"/>
    <x v="1"/>
    <n v="90008"/>
    <s v="West"/>
    <s v="FUR-CH-10000988"/>
    <x v="0"/>
    <x v="1"/>
    <s v="Hon Olson Stacker Stools"/>
    <n v="225.29600000000002"/>
    <n v="2"/>
    <n v="0.2"/>
    <n v="22.529599999999995"/>
  </r>
  <r>
    <n v="2753"/>
    <x v="1356"/>
    <x v="1"/>
    <x v="786"/>
    <d v="2012-04-21T00:00:00"/>
    <s v="Standard Class"/>
    <s v="GA-14515"/>
    <s v="George Ashbrook"/>
    <x v="0"/>
    <s v="United States"/>
    <s v="San Francisco"/>
    <x v="1"/>
    <n v="94122"/>
    <s v="West"/>
    <s v="OFF-AR-10003251"/>
    <x v="1"/>
    <x v="6"/>
    <s v="Prang Drawing Pencil Set"/>
    <n v="5.56"/>
    <n v="2"/>
    <n v="0"/>
    <n v="2.2239999999999998"/>
  </r>
  <r>
    <n v="2754"/>
    <x v="1356"/>
    <x v="1"/>
    <x v="786"/>
    <d v="2012-04-21T00:00:00"/>
    <s v="Standard Class"/>
    <s v="GA-14515"/>
    <s v="George Ashbrook"/>
    <x v="0"/>
    <s v="United States"/>
    <s v="San Francisco"/>
    <x v="1"/>
    <n v="94122"/>
    <s v="West"/>
    <s v="TEC-AC-10003174"/>
    <x v="2"/>
    <x v="11"/>
    <s v="Plantronics S12 Corded Telephone Headset System"/>
    <n v="323.37"/>
    <n v="3"/>
    <n v="0"/>
    <n v="129.34800000000001"/>
  </r>
  <r>
    <n v="2755"/>
    <x v="1356"/>
    <x v="1"/>
    <x v="786"/>
    <d v="2012-04-21T00:00:00"/>
    <s v="Standard Class"/>
    <s v="GA-14515"/>
    <s v="George Ashbrook"/>
    <x v="0"/>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s v="West"/>
    <s v="OFF-AP-10002651"/>
    <x v="1"/>
    <x v="9"/>
    <s v="Hoover Upright Vacuum With Dirt Cup"/>
    <n v="1447.6499999999999"/>
    <n v="5"/>
    <n v="0"/>
    <n v="419.8184999999998"/>
  </r>
  <r>
    <n v="2757"/>
    <x v="1356"/>
    <x v="1"/>
    <x v="786"/>
    <d v="2012-04-21T00:00:00"/>
    <s v="Standard Class"/>
    <s v="GA-14515"/>
    <s v="George Ashbrook"/>
    <x v="0"/>
    <s v="United States"/>
    <s v="San Francisco"/>
    <x v="1"/>
    <n v="94122"/>
    <s v="West"/>
    <s v="OFF-PA-10001184"/>
    <x v="1"/>
    <x v="10"/>
    <s v="Xerox 1903"/>
    <n v="11.96"/>
    <n v="2"/>
    <n v="0"/>
    <n v="5.8604000000000003"/>
  </r>
  <r>
    <n v="2758"/>
    <x v="1357"/>
    <x v="0"/>
    <x v="725"/>
    <d v="2013-06-14T00:00:00"/>
    <s v="Second Class"/>
    <s v="ES-14020"/>
    <s v="Erica Smith"/>
    <x v="0"/>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x v="2"/>
    <s v="United States"/>
    <s v="Columbus"/>
    <x v="32"/>
    <n v="31907"/>
    <s v="South"/>
    <s v="FUR-FU-10004270"/>
    <x v="0"/>
    <x v="5"/>
    <s v="Executive Impressions 13&quot; Clairmont Wall Clock"/>
    <n v="76.92"/>
    <n v="4"/>
    <n v="0"/>
    <n v="31.537200000000006"/>
  </r>
  <r>
    <n v="2760"/>
    <x v="1358"/>
    <x v="0"/>
    <x v="21"/>
    <d v="2013-03-16T00:00:00"/>
    <s v="Standard Class"/>
    <s v="JP-16135"/>
    <s v="Julie Prescott"/>
    <x v="2"/>
    <s v="United States"/>
    <s v="Columbus"/>
    <x v="32"/>
    <n v="31907"/>
    <s v="South"/>
    <s v="OFF-ST-10001526"/>
    <x v="1"/>
    <x v="4"/>
    <s v="Iceberg Mobile Mega Data/Printer Cart "/>
    <n v="481.32"/>
    <n v="4"/>
    <n v="0"/>
    <n v="125.14319999999998"/>
  </r>
  <r>
    <n v="2761"/>
    <x v="1359"/>
    <x v="2"/>
    <x v="542"/>
    <d v="2011-05-29T00:00:00"/>
    <s v="First Class"/>
    <s v="Dp-13240"/>
    <s v="Dean percer"/>
    <x v="2"/>
    <s v="United States"/>
    <s v="Murray"/>
    <x v="7"/>
    <n v="84107"/>
    <s v="West"/>
    <s v="OFF-PA-10002893"/>
    <x v="1"/>
    <x v="10"/>
    <s v="Wirebound Service Call Books, 5 1/2&quot; x 4&quot;"/>
    <n v="48.4"/>
    <n v="5"/>
    <n v="0"/>
    <n v="23.231999999999999"/>
  </r>
  <r>
    <n v="2762"/>
    <x v="1360"/>
    <x v="3"/>
    <x v="386"/>
    <d v="2014-10-15T00:00:00"/>
    <s v="First Class"/>
    <s v="NK-18490"/>
    <s v="Neil Knudson"/>
    <x v="2"/>
    <s v="United States"/>
    <s v="San Francisco"/>
    <x v="1"/>
    <n v="94110"/>
    <s v="West"/>
    <s v="TEC-AC-10003709"/>
    <x v="2"/>
    <x v="11"/>
    <s v="Maxell 4.7GB DVD-R 5/Pack"/>
    <n v="0.99"/>
    <n v="1"/>
    <n v="0"/>
    <n v="0.4356000000000001"/>
  </r>
  <r>
    <n v="2763"/>
    <x v="1360"/>
    <x v="3"/>
    <x v="386"/>
    <d v="2014-10-15T00:00:00"/>
    <s v="First Class"/>
    <s v="NK-18490"/>
    <s v="Neil Knudson"/>
    <x v="2"/>
    <s v="United States"/>
    <s v="San Francisco"/>
    <x v="1"/>
    <n v="94110"/>
    <s v="West"/>
    <s v="OFF-BI-10001191"/>
    <x v="1"/>
    <x v="8"/>
    <s v="Canvas Sectional Post Binders"/>
    <n v="101.84"/>
    <n v="5"/>
    <n v="0.2"/>
    <n v="36.917000000000002"/>
  </r>
  <r>
    <n v="2764"/>
    <x v="1361"/>
    <x v="3"/>
    <x v="738"/>
    <d v="2014-06-29T00:00:00"/>
    <s v="Standard Class"/>
    <s v="PL-18925"/>
    <s v="Paul Lucas"/>
    <x v="2"/>
    <s v="United States"/>
    <s v="Philadelphia"/>
    <x v="9"/>
    <n v="19140"/>
    <s v="East"/>
    <s v="OFF-BI-10003166"/>
    <x v="1"/>
    <x v="8"/>
    <s v="GBC Plasticlear Binding Covers"/>
    <n v="10.332000000000003"/>
    <n v="3"/>
    <n v="0.7"/>
    <n v="-7.5767999999999986"/>
  </r>
  <r>
    <n v="2765"/>
    <x v="1361"/>
    <x v="3"/>
    <x v="738"/>
    <d v="2014-06-29T00:00:00"/>
    <s v="Standard Class"/>
    <s v="PL-18925"/>
    <s v="Paul Lucas"/>
    <x v="2"/>
    <s v="United States"/>
    <s v="Philadelphia"/>
    <x v="9"/>
    <n v="19140"/>
    <s v="East"/>
    <s v="OFF-BI-10003982"/>
    <x v="1"/>
    <x v="8"/>
    <s v="Wilson Jones Century Plastic Molded Ring Binders"/>
    <n v="31.155000000000005"/>
    <n v="5"/>
    <n v="0.7"/>
    <n v="-23.8855"/>
  </r>
  <r>
    <n v="2766"/>
    <x v="1361"/>
    <x v="3"/>
    <x v="738"/>
    <d v="2014-06-29T00:00:00"/>
    <s v="Standard Class"/>
    <s v="PL-18925"/>
    <s v="Paul Lucas"/>
    <x v="2"/>
    <s v="United States"/>
    <s v="Philadelphia"/>
    <x v="9"/>
    <n v="19140"/>
    <s v="East"/>
    <s v="OFF-ST-10004835"/>
    <x v="1"/>
    <x v="4"/>
    <s v="Plastic Stacking Crates &amp; Casters"/>
    <n v="8.9280000000000008"/>
    <n v="2"/>
    <n v="0.2"/>
    <n v="0.66959999999999997"/>
  </r>
  <r>
    <n v="2767"/>
    <x v="1362"/>
    <x v="3"/>
    <x v="787"/>
    <d v="2014-01-19T00:00:00"/>
    <s v="First Class"/>
    <s v="RW-19690"/>
    <s v="Robert Waldorf"/>
    <x v="0"/>
    <s v="United States"/>
    <s v="Philadelphia"/>
    <x v="9"/>
    <n v="19134"/>
    <s v="East"/>
    <s v="OFF-AP-10000159"/>
    <x v="1"/>
    <x v="9"/>
    <s v="Belkin F9M820V08 8 Outlet Surge"/>
    <n v="34.384"/>
    <n v="1"/>
    <n v="0.2"/>
    <n v="3.8681999999999945"/>
  </r>
  <r>
    <n v="2768"/>
    <x v="1362"/>
    <x v="3"/>
    <x v="787"/>
    <d v="2014-01-19T00:00:00"/>
    <s v="First Class"/>
    <s v="RW-19690"/>
    <s v="Robert Waldorf"/>
    <x v="0"/>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s v="Central"/>
    <s v="OFF-AP-10001242"/>
    <x v="1"/>
    <x v="9"/>
    <s v="APC 7 Outlet Network SurgeArrest Surge Protector"/>
    <n v="32.191999999999993"/>
    <n v="2"/>
    <n v="0.8"/>
    <n v="-80.48"/>
  </r>
  <r>
    <n v="2770"/>
    <x v="1363"/>
    <x v="1"/>
    <x v="788"/>
    <d v="2012-04-07T00:00:00"/>
    <s v="Standard Class"/>
    <s v="MO-17950"/>
    <s v="Michael Oakman"/>
    <x v="0"/>
    <s v="United States"/>
    <s v="Dallas"/>
    <x v="5"/>
    <n v="75220"/>
    <s v="Central"/>
    <s v="TEC-AC-10003038"/>
    <x v="2"/>
    <x v="11"/>
    <s v="Kingston Digital DataTraveler 16GB USB 2.0"/>
    <n v="50.120000000000005"/>
    <n v="7"/>
    <n v="0.2"/>
    <n v="-0.62650000000000716"/>
  </r>
  <r>
    <n v="2771"/>
    <x v="1363"/>
    <x v="1"/>
    <x v="788"/>
    <d v="2012-04-07T00:00:00"/>
    <s v="Standard Class"/>
    <s v="MO-17950"/>
    <s v="Michael Oakman"/>
    <x v="0"/>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s v="Central"/>
    <s v="OFF-ST-10000918"/>
    <x v="1"/>
    <x v="4"/>
    <s v="Crate-A-Files"/>
    <n v="54.5"/>
    <n v="5"/>
    <n v="0"/>
    <n v="14.169999999999998"/>
  </r>
  <r>
    <n v="2773"/>
    <x v="1365"/>
    <x v="3"/>
    <x v="389"/>
    <d v="2014-12-13T00:00:00"/>
    <s v="First Class"/>
    <s v="BT-11680"/>
    <s v="Brian Thompson"/>
    <x v="0"/>
    <s v="United States"/>
    <s v="Fort Lauderdale"/>
    <x v="2"/>
    <n v="33311"/>
    <s v="South"/>
    <s v="FUR-FU-10001940"/>
    <x v="0"/>
    <x v="5"/>
    <s v="Staples"/>
    <n v="19.103999999999999"/>
    <n v="3"/>
    <n v="0.2"/>
    <n v="5.7312000000000012"/>
  </r>
  <r>
    <n v="2774"/>
    <x v="1366"/>
    <x v="0"/>
    <x v="441"/>
    <d v="2013-11-27T00:00:00"/>
    <s v="Standard Class"/>
    <s v="RD-19585"/>
    <s v="Rob Dowd"/>
    <x v="0"/>
    <s v="United States"/>
    <s v="Detroit"/>
    <x v="12"/>
    <n v="48205"/>
    <s v="Central"/>
    <s v="OFF-BI-10002852"/>
    <x v="1"/>
    <x v="8"/>
    <s v="Ibico Standard Transparent Covers"/>
    <n v="49.44"/>
    <n v="3"/>
    <n v="0"/>
    <n v="24.2256"/>
  </r>
  <r>
    <n v="2775"/>
    <x v="1367"/>
    <x v="3"/>
    <x v="343"/>
    <d v="2014-11-19T00:00:00"/>
    <s v="Standard Class"/>
    <s v="ML-17755"/>
    <s v="Max Ludwig"/>
    <x v="2"/>
    <s v="United States"/>
    <s v="Springfield"/>
    <x v="24"/>
    <n v="45503"/>
    <s v="East"/>
    <s v="OFF-PA-10004451"/>
    <x v="1"/>
    <x v="10"/>
    <s v="Xerox 222"/>
    <n v="10.368000000000002"/>
    <n v="2"/>
    <n v="0.2"/>
    <n v="3.6288"/>
  </r>
  <r>
    <n v="2776"/>
    <x v="1368"/>
    <x v="0"/>
    <x v="147"/>
    <d v="2013-10-26T00:00:00"/>
    <s v="Standard Class"/>
    <s v="JE-15745"/>
    <s v="Joel Eaton"/>
    <x v="0"/>
    <s v="United States"/>
    <s v="San Diego"/>
    <x v="1"/>
    <n v="92037"/>
    <s v="West"/>
    <s v="OFF-ST-10004804"/>
    <x v="1"/>
    <x v="4"/>
    <s v="Belkin 19&quot; Vented Equipment Shelf, Black"/>
    <n v="154.44"/>
    <n v="3"/>
    <n v="0"/>
    <n v="1.5444000000000031"/>
  </r>
  <r>
    <n v="2777"/>
    <x v="1369"/>
    <x v="1"/>
    <x v="379"/>
    <d v="2012-12-25T00:00:00"/>
    <s v="Standard Class"/>
    <s v="ER-13855"/>
    <s v="Elpida Rittenbach"/>
    <x v="1"/>
    <s v="United States"/>
    <s v="Colorado Springs"/>
    <x v="22"/>
    <n v="80906"/>
    <s v="West"/>
    <s v="OFF-AP-10003971"/>
    <x v="1"/>
    <x v="9"/>
    <s v="Belkin 6 Outlet Metallic Surge Strip"/>
    <n v="60.984000000000009"/>
    <n v="7"/>
    <n v="0.2"/>
    <n v="4.5737999999999985"/>
  </r>
  <r>
    <n v="2778"/>
    <x v="1370"/>
    <x v="1"/>
    <x v="789"/>
    <d v="2012-07-19T00:00:00"/>
    <s v="Second Class"/>
    <s v="JM-15535"/>
    <s v="Jessica Myrick"/>
    <x v="0"/>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s v="South"/>
    <s v="FUR-FU-10001935"/>
    <x v="0"/>
    <x v="5"/>
    <s v="3M Hangers With Command Adhesive"/>
    <n v="23.680000000000003"/>
    <n v="8"/>
    <n v="0.2"/>
    <n v="6.216000000000002"/>
  </r>
  <r>
    <n v="2780"/>
    <x v="1371"/>
    <x v="3"/>
    <x v="504"/>
    <d v="2014-05-06T00:00:00"/>
    <s v="Standard Class"/>
    <s v="SS-20140"/>
    <s v="Saphhira Shifley"/>
    <x v="1"/>
    <s v="United States"/>
    <s v="Pompano Beach"/>
    <x v="2"/>
    <n v="33068"/>
    <s v="South"/>
    <s v="TEC-AC-10003433"/>
    <x v="2"/>
    <x v="11"/>
    <s v="Maxell 4.7GB DVD+R 5/Pack"/>
    <n v="2.3760000000000003"/>
    <n v="3"/>
    <n v="0.2"/>
    <n v="0.74249999999999994"/>
  </r>
  <r>
    <n v="2781"/>
    <x v="1372"/>
    <x v="3"/>
    <x v="636"/>
    <d v="2014-05-09T00:00:00"/>
    <s v="First Class"/>
    <s v="TC-21295"/>
    <s v="Toby Carlisle"/>
    <x v="0"/>
    <s v="United States"/>
    <s v="New York City"/>
    <x v="15"/>
    <n v="10035"/>
    <s v="East"/>
    <s v="OFF-LA-10004544"/>
    <x v="1"/>
    <x v="2"/>
    <s v="Avery 505"/>
    <n v="59.2"/>
    <n v="4"/>
    <n v="0"/>
    <n v="29.6"/>
  </r>
  <r>
    <n v="2782"/>
    <x v="1373"/>
    <x v="3"/>
    <x v="225"/>
    <d v="2014-11-28T00:00:00"/>
    <s v="Standard Class"/>
    <s v="HG-15025"/>
    <s v="Hunter Glantz"/>
    <x v="0"/>
    <s v="United States"/>
    <s v="Lakeville"/>
    <x v="11"/>
    <n v="55044"/>
    <s v="Central"/>
    <s v="OFF-AR-10001026"/>
    <x v="1"/>
    <x v="6"/>
    <s v="Sanford Uni-Blazer View Highlighters, Chisel Tip, Yellow"/>
    <n v="22"/>
    <n v="10"/>
    <n v="0"/>
    <n v="9.6800000000000015"/>
  </r>
  <r>
    <n v="2783"/>
    <x v="1374"/>
    <x v="0"/>
    <x v="583"/>
    <d v="2013-11-17T00:00:00"/>
    <s v="Standard Class"/>
    <s v="LD-17005"/>
    <s v="Lisa DeCherney"/>
    <x v="0"/>
    <s v="United States"/>
    <s v="Detroit"/>
    <x v="12"/>
    <n v="48234"/>
    <s v="Central"/>
    <s v="TEC-PH-10001336"/>
    <x v="2"/>
    <x v="7"/>
    <s v="Digium D40 VoIP phone"/>
    <n v="257.98"/>
    <n v="2"/>
    <n v="0"/>
    <n v="74.8142"/>
  </r>
  <r>
    <n v="2784"/>
    <x v="1375"/>
    <x v="0"/>
    <x v="732"/>
    <d v="2013-11-11T00:00:00"/>
    <s v="Standard Class"/>
    <s v="AS-10285"/>
    <s v="Alejandro Savely"/>
    <x v="1"/>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s v="East"/>
    <s v="TEC-PH-10004897"/>
    <x v="2"/>
    <x v="7"/>
    <s v="Mediabridge Sport Armband iPhone 5s"/>
    <n v="23.975999999999999"/>
    <n v="4"/>
    <n v="0.4"/>
    <n v="-15.584400000000002"/>
  </r>
  <r>
    <n v="2786"/>
    <x v="1377"/>
    <x v="1"/>
    <x v="481"/>
    <d v="2012-09-23T00:00:00"/>
    <s v="First Class"/>
    <s v="CD-12790"/>
    <s v="Cynthia Delaney"/>
    <x v="2"/>
    <s v="United States"/>
    <s v="Los Angeles"/>
    <x v="1"/>
    <n v="90036"/>
    <s v="West"/>
    <s v="FUR-CH-10004997"/>
    <x v="0"/>
    <x v="1"/>
    <s v="Hon Every-Day Series Multi-Task Chairs"/>
    <n v="601.53599999999994"/>
    <n v="4"/>
    <n v="0.2"/>
    <n v="0"/>
  </r>
  <r>
    <n v="2787"/>
    <x v="1377"/>
    <x v="1"/>
    <x v="481"/>
    <d v="2012-09-23T00:00:00"/>
    <s v="First Class"/>
    <s v="CD-12790"/>
    <s v="Cynthia Delaney"/>
    <x v="2"/>
    <s v="United States"/>
    <s v="Los Angeles"/>
    <x v="1"/>
    <n v="90036"/>
    <s v="West"/>
    <s v="OFF-FA-10002763"/>
    <x v="1"/>
    <x v="13"/>
    <s v="Advantus Map Pennant Flags and Round Head Tacks"/>
    <n v="7.9"/>
    <n v="2"/>
    <n v="0"/>
    <n v="2.5279999999999996"/>
  </r>
  <r>
    <n v="2788"/>
    <x v="1378"/>
    <x v="2"/>
    <x v="266"/>
    <d v="2011-12-06T00:00:00"/>
    <s v="Standard Class"/>
    <s v="MD-17860"/>
    <s v="Michael Dominguez"/>
    <x v="1"/>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s v="Central"/>
    <s v="OFF-AR-10000940"/>
    <x v="1"/>
    <x v="6"/>
    <s v="Newell 343"/>
    <n v="16.463999999999999"/>
    <n v="7"/>
    <n v="0.2"/>
    <n v="1.4406000000000008"/>
  </r>
  <r>
    <n v="2790"/>
    <x v="1378"/>
    <x v="2"/>
    <x v="266"/>
    <d v="2011-12-06T00:00:00"/>
    <s v="Standard Class"/>
    <s v="MD-17860"/>
    <s v="Michael Dominguez"/>
    <x v="1"/>
    <s v="United States"/>
    <s v="Corpus Christi"/>
    <x v="5"/>
    <n v="78415"/>
    <s v="Central"/>
    <s v="FUR-FU-10002759"/>
    <x v="0"/>
    <x v="5"/>
    <s v="12-1/2 Diameter Round Wall Clock"/>
    <n v="39.960000000000008"/>
    <n v="5"/>
    <n v="0.6"/>
    <n v="-23.975999999999999"/>
  </r>
  <r>
    <n v="2791"/>
    <x v="1379"/>
    <x v="2"/>
    <x v="158"/>
    <d v="2011-09-22T00:00:00"/>
    <s v="First Class"/>
    <s v="BM-11650"/>
    <s v="Brian Moss"/>
    <x v="1"/>
    <s v="United States"/>
    <s v="Omaha"/>
    <x v="8"/>
    <n v="68104"/>
    <s v="Central"/>
    <s v="OFF-AP-10000358"/>
    <x v="1"/>
    <x v="9"/>
    <s v="Fellowes Basic Home/Office Series Surge Protectors"/>
    <n v="25.96"/>
    <n v="2"/>
    <n v="0"/>
    <n v="7.5283999999999978"/>
  </r>
  <r>
    <n v="2792"/>
    <x v="1379"/>
    <x v="2"/>
    <x v="158"/>
    <d v="2011-09-22T00:00:00"/>
    <s v="First Class"/>
    <s v="BM-11650"/>
    <s v="Brian Moss"/>
    <x v="1"/>
    <s v="United States"/>
    <s v="Omaha"/>
    <x v="8"/>
    <n v="68104"/>
    <s v="Central"/>
    <s v="OFF-AP-10003281"/>
    <x v="1"/>
    <x v="9"/>
    <s v="Acco 6 Outlet Guardian Standard Surge Suppressor"/>
    <n v="36.269999999999996"/>
    <n v="3"/>
    <n v="0"/>
    <n v="10.880999999999997"/>
  </r>
  <r>
    <n v="2793"/>
    <x v="1379"/>
    <x v="2"/>
    <x v="158"/>
    <d v="2011-09-22T00:00:00"/>
    <s v="First Class"/>
    <s v="BM-11650"/>
    <s v="Brian Moss"/>
    <x v="1"/>
    <s v="United States"/>
    <s v="Omaha"/>
    <x v="8"/>
    <n v="68104"/>
    <s v="Central"/>
    <s v="OFF-PA-10000029"/>
    <x v="1"/>
    <x v="10"/>
    <s v="Xerox 224"/>
    <n v="6.48"/>
    <n v="1"/>
    <n v="0"/>
    <n v="3.1104000000000003"/>
  </r>
  <r>
    <n v="2794"/>
    <x v="1380"/>
    <x v="2"/>
    <x v="791"/>
    <d v="2011-04-17T00:00:00"/>
    <s v="Standard Class"/>
    <s v="KN-16450"/>
    <s v="Kean Nguyen"/>
    <x v="1"/>
    <s v="United States"/>
    <s v="Redondo Beach"/>
    <x v="1"/>
    <n v="90278"/>
    <s v="West"/>
    <s v="TEC-PH-10001557"/>
    <x v="2"/>
    <x v="7"/>
    <s v="Pyle PMP37LED"/>
    <n v="1075.088"/>
    <n v="14"/>
    <n v="0.2"/>
    <n v="94.070199999999943"/>
  </r>
  <r>
    <n v="2795"/>
    <x v="1380"/>
    <x v="2"/>
    <x v="791"/>
    <d v="2011-04-17T00:00:00"/>
    <s v="Standard Class"/>
    <s v="KN-16450"/>
    <s v="Kean Nguyen"/>
    <x v="1"/>
    <s v="United States"/>
    <s v="Redondo Beach"/>
    <x v="1"/>
    <n v="90278"/>
    <s v="West"/>
    <s v="TEC-PH-10000576"/>
    <x v="2"/>
    <x v="7"/>
    <s v="AT&amp;T 1080 Corded phone"/>
    <n v="438.36800000000005"/>
    <n v="4"/>
    <n v="0.2"/>
    <n v="38.357200000000006"/>
  </r>
  <r>
    <n v="2796"/>
    <x v="1380"/>
    <x v="2"/>
    <x v="791"/>
    <d v="2011-04-17T00:00:00"/>
    <s v="Standard Class"/>
    <s v="KN-16450"/>
    <s v="Kean Nguyen"/>
    <x v="1"/>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x v="0"/>
    <s v="United States"/>
    <s v="Little Rock"/>
    <x v="36"/>
    <n v="72209"/>
    <s v="South"/>
    <s v="OFF-AR-10002257"/>
    <x v="1"/>
    <x v="6"/>
    <s v="Eldon Spacemaker Box, Quick-Snap Lid, Clear"/>
    <n v="13.36"/>
    <n v="4"/>
    <n v="0"/>
    <n v="4.1415999999999986"/>
  </r>
  <r>
    <n v="2799"/>
    <x v="1381"/>
    <x v="3"/>
    <x v="179"/>
    <d v="2014-10-28T00:00:00"/>
    <s v="Standard Class"/>
    <s v="IG-15085"/>
    <s v="Ivan Gibson"/>
    <x v="0"/>
    <s v="United States"/>
    <s v="Little Rock"/>
    <x v="36"/>
    <n v="72209"/>
    <s v="South"/>
    <s v="OFF-PA-10001019"/>
    <x v="1"/>
    <x v="10"/>
    <s v="Xerox 1884"/>
    <n v="39.96"/>
    <n v="2"/>
    <n v="0"/>
    <n v="18.781199999999998"/>
  </r>
  <r>
    <n v="2800"/>
    <x v="1381"/>
    <x v="3"/>
    <x v="179"/>
    <d v="2014-10-28T00:00:00"/>
    <s v="Standard Class"/>
    <s v="IG-15085"/>
    <s v="Ivan Gibson"/>
    <x v="0"/>
    <s v="United States"/>
    <s v="Little Rock"/>
    <x v="36"/>
    <n v="72209"/>
    <s v="South"/>
    <s v="OFF-BI-10003364"/>
    <x v="1"/>
    <x v="8"/>
    <s v="Binding Machine Supplies"/>
    <n v="145.85000000000002"/>
    <n v="5"/>
    <n v="0"/>
    <n v="70.007999999999996"/>
  </r>
  <r>
    <n v="2801"/>
    <x v="1382"/>
    <x v="0"/>
    <x v="792"/>
    <d v="2013-10-29T00:00:00"/>
    <s v="First Class"/>
    <s v="JS-15595"/>
    <s v="Jill Stevenson"/>
    <x v="1"/>
    <s v="United States"/>
    <s v="Miami"/>
    <x v="2"/>
    <n v="33180"/>
    <s v="South"/>
    <s v="TEC-PH-10000984"/>
    <x v="2"/>
    <x v="7"/>
    <s v="Panasonic KX-TG9471B"/>
    <n v="783.96000000000015"/>
    <n v="5"/>
    <n v="0.2"/>
    <n v="78.396000000000043"/>
  </r>
  <r>
    <n v="2802"/>
    <x v="1383"/>
    <x v="1"/>
    <x v="549"/>
    <d v="2012-11-04T00:00:00"/>
    <s v="First Class"/>
    <s v="GA-14725"/>
    <s v="Guy Armstrong"/>
    <x v="0"/>
    <s v="United States"/>
    <s v="Salem"/>
    <x v="21"/>
    <n v="97301"/>
    <s v="West"/>
    <s v="OFF-AR-10001683"/>
    <x v="1"/>
    <x v="6"/>
    <s v="Lumber Crayons"/>
    <n v="7.88"/>
    <n v="1"/>
    <n v="0.2"/>
    <n v="1.7730000000000004"/>
  </r>
  <r>
    <n v="2803"/>
    <x v="1384"/>
    <x v="3"/>
    <x v="132"/>
    <d v="2014-11-09T00:00:00"/>
    <s v="Standard Class"/>
    <s v="DL-13330"/>
    <s v="Denise Leinenbach"/>
    <x v="0"/>
    <s v="United States"/>
    <s v="Las Cruces"/>
    <x v="27"/>
    <n v="88001"/>
    <s v="West"/>
    <s v="FUR-FU-10000629"/>
    <x v="0"/>
    <x v="5"/>
    <s v="9-3/4 Diameter Round Wall Clock"/>
    <n v="41.37"/>
    <n v="3"/>
    <n v="0"/>
    <n v="17.375399999999999"/>
  </r>
  <r>
    <n v="2804"/>
    <x v="1385"/>
    <x v="1"/>
    <x v="793"/>
    <d v="2012-05-16T00:00:00"/>
    <s v="Standard Class"/>
    <s v="CS-12505"/>
    <s v="Cindy Stewart"/>
    <x v="0"/>
    <s v="United States"/>
    <s v="San Francisco"/>
    <x v="1"/>
    <n v="94122"/>
    <s v="West"/>
    <s v="OFF-PA-10003893"/>
    <x v="1"/>
    <x v="10"/>
    <s v="Xerox 1962"/>
    <n v="12.84"/>
    <n v="3"/>
    <n v="0"/>
    <n v="5.7779999999999987"/>
  </r>
  <r>
    <n v="2805"/>
    <x v="1385"/>
    <x v="1"/>
    <x v="793"/>
    <d v="2012-05-16T00:00:00"/>
    <s v="Standard Class"/>
    <s v="CS-12505"/>
    <s v="Cindy Stewart"/>
    <x v="0"/>
    <s v="United States"/>
    <s v="San Francisco"/>
    <x v="1"/>
    <n v="94122"/>
    <s v="West"/>
    <s v="OFF-PA-10004239"/>
    <x v="1"/>
    <x v="10"/>
    <s v="Xerox 1953"/>
    <n v="25.68"/>
    <n v="6"/>
    <n v="0"/>
    <n v="11.555999999999997"/>
  </r>
  <r>
    <n v="2806"/>
    <x v="1386"/>
    <x v="1"/>
    <x v="67"/>
    <d v="2012-09-11T00:00:00"/>
    <s v="Standard Class"/>
    <s v="CC-12145"/>
    <s v="Charles Crestani"/>
    <x v="0"/>
    <s v="United States"/>
    <s v="El Paso"/>
    <x v="5"/>
    <n v="79907"/>
    <s v="Central"/>
    <s v="FUR-CH-10000553"/>
    <x v="0"/>
    <x v="1"/>
    <s v="Metal Folding Chairs, Beige, 4/Carton"/>
    <n v="47.515999999999991"/>
    <n v="2"/>
    <n v="0.3"/>
    <n v="-2.0364000000000004"/>
  </r>
  <r>
    <n v="2807"/>
    <x v="1387"/>
    <x v="1"/>
    <x v="395"/>
    <d v="2012-07-27T00:00:00"/>
    <s v="Second Class"/>
    <s v="MH-18025"/>
    <s v="Michelle Huthwaite"/>
    <x v="0"/>
    <s v="United States"/>
    <s v="Seattle"/>
    <x v="4"/>
    <n v="98115"/>
    <s v="West"/>
    <s v="OFF-FA-10004395"/>
    <x v="1"/>
    <x v="13"/>
    <s v="Plymouth Boxed Rubber Bands by Plymouth"/>
    <n v="9.42"/>
    <n v="2"/>
    <n v="0"/>
    <n v="0.47100000000000009"/>
  </r>
  <r>
    <n v="2808"/>
    <x v="1387"/>
    <x v="1"/>
    <x v="395"/>
    <d v="2012-07-27T00:00:00"/>
    <s v="Second Class"/>
    <s v="MH-18025"/>
    <s v="Michelle Huthwaite"/>
    <x v="0"/>
    <s v="United States"/>
    <s v="Seattle"/>
    <x v="4"/>
    <n v="98115"/>
    <s v="West"/>
    <s v="OFF-PA-10004782"/>
    <x v="1"/>
    <x v="10"/>
    <s v="Xerox 228"/>
    <n v="12.96"/>
    <n v="2"/>
    <n v="0"/>
    <n v="6.2208000000000006"/>
  </r>
  <r>
    <n v="2809"/>
    <x v="1387"/>
    <x v="1"/>
    <x v="395"/>
    <d v="2012-07-27T00:00:00"/>
    <s v="Second Class"/>
    <s v="MH-18025"/>
    <s v="Michelle Huthwaite"/>
    <x v="0"/>
    <s v="United States"/>
    <s v="Seattle"/>
    <x v="4"/>
    <n v="98115"/>
    <s v="West"/>
    <s v="FUR-BO-10002213"/>
    <x v="0"/>
    <x v="0"/>
    <s v="Sauder Forest Hills Library, Woodland Oak Finish"/>
    <n v="704.9"/>
    <n v="5"/>
    <n v="0"/>
    <n v="56.392000000000024"/>
  </r>
  <r>
    <n v="2810"/>
    <x v="1387"/>
    <x v="1"/>
    <x v="395"/>
    <d v="2012-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s v="Central"/>
    <s v="OFF-PA-10000157"/>
    <x v="1"/>
    <x v="10"/>
    <s v="Xerox 191"/>
    <n v="179.82"/>
    <n v="9"/>
    <n v="0"/>
    <n v="84.5154"/>
  </r>
  <r>
    <n v="2812"/>
    <x v="1388"/>
    <x v="1"/>
    <x v="547"/>
    <d v="2012-11-18T00:00:00"/>
    <s v="Second Class"/>
    <s v="MP-18175"/>
    <s v="Mike Pelletier"/>
    <x v="2"/>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s v="Central"/>
    <s v="TEC-AC-10004145"/>
    <x v="2"/>
    <x v="11"/>
    <s v="Logitech diNovo Edge Keyboard"/>
    <n v="999.96"/>
    <n v="4"/>
    <n v="0"/>
    <n v="229.99080000000004"/>
  </r>
  <r>
    <n v="2815"/>
    <x v="1388"/>
    <x v="1"/>
    <x v="547"/>
    <d v="2012-11-18T00:00:00"/>
    <s v="Second Class"/>
    <s v="MP-18175"/>
    <s v="Mike Pelletier"/>
    <x v="2"/>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s v="East"/>
    <s v="OFF-BI-10001510"/>
    <x v="1"/>
    <x v="8"/>
    <s v="Deluxe Heavy-Duty Vinyl Round Ring Binder"/>
    <n v="114.60000000000001"/>
    <n v="5"/>
    <n v="0"/>
    <n v="51.57"/>
  </r>
  <r>
    <n v="2817"/>
    <x v="1389"/>
    <x v="1"/>
    <x v="135"/>
    <d v="2012-09-08T00:00:00"/>
    <s v="Standard Class"/>
    <s v="DR-12940"/>
    <s v="Daniel Raglin"/>
    <x v="2"/>
    <s v="United States"/>
    <s v="Franklin"/>
    <x v="31"/>
    <n v="2038"/>
    <s v="East"/>
    <s v="FUR-CH-10003817"/>
    <x v="0"/>
    <x v="1"/>
    <s v="Global Value Steno Chair, Gray"/>
    <n v="60.74"/>
    <n v="1"/>
    <n v="0"/>
    <n v="15.185000000000002"/>
  </r>
  <r>
    <n v="2818"/>
    <x v="1389"/>
    <x v="1"/>
    <x v="135"/>
    <d v="2012-09-08T00:00:00"/>
    <s v="Standard Class"/>
    <s v="DR-12940"/>
    <s v="Daniel Raglin"/>
    <x v="2"/>
    <s v="United States"/>
    <s v="Franklin"/>
    <x v="31"/>
    <n v="2038"/>
    <s v="East"/>
    <s v="FUR-FU-10000308"/>
    <x v="0"/>
    <x v="5"/>
    <s v="Deflect-o Glass Clear Studded Chair Mats"/>
    <n v="124.36"/>
    <n v="2"/>
    <n v="0"/>
    <n v="27.359200000000001"/>
  </r>
  <r>
    <n v="2819"/>
    <x v="1389"/>
    <x v="1"/>
    <x v="135"/>
    <d v="2012-09-08T00:00:00"/>
    <s v="Standard Class"/>
    <s v="DR-12940"/>
    <s v="Daniel Raglin"/>
    <x v="2"/>
    <s v="United States"/>
    <s v="Franklin"/>
    <x v="31"/>
    <n v="2038"/>
    <s v="East"/>
    <s v="OFF-ST-10003208"/>
    <x v="1"/>
    <x v="4"/>
    <s v="Adjustable Depth Letter/Legal Cart"/>
    <n v="1088.76"/>
    <n v="6"/>
    <n v="0"/>
    <n v="315.74039999999985"/>
  </r>
  <r>
    <n v="2820"/>
    <x v="1390"/>
    <x v="0"/>
    <x v="465"/>
    <d v="2013-05-09T00:00:00"/>
    <s v="First Class"/>
    <s v="DM-13015"/>
    <s v="Darrin Martin"/>
    <x v="0"/>
    <s v="United States"/>
    <s v="Encinitas"/>
    <x v="1"/>
    <n v="92024"/>
    <s v="West"/>
    <s v="OFF-BI-10003784"/>
    <x v="1"/>
    <x v="8"/>
    <s v="Computer Printout Index Tabs"/>
    <n v="6.7200000000000006"/>
    <n v="5"/>
    <n v="0.2"/>
    <n v="2.351999999999999"/>
  </r>
  <r>
    <n v="2821"/>
    <x v="1390"/>
    <x v="0"/>
    <x v="465"/>
    <d v="2013-05-09T00:00:00"/>
    <s v="First Class"/>
    <s v="DM-13015"/>
    <s v="Darrin Martin"/>
    <x v="0"/>
    <s v="United States"/>
    <s v="Encinitas"/>
    <x v="1"/>
    <n v="92024"/>
    <s v="West"/>
    <s v="FUR-TA-10003748"/>
    <x v="0"/>
    <x v="3"/>
    <s v="Bevis 36 x 72 Conference Tables"/>
    <n v="298.77600000000001"/>
    <n v="3"/>
    <n v="0.2"/>
    <n v="7.4693999999999932"/>
  </r>
  <r>
    <n v="2822"/>
    <x v="1391"/>
    <x v="3"/>
    <x v="413"/>
    <d v="2014-01-06T00:00:00"/>
    <s v="Standard Class"/>
    <s v="BD-11620"/>
    <s v="Brian DeCherney"/>
    <x v="0"/>
    <s v="United States"/>
    <s v="Anaheim"/>
    <x v="1"/>
    <n v="92804"/>
    <s v="West"/>
    <s v="TEC-PH-10002563"/>
    <x v="2"/>
    <x v="7"/>
    <s v="Adtran 1202752G1"/>
    <n v="302.37599999999998"/>
    <n v="3"/>
    <n v="0.2"/>
    <n v="22.678200000000018"/>
  </r>
  <r>
    <n v="2823"/>
    <x v="1392"/>
    <x v="3"/>
    <x v="65"/>
    <d v="2014-09-21T00:00:00"/>
    <s v="First Class"/>
    <s v="DC-12850"/>
    <s v="Dan Campbell"/>
    <x v="0"/>
    <s v="United States"/>
    <s v="Arlington"/>
    <x v="5"/>
    <n v="76017"/>
    <s v="Central"/>
    <s v="OFF-AR-10000122"/>
    <x v="1"/>
    <x v="6"/>
    <s v="Newell 314"/>
    <n v="8.9280000000000008"/>
    <n v="2"/>
    <n v="0.2"/>
    <n v="0.55799999999999894"/>
  </r>
  <r>
    <n v="2824"/>
    <x v="1392"/>
    <x v="3"/>
    <x v="65"/>
    <d v="2014-09-21T00:00:00"/>
    <s v="First Class"/>
    <s v="DC-12850"/>
    <s v="Dan Campbell"/>
    <x v="0"/>
    <s v="United States"/>
    <s v="Arlington"/>
    <x v="5"/>
    <n v="76017"/>
    <s v="Central"/>
    <s v="OFF-ST-10000352"/>
    <x v="1"/>
    <x v="4"/>
    <s v="Acco Perma 2700 Stacking Storage Drawers"/>
    <n v="47.584000000000003"/>
    <n v="2"/>
    <n v="0.2"/>
    <n v="-2.9739999999999966"/>
  </r>
  <r>
    <n v="2825"/>
    <x v="1393"/>
    <x v="2"/>
    <x v="794"/>
    <d v="2011-09-30T00:00:00"/>
    <s v="Standard Class"/>
    <s v="MT-18070"/>
    <s v="Michelle Tran"/>
    <x v="2"/>
    <s v="United States"/>
    <s v="Houston"/>
    <x v="5"/>
    <n v="77041"/>
    <s v="Central"/>
    <s v="OFF-PA-10003270"/>
    <x v="1"/>
    <x v="10"/>
    <s v="Xerox 1954"/>
    <n v="33.792000000000002"/>
    <n v="8"/>
    <n v="0.2"/>
    <n v="10.559999999999999"/>
  </r>
  <r>
    <n v="2826"/>
    <x v="1393"/>
    <x v="2"/>
    <x v="794"/>
    <d v="2011-09-30T00:00:00"/>
    <s v="Standard Class"/>
    <s v="MT-18070"/>
    <s v="Michelle Tran"/>
    <x v="2"/>
    <s v="United States"/>
    <s v="Houston"/>
    <x v="5"/>
    <n v="77041"/>
    <s v="Central"/>
    <s v="FUR-BO-10003272"/>
    <x v="0"/>
    <x v="0"/>
    <s v="O'Sullivan Living Dimensions 5-Shelf Bookcases"/>
    <n v="300.53279999999995"/>
    <n v="2"/>
    <n v="0.32"/>
    <n v="-97.23120000000003"/>
  </r>
  <r>
    <n v="2827"/>
    <x v="1393"/>
    <x v="2"/>
    <x v="794"/>
    <d v="2011-09-30T00:00:00"/>
    <s v="Standard Class"/>
    <s v="MT-18070"/>
    <s v="Michelle Tran"/>
    <x v="2"/>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s v="Central"/>
    <s v="OFF-EN-10001509"/>
    <x v="1"/>
    <x v="12"/>
    <s v="Poly String Tie Envelopes"/>
    <n v="3.2640000000000002"/>
    <n v="2"/>
    <n v="0.2"/>
    <n v="1.1015999999999997"/>
  </r>
  <r>
    <n v="2829"/>
    <x v="1394"/>
    <x v="0"/>
    <x v="131"/>
    <d v="2013-04-27T00:00:00"/>
    <s v="First Class"/>
    <s v="MJ-17740"/>
    <s v="Max Jones"/>
    <x v="0"/>
    <s v="United States"/>
    <s v="Lancaster"/>
    <x v="24"/>
    <n v="43130"/>
    <s v="East"/>
    <s v="OFF-PA-10002421"/>
    <x v="1"/>
    <x v="10"/>
    <s v="Embossed Ink Jet Note Cards"/>
    <n v="108.33600000000001"/>
    <n v="6"/>
    <n v="0.2"/>
    <n v="37.917599999999993"/>
  </r>
  <r>
    <n v="2830"/>
    <x v="1394"/>
    <x v="0"/>
    <x v="131"/>
    <d v="2013-04-27T00:00:00"/>
    <s v="First Class"/>
    <s v="MJ-17740"/>
    <s v="Max Jones"/>
    <x v="0"/>
    <s v="United States"/>
    <s v="Lancaster"/>
    <x v="24"/>
    <n v="43130"/>
    <s v="East"/>
    <s v="OFF-ST-10000760"/>
    <x v="1"/>
    <x v="4"/>
    <s v="Eldon Fold 'N Roll Cart System"/>
    <n v="55.92"/>
    <n v="5"/>
    <n v="0.2"/>
    <n v="6.2910000000000004"/>
  </r>
  <r>
    <n v="2831"/>
    <x v="1394"/>
    <x v="0"/>
    <x v="131"/>
    <d v="2013-04-27T00:00:00"/>
    <s v="First Class"/>
    <s v="MJ-17740"/>
    <s v="Max Jones"/>
    <x v="0"/>
    <s v="United States"/>
    <s v="Lancaster"/>
    <x v="24"/>
    <n v="43130"/>
    <s v="East"/>
    <s v="OFF-PA-10002923"/>
    <x v="1"/>
    <x v="10"/>
    <s v="Xerox 1942"/>
    <n v="78.304000000000002"/>
    <n v="2"/>
    <n v="0.2"/>
    <n v="29.363999999999997"/>
  </r>
  <r>
    <n v="2832"/>
    <x v="1395"/>
    <x v="2"/>
    <x v="301"/>
    <d v="2011-11-05T00:00:00"/>
    <s v="Standard Class"/>
    <s v="ND-18370"/>
    <s v="Natalie DeCherney"/>
    <x v="0"/>
    <s v="United States"/>
    <s v="Portland"/>
    <x v="21"/>
    <n v="97206"/>
    <s v="West"/>
    <s v="OFF-ST-10001128"/>
    <x v="1"/>
    <x v="4"/>
    <s v="Carina Mini System Audio Rack, Model AR050B"/>
    <n v="443.92"/>
    <n v="5"/>
    <n v="0.2"/>
    <n v="-94.33299999999997"/>
  </r>
  <r>
    <n v="2833"/>
    <x v="1395"/>
    <x v="2"/>
    <x v="301"/>
    <d v="2011-11-05T00:00:00"/>
    <s v="Standard Class"/>
    <s v="ND-18370"/>
    <s v="Natalie DeCherney"/>
    <x v="0"/>
    <s v="United States"/>
    <s v="Portland"/>
    <x v="21"/>
    <n v="97206"/>
    <s v="West"/>
    <s v="TEC-PH-10000673"/>
    <x v="2"/>
    <x v="7"/>
    <s v="Plantronics Voyager Pro HD - Bluetooth Headset"/>
    <n v="155.976"/>
    <n v="3"/>
    <n v="0.2"/>
    <n v="54.5916"/>
  </r>
  <r>
    <n v="2834"/>
    <x v="1396"/>
    <x v="3"/>
    <x v="795"/>
    <d v="2014-02-01T00:00:00"/>
    <s v="Second Class"/>
    <s v="CA-11965"/>
    <s v="Carol Adams"/>
    <x v="1"/>
    <s v="United States"/>
    <s v="Hoover"/>
    <x v="19"/>
    <n v="35244"/>
    <s v="South"/>
    <s v="OFF-AR-10001547"/>
    <x v="1"/>
    <x v="6"/>
    <s v="Newell 311"/>
    <n v="15.469999999999999"/>
    <n v="7"/>
    <n v="0"/>
    <n v="4.1768999999999998"/>
  </r>
  <r>
    <n v="2835"/>
    <x v="1396"/>
    <x v="3"/>
    <x v="795"/>
    <d v="2014-02-01T00:00:00"/>
    <s v="Second Class"/>
    <s v="CA-11965"/>
    <s v="Carol Adams"/>
    <x v="1"/>
    <s v="United States"/>
    <s v="Hoover"/>
    <x v="19"/>
    <n v="35244"/>
    <s v="South"/>
    <s v="OFF-BI-10001890"/>
    <x v="1"/>
    <x v="8"/>
    <s v="Avery Poly Binder Pockets"/>
    <n v="7.16"/>
    <n v="2"/>
    <n v="0"/>
    <n v="3.4367999999999999"/>
  </r>
  <r>
    <n v="2836"/>
    <x v="1397"/>
    <x v="3"/>
    <x v="343"/>
    <d v="2014-11-17T00:00:00"/>
    <s v="Standard Class"/>
    <s v="GA-14725"/>
    <s v="Guy Armstrong"/>
    <x v="0"/>
    <s v="United States"/>
    <s v="Los Angeles"/>
    <x v="1"/>
    <n v="90036"/>
    <s v="West"/>
    <s v="OFF-AP-10003971"/>
    <x v="1"/>
    <x v="9"/>
    <s v="Belkin 6 Outlet Metallic Surge Strip"/>
    <n v="10.89"/>
    <n v="1"/>
    <n v="0"/>
    <n v="2.8314000000000004"/>
  </r>
  <r>
    <n v="2837"/>
    <x v="1397"/>
    <x v="3"/>
    <x v="343"/>
    <d v="2014-11-17T00:00:00"/>
    <s v="Standard Class"/>
    <s v="GA-14725"/>
    <s v="Guy Armstrong"/>
    <x v="0"/>
    <s v="United States"/>
    <s v="Los Angeles"/>
    <x v="1"/>
    <n v="90036"/>
    <s v="West"/>
    <s v="OFF-PA-10000520"/>
    <x v="1"/>
    <x v="10"/>
    <s v="Xerox 201"/>
    <n v="19.440000000000001"/>
    <n v="3"/>
    <n v="0"/>
    <n v="9.3312000000000008"/>
  </r>
  <r>
    <n v="2838"/>
    <x v="1397"/>
    <x v="3"/>
    <x v="343"/>
    <d v="2014-11-17T00:00:00"/>
    <s v="Standard Class"/>
    <s v="GA-14725"/>
    <s v="Guy Armstrong"/>
    <x v="0"/>
    <s v="United States"/>
    <s v="Los Angeles"/>
    <x v="1"/>
    <n v="90036"/>
    <s v="West"/>
    <s v="OFF-BI-10000977"/>
    <x v="1"/>
    <x v="8"/>
    <s v="Ibico Plastic Spiral Binding Combs"/>
    <n v="121.6"/>
    <n v="5"/>
    <n v="0.2"/>
    <n v="39.519999999999989"/>
  </r>
  <r>
    <n v="2839"/>
    <x v="1398"/>
    <x v="0"/>
    <x v="632"/>
    <d v="2013-06-13T00:00:00"/>
    <s v="First Class"/>
    <s v="TC-21295"/>
    <s v="Toby Carlisle"/>
    <x v="0"/>
    <s v="United States"/>
    <s v="Tallahassee"/>
    <x v="2"/>
    <n v="32303"/>
    <s v="South"/>
    <s v="TEC-MA-10002178"/>
    <x v="2"/>
    <x v="15"/>
    <s v="Cisco CP-7937G Unified IP Conference Station Phone"/>
    <n v="695.7"/>
    <n v="2"/>
    <n v="0.5"/>
    <n v="-27.827999999999975"/>
  </r>
  <r>
    <n v="2840"/>
    <x v="1399"/>
    <x v="1"/>
    <x v="37"/>
    <d v="2012-09-08T00:00:00"/>
    <s v="Second Class"/>
    <s v="JB-15400"/>
    <s v="Jennifer Braxton"/>
    <x v="1"/>
    <s v="United States"/>
    <s v="New York City"/>
    <x v="15"/>
    <n v="10009"/>
    <s v="East"/>
    <s v="OFF-ST-10001526"/>
    <x v="1"/>
    <x v="4"/>
    <s v="Iceberg Mobile Mega Data/Printer Cart "/>
    <n v="120.33"/>
    <n v="1"/>
    <n v="0"/>
    <n v="31.285799999999995"/>
  </r>
  <r>
    <n v="2841"/>
    <x v="1400"/>
    <x v="2"/>
    <x v="619"/>
    <d v="2011-03-19T00:00:00"/>
    <s v="Standard Class"/>
    <s v="CK-12325"/>
    <s v="Christine Kargatis"/>
    <x v="2"/>
    <s v="United States"/>
    <s v="Chesapeake"/>
    <x v="17"/>
    <n v="23320"/>
    <s v="South"/>
    <s v="FUR-CH-10003379"/>
    <x v="0"/>
    <x v="1"/>
    <s v="Global Commerce Series High-Back Swivel/Tilt Chairs"/>
    <n v="1139.92"/>
    <n v="4"/>
    <n v="0"/>
    <n v="284.98"/>
  </r>
  <r>
    <n v="2842"/>
    <x v="1401"/>
    <x v="3"/>
    <x v="515"/>
    <d v="2014-09-05T00:00:00"/>
    <s v="Second Class"/>
    <s v="RL-19615"/>
    <s v="Rob Lucas"/>
    <x v="0"/>
    <s v="United States"/>
    <s v="Fayetteville"/>
    <x v="3"/>
    <n v="28314"/>
    <s v="South"/>
    <s v="OFF-PA-10000100"/>
    <x v="1"/>
    <x v="10"/>
    <s v="Xerox 1945"/>
    <n v="229.54400000000001"/>
    <n v="7"/>
    <n v="0.2"/>
    <n v="83.209699999999998"/>
  </r>
  <r>
    <n v="2843"/>
    <x v="1402"/>
    <x v="3"/>
    <x v="721"/>
    <d v="2014-03-28T00:00:00"/>
    <s v="Standard Class"/>
    <s v="AC-10660"/>
    <s v="Anna Chung"/>
    <x v="0"/>
    <s v="United States"/>
    <s v="Huntsville"/>
    <x v="5"/>
    <n v="77340"/>
    <s v="Central"/>
    <s v="OFF-ST-10001809"/>
    <x v="1"/>
    <x v="4"/>
    <s v="Fellowes Officeware Wire Shelving"/>
    <n v="143.72800000000001"/>
    <n v="2"/>
    <n v="0.2"/>
    <n v="-32.338800000000006"/>
  </r>
  <r>
    <n v="2844"/>
    <x v="1403"/>
    <x v="3"/>
    <x v="796"/>
    <d v="2014-05-23T00:00:00"/>
    <s v="Standard Class"/>
    <s v="BH-11710"/>
    <s v="Brosina Hoffman"/>
    <x v="0"/>
    <s v="United States"/>
    <s v="Philadelphia"/>
    <x v="9"/>
    <n v="19140"/>
    <s v="East"/>
    <s v="TEC-AC-10000387"/>
    <x v="2"/>
    <x v="11"/>
    <s v="KeyTronic KT800P2 - Keyboard - Black"/>
    <n v="36.048000000000002"/>
    <n v="3"/>
    <n v="0.2"/>
    <n v="-0.90120000000000111"/>
  </r>
  <r>
    <n v="2845"/>
    <x v="1404"/>
    <x v="0"/>
    <x v="797"/>
    <d v="2014-01-01T00:00:00"/>
    <s v="Standard Class"/>
    <s v="BG-11695"/>
    <s v="Brooke Gillingham"/>
    <x v="1"/>
    <s v="United States"/>
    <s v="Woodstock"/>
    <x v="10"/>
    <n v="60098"/>
    <s v="Central"/>
    <s v="FUR-CH-10004853"/>
    <x v="0"/>
    <x v="1"/>
    <s v="Global Manager's Adjustable Task Chair, Storm"/>
    <n v="845.48799999999994"/>
    <n v="8"/>
    <n v="0.3"/>
    <n v="-12.078400000000101"/>
  </r>
  <r>
    <n v="2846"/>
    <x v="1405"/>
    <x v="3"/>
    <x v="701"/>
    <d v="2014-11-21T00:00:00"/>
    <s v="First Class"/>
    <s v="XP-21865"/>
    <s v="Xylona Preis"/>
    <x v="0"/>
    <s v="United States"/>
    <s v="Everett"/>
    <x v="31"/>
    <n v="2149"/>
    <s v="East"/>
    <s v="OFF-AR-10001958"/>
    <x v="1"/>
    <x v="6"/>
    <s v="Stanley Bostitch Contemporary Electric Pencil Sharpeners"/>
    <n v="50.94"/>
    <n v="3"/>
    <n v="0"/>
    <n v="14.263200000000001"/>
  </r>
  <r>
    <n v="2847"/>
    <x v="1406"/>
    <x v="3"/>
    <x v="18"/>
    <d v="2014-09-16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s v="South"/>
    <s v="OFF-BI-10001359"/>
    <x v="1"/>
    <x v="8"/>
    <s v="GBC DocuBind TL300 Electric Binding System"/>
    <n v="2690.9700000000003"/>
    <n v="3"/>
    <n v="0"/>
    <n v="1264.7558999999999"/>
  </r>
  <r>
    <n v="2850"/>
    <x v="1408"/>
    <x v="0"/>
    <x v="85"/>
    <d v="2013-12-04T00:00:00"/>
    <s v="Standard Class"/>
    <s v="AJ-10780"/>
    <s v="Anthony Jacobs"/>
    <x v="1"/>
    <s v="United States"/>
    <s v="Palm Coast"/>
    <x v="2"/>
    <n v="32137"/>
    <s v="South"/>
    <s v="OFF-BI-10002976"/>
    <x v="1"/>
    <x v="8"/>
    <s v="ACCOHIDE Binder by Acco"/>
    <n v="7.4340000000000011"/>
    <n v="6"/>
    <n v="0.7"/>
    <n v="-5.6993999999999971"/>
  </r>
  <r>
    <n v="2851"/>
    <x v="1409"/>
    <x v="0"/>
    <x v="799"/>
    <d v="2013-06-06T00:00:00"/>
    <s v="First Class"/>
    <s v="KC-16255"/>
    <s v="Karen Carlisle"/>
    <x v="1"/>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x v="0"/>
    <s v="United States"/>
    <s v="Oceanside"/>
    <x v="15"/>
    <n v="11572"/>
    <s v="East"/>
    <s v="FUR-FU-10000409"/>
    <x v="0"/>
    <x v="5"/>
    <s v="GE 4 Foot Flourescent Tube, 40 Watt"/>
    <n v="14.98"/>
    <n v="1"/>
    <n v="0"/>
    <n v="6.8908000000000005"/>
  </r>
  <r>
    <n v="2854"/>
    <x v="1411"/>
    <x v="0"/>
    <x v="690"/>
    <d v="2013-03-22T00:00:00"/>
    <s v="Second Class"/>
    <s v="SV-20935"/>
    <s v="Susan Vittorini"/>
    <x v="0"/>
    <s v="United States"/>
    <s v="Oceanside"/>
    <x v="15"/>
    <n v="11572"/>
    <s v="East"/>
    <s v="FUR-FU-10000221"/>
    <x v="0"/>
    <x v="5"/>
    <s v="Master Caster Door Stop, Brown"/>
    <n v="20.32"/>
    <n v="4"/>
    <n v="0"/>
    <n v="6.9087999999999994"/>
  </r>
  <r>
    <n v="2855"/>
    <x v="1412"/>
    <x v="3"/>
    <x v="648"/>
    <d v="2014-08-21T00:00:00"/>
    <s v="Same Day"/>
    <s v="EM-13810"/>
    <s v="Eleni McCrary"/>
    <x v="1"/>
    <s v="United States"/>
    <s v="Franklin"/>
    <x v="31"/>
    <n v="2038"/>
    <s v="East"/>
    <s v="OFF-ST-10000344"/>
    <x v="1"/>
    <x v="4"/>
    <s v="Neat Ideas Personal Hanging Folder Files, Black"/>
    <n v="40.29"/>
    <n v="3"/>
    <n v="0"/>
    <n v="10.475399999999999"/>
  </r>
  <r>
    <n v="2856"/>
    <x v="1413"/>
    <x v="3"/>
    <x v="800"/>
    <d v="2014-08-01T00:00:00"/>
    <s v="Standard Class"/>
    <s v="RB-19360"/>
    <s v="Raymond Buch"/>
    <x v="0"/>
    <s v="United States"/>
    <s v="Sioux Falls"/>
    <x v="44"/>
    <n v="57103"/>
    <s v="Central"/>
    <s v="OFF-LA-10003663"/>
    <x v="1"/>
    <x v="2"/>
    <s v="Avery 498"/>
    <n v="20.23"/>
    <n v="7"/>
    <n v="0"/>
    <n v="9.5081000000000007"/>
  </r>
  <r>
    <n v="2857"/>
    <x v="1414"/>
    <x v="0"/>
    <x v="370"/>
    <d v="2013-08-30T00:00:00"/>
    <s v="First Class"/>
    <s v="DJ-13510"/>
    <s v="Don Jones"/>
    <x v="1"/>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s v="South"/>
    <s v="FUR-CH-10000988"/>
    <x v="0"/>
    <x v="1"/>
    <s v="Hon Olson Stacker Stools"/>
    <n v="225.29600000000002"/>
    <n v="2"/>
    <n v="0.2"/>
    <n v="22.529599999999995"/>
  </r>
  <r>
    <n v="2859"/>
    <x v="1416"/>
    <x v="3"/>
    <x v="240"/>
    <d v="2014-05-24T00:00:00"/>
    <s v="Standard Class"/>
    <s v="SC-20380"/>
    <s v="Shahid Collister"/>
    <x v="0"/>
    <s v="United States"/>
    <s v="Atlanta"/>
    <x v="32"/>
    <n v="30318"/>
    <s v="South"/>
    <s v="TEC-AC-10003441"/>
    <x v="2"/>
    <x v="11"/>
    <s v="Kingston Digital DataTraveler 32GB USB 2.0"/>
    <n v="67.8"/>
    <n v="4"/>
    <n v="0"/>
    <n v="4.0679999999999978"/>
  </r>
  <r>
    <n v="2860"/>
    <x v="1416"/>
    <x v="3"/>
    <x v="240"/>
    <d v="2014-05-24T00:00:00"/>
    <s v="Standard Class"/>
    <s v="SC-20380"/>
    <s v="Shahid Collister"/>
    <x v="0"/>
    <s v="United States"/>
    <s v="Atlanta"/>
    <x v="32"/>
    <n v="30318"/>
    <s v="South"/>
    <s v="TEC-PH-10004389"/>
    <x v="2"/>
    <x v="7"/>
    <s v="Nokia Lumia 925"/>
    <n v="377.96999999999997"/>
    <n v="3"/>
    <n v="0"/>
    <n v="98.272200000000012"/>
  </r>
  <r>
    <n v="2861"/>
    <x v="1416"/>
    <x v="3"/>
    <x v="240"/>
    <d v="2014-05-24T00:00:00"/>
    <s v="Standard Class"/>
    <s v="SC-20380"/>
    <s v="Shahid Collister"/>
    <x v="0"/>
    <s v="United States"/>
    <s v="Atlanta"/>
    <x v="32"/>
    <n v="30318"/>
    <s v="South"/>
    <s v="FUR-BO-10004695"/>
    <x v="0"/>
    <x v="0"/>
    <s v="O'Sullivan 2-Door Barrister Bookcase in Odessa Pine"/>
    <n v="1628.82"/>
    <n v="9"/>
    <n v="0"/>
    <n v="374.62859999999989"/>
  </r>
  <r>
    <n v="2862"/>
    <x v="1416"/>
    <x v="3"/>
    <x v="240"/>
    <d v="2014-05-24T00:00:00"/>
    <s v="Standard Class"/>
    <s v="SC-20380"/>
    <s v="Shahid Collister"/>
    <x v="0"/>
    <s v="United States"/>
    <s v="Atlanta"/>
    <x v="32"/>
    <n v="30318"/>
    <s v="South"/>
    <s v="OFF-PA-10000100"/>
    <x v="1"/>
    <x v="10"/>
    <s v="Xerox 1945"/>
    <n v="286.93"/>
    <n v="7"/>
    <n v="0"/>
    <n v="140.59569999999999"/>
  </r>
  <r>
    <n v="2863"/>
    <x v="1417"/>
    <x v="3"/>
    <x v="801"/>
    <d v="2014-08-18T00:00:00"/>
    <s v="Standard Class"/>
    <s v="RH-19495"/>
    <s v="Rick Hansen"/>
    <x v="0"/>
    <s v="United States"/>
    <s v="Orlando"/>
    <x v="2"/>
    <n v="32839"/>
    <s v="South"/>
    <s v="OFF-PA-10000223"/>
    <x v="1"/>
    <x v="10"/>
    <s v="Xerox 2000"/>
    <n v="20.736000000000004"/>
    <n v="4"/>
    <n v="0.2"/>
    <n v="7.2576000000000001"/>
  </r>
  <r>
    <n v="2864"/>
    <x v="1418"/>
    <x v="3"/>
    <x v="802"/>
    <d v="2014-08-14T00:00:00"/>
    <s v="Same Day"/>
    <s v="JK-15370"/>
    <s v="Jay Kimmel"/>
    <x v="0"/>
    <s v="United States"/>
    <s v="San Francisco"/>
    <x v="1"/>
    <n v="94122"/>
    <s v="West"/>
    <s v="OFF-ST-10001325"/>
    <x v="1"/>
    <x v="4"/>
    <s v="Sterilite Officeware Hinged File Box"/>
    <n v="31.44"/>
    <n v="3"/>
    <n v="0"/>
    <n v="8.4888000000000012"/>
  </r>
  <r>
    <n v="2865"/>
    <x v="1418"/>
    <x v="3"/>
    <x v="802"/>
    <d v="2014-08-14T00:00:00"/>
    <s v="Same Day"/>
    <s v="JK-15370"/>
    <s v="Jay Kimmel"/>
    <x v="0"/>
    <s v="United States"/>
    <s v="San Francisco"/>
    <x v="1"/>
    <n v="94122"/>
    <s v="West"/>
    <s v="OFF-AP-10004249"/>
    <x v="1"/>
    <x v="9"/>
    <s v="Staples"/>
    <n v="83.79"/>
    <n v="7"/>
    <n v="0"/>
    <n v="22.623299999999997"/>
  </r>
  <r>
    <n v="2866"/>
    <x v="1418"/>
    <x v="3"/>
    <x v="802"/>
    <d v="2014-08-14T00:00:00"/>
    <s v="Same Day"/>
    <s v="JK-15370"/>
    <s v="Jay Kimmel"/>
    <x v="0"/>
    <s v="United States"/>
    <s v="San Francisco"/>
    <x v="1"/>
    <n v="94122"/>
    <s v="West"/>
    <s v="OFF-AR-10000588"/>
    <x v="1"/>
    <x v="6"/>
    <s v="Newell 345"/>
    <n v="59.519999999999996"/>
    <n v="3"/>
    <n v="0"/>
    <n v="15.475200000000001"/>
  </r>
  <r>
    <n v="2867"/>
    <x v="1418"/>
    <x v="3"/>
    <x v="802"/>
    <d v="2014-08-14T00:00:00"/>
    <s v="Same Day"/>
    <s v="JK-15370"/>
    <s v="Jay Kimmel"/>
    <x v="0"/>
    <s v="United States"/>
    <s v="San Francisco"/>
    <x v="1"/>
    <n v="94122"/>
    <s v="West"/>
    <s v="OFF-SU-10000946"/>
    <x v="1"/>
    <x v="14"/>
    <s v="Staples"/>
    <n v="31.92"/>
    <n v="4"/>
    <n v="0"/>
    <n v="9.2567999999999984"/>
  </r>
  <r>
    <n v="2868"/>
    <x v="1419"/>
    <x v="0"/>
    <x v="338"/>
    <d v="2013-11-13T00:00:00"/>
    <s v="Second Class"/>
    <s v="AF-10885"/>
    <s v="Art Foster"/>
    <x v="0"/>
    <s v="United States"/>
    <s v="Toledo"/>
    <x v="24"/>
    <n v="43615"/>
    <s v="East"/>
    <s v="OFF-SU-10001225"/>
    <x v="1"/>
    <x v="14"/>
    <s v="Staples"/>
    <n v="14.720000000000002"/>
    <n v="5"/>
    <n v="0.2"/>
    <n v="-3.3120000000000012"/>
  </r>
  <r>
    <n v="2869"/>
    <x v="1419"/>
    <x v="0"/>
    <x v="338"/>
    <d v="2013-11-13T00:00:00"/>
    <s v="Second Class"/>
    <s v="AF-10885"/>
    <s v="Art Foster"/>
    <x v="0"/>
    <s v="United States"/>
    <s v="Toledo"/>
    <x v="24"/>
    <n v="43615"/>
    <s v="East"/>
    <s v="OFF-ST-10001558"/>
    <x v="1"/>
    <x v="4"/>
    <s v="Acco Perma 4000 Stacking Storage Drawers"/>
    <n v="38.975999999999999"/>
    <n v="3"/>
    <n v="0.2"/>
    <n v="-2.4359999999999999"/>
  </r>
  <r>
    <n v="2870"/>
    <x v="1420"/>
    <x v="3"/>
    <x v="492"/>
    <d v="2014-06-20T00:00:00"/>
    <s v="Standard Class"/>
    <s v="LC-16885"/>
    <s v="Lena Creighton"/>
    <x v="0"/>
    <s v="United States"/>
    <s v="Saint Petersburg"/>
    <x v="2"/>
    <n v="33710"/>
    <s v="South"/>
    <s v="FUR-FU-10001546"/>
    <x v="0"/>
    <x v="5"/>
    <s v="Dana Swing-Arm Lamps"/>
    <n v="17.088000000000001"/>
    <n v="2"/>
    <n v="0.2"/>
    <n v="1.0679999999999996"/>
  </r>
  <r>
    <n v="2871"/>
    <x v="1421"/>
    <x v="2"/>
    <x v="579"/>
    <d v="2011-03-26T00:00:00"/>
    <s v="Standard Class"/>
    <s v="BF-11275"/>
    <s v="Beth Fritzler"/>
    <x v="1"/>
    <s v="United States"/>
    <s v="Tucson"/>
    <x v="16"/>
    <n v="85705"/>
    <s v="West"/>
    <s v="OFF-PA-10002581"/>
    <x v="1"/>
    <x v="10"/>
    <s v="Xerox 1951"/>
    <n v="74.352000000000004"/>
    <n v="3"/>
    <n v="0.2"/>
    <n v="23.234999999999992"/>
  </r>
  <r>
    <n v="2872"/>
    <x v="1421"/>
    <x v="2"/>
    <x v="579"/>
    <d v="2011-03-26T00:00:00"/>
    <s v="Standard Class"/>
    <s v="BF-11275"/>
    <s v="Beth Fritzler"/>
    <x v="1"/>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s v="West"/>
    <s v="OFF-AR-10002399"/>
    <x v="1"/>
    <x v="6"/>
    <s v="Dixon Prang Watercolor Pencils, 10-Color Set with Brush"/>
    <n v="4.26"/>
    <n v="1"/>
    <n v="0"/>
    <n v="1.7465999999999999"/>
  </r>
  <r>
    <n v="2874"/>
    <x v="1423"/>
    <x v="3"/>
    <x v="673"/>
    <d v="2014-11-23T00:00:00"/>
    <s v="Standard Class"/>
    <s v="SW-20275"/>
    <s v="Scott Williamson"/>
    <x v="0"/>
    <s v="United States"/>
    <s v="San Diego"/>
    <x v="1"/>
    <n v="92105"/>
    <s v="West"/>
    <s v="OFF-ST-10001963"/>
    <x v="1"/>
    <x v="4"/>
    <s v="Tennsco Regal Shelving Units"/>
    <n v="811.28"/>
    <n v="8"/>
    <n v="0"/>
    <n v="24.338399999999979"/>
  </r>
  <r>
    <n v="2875"/>
    <x v="1424"/>
    <x v="3"/>
    <x v="614"/>
    <d v="2015-01-01T00:00:00"/>
    <s v="First Class"/>
    <s v="MC-17845"/>
    <s v="Michael Chen"/>
    <x v="0"/>
    <s v="United States"/>
    <s v="New York City"/>
    <x v="15"/>
    <n v="10035"/>
    <s v="East"/>
    <s v="OFF-FA-10002988"/>
    <x v="1"/>
    <x v="13"/>
    <s v="Ideal Clamps"/>
    <n v="6.0299999999999994"/>
    <n v="3"/>
    <n v="0"/>
    <n v="2.9546999999999999"/>
  </r>
  <r>
    <n v="2876"/>
    <x v="1425"/>
    <x v="0"/>
    <x v="803"/>
    <d v="2013-01-23T00:00:00"/>
    <s v="Second Class"/>
    <s v="TD-20995"/>
    <s v="Tamara Dahlen"/>
    <x v="0"/>
    <s v="United States"/>
    <s v="San Diego"/>
    <x v="1"/>
    <n v="92037"/>
    <s v="West"/>
    <s v="FUR-CH-10004289"/>
    <x v="0"/>
    <x v="1"/>
    <s v="Global Super Steno Chair"/>
    <n v="153.56800000000001"/>
    <n v="2"/>
    <n v="0.2"/>
    <n v="-5.758800000000015"/>
  </r>
  <r>
    <n v="2877"/>
    <x v="1425"/>
    <x v="0"/>
    <x v="803"/>
    <d v="2013-01-23T00:00:00"/>
    <s v="Second Class"/>
    <s v="TD-20995"/>
    <s v="Tamara Dahlen"/>
    <x v="0"/>
    <s v="United States"/>
    <s v="San Diego"/>
    <x v="1"/>
    <n v="92037"/>
    <s v="West"/>
    <s v="FUR-CH-10000785"/>
    <x v="0"/>
    <x v="1"/>
    <s v="Global Ergonomic Managers Chair"/>
    <n v="1013.4879999999999"/>
    <n v="7"/>
    <n v="0.2"/>
    <n v="76.011600000000016"/>
  </r>
  <r>
    <n v="2878"/>
    <x v="1426"/>
    <x v="0"/>
    <x v="804"/>
    <d v="2013-01-19T00:00:00"/>
    <s v="Standard Class"/>
    <s v="Dp-13240"/>
    <s v="Dean percer"/>
    <x v="2"/>
    <s v="United States"/>
    <s v="Westfield"/>
    <x v="30"/>
    <n v="7090"/>
    <s v="East"/>
    <s v="OFF-EN-10003040"/>
    <x v="1"/>
    <x v="12"/>
    <s v="Quality Park Security Envelopes"/>
    <n v="52.34"/>
    <n v="2"/>
    <n v="0"/>
    <n v="24.599800000000002"/>
  </r>
  <r>
    <n v="2879"/>
    <x v="1426"/>
    <x v="0"/>
    <x v="804"/>
    <d v="2013-01-19T00:00:00"/>
    <s v="Standard Class"/>
    <s v="Dp-13240"/>
    <s v="Dean percer"/>
    <x v="2"/>
    <s v="United States"/>
    <s v="Westfield"/>
    <x v="30"/>
    <n v="7090"/>
    <s v="East"/>
    <s v="OFF-AR-10001573"/>
    <x v="1"/>
    <x v="6"/>
    <s v="American Pencil"/>
    <n v="4.66"/>
    <n v="2"/>
    <n v="0"/>
    <n v="1.3513999999999995"/>
  </r>
  <r>
    <n v="2880"/>
    <x v="1426"/>
    <x v="0"/>
    <x v="804"/>
    <d v="2013-01-19T00:00:00"/>
    <s v="Standard Class"/>
    <s v="Dp-13240"/>
    <s v="Dean percer"/>
    <x v="2"/>
    <s v="United States"/>
    <s v="Westfield"/>
    <x v="30"/>
    <n v="7090"/>
    <s v="East"/>
    <s v="TEC-AC-10000844"/>
    <x v="2"/>
    <x v="11"/>
    <s v="Logitech Gaming G510s - Keyboard"/>
    <n v="254.96999999999997"/>
    <n v="3"/>
    <n v="0"/>
    <n v="91.789199999999994"/>
  </r>
  <r>
    <n v="2881"/>
    <x v="1427"/>
    <x v="0"/>
    <x v="251"/>
    <d v="2013-09-24T00:00:00"/>
    <s v="Second Class"/>
    <s v="SD-20485"/>
    <s v="Shirley Daniels"/>
    <x v="2"/>
    <s v="United States"/>
    <s v="Orange"/>
    <x v="30"/>
    <n v="7050"/>
    <s v="East"/>
    <s v="OFF-BI-10000756"/>
    <x v="1"/>
    <x v="8"/>
    <s v="Storex DuraTech Recycled Plastic Frosted Binders"/>
    <n v="25.44"/>
    <n v="6"/>
    <n v="0"/>
    <n v="12.72"/>
  </r>
  <r>
    <n v="2882"/>
    <x v="1427"/>
    <x v="0"/>
    <x v="251"/>
    <d v="2013-09-24T00:00:00"/>
    <s v="Second Class"/>
    <s v="SD-20485"/>
    <s v="Shirley Daniels"/>
    <x v="2"/>
    <s v="United States"/>
    <s v="Orange"/>
    <x v="30"/>
    <n v="7050"/>
    <s v="East"/>
    <s v="OFF-SU-10000381"/>
    <x v="1"/>
    <x v="14"/>
    <s v="Acme Forged Steel Scissors with Black Enamel Handles"/>
    <n v="27.93"/>
    <n v="3"/>
    <n v="0"/>
    <n v="8.0996999999999986"/>
  </r>
  <r>
    <n v="2883"/>
    <x v="1428"/>
    <x v="2"/>
    <x v="805"/>
    <d v="2011-02-26T00:00:00"/>
    <s v="Standard Class"/>
    <s v="TM-21010"/>
    <s v="Tamara Manning"/>
    <x v="0"/>
    <s v="United States"/>
    <s v="Woodstock"/>
    <x v="10"/>
    <n v="60098"/>
    <s v="Central"/>
    <s v="OFF-BI-10004094"/>
    <x v="1"/>
    <x v="8"/>
    <s v="GBC Standard Plastic Binding Systems Combs"/>
    <n v="8.8499999999999979"/>
    <n v="5"/>
    <n v="0.8"/>
    <n v="-13.717499999999998"/>
  </r>
  <r>
    <n v="2884"/>
    <x v="1429"/>
    <x v="0"/>
    <x v="583"/>
    <d v="2013-11-17T00:00:00"/>
    <s v="Second Class"/>
    <s v="BK-11260"/>
    <s v="Berenike Kampe"/>
    <x v="0"/>
    <s v="United States"/>
    <s v="San Francisco"/>
    <x v="1"/>
    <n v="94110"/>
    <s v="West"/>
    <s v="FUR-FU-10001852"/>
    <x v="0"/>
    <x v="5"/>
    <s v="Eldon Regeneration Recycled Desk Accessories, Smoke"/>
    <n v="6.96"/>
    <n v="4"/>
    <n v="0"/>
    <n v="2.2271999999999998"/>
  </r>
  <r>
    <n v="2885"/>
    <x v="1430"/>
    <x v="0"/>
    <x v="806"/>
    <d v="2013-02-03T00:00:00"/>
    <s v="Standard Class"/>
    <s v="JF-15490"/>
    <s v="Jeremy Farry"/>
    <x v="0"/>
    <s v="United States"/>
    <s v="San Francisco"/>
    <x v="1"/>
    <n v="94122"/>
    <s v="West"/>
    <s v="OFF-BI-10000014"/>
    <x v="1"/>
    <x v="8"/>
    <s v="Heavy-Duty E-Z-D Binders"/>
    <n v="17.456"/>
    <n v="2"/>
    <n v="0.2"/>
    <n v="5.8914"/>
  </r>
  <r>
    <n v="2886"/>
    <x v="1431"/>
    <x v="0"/>
    <x v="807"/>
    <d v="2013-10-23T00:00:00"/>
    <s v="Standard Class"/>
    <s v="EP-13915"/>
    <s v="Emily Phan"/>
    <x v="0"/>
    <s v="United States"/>
    <s v="Tempe"/>
    <x v="16"/>
    <n v="85281"/>
    <s v="West"/>
    <s v="FUR-CH-10003396"/>
    <x v="0"/>
    <x v="1"/>
    <s v="Global Deluxe Steno Chair"/>
    <n v="307.92"/>
    <n v="5"/>
    <n v="0.2"/>
    <n v="-34.64100000000002"/>
  </r>
  <r>
    <n v="2887"/>
    <x v="1432"/>
    <x v="3"/>
    <x v="404"/>
    <d v="2014-12-20T00:00:00"/>
    <s v="First Class"/>
    <s v="EP-13915"/>
    <s v="Emily Phan"/>
    <x v="0"/>
    <s v="United States"/>
    <s v="Los Angeles"/>
    <x v="1"/>
    <n v="90008"/>
    <s v="West"/>
    <s v="OFF-AR-10003811"/>
    <x v="1"/>
    <x v="6"/>
    <s v="Newell 327"/>
    <n v="6.63"/>
    <n v="3"/>
    <n v="0"/>
    <n v="1.7901"/>
  </r>
  <r>
    <n v="2888"/>
    <x v="1432"/>
    <x v="3"/>
    <x v="404"/>
    <d v="2014-12-20T00:00:00"/>
    <s v="First Class"/>
    <s v="EP-13915"/>
    <s v="Emily Phan"/>
    <x v="0"/>
    <s v="United States"/>
    <s v="Los Angeles"/>
    <x v="1"/>
    <n v="90008"/>
    <s v="West"/>
    <s v="OFF-PA-10003172"/>
    <x v="1"/>
    <x v="10"/>
    <s v="Xerox 1996"/>
    <n v="12.96"/>
    <n v="2"/>
    <n v="0"/>
    <n v="6.2208000000000006"/>
  </r>
  <r>
    <n v="2889"/>
    <x v="1432"/>
    <x v="3"/>
    <x v="404"/>
    <d v="2014-12-20T00:00:00"/>
    <s v="First Class"/>
    <s v="EP-13915"/>
    <s v="Emily Phan"/>
    <x v="0"/>
    <s v="United States"/>
    <s v="Los Angeles"/>
    <x v="1"/>
    <n v="90008"/>
    <s v="West"/>
    <s v="OFF-PA-10000289"/>
    <x v="1"/>
    <x v="10"/>
    <s v="Xerox 213"/>
    <n v="32.400000000000006"/>
    <n v="5"/>
    <n v="0"/>
    <n v="15.552000000000001"/>
  </r>
  <r>
    <n v="2890"/>
    <x v="1433"/>
    <x v="3"/>
    <x v="808"/>
    <d v="2014-11-07T00:00:00"/>
    <s v="Standard Class"/>
    <s v="KH-16630"/>
    <s v="Ken Heidel"/>
    <x v="1"/>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s v="South"/>
    <s v="FUR-CH-10002304"/>
    <x v="0"/>
    <x v="1"/>
    <s v="Global Stack Chair without Arms, Black"/>
    <n v="51.96"/>
    <n v="2"/>
    <n v="0"/>
    <n v="12.990000000000002"/>
  </r>
  <r>
    <n v="2892"/>
    <x v="1434"/>
    <x v="2"/>
    <x v="333"/>
    <d v="2011-05-01T00:00:00"/>
    <s v="Second Class"/>
    <s v="HG-14845"/>
    <s v="Harry Greene"/>
    <x v="0"/>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s v="East"/>
    <s v="OFF-PA-10003739"/>
    <x v="1"/>
    <x v="10"/>
    <s v="Xerox 1969"/>
    <n v="11.56"/>
    <n v="2"/>
    <n v="0"/>
    <n v="5.6644000000000005"/>
  </r>
  <r>
    <n v="2894"/>
    <x v="1435"/>
    <x v="3"/>
    <x v="436"/>
    <d v="2014-10-30T00:00:00"/>
    <s v="Standard Class"/>
    <s v="JC-16105"/>
    <s v="Julie Creighton"/>
    <x v="1"/>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s v="East"/>
    <s v="FUR-FU-10000771"/>
    <x v="0"/>
    <x v="5"/>
    <s v="Eldon 200 Class Desk Accessories, Smoke"/>
    <n v="69.08"/>
    <n v="11"/>
    <n v="0"/>
    <n v="29.013600000000004"/>
  </r>
  <r>
    <n v="2896"/>
    <x v="1435"/>
    <x v="3"/>
    <x v="436"/>
    <d v="2014-10-30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s v="East"/>
    <s v="OFF-AR-10001915"/>
    <x v="1"/>
    <x v="6"/>
    <s v="Peel-Off China Markers"/>
    <n v="49.65"/>
    <n v="5"/>
    <n v="0"/>
    <n v="20.853000000000002"/>
  </r>
  <r>
    <n v="2898"/>
    <x v="1437"/>
    <x v="0"/>
    <x v="810"/>
    <d v="2013-01-09T00:00:00"/>
    <s v="Standard Class"/>
    <s v="EB-13975"/>
    <s v="Erica Bern"/>
    <x v="1"/>
    <s v="United States"/>
    <s v="Charlotte"/>
    <x v="3"/>
    <n v="28205"/>
    <s v="South"/>
    <s v="TEC-CO-10000971"/>
    <x v="2"/>
    <x v="16"/>
    <s v="Hewlett Packard 310 Color Digital Copier"/>
    <n v="959.96800000000007"/>
    <n v="4"/>
    <n v="0.2"/>
    <n v="119.99599999999992"/>
  </r>
  <r>
    <n v="2899"/>
    <x v="1438"/>
    <x v="1"/>
    <x v="33"/>
    <d v="2012-04-30T00:00:00"/>
    <s v="Standard Class"/>
    <s v="PW-19240"/>
    <s v="Pierre Wener"/>
    <x v="0"/>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x v="0"/>
    <s v="United States"/>
    <s v="New York City"/>
    <x v="15"/>
    <n v="10035"/>
    <s v="East"/>
    <s v="OFF-LA-10001317"/>
    <x v="1"/>
    <x v="2"/>
    <s v="Avery 520"/>
    <n v="12.6"/>
    <n v="4"/>
    <n v="0"/>
    <n v="6.048"/>
  </r>
  <r>
    <n v="2902"/>
    <x v="1440"/>
    <x v="3"/>
    <x v="220"/>
    <d v="2014-09-16T00:00:00"/>
    <s v="Standard Class"/>
    <s v="DB-12910"/>
    <s v="Daniel Byrd"/>
    <x v="2"/>
    <s v="United States"/>
    <s v="Columbus"/>
    <x v="32"/>
    <n v="31907"/>
    <s v="South"/>
    <s v="OFF-PA-10003656"/>
    <x v="1"/>
    <x v="10"/>
    <s v="Xerox 1935"/>
    <n v="184.66"/>
    <n v="7"/>
    <n v="0"/>
    <n v="84.943599999999989"/>
  </r>
  <r>
    <n v="2903"/>
    <x v="1441"/>
    <x v="0"/>
    <x v="1"/>
    <d v="2013-06-18T00:00:00"/>
    <s v="Standard Class"/>
    <s v="CR-12730"/>
    <s v="Craig Reiter"/>
    <x v="0"/>
    <s v="United States"/>
    <s v="Chicago"/>
    <x v="10"/>
    <n v="60610"/>
    <s v="Central"/>
    <s v="OFF-PA-10002160"/>
    <x v="1"/>
    <x v="10"/>
    <s v="Xerox 1978"/>
    <n v="23.120000000000005"/>
    <n v="5"/>
    <n v="0.2"/>
    <n v="8.3810000000000002"/>
  </r>
  <r>
    <n v="2904"/>
    <x v="1442"/>
    <x v="0"/>
    <x v="812"/>
    <d v="2013-07-02T00:00:00"/>
    <s v="Standard Class"/>
    <s v="KH-16330"/>
    <s v="Katharine Harms"/>
    <x v="1"/>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s v="West"/>
    <s v="OFF-ST-10002615"/>
    <x v="1"/>
    <x v="4"/>
    <s v="Dual Level, Single-Width Filing Carts"/>
    <n v="310.12"/>
    <n v="2"/>
    <n v="0"/>
    <n v="80.631200000000007"/>
  </r>
  <r>
    <n v="2907"/>
    <x v="1444"/>
    <x v="3"/>
    <x v="132"/>
    <d v="2014-11-10T00:00:00"/>
    <s v="Standard Class"/>
    <s v="DL-12925"/>
    <s v="Daniel Lacy"/>
    <x v="0"/>
    <s v="United States"/>
    <s v="Eagan"/>
    <x v="11"/>
    <n v="55122"/>
    <s v="Central"/>
    <s v="OFF-PA-10000327"/>
    <x v="1"/>
    <x v="10"/>
    <s v="Xerox 1971"/>
    <n v="8.56"/>
    <n v="2"/>
    <n v="0"/>
    <n v="3.8519999999999994"/>
  </r>
  <r>
    <n v="2908"/>
    <x v="1444"/>
    <x v="3"/>
    <x v="132"/>
    <d v="2014-11-10T00:00:00"/>
    <s v="Standard Class"/>
    <s v="DL-12925"/>
    <s v="Daniel Lacy"/>
    <x v="0"/>
    <s v="United States"/>
    <s v="Eagan"/>
    <x v="11"/>
    <n v="55122"/>
    <s v="Central"/>
    <s v="OFF-ST-10001325"/>
    <x v="1"/>
    <x v="4"/>
    <s v="Sterilite Officeware Hinged File Box"/>
    <n v="52.400000000000006"/>
    <n v="5"/>
    <n v="0"/>
    <n v="14.148"/>
  </r>
  <r>
    <n v="2909"/>
    <x v="1444"/>
    <x v="3"/>
    <x v="132"/>
    <d v="2014-11-10T00:00:00"/>
    <s v="Standard Class"/>
    <s v="DL-12925"/>
    <s v="Daniel Lacy"/>
    <x v="0"/>
    <s v="United States"/>
    <s v="Eagan"/>
    <x v="11"/>
    <n v="55122"/>
    <s v="Central"/>
    <s v="OFF-LA-10001771"/>
    <x v="1"/>
    <x v="2"/>
    <s v="Avery 513"/>
    <n v="14.940000000000001"/>
    <n v="3"/>
    <n v="0"/>
    <n v="6.8723999999999998"/>
  </r>
  <r>
    <n v="2910"/>
    <x v="1445"/>
    <x v="3"/>
    <x v="600"/>
    <d v="2014-02-24T00:00:00"/>
    <s v="Standard Class"/>
    <s v="ME-17725"/>
    <s v="Max Engle"/>
    <x v="0"/>
    <s v="United States"/>
    <s v="Seattle"/>
    <x v="4"/>
    <n v="98103"/>
    <s v="West"/>
    <s v="OFF-FA-10004968"/>
    <x v="1"/>
    <x v="13"/>
    <s v="Rubber Band Ball"/>
    <n v="11.22"/>
    <n v="3"/>
    <n v="0"/>
    <n v="0.2244000000000006"/>
  </r>
  <r>
    <n v="2911"/>
    <x v="1446"/>
    <x v="1"/>
    <x v="599"/>
    <d v="2012-11-09T00:00:00"/>
    <s v="Standard Class"/>
    <s v="VD-21670"/>
    <s v="Valerie Dominguez"/>
    <x v="0"/>
    <s v="United States"/>
    <s v="Coral Springs"/>
    <x v="2"/>
    <n v="33065"/>
    <s v="South"/>
    <s v="OFF-AP-10000576"/>
    <x v="1"/>
    <x v="9"/>
    <s v="Belkin 325VA UPS Surge Protector, 6'"/>
    <n v="387.13600000000002"/>
    <n v="4"/>
    <n v="0.2"/>
    <n v="24.196000000000012"/>
  </r>
  <r>
    <n v="2912"/>
    <x v="1447"/>
    <x v="2"/>
    <x v="737"/>
    <d v="2011-06-21T00:00:00"/>
    <s v="Standard Class"/>
    <s v="CK-12205"/>
    <s v="Chloris Kastensmidt"/>
    <x v="0"/>
    <s v="United States"/>
    <s v="Hempstead"/>
    <x v="15"/>
    <n v="11550"/>
    <s v="East"/>
    <s v="OFF-EN-10003286"/>
    <x v="1"/>
    <x v="12"/>
    <s v="Staples"/>
    <n v="41.4"/>
    <n v="5"/>
    <n v="0"/>
    <n v="19.457999999999998"/>
  </r>
  <r>
    <n v="2913"/>
    <x v="1447"/>
    <x v="2"/>
    <x v="737"/>
    <d v="2011-06-21T00:00:00"/>
    <s v="Standard Class"/>
    <s v="CK-12205"/>
    <s v="Chloris Kastensmidt"/>
    <x v="0"/>
    <s v="United States"/>
    <s v="Hempstead"/>
    <x v="15"/>
    <n v="11550"/>
    <s v="East"/>
    <s v="OFF-AR-10003772"/>
    <x v="1"/>
    <x v="6"/>
    <s v="Boston 16750 Black Compact Battery Pencil Sharpener"/>
    <n v="35"/>
    <n v="4"/>
    <n v="0"/>
    <n v="10.499999999999996"/>
  </r>
  <r>
    <n v="2914"/>
    <x v="1447"/>
    <x v="2"/>
    <x v="737"/>
    <d v="2011-06-21T00:00:00"/>
    <s v="Standard Class"/>
    <s v="CK-12205"/>
    <s v="Chloris Kastensmidt"/>
    <x v="0"/>
    <s v="United States"/>
    <s v="Hempstead"/>
    <x v="15"/>
    <n v="11550"/>
    <s v="East"/>
    <s v="OFF-BI-10002852"/>
    <x v="1"/>
    <x v="8"/>
    <s v="Ibico Standard Transparent Covers"/>
    <n v="39.552000000000007"/>
    <n v="3"/>
    <n v="0.2"/>
    <n v="14.337599999999998"/>
  </r>
  <r>
    <n v="2915"/>
    <x v="1448"/>
    <x v="1"/>
    <x v="88"/>
    <d v="2012-10-17T00:00:00"/>
    <s v="Second Class"/>
    <s v="DL-12925"/>
    <s v="Daniel Lacy"/>
    <x v="0"/>
    <s v="United States"/>
    <s v="Noblesville"/>
    <x v="14"/>
    <n v="46060"/>
    <s v="Central"/>
    <s v="TEC-PH-10002890"/>
    <x v="2"/>
    <x v="7"/>
    <s v="AT&amp;T 17929 Lendline Telephone"/>
    <n v="135.72"/>
    <n v="3"/>
    <n v="0"/>
    <n v="35.287199999999999"/>
  </r>
  <r>
    <n v="2916"/>
    <x v="1448"/>
    <x v="1"/>
    <x v="88"/>
    <d v="2012-10-17T00:00:00"/>
    <s v="Second Class"/>
    <s v="DL-12925"/>
    <s v="Daniel Lacy"/>
    <x v="0"/>
    <s v="United States"/>
    <s v="Noblesville"/>
    <x v="14"/>
    <n v="46060"/>
    <s v="Central"/>
    <s v="OFF-BI-10001308"/>
    <x v="1"/>
    <x v="8"/>
    <s v="GBC Standard Plastic Binding Systems' Combs"/>
    <n v="12.56"/>
    <n v="2"/>
    <n v="0"/>
    <n v="5.6519999999999992"/>
  </r>
  <r>
    <n v="2917"/>
    <x v="1448"/>
    <x v="1"/>
    <x v="88"/>
    <d v="2012-10-17T00:00:00"/>
    <s v="Second Class"/>
    <s v="DL-12925"/>
    <s v="Daniel Lacy"/>
    <x v="0"/>
    <s v="United States"/>
    <s v="Noblesville"/>
    <x v="14"/>
    <n v="46060"/>
    <s v="Central"/>
    <s v="TEC-PH-10001750"/>
    <x v="2"/>
    <x v="7"/>
    <s v="Samsung Rugby III"/>
    <n v="263.95999999999998"/>
    <n v="4"/>
    <n v="0"/>
    <n v="71.269200000000012"/>
  </r>
  <r>
    <n v="2918"/>
    <x v="1449"/>
    <x v="3"/>
    <x v="151"/>
    <d v="2014-08-31T00:00:00"/>
    <s v="First Class"/>
    <s v="SE-20110"/>
    <s v="Sanjit Engle"/>
    <x v="0"/>
    <s v="United States"/>
    <s v="Dallas"/>
    <x v="5"/>
    <n v="75220"/>
    <s v="Central"/>
    <s v="OFF-AR-10003338"/>
    <x v="1"/>
    <x v="6"/>
    <s v="Eberhard Faber 3 1/2&quot; Golf Pencils"/>
    <n v="5.9520000000000008"/>
    <n v="1"/>
    <n v="0.2"/>
    <n v="0.37200000000000011"/>
  </r>
  <r>
    <n v="2919"/>
    <x v="1450"/>
    <x v="0"/>
    <x v="813"/>
    <d v="2013-11-24T00:00:00"/>
    <s v="Same Day"/>
    <s v="LS-17200"/>
    <s v="Luke Schmidt"/>
    <x v="1"/>
    <s v="United States"/>
    <s v="Philadelphia"/>
    <x v="9"/>
    <n v="19140"/>
    <s v="East"/>
    <s v="OFF-FA-10002763"/>
    <x v="1"/>
    <x v="13"/>
    <s v="Advantus Map Pennant Flags and Round Head Tacks"/>
    <n v="15.8"/>
    <n v="5"/>
    <n v="0.2"/>
    <n v="2.3699999999999983"/>
  </r>
  <r>
    <n v="2920"/>
    <x v="1450"/>
    <x v="0"/>
    <x v="813"/>
    <d v="2013-11-24T00:00:00"/>
    <s v="Same Day"/>
    <s v="LS-17200"/>
    <s v="Luke Schmidt"/>
    <x v="1"/>
    <s v="United States"/>
    <s v="Philadelphia"/>
    <x v="9"/>
    <n v="19140"/>
    <s v="East"/>
    <s v="FUR-FU-10002088"/>
    <x v="0"/>
    <x v="5"/>
    <s v="Nu-Dell Float Frame 11 x 14 1/2"/>
    <n v="14.368000000000002"/>
    <n v="2"/>
    <n v="0.2"/>
    <n v="3.9512"/>
  </r>
  <r>
    <n v="2921"/>
    <x v="1450"/>
    <x v="0"/>
    <x v="813"/>
    <d v="2013-11-24T00:00:00"/>
    <s v="Same Day"/>
    <s v="LS-17200"/>
    <s v="Luke Schmidt"/>
    <x v="1"/>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x v="2"/>
    <s v="United States"/>
    <s v="Austin"/>
    <x v="5"/>
    <n v="78745"/>
    <s v="Central"/>
    <s v="OFF-BI-10000301"/>
    <x v="1"/>
    <x v="8"/>
    <s v="GBC Instant Report Kit"/>
    <n v="3.8819999999999988"/>
    <n v="3"/>
    <n v="0.8"/>
    <n v="-5.8230000000000004"/>
  </r>
  <r>
    <n v="2924"/>
    <x v="1453"/>
    <x v="2"/>
    <x v="307"/>
    <d v="2011-07-04T00:00:00"/>
    <s v="Standard Class"/>
    <s v="RW-19630"/>
    <s v="Rob Williams"/>
    <x v="1"/>
    <s v="United States"/>
    <s v="Detroit"/>
    <x v="12"/>
    <n v="48234"/>
    <s v="Central"/>
    <s v="OFF-FA-10003495"/>
    <x v="1"/>
    <x v="13"/>
    <s v="Staples"/>
    <n v="6.08"/>
    <n v="1"/>
    <n v="0"/>
    <n v="3.04"/>
  </r>
  <r>
    <n v="2925"/>
    <x v="1454"/>
    <x v="2"/>
    <x v="814"/>
    <d v="2011-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s v="South"/>
    <s v="FUR-FU-10000771"/>
    <x v="0"/>
    <x v="5"/>
    <s v="Eldon 200 Class Desk Accessories, Smoke"/>
    <n v="18.84"/>
    <n v="3"/>
    <n v="0"/>
    <n v="7.9128000000000007"/>
  </r>
  <r>
    <n v="2928"/>
    <x v="1456"/>
    <x v="3"/>
    <x v="400"/>
    <d v="2014-06-11T00:00:00"/>
    <s v="Standard Class"/>
    <s v="CT-11995"/>
    <s v="Carol Triggs"/>
    <x v="0"/>
    <s v="United States"/>
    <s v="Apple Valley"/>
    <x v="11"/>
    <n v="55124"/>
    <s v="Central"/>
    <s v="OFF-AR-10002255"/>
    <x v="1"/>
    <x v="6"/>
    <s v="Newell 346"/>
    <n v="8.64"/>
    <n v="3"/>
    <n v="0"/>
    <n v="2.5055999999999998"/>
  </r>
  <r>
    <n v="2929"/>
    <x v="1457"/>
    <x v="3"/>
    <x v="15"/>
    <d v="2014-10-27T00:00:00"/>
    <s v="Standard Class"/>
    <s v="TH-21550"/>
    <s v="Tracy Hopkins"/>
    <x v="2"/>
    <s v="United States"/>
    <s v="Burlington"/>
    <x v="3"/>
    <n v="27217"/>
    <s v="South"/>
    <s v="OFF-BI-10004995"/>
    <x v="1"/>
    <x v="8"/>
    <s v="GBC DocuBind P400 Electric Binding System"/>
    <n v="1633.1880000000003"/>
    <n v="4"/>
    <n v="0.7"/>
    <n v="-1306.5504000000001"/>
  </r>
  <r>
    <n v="2930"/>
    <x v="1458"/>
    <x v="3"/>
    <x v="551"/>
    <d v="2014-11-25T00:00:00"/>
    <s v="Standard Class"/>
    <s v="ME-17320"/>
    <s v="Maria Etezadi"/>
    <x v="2"/>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s v="West"/>
    <s v="OFF-BI-10004970"/>
    <x v="1"/>
    <x v="8"/>
    <s v="ACCOHIDE 3-Ring Binder, Blue, 1&quot;"/>
    <n v="6.6080000000000005"/>
    <n v="2"/>
    <n v="0.2"/>
    <n v="2.2302"/>
  </r>
  <r>
    <n v="2932"/>
    <x v="1459"/>
    <x v="1"/>
    <x v="816"/>
    <d v="2012-08-08T00:00:00"/>
    <s v="Same Day"/>
    <s v="TT-21220"/>
    <s v="Thomas Thornton"/>
    <x v="0"/>
    <s v="United States"/>
    <s v="San Francisco"/>
    <x v="1"/>
    <n v="94109"/>
    <s v="West"/>
    <s v="OFF-BI-10002557"/>
    <x v="1"/>
    <x v="8"/>
    <s v="Presstex Flexible Ring Binders"/>
    <n v="7.28"/>
    <n v="2"/>
    <n v="0.2"/>
    <n v="2.7299999999999995"/>
  </r>
  <r>
    <n v="2933"/>
    <x v="1459"/>
    <x v="1"/>
    <x v="816"/>
    <d v="2012-08-08T00:00:00"/>
    <s v="Same Day"/>
    <s v="TT-21220"/>
    <s v="Thomas Thornton"/>
    <x v="0"/>
    <s v="United States"/>
    <s v="San Francisco"/>
    <x v="1"/>
    <n v="94109"/>
    <s v="West"/>
    <s v="FUR-CH-10000785"/>
    <x v="0"/>
    <x v="1"/>
    <s v="Global Ergonomic Managers Chair"/>
    <n v="144.78399999999999"/>
    <n v="1"/>
    <n v="0.2"/>
    <n v="10.858800000000002"/>
  </r>
  <r>
    <n v="2934"/>
    <x v="1460"/>
    <x v="0"/>
    <x v="409"/>
    <d v="2013-12-13T00:00:00"/>
    <s v="Standard Class"/>
    <s v="GT-14710"/>
    <s v="Greg Tran"/>
    <x v="0"/>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s v="West"/>
    <s v="TEC-PH-10002834"/>
    <x v="2"/>
    <x v="7"/>
    <s v="Google Nexus 5"/>
    <n v="431.97600000000006"/>
    <n v="3"/>
    <n v="0.2"/>
    <n v="26.998499999999993"/>
  </r>
  <r>
    <n v="2936"/>
    <x v="1460"/>
    <x v="0"/>
    <x v="409"/>
    <d v="2013-12-13T00:00:00"/>
    <s v="Standard Class"/>
    <s v="GT-14710"/>
    <s v="Greg Tran"/>
    <x v="0"/>
    <s v="United States"/>
    <s v="Seattle"/>
    <x v="4"/>
    <n v="98105"/>
    <s v="West"/>
    <s v="OFF-EN-10000927"/>
    <x v="1"/>
    <x v="12"/>
    <s v="Jet-Pak Recycled Peel 'N' Seal Padded Mailers"/>
    <n v="35.89"/>
    <n v="1"/>
    <n v="0"/>
    <n v="16.150499999999997"/>
  </r>
  <r>
    <n v="2937"/>
    <x v="1460"/>
    <x v="0"/>
    <x v="409"/>
    <d v="2013-12-13T00:00:00"/>
    <s v="Standard Class"/>
    <s v="GT-14710"/>
    <s v="Greg Tran"/>
    <x v="0"/>
    <s v="United States"/>
    <s v="Seattle"/>
    <x v="4"/>
    <n v="98105"/>
    <s v="West"/>
    <s v="OFF-BI-10001636"/>
    <x v="1"/>
    <x v="8"/>
    <s v="Ibico Plastic and Wire Spiral Binding Combs"/>
    <n v="47.207999999999998"/>
    <n v="7"/>
    <n v="0.2"/>
    <n v="15.342599999999997"/>
  </r>
  <r>
    <n v="2938"/>
    <x v="1460"/>
    <x v="0"/>
    <x v="409"/>
    <d v="2013-12-13T00:00:00"/>
    <s v="Standard Class"/>
    <s v="GT-14710"/>
    <s v="Greg Tran"/>
    <x v="0"/>
    <s v="United States"/>
    <s v="Seattle"/>
    <x v="4"/>
    <n v="98105"/>
    <s v="West"/>
    <s v="OFF-PA-10001736"/>
    <x v="1"/>
    <x v="10"/>
    <s v="Xerox 1880"/>
    <n v="248.07999999999998"/>
    <n v="7"/>
    <n v="0"/>
    <n v="116.59759999999997"/>
  </r>
  <r>
    <n v="2939"/>
    <x v="1460"/>
    <x v="0"/>
    <x v="409"/>
    <d v="2013-12-13T00:00:00"/>
    <s v="Standard Class"/>
    <s v="GT-14710"/>
    <s v="Greg Tran"/>
    <x v="0"/>
    <s v="United States"/>
    <s v="Seattle"/>
    <x v="4"/>
    <n v="98105"/>
    <s v="West"/>
    <s v="OFF-PA-10000482"/>
    <x v="1"/>
    <x v="10"/>
    <s v="Snap-A-Way Black Print Carbonless Ruled Speed Letter, Triplicate"/>
    <n v="189.7"/>
    <n v="5"/>
    <n v="0"/>
    <n v="89.158999999999992"/>
  </r>
  <r>
    <n v="2940"/>
    <x v="1460"/>
    <x v="0"/>
    <x v="409"/>
    <d v="2013-12-13T00:00:00"/>
    <s v="Standard Class"/>
    <s v="GT-14710"/>
    <s v="Greg Tran"/>
    <x v="0"/>
    <s v="United States"/>
    <s v="Seattle"/>
    <x v="4"/>
    <n v="98105"/>
    <s v="West"/>
    <s v="OFF-BI-10001658"/>
    <x v="1"/>
    <x v="8"/>
    <s v="GBC Standard Therm-A-Bind Covers"/>
    <n v="59.808000000000007"/>
    <n v="3"/>
    <n v="0.2"/>
    <n v="19.4376"/>
  </r>
  <r>
    <n v="2941"/>
    <x v="1461"/>
    <x v="3"/>
    <x v="613"/>
    <d v="2014-04-01T00:00:00"/>
    <s v="Standard Class"/>
    <s v="JD-16150"/>
    <s v="Justin Deggeller"/>
    <x v="1"/>
    <s v="United States"/>
    <s v="Milwaukee"/>
    <x v="6"/>
    <n v="53209"/>
    <s v="Central"/>
    <s v="FUR-CH-10000422"/>
    <x v="0"/>
    <x v="1"/>
    <s v="Global Highback Leather Tilter in Burgundy"/>
    <n v="90.99"/>
    <n v="1"/>
    <n v="0"/>
    <n v="14.558400000000006"/>
  </r>
  <r>
    <n v="2942"/>
    <x v="1461"/>
    <x v="3"/>
    <x v="613"/>
    <d v="2014-04-01T00:00:00"/>
    <s v="Standard Class"/>
    <s v="JD-16150"/>
    <s v="Justin Deggeller"/>
    <x v="1"/>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x v="1"/>
    <s v="United States"/>
    <s v="Milwaukee"/>
    <x v="6"/>
    <n v="53209"/>
    <s v="Central"/>
    <s v="FUR-CH-10002880"/>
    <x v="0"/>
    <x v="1"/>
    <s v="Global High-Back Leather Tilter, Burgundy"/>
    <n v="368.96999999999997"/>
    <n v="3"/>
    <n v="0"/>
    <n v="40.586699999999979"/>
  </r>
  <r>
    <n v="2944"/>
    <x v="1462"/>
    <x v="3"/>
    <x v="123"/>
    <d v="2014-11-25T00:00:00"/>
    <s v="Standard Class"/>
    <s v="MC-18100"/>
    <s v="Mick Crebagga"/>
    <x v="0"/>
    <s v="United States"/>
    <s v="Los Angeles"/>
    <x v="1"/>
    <n v="90049"/>
    <s v="West"/>
    <s v="OFF-ST-10000675"/>
    <x v="1"/>
    <x v="4"/>
    <s v="File Shuttle II and Handi-File, Black"/>
    <n v="305.01"/>
    <n v="9"/>
    <n v="0"/>
    <n v="76.252499999999998"/>
  </r>
  <r>
    <n v="2945"/>
    <x v="1462"/>
    <x v="3"/>
    <x v="123"/>
    <d v="2014-11-25T00:00:00"/>
    <s v="Standard Class"/>
    <s v="MC-18100"/>
    <s v="Mick Crebagga"/>
    <x v="0"/>
    <s v="United States"/>
    <s v="Los Angeles"/>
    <x v="1"/>
    <n v="90049"/>
    <s v="West"/>
    <s v="FUR-FU-10002685"/>
    <x v="0"/>
    <x v="5"/>
    <s v="Executive Impressions 13-1/2&quot; Indoor/Outdoor Wall Clock"/>
    <n v="18.7"/>
    <n v="1"/>
    <n v="0"/>
    <n v="7.1059999999999999"/>
  </r>
  <r>
    <n v="2946"/>
    <x v="1463"/>
    <x v="0"/>
    <x v="254"/>
    <d v="2013-11-06T00:00:00"/>
    <s v="First Class"/>
    <s v="LH-17020"/>
    <s v="Lisa Hazard"/>
    <x v="0"/>
    <s v="United States"/>
    <s v="San Francisco"/>
    <x v="1"/>
    <n v="94122"/>
    <s v="West"/>
    <s v="FUR-FU-10004020"/>
    <x v="0"/>
    <x v="5"/>
    <s v="Advantus Panel Wall Acrylic Frame"/>
    <n v="38.29"/>
    <n v="7"/>
    <n v="0"/>
    <n v="16.464700000000001"/>
  </r>
  <r>
    <n v="2947"/>
    <x v="1464"/>
    <x v="3"/>
    <x v="817"/>
    <d v="2014-12-19T00:00:00"/>
    <s v="Standard Class"/>
    <s v="MP-18175"/>
    <s v="Mike Pelletier"/>
    <x v="2"/>
    <s v="United States"/>
    <s v="San Diego"/>
    <x v="1"/>
    <n v="92024"/>
    <s v="West"/>
    <s v="FUR-FU-10004963"/>
    <x v="0"/>
    <x v="5"/>
    <s v="Eldon 400 Class Desk Accessories, Black Carbon"/>
    <n v="26.25"/>
    <n v="3"/>
    <n v="0"/>
    <n v="11.025000000000002"/>
  </r>
  <r>
    <n v="2948"/>
    <x v="1464"/>
    <x v="3"/>
    <x v="817"/>
    <d v="2014-12-19T00:00:00"/>
    <s v="Standard Class"/>
    <s v="MP-18175"/>
    <s v="Mike Pelletier"/>
    <x v="2"/>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s v="West"/>
    <s v="OFF-EN-10000461"/>
    <x v="1"/>
    <x v="12"/>
    <s v="#10- 4 1/8&quot; x 9 1/2&quot; Recycled Envelopes"/>
    <n v="43.7"/>
    <n v="5"/>
    <n v="0"/>
    <n v="20.539000000000001"/>
  </r>
  <r>
    <n v="2950"/>
    <x v="1465"/>
    <x v="3"/>
    <x v="105"/>
    <d v="2014-11-13T00:00:00"/>
    <s v="Same Day"/>
    <s v="EM-14140"/>
    <s v="Eugene Moren"/>
    <x v="2"/>
    <s v="United States"/>
    <s v="Glendale"/>
    <x v="16"/>
    <n v="85301"/>
    <s v="West"/>
    <s v="TEC-AC-10001266"/>
    <x v="2"/>
    <x v="11"/>
    <s v="Memorex Micro Travel Drive 8 GB"/>
    <n v="41.6"/>
    <n v="4"/>
    <n v="0.2"/>
    <n v="12.999999999999998"/>
  </r>
  <r>
    <n v="2951"/>
    <x v="1465"/>
    <x v="3"/>
    <x v="105"/>
    <d v="2014-11-13T00:00:00"/>
    <s v="Same Day"/>
    <s v="EM-14140"/>
    <s v="Eugene Moren"/>
    <x v="2"/>
    <s v="United States"/>
    <s v="Glendale"/>
    <x v="16"/>
    <n v="85301"/>
    <s v="West"/>
    <s v="OFF-PA-10002160"/>
    <x v="1"/>
    <x v="10"/>
    <s v="Xerox 1978"/>
    <n v="23.120000000000005"/>
    <n v="5"/>
    <n v="0.2"/>
    <n v="8.3810000000000002"/>
  </r>
  <r>
    <n v="2952"/>
    <x v="1465"/>
    <x v="3"/>
    <x v="105"/>
    <d v="2014-11-13T00:00:00"/>
    <s v="Same Day"/>
    <s v="EM-14140"/>
    <s v="Eugene Moren"/>
    <x v="2"/>
    <s v="United States"/>
    <s v="Glendale"/>
    <x v="16"/>
    <n v="85301"/>
    <s v="West"/>
    <s v="FUR-CH-10004875"/>
    <x v="0"/>
    <x v="1"/>
    <s v="Harbour Creations 67200 Series Stacking Chairs"/>
    <n v="113.88800000000002"/>
    <n v="2"/>
    <n v="0.2"/>
    <n v="9.9651999999999994"/>
  </r>
  <r>
    <n v="2953"/>
    <x v="1465"/>
    <x v="3"/>
    <x v="105"/>
    <d v="2014-11-13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s v="West"/>
    <s v="TEC-PH-10001459"/>
    <x v="2"/>
    <x v="7"/>
    <s v="Samsung Galaxy Mega 6.3"/>
    <n v="671.98400000000004"/>
    <n v="2"/>
    <n v="0.2"/>
    <n v="50.398800000000023"/>
  </r>
  <r>
    <n v="2956"/>
    <x v="1466"/>
    <x v="0"/>
    <x v="298"/>
    <d v="2013-08-25T00:00:00"/>
    <s v="Standard Class"/>
    <s v="GG-14650"/>
    <s v="Greg Guthrie"/>
    <x v="1"/>
    <s v="United States"/>
    <s v="New York City"/>
    <x v="15"/>
    <n v="10035"/>
    <s v="East"/>
    <s v="TEC-PH-10000439"/>
    <x v="2"/>
    <x v="7"/>
    <s v="GE DSL Phone Line Filter"/>
    <n v="39.99"/>
    <n v="1"/>
    <n v="0"/>
    <n v="11.597099999999998"/>
  </r>
  <r>
    <n v="2957"/>
    <x v="1467"/>
    <x v="3"/>
    <x v="818"/>
    <d v="2014-07-05T00:00:00"/>
    <s v="Standard Class"/>
    <s v="MA-17995"/>
    <s v="Michelle Arnett"/>
    <x v="2"/>
    <s v="United States"/>
    <s v="Watertown"/>
    <x v="15"/>
    <n v="13601"/>
    <s v="East"/>
    <s v="FUR-CH-10002647"/>
    <x v="0"/>
    <x v="1"/>
    <s v="Situations Contoured Folding Chairs, 4/Set"/>
    <n v="191.64600000000002"/>
    <n v="3"/>
    <n v="0.1"/>
    <n v="31.94100000000001"/>
  </r>
  <r>
    <n v="2958"/>
    <x v="1468"/>
    <x v="3"/>
    <x v="464"/>
    <d v="2014-05-10T00:00:00"/>
    <s v="Standard Class"/>
    <s v="SH-20395"/>
    <s v="Shahid Hopkins"/>
    <x v="0"/>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s v="West"/>
    <s v="OFF-BI-10001097"/>
    <x v="1"/>
    <x v="8"/>
    <s v="Avery Hole Reinforcements"/>
    <n v="19.936000000000003"/>
    <n v="4"/>
    <n v="0.2"/>
    <n v="7.2267999999999999"/>
  </r>
  <r>
    <n v="2960"/>
    <x v="1469"/>
    <x v="1"/>
    <x v="100"/>
    <d v="2012-12-29T00:00:00"/>
    <s v="Standard Class"/>
    <s v="KT-16465"/>
    <s v="Kean Takahito"/>
    <x v="0"/>
    <s v="United States"/>
    <s v="Los Angeles"/>
    <x v="1"/>
    <n v="90032"/>
    <s v="West"/>
    <s v="OFF-FA-10004854"/>
    <x v="1"/>
    <x v="13"/>
    <s v="Vinyl Coated Wire Paper Clips in Organizer Box, 800/Box"/>
    <n v="45.92"/>
    <n v="4"/>
    <n v="0"/>
    <n v="21.5824"/>
  </r>
  <r>
    <n v="2961"/>
    <x v="1470"/>
    <x v="3"/>
    <x v="466"/>
    <d v="2014-05-02T00:00:00"/>
    <s v="Standard Class"/>
    <s v="PO-19180"/>
    <s v="Philisse Overcash"/>
    <x v="2"/>
    <s v="United States"/>
    <s v="Seattle"/>
    <x v="4"/>
    <n v="98115"/>
    <s v="West"/>
    <s v="OFF-PA-10003673"/>
    <x v="1"/>
    <x v="10"/>
    <s v="Strathmore Photo Mount Cards"/>
    <n v="20.34"/>
    <n v="3"/>
    <n v="0"/>
    <n v="9.3563999999999989"/>
  </r>
  <r>
    <n v="2962"/>
    <x v="1470"/>
    <x v="3"/>
    <x v="466"/>
    <d v="2014-05-02T00:00:00"/>
    <s v="Standard Class"/>
    <s v="PO-19180"/>
    <s v="Philisse Overcash"/>
    <x v="2"/>
    <s v="United States"/>
    <s v="Seattle"/>
    <x v="4"/>
    <n v="98115"/>
    <s v="West"/>
    <s v="OFF-LA-10002034"/>
    <x v="1"/>
    <x v="2"/>
    <s v="Avery 478"/>
    <n v="39.28"/>
    <n v="8"/>
    <n v="0"/>
    <n v="19.247199999999999"/>
  </r>
  <r>
    <n v="2963"/>
    <x v="1471"/>
    <x v="3"/>
    <x v="819"/>
    <d v="2014-12-22T00:00:00"/>
    <s v="Second Class"/>
    <s v="AY-10555"/>
    <s v="Andy Yotov"/>
    <x v="1"/>
    <s v="United States"/>
    <s v="Oceanside"/>
    <x v="1"/>
    <n v="92054"/>
    <s v="West"/>
    <s v="FUR-CH-10002774"/>
    <x v="0"/>
    <x v="1"/>
    <s v="Global Deluxe Stacking Chair, Gray"/>
    <n v="81.567999999999998"/>
    <n v="2"/>
    <n v="0.2"/>
    <n v="9.1763999999999974"/>
  </r>
  <r>
    <n v="2964"/>
    <x v="1471"/>
    <x v="3"/>
    <x v="819"/>
    <d v="2014-12-22T00:00:00"/>
    <s v="Second Class"/>
    <s v="AY-10555"/>
    <s v="Andy Yotov"/>
    <x v="1"/>
    <s v="United States"/>
    <s v="Oceanside"/>
    <x v="1"/>
    <n v="92054"/>
    <s v="West"/>
    <s v="FUR-CH-10003817"/>
    <x v="0"/>
    <x v="1"/>
    <s v="Global Value Steno Chair, Gray"/>
    <n v="97.184000000000012"/>
    <n v="2"/>
    <n v="0.2"/>
    <n v="6.0740000000000016"/>
  </r>
  <r>
    <n v="2965"/>
    <x v="1471"/>
    <x v="3"/>
    <x v="819"/>
    <d v="2014-12-22T00:00:00"/>
    <s v="Second Class"/>
    <s v="AY-10555"/>
    <s v="Andy Yotov"/>
    <x v="1"/>
    <s v="United States"/>
    <s v="Oceanside"/>
    <x v="1"/>
    <n v="92054"/>
    <s v="West"/>
    <s v="OFF-BI-10002949"/>
    <x v="1"/>
    <x v="8"/>
    <s v="Prestige Round Ring Binders"/>
    <n v="24.320000000000004"/>
    <n v="5"/>
    <n v="0.2"/>
    <n v="8.2079999999999984"/>
  </r>
  <r>
    <n v="2966"/>
    <x v="1471"/>
    <x v="3"/>
    <x v="819"/>
    <d v="2014-12-22T00:00:00"/>
    <s v="Second Class"/>
    <s v="AY-10555"/>
    <s v="Andy Yotov"/>
    <x v="1"/>
    <s v="United States"/>
    <s v="Oceanside"/>
    <x v="1"/>
    <n v="92054"/>
    <s v="West"/>
    <s v="FUR-FU-10002445"/>
    <x v="0"/>
    <x v="5"/>
    <s v="DAX Two-Tone Rosewood/Black Document Frame, Desktop, 5 x 7"/>
    <n v="18.96"/>
    <n v="2"/>
    <n v="0"/>
    <n v="7.5840000000000014"/>
  </r>
  <r>
    <n v="2967"/>
    <x v="1472"/>
    <x v="2"/>
    <x v="422"/>
    <d v="2011-12-31T00:00:00"/>
    <s v="Standard Class"/>
    <s v="Co-12640"/>
    <s v="Corey-Lock"/>
    <x v="0"/>
    <s v="United States"/>
    <s v="Skokie"/>
    <x v="10"/>
    <n v="60076"/>
    <s v="Central"/>
    <s v="FUR-FU-10001473"/>
    <x v="0"/>
    <x v="5"/>
    <s v="DAX Wood Document Frame"/>
    <n v="32.952000000000005"/>
    <n v="6"/>
    <n v="0.6"/>
    <n v="-19.771199999999997"/>
  </r>
  <r>
    <n v="2968"/>
    <x v="1472"/>
    <x v="2"/>
    <x v="422"/>
    <d v="2011-12-31T00:00:00"/>
    <s v="Standard Class"/>
    <s v="Co-12640"/>
    <s v="Corey-Lock"/>
    <x v="0"/>
    <s v="United States"/>
    <s v="Skokie"/>
    <x v="10"/>
    <n v="60076"/>
    <s v="Central"/>
    <s v="OFF-ST-10002562"/>
    <x v="1"/>
    <x v="4"/>
    <s v="Staples"/>
    <n v="30.016000000000005"/>
    <n v="4"/>
    <n v="0.2"/>
    <n v="3.0015999999999998"/>
  </r>
  <r>
    <n v="2969"/>
    <x v="1473"/>
    <x v="3"/>
    <x v="44"/>
    <d v="2014-11-10T00:00:00"/>
    <s v="Second Class"/>
    <s v="JF-15565"/>
    <s v="Jill Fjeld"/>
    <x v="0"/>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s v="South"/>
    <s v="OFF-PA-10001800"/>
    <x v="1"/>
    <x v="10"/>
    <s v="Xerox 220"/>
    <n v="31.104000000000006"/>
    <n v="6"/>
    <n v="0.2"/>
    <n v="10.8864"/>
  </r>
  <r>
    <n v="2971"/>
    <x v="1473"/>
    <x v="3"/>
    <x v="44"/>
    <d v="2014-11-10T00:00:00"/>
    <s v="Second Class"/>
    <s v="JF-15565"/>
    <s v="Jill Fjeld"/>
    <x v="0"/>
    <s v="United States"/>
    <s v="Fayetteville"/>
    <x v="3"/>
    <n v="28314"/>
    <s v="South"/>
    <s v="OFF-BI-10002827"/>
    <x v="1"/>
    <x v="8"/>
    <s v="Avery Durable Poly Binders"/>
    <n v="13.272000000000002"/>
    <n v="8"/>
    <n v="0.7"/>
    <n v="-10.617599999999999"/>
  </r>
  <r>
    <n v="2972"/>
    <x v="1473"/>
    <x v="3"/>
    <x v="44"/>
    <d v="2014-11-10T00:00:00"/>
    <s v="Second Class"/>
    <s v="JF-15565"/>
    <s v="Jill Fjeld"/>
    <x v="0"/>
    <s v="United States"/>
    <s v="Fayetteville"/>
    <x v="3"/>
    <n v="28314"/>
    <s v="South"/>
    <s v="FUR-FU-10004671"/>
    <x v="0"/>
    <x v="5"/>
    <s v="Executive Impressions 12&quot; Wall Clock"/>
    <n v="28.272000000000006"/>
    <n v="2"/>
    <n v="0.2"/>
    <n v="6.3612000000000002"/>
  </r>
  <r>
    <n v="2973"/>
    <x v="1473"/>
    <x v="3"/>
    <x v="44"/>
    <d v="2014-11-10T00:00:00"/>
    <s v="Second Class"/>
    <s v="JF-15565"/>
    <s v="Jill Fjeld"/>
    <x v="0"/>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s v="Central"/>
    <s v="OFF-BI-10004656"/>
    <x v="1"/>
    <x v="8"/>
    <s v="Peel &amp; Stick Add-On Corner Pockets"/>
    <n v="10.8"/>
    <n v="5"/>
    <n v="0"/>
    <n v="5.1839999999999993"/>
  </r>
  <r>
    <n v="2975"/>
    <x v="1475"/>
    <x v="1"/>
    <x v="820"/>
    <d v="2012-05-12T00:00:00"/>
    <s v="Standard Class"/>
    <s v="AG-10675"/>
    <s v="Anna Gayman"/>
    <x v="0"/>
    <s v="United States"/>
    <s v="Allen"/>
    <x v="5"/>
    <n v="75002"/>
    <s v="Central"/>
    <s v="FUR-TA-10001095"/>
    <x v="0"/>
    <x v="3"/>
    <s v="Chromcraft Round Conference Tables"/>
    <n v="244.00599999999997"/>
    <n v="2"/>
    <n v="0.3"/>
    <n v="-31.372200000000007"/>
  </r>
  <r>
    <n v="2976"/>
    <x v="1475"/>
    <x v="1"/>
    <x v="820"/>
    <d v="2012-05-12T00:00:00"/>
    <s v="Standard Class"/>
    <s v="AG-10675"/>
    <s v="Anna Gayman"/>
    <x v="0"/>
    <s v="United States"/>
    <s v="Allen"/>
    <x v="5"/>
    <n v="75002"/>
    <s v="Central"/>
    <s v="OFF-PA-10000213"/>
    <x v="1"/>
    <x v="10"/>
    <s v="Xerox 198"/>
    <n v="15.936000000000002"/>
    <n v="4"/>
    <n v="0.2"/>
    <n v="5.378400000000001"/>
  </r>
  <r>
    <n v="2977"/>
    <x v="1476"/>
    <x v="3"/>
    <x v="769"/>
    <d v="2014-12-05T00:00:00"/>
    <s v="Same Day"/>
    <s v="DV-13045"/>
    <s v="Darrin Van Huff"/>
    <x v="1"/>
    <s v="United States"/>
    <s v="Philadelphia"/>
    <x v="9"/>
    <n v="19143"/>
    <s v="East"/>
    <s v="FUR-CH-10001797"/>
    <x v="0"/>
    <x v="1"/>
    <s v="Safco Chair Connectors, 6/Carton"/>
    <n v="188.55199999999996"/>
    <n v="7"/>
    <n v="0.3"/>
    <n v="-2.693600000000032"/>
  </r>
  <r>
    <n v="2978"/>
    <x v="1477"/>
    <x v="3"/>
    <x v="621"/>
    <d v="2014-10-09T00:00:00"/>
    <s v="Second Class"/>
    <s v="HL-15040"/>
    <s v="Hunter Lopez"/>
    <x v="0"/>
    <s v="United States"/>
    <s v="Rochester"/>
    <x v="15"/>
    <n v="14609"/>
    <s v="East"/>
    <s v="OFF-ST-10002214"/>
    <x v="1"/>
    <x v="4"/>
    <s v="X-Rack File for Hanging Folders"/>
    <n v="22.58"/>
    <n v="2"/>
    <n v="0"/>
    <n v="5.8707999999999991"/>
  </r>
  <r>
    <n v="2979"/>
    <x v="1478"/>
    <x v="2"/>
    <x v="286"/>
    <d v="2011-01-17T00:00:00"/>
    <s v="Second Class"/>
    <s v="ND-18370"/>
    <s v="Natalie DeCherney"/>
    <x v="0"/>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x v="0"/>
    <s v="United States"/>
    <s v="Philadelphia"/>
    <x v="9"/>
    <n v="19134"/>
    <s v="East"/>
    <s v="OFF-PA-10003848"/>
    <x v="1"/>
    <x v="10"/>
    <s v="Xerox 1997"/>
    <n v="20.736000000000004"/>
    <n v="4"/>
    <n v="0.2"/>
    <n v="7.2576000000000001"/>
  </r>
  <r>
    <n v="2981"/>
    <x v="1479"/>
    <x v="1"/>
    <x v="821"/>
    <d v="2012-06-17T00:00:00"/>
    <s v="Standard Class"/>
    <s v="GB-14575"/>
    <s v="Giulietta Baptist"/>
    <x v="0"/>
    <s v="United States"/>
    <s v="Philadelphia"/>
    <x v="9"/>
    <n v="19134"/>
    <s v="East"/>
    <s v="FUR-FU-10003623"/>
    <x v="0"/>
    <x v="5"/>
    <s v="DataProducts Ampli Magnifier Task Lamp, Black,"/>
    <n v="43.295999999999999"/>
    <n v="2"/>
    <n v="0.2"/>
    <n v="4.3295999999999975"/>
  </r>
  <r>
    <n v="2982"/>
    <x v="1480"/>
    <x v="2"/>
    <x v="136"/>
    <d v="2011-07-18T00:00:00"/>
    <s v="Standard Class"/>
    <s v="CL-12565"/>
    <s v="Clay Ludtke"/>
    <x v="0"/>
    <s v="United States"/>
    <s v="Seattle"/>
    <x v="4"/>
    <n v="98115"/>
    <s v="West"/>
    <s v="FUR-CH-10001797"/>
    <x v="0"/>
    <x v="1"/>
    <s v="Safco Chair Connectors, 6/Carton"/>
    <n v="123.136"/>
    <n v="4"/>
    <n v="0.2"/>
    <n v="13.852799999999981"/>
  </r>
  <r>
    <n v="2983"/>
    <x v="1480"/>
    <x v="2"/>
    <x v="136"/>
    <d v="2011-07-18T00:00:00"/>
    <s v="Standard Class"/>
    <s v="CL-12565"/>
    <s v="Clay Ludtke"/>
    <x v="0"/>
    <s v="United States"/>
    <s v="Seattle"/>
    <x v="4"/>
    <n v="98115"/>
    <s v="West"/>
    <s v="OFF-BI-10003094"/>
    <x v="1"/>
    <x v="8"/>
    <s v="Self-Adhesive Ring Binder Labels"/>
    <n v="11.264000000000001"/>
    <n v="4"/>
    <n v="0.2"/>
    <n v="3.8015999999999992"/>
  </r>
  <r>
    <n v="2984"/>
    <x v="1481"/>
    <x v="2"/>
    <x v="776"/>
    <d v="2011-12-11T00:00:00"/>
    <s v="Second Class"/>
    <s v="RC-19960"/>
    <s v="Ryan Crowe"/>
    <x v="0"/>
    <s v="United States"/>
    <s v="Springfield"/>
    <x v="21"/>
    <n v="97477"/>
    <s v="West"/>
    <s v="OFF-ST-10002205"/>
    <x v="1"/>
    <x v="4"/>
    <s v="File Shuttle I and Handi-File"/>
    <n v="53.424000000000007"/>
    <n v="3"/>
    <n v="0.2"/>
    <n v="4.6746000000000016"/>
  </r>
  <r>
    <n v="2985"/>
    <x v="1481"/>
    <x v="2"/>
    <x v="776"/>
    <d v="2011-12-11T00:00:00"/>
    <s v="Second Class"/>
    <s v="RC-19960"/>
    <s v="Ryan Crowe"/>
    <x v="0"/>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s v="South"/>
    <s v="FUR-FU-10000755"/>
    <x v="0"/>
    <x v="5"/>
    <s v="Eldon Expressions Mahogany Wood Desk Collection"/>
    <n v="24.96"/>
    <n v="4"/>
    <n v="0"/>
    <n v="6.240000000000002"/>
  </r>
  <r>
    <n v="2987"/>
    <x v="1482"/>
    <x v="0"/>
    <x v="822"/>
    <d v="2013-05-31T00:00:00"/>
    <s v="Standard Class"/>
    <s v="JB-16045"/>
    <s v="Julia Barnett"/>
    <x v="2"/>
    <s v="United States"/>
    <s v="Columbus"/>
    <x v="32"/>
    <n v="31907"/>
    <s v="South"/>
    <s v="OFF-PA-10002893"/>
    <x v="1"/>
    <x v="10"/>
    <s v="Wirebound Service Call Books, 5 1/2&quot; x 4&quot;"/>
    <n v="19.36"/>
    <n v="2"/>
    <n v="0"/>
    <n v="9.2927999999999997"/>
  </r>
  <r>
    <n v="2988"/>
    <x v="1482"/>
    <x v="0"/>
    <x v="822"/>
    <d v="2013-05-31T00:00:00"/>
    <s v="Standard Class"/>
    <s v="JB-16045"/>
    <s v="Julia Barnett"/>
    <x v="2"/>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s v="West"/>
    <s v="TEC-AC-10004227"/>
    <x v="2"/>
    <x v="11"/>
    <s v="SanDisk Ultra 16 GB MicroSDHC Class 10 Memory Card"/>
    <n v="12.99"/>
    <n v="1"/>
    <n v="0"/>
    <n v="0.77939999999999898"/>
  </r>
  <r>
    <n v="2990"/>
    <x v="1483"/>
    <x v="0"/>
    <x v="823"/>
    <d v="2013-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s v="West"/>
    <s v="OFF-ST-10001809"/>
    <x v="1"/>
    <x v="4"/>
    <s v="Fellowes Officeware Wire Shelving"/>
    <n v="449.15"/>
    <n v="5"/>
    <n v="0"/>
    <n v="8.9829999999999899"/>
  </r>
  <r>
    <n v="2992"/>
    <x v="1483"/>
    <x v="0"/>
    <x v="823"/>
    <d v="2013-02-26T00:00:00"/>
    <s v="Second Class"/>
    <s v="MC-17635"/>
    <s v="Matthew Clasen"/>
    <x v="1"/>
    <s v="United States"/>
    <s v="Los Angeles"/>
    <x v="1"/>
    <n v="90032"/>
    <s v="West"/>
    <s v="OFF-BI-10002309"/>
    <x v="1"/>
    <x v="8"/>
    <s v="Avery Heavy-Duty EZD  Binder With Locking Rings"/>
    <n v="31.248000000000005"/>
    <n v="7"/>
    <n v="0.2"/>
    <n v="10.936799999999998"/>
  </r>
  <r>
    <n v="2993"/>
    <x v="1484"/>
    <x v="0"/>
    <x v="824"/>
    <d v="2013-10-07T00:00:00"/>
    <s v="Standard Class"/>
    <s v="TT-21265"/>
    <s v="Tim Taslimi"/>
    <x v="1"/>
    <s v="United States"/>
    <s v="New York City"/>
    <x v="15"/>
    <n v="10024"/>
    <s v="East"/>
    <s v="OFF-AP-10004532"/>
    <x v="1"/>
    <x v="9"/>
    <s v="Kensington 6 Outlet Guardian Standard Surge Protector"/>
    <n v="61.44"/>
    <n v="3"/>
    <n v="0"/>
    <n v="16.588799999999999"/>
  </r>
  <r>
    <n v="2994"/>
    <x v="1485"/>
    <x v="3"/>
    <x v="825"/>
    <d v="2014-03-18T00:00:00"/>
    <s v="Standard Class"/>
    <s v="MJ-17740"/>
    <s v="Max Jones"/>
    <x v="0"/>
    <s v="United States"/>
    <s v="Detroit"/>
    <x v="12"/>
    <n v="48227"/>
    <s v="Central"/>
    <s v="OFF-BI-10003091"/>
    <x v="1"/>
    <x v="8"/>
    <s v="GBC DocuBind TL200 Manual Binding Machine"/>
    <n v="895.92"/>
    <n v="4"/>
    <n v="0"/>
    <n v="421.08239999999995"/>
  </r>
  <r>
    <n v="2995"/>
    <x v="1486"/>
    <x v="0"/>
    <x v="369"/>
    <d v="2013-09-14T00:00:00"/>
    <s v="Second Class"/>
    <s v="AT-10735"/>
    <s v="Annie Thurman"/>
    <x v="0"/>
    <s v="United States"/>
    <s v="Stockton"/>
    <x v="1"/>
    <n v="95207"/>
    <s v="West"/>
    <s v="OFF-BI-10004654"/>
    <x v="1"/>
    <x v="8"/>
    <s v="VariCap6 Expandable Binder"/>
    <n v="55.360000000000007"/>
    <n v="4"/>
    <n v="0.2"/>
    <n v="18.683999999999997"/>
  </r>
  <r>
    <n v="2996"/>
    <x v="1487"/>
    <x v="2"/>
    <x v="686"/>
    <d v="2011-07-21T00:00:00"/>
    <s v="Standard Class"/>
    <s v="PB-19150"/>
    <s v="Philip Brown"/>
    <x v="0"/>
    <s v="United States"/>
    <s v="Phoenix"/>
    <x v="16"/>
    <n v="85023"/>
    <s v="West"/>
    <s v="OFF-ST-10000760"/>
    <x v="1"/>
    <x v="4"/>
    <s v="Eldon Fold 'N Roll Cart System"/>
    <n v="55.92"/>
    <n v="5"/>
    <n v="0.2"/>
    <n v="6.2910000000000004"/>
  </r>
  <r>
    <n v="2997"/>
    <x v="1488"/>
    <x v="2"/>
    <x v="261"/>
    <d v="2011-06-25T00:00:00"/>
    <s v="Standard Class"/>
    <s v="NW-18400"/>
    <s v="Natalie Webber"/>
    <x v="0"/>
    <s v="United States"/>
    <s v="Philadelphia"/>
    <x v="9"/>
    <n v="19120"/>
    <s v="East"/>
    <s v="OFF-EN-10001539"/>
    <x v="1"/>
    <x v="12"/>
    <s v="Staples"/>
    <n v="24.896000000000001"/>
    <n v="4"/>
    <n v="0.2"/>
    <n v="8.4024000000000001"/>
  </r>
  <r>
    <n v="2998"/>
    <x v="1488"/>
    <x v="2"/>
    <x v="261"/>
    <d v="2011-06-25T00:00:00"/>
    <s v="Standard Class"/>
    <s v="NW-18400"/>
    <s v="Natalie Webber"/>
    <x v="0"/>
    <s v="United States"/>
    <s v="Philadelphia"/>
    <x v="9"/>
    <n v="19120"/>
    <s v="East"/>
    <s v="FUR-FU-10000550"/>
    <x v="0"/>
    <x v="5"/>
    <s v="Stacking Trays by OIC"/>
    <n v="3.9840000000000004"/>
    <n v="1"/>
    <n v="0.2"/>
    <n v="0.64739999999999964"/>
  </r>
  <r>
    <n v="2999"/>
    <x v="1488"/>
    <x v="2"/>
    <x v="261"/>
    <d v="2011-06-25T00:00:00"/>
    <s v="Standard Class"/>
    <s v="NW-18400"/>
    <s v="Natalie Webber"/>
    <x v="0"/>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s v="East"/>
    <s v="TEC-MA-10004521"/>
    <x v="2"/>
    <x v="15"/>
    <s v="Epson Perfection V600 Photo Scanner"/>
    <n v="206.99100000000004"/>
    <n v="3"/>
    <n v="0.7"/>
    <n v="-172.49250000000001"/>
  </r>
  <r>
    <n v="3001"/>
    <x v="1488"/>
    <x v="2"/>
    <x v="261"/>
    <d v="2011-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s v="Central"/>
    <s v="OFF-BI-10003655"/>
    <x v="1"/>
    <x v="8"/>
    <s v="Durable Pressboard Binders"/>
    <n v="19"/>
    <n v="5"/>
    <n v="0"/>
    <n v="8.93"/>
  </r>
  <r>
    <n v="3004"/>
    <x v="1490"/>
    <x v="3"/>
    <x v="819"/>
    <d v="2014-12-24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s v="Central"/>
    <s v="OFF-BI-10000666"/>
    <x v="1"/>
    <x v="8"/>
    <s v="Surelock Post Binders"/>
    <n v="91.679999999999993"/>
    <n v="3"/>
    <n v="0"/>
    <n v="45.839999999999996"/>
  </r>
  <r>
    <n v="3007"/>
    <x v="1493"/>
    <x v="3"/>
    <x v="119"/>
    <d v="2014-10-16T00:00:00"/>
    <s v="First Class"/>
    <s v="CR-12730"/>
    <s v="Craig Reiter"/>
    <x v="0"/>
    <s v="United States"/>
    <s v="New York City"/>
    <x v="15"/>
    <n v="10009"/>
    <s v="East"/>
    <s v="OFF-AP-10000828"/>
    <x v="1"/>
    <x v="9"/>
    <s v="Avanti 4.4 Cu. Ft. Refrigerator"/>
    <n v="904.9"/>
    <n v="5"/>
    <n v="0"/>
    <n v="253.37199999999996"/>
  </r>
  <r>
    <n v="3008"/>
    <x v="1494"/>
    <x v="2"/>
    <x v="745"/>
    <d v="2011-10-29T00:00:00"/>
    <s v="Standard Class"/>
    <s v="AA-10375"/>
    <s v="Allen Armold"/>
    <x v="0"/>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x v="0"/>
    <s v="United States"/>
    <s v="Murray"/>
    <x v="0"/>
    <n v="42071"/>
    <s v="South"/>
    <s v="FUR-FU-10004748"/>
    <x v="0"/>
    <x v="5"/>
    <s v="Howard Miller 16&quot; Diameter Gallery Wall Clock"/>
    <n v="191.82"/>
    <n v="3"/>
    <n v="0"/>
    <n v="74.809799999999996"/>
  </r>
  <r>
    <n v="3010"/>
    <x v="1496"/>
    <x v="0"/>
    <x v="197"/>
    <d v="2013-07-30T00:00:00"/>
    <s v="Standard Class"/>
    <s v="RR-19525"/>
    <s v="Rick Reed"/>
    <x v="1"/>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s v="West"/>
    <s v="OFF-BI-10000773"/>
    <x v="1"/>
    <x v="8"/>
    <s v="Insertable Tab Post Binder Dividers"/>
    <n v="12.030000000000001"/>
    <n v="5"/>
    <n v="0.7"/>
    <n v="-9.222999999999999"/>
  </r>
  <r>
    <n v="3012"/>
    <x v="1497"/>
    <x v="3"/>
    <x v="827"/>
    <d v="2014-04-24T00:00:00"/>
    <s v="Standard Class"/>
    <s v="SR-20425"/>
    <s v="Sharelle Roach"/>
    <x v="2"/>
    <s v="United States"/>
    <s v="Louisville"/>
    <x v="22"/>
    <n v="80027"/>
    <s v="West"/>
    <s v="TEC-MA-10000822"/>
    <x v="2"/>
    <x v="15"/>
    <s v="Lexmark MX611dhe Monochrome Laser Printer"/>
    <n v="2549.9850000000006"/>
    <n v="5"/>
    <n v="0.7"/>
    <n v="-3399.9800000000009"/>
  </r>
  <r>
    <n v="3013"/>
    <x v="1497"/>
    <x v="3"/>
    <x v="827"/>
    <d v="2014-04-24T00:00:00"/>
    <s v="Standard Class"/>
    <s v="SR-20425"/>
    <s v="Sharelle Roach"/>
    <x v="2"/>
    <s v="United States"/>
    <s v="Louisville"/>
    <x v="22"/>
    <n v="80027"/>
    <s v="West"/>
    <s v="OFF-BI-10001543"/>
    <x v="1"/>
    <x v="8"/>
    <s v="GBC VeloBinder Manual Binding System"/>
    <n v="21.594000000000005"/>
    <n v="2"/>
    <n v="0.7"/>
    <n v="-15.835599999999999"/>
  </r>
  <r>
    <n v="3014"/>
    <x v="1497"/>
    <x v="3"/>
    <x v="827"/>
    <d v="2014-04-24T00:00:00"/>
    <s v="Standard Class"/>
    <s v="SR-20425"/>
    <s v="Sharelle Roach"/>
    <x v="2"/>
    <s v="United States"/>
    <s v="Louisville"/>
    <x v="22"/>
    <n v="80027"/>
    <s v="West"/>
    <s v="OFF-BI-10003355"/>
    <x v="1"/>
    <x v="8"/>
    <s v="Cardinal Holdit Business Card Pockets"/>
    <n v="8.9640000000000022"/>
    <n v="6"/>
    <n v="0.7"/>
    <n v="-6.573599999999999"/>
  </r>
  <r>
    <n v="3015"/>
    <x v="1497"/>
    <x v="3"/>
    <x v="827"/>
    <d v="2014-04-24T00:00:00"/>
    <s v="Standard Class"/>
    <s v="SR-20425"/>
    <s v="Sharelle Roach"/>
    <x v="2"/>
    <s v="United States"/>
    <s v="Louisville"/>
    <x v="22"/>
    <n v="80027"/>
    <s v="West"/>
    <s v="OFF-PA-10002005"/>
    <x v="1"/>
    <x v="10"/>
    <s v="Xerox 225"/>
    <n v="20.736000000000004"/>
    <n v="4"/>
    <n v="0.2"/>
    <n v="7.2576000000000001"/>
  </r>
  <r>
    <n v="3016"/>
    <x v="1498"/>
    <x v="1"/>
    <x v="14"/>
    <d v="2012-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s v="Central"/>
    <s v="OFF-ST-10002743"/>
    <x v="1"/>
    <x v="4"/>
    <s v="SAFCO Boltless Steel Shelving"/>
    <n v="727.29600000000005"/>
    <n v="8"/>
    <n v="0.2"/>
    <n v="-172.73280000000005"/>
  </r>
  <r>
    <n v="3018"/>
    <x v="1499"/>
    <x v="0"/>
    <x v="828"/>
    <d v="2013-08-31T00:00:00"/>
    <s v="Standard Class"/>
    <s v="MH-18115"/>
    <s v="Mick Hernandez"/>
    <x v="2"/>
    <s v="United States"/>
    <s v="Pharr"/>
    <x v="5"/>
    <n v="78577"/>
    <s v="Central"/>
    <s v="FUR-FU-10004973"/>
    <x v="0"/>
    <x v="5"/>
    <s v="Flat Face Poster Frame"/>
    <n v="22.608000000000001"/>
    <n v="3"/>
    <n v="0.6"/>
    <n v="-10.173599999999997"/>
  </r>
  <r>
    <n v="3019"/>
    <x v="1499"/>
    <x v="0"/>
    <x v="828"/>
    <d v="2013-08-31T00:00:00"/>
    <s v="Standard Class"/>
    <s v="MH-18115"/>
    <s v="Mick Hernandez"/>
    <x v="2"/>
    <s v="United States"/>
    <s v="Pharr"/>
    <x v="5"/>
    <n v="78577"/>
    <s v="Central"/>
    <s v="TEC-AC-10002842"/>
    <x v="2"/>
    <x v="11"/>
    <s v="WD My Passport Ultra 2TB Portable External Hard Drive"/>
    <n v="666.4"/>
    <n v="7"/>
    <n v="0.2"/>
    <n v="-33.319999999999965"/>
  </r>
  <r>
    <n v="3020"/>
    <x v="1500"/>
    <x v="1"/>
    <x v="627"/>
    <d v="2012-11-14T00:00:00"/>
    <s v="Standard Class"/>
    <s v="SC-20095"/>
    <s v="Sanjit Chand"/>
    <x v="0"/>
    <s v="United States"/>
    <s v="West Jordan"/>
    <x v="7"/>
    <n v="84084"/>
    <s v="West"/>
    <s v="OFF-FA-10002701"/>
    <x v="1"/>
    <x v="13"/>
    <s v="Alliance Rubber Bands"/>
    <n v="5.04"/>
    <n v="3"/>
    <n v="0"/>
    <n v="0.20159999999999978"/>
  </r>
  <r>
    <n v="3021"/>
    <x v="1500"/>
    <x v="1"/>
    <x v="627"/>
    <d v="2012-11-14T00:00:00"/>
    <s v="Standard Class"/>
    <s v="SC-20095"/>
    <s v="Sanjit Chand"/>
    <x v="0"/>
    <s v="United States"/>
    <s v="West Jordan"/>
    <x v="7"/>
    <n v="84084"/>
    <s v="West"/>
    <s v="OFF-PA-10001125"/>
    <x v="1"/>
    <x v="10"/>
    <s v="Xerox 1988"/>
    <n v="92.94"/>
    <n v="3"/>
    <n v="0"/>
    <n v="41.822999999999993"/>
  </r>
  <r>
    <n v="3022"/>
    <x v="1500"/>
    <x v="1"/>
    <x v="627"/>
    <d v="2012-11-14T00:00:00"/>
    <s v="Standard Class"/>
    <s v="SC-20095"/>
    <s v="Sanjit Chand"/>
    <x v="0"/>
    <s v="United States"/>
    <s v="West Jordan"/>
    <x v="7"/>
    <n v="84084"/>
    <s v="West"/>
    <s v="FUR-FU-10004090"/>
    <x v="0"/>
    <x v="5"/>
    <s v="Executive Impressions 14&quot; Contract Wall Clock"/>
    <n v="66.69"/>
    <n v="3"/>
    <n v="0"/>
    <n v="22.007699999999996"/>
  </r>
  <r>
    <n v="3023"/>
    <x v="1500"/>
    <x v="1"/>
    <x v="627"/>
    <d v="2012-11-14T00:00:00"/>
    <s v="Standard Class"/>
    <s v="SC-20095"/>
    <s v="Sanjit Chand"/>
    <x v="0"/>
    <s v="United States"/>
    <s v="West Jordan"/>
    <x v="7"/>
    <n v="84084"/>
    <s v="West"/>
    <s v="OFF-BI-10001510"/>
    <x v="1"/>
    <x v="8"/>
    <s v="Deluxe Heavy-Duty Vinyl Round Ring Binder"/>
    <n v="91.68"/>
    <n v="5"/>
    <n v="0.2"/>
    <n v="28.65"/>
  </r>
  <r>
    <n v="3024"/>
    <x v="1501"/>
    <x v="3"/>
    <x v="701"/>
    <d v="2014-11-24T00:00:00"/>
    <s v="Standard Class"/>
    <s v="JB-16000"/>
    <s v="Joy Bell-"/>
    <x v="0"/>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s v="East"/>
    <s v="OFF-BI-10001922"/>
    <x v="1"/>
    <x v="8"/>
    <s v="Storex Dura Pro Binders"/>
    <n v="52.272000000000006"/>
    <n v="11"/>
    <n v="0.2"/>
    <n v="17.641799999999996"/>
  </r>
  <r>
    <n v="3026"/>
    <x v="1502"/>
    <x v="1"/>
    <x v="627"/>
    <d v="2012-11-13T00:00:00"/>
    <s v="Standard Class"/>
    <s v="AC-10450"/>
    <s v="Amy Cox"/>
    <x v="0"/>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x v="1"/>
    <s v="United States"/>
    <s v="Billings"/>
    <x v="37"/>
    <n v="59102"/>
    <s v="West"/>
    <s v="OFF-BI-10002799"/>
    <x v="1"/>
    <x v="8"/>
    <s v="SlimView Poly Binder, 3/8&quot;"/>
    <n v="8.2880000000000003"/>
    <n v="2"/>
    <n v="0.2"/>
    <n v="2.6935999999999991"/>
  </r>
  <r>
    <n v="3029"/>
    <x v="1505"/>
    <x v="3"/>
    <x v="94"/>
    <d v="2014-12-22T00:00:00"/>
    <s v="Standard Class"/>
    <s v="AI-10855"/>
    <s v="Arianne Irving"/>
    <x v="0"/>
    <s v="United States"/>
    <s v="Chesapeake"/>
    <x v="17"/>
    <n v="23320"/>
    <s v="South"/>
    <s v="FUR-CH-10003846"/>
    <x v="0"/>
    <x v="1"/>
    <s v="Hon Valutask Swivel Chairs"/>
    <n v="504.90000000000003"/>
    <n v="5"/>
    <n v="0"/>
    <n v="80.78400000000002"/>
  </r>
  <r>
    <n v="3030"/>
    <x v="1506"/>
    <x v="0"/>
    <x v="830"/>
    <d v="2013-03-29T00:00:00"/>
    <s v="Standard Class"/>
    <s v="DR-12880"/>
    <s v="Dan Reichenbach"/>
    <x v="1"/>
    <s v="United States"/>
    <s v="Gresham"/>
    <x v="21"/>
    <n v="97030"/>
    <s v="West"/>
    <s v="TEC-PH-10003691"/>
    <x v="2"/>
    <x v="7"/>
    <s v="BlackBerry Q10"/>
    <n v="403.16800000000001"/>
    <n v="4"/>
    <n v="0.2"/>
    <n v="25.198000000000008"/>
  </r>
  <r>
    <n v="3031"/>
    <x v="1507"/>
    <x v="1"/>
    <x v="481"/>
    <d v="2012-09-27T00:00:00"/>
    <s v="Standard Class"/>
    <s v="DM-12955"/>
    <s v="Dario Medina"/>
    <x v="1"/>
    <s v="United States"/>
    <s v="Lincoln Park"/>
    <x v="12"/>
    <n v="48146"/>
    <s v="Central"/>
    <s v="FUR-BO-10000468"/>
    <x v="0"/>
    <x v="0"/>
    <s v="O'Sullivan 2-Shelf Heavy-Duty Bookcases"/>
    <n v="194.32"/>
    <n v="4"/>
    <n v="0"/>
    <n v="31.091200000000015"/>
  </r>
  <r>
    <n v="3032"/>
    <x v="1507"/>
    <x v="1"/>
    <x v="481"/>
    <d v="2012-09-27T00:00:00"/>
    <s v="Standard Class"/>
    <s v="DM-12955"/>
    <s v="Dario Medina"/>
    <x v="1"/>
    <s v="United States"/>
    <s v="Lincoln Park"/>
    <x v="12"/>
    <n v="48146"/>
    <s v="Central"/>
    <s v="OFF-AR-10001044"/>
    <x v="1"/>
    <x v="6"/>
    <s v="BOSTON Ranger #55 Pencil Sharpener, Black"/>
    <n v="25.99"/>
    <n v="1"/>
    <n v="0"/>
    <n v="7.5370999999999988"/>
  </r>
  <r>
    <n v="3033"/>
    <x v="1508"/>
    <x v="0"/>
    <x v="831"/>
    <d v="2013-11-27T00:00:00"/>
    <s v="Standard Class"/>
    <s v="JH-16180"/>
    <s v="Justin Hirsh"/>
    <x v="0"/>
    <s v="United States"/>
    <s v="Gresham"/>
    <x v="21"/>
    <n v="97030"/>
    <s v="West"/>
    <s v="FUR-CH-10003833"/>
    <x v="0"/>
    <x v="1"/>
    <s v="Novimex Fabric Task Chair"/>
    <n v="195.136"/>
    <n v="4"/>
    <n v="0.2"/>
    <n v="-12.196000000000005"/>
  </r>
  <r>
    <n v="3034"/>
    <x v="1509"/>
    <x v="3"/>
    <x v="118"/>
    <d v="2014-09-22T00:00:00"/>
    <s v="Standard Class"/>
    <s v="AB-10060"/>
    <s v="Adam Bellavance"/>
    <x v="2"/>
    <s v="United States"/>
    <s v="Philadelphia"/>
    <x v="9"/>
    <n v="19143"/>
    <s v="East"/>
    <s v="OFF-PA-10004355"/>
    <x v="1"/>
    <x v="10"/>
    <s v="Xerox 231"/>
    <n v="20.736000000000004"/>
    <n v="4"/>
    <n v="0.2"/>
    <n v="7.2576000000000001"/>
  </r>
  <r>
    <n v="3035"/>
    <x v="1510"/>
    <x v="1"/>
    <x v="832"/>
    <d v="2012-06-16T00:00:00"/>
    <s v="Standard Class"/>
    <s v="BD-11605"/>
    <s v="Brian Dahlen"/>
    <x v="0"/>
    <s v="United States"/>
    <s v="Monroe"/>
    <x v="28"/>
    <n v="71203"/>
    <s v="South"/>
    <s v="TEC-AC-10003038"/>
    <x v="2"/>
    <x v="11"/>
    <s v="Kingston Digital DataTraveler 16GB USB 2.0"/>
    <n v="53.699999999999996"/>
    <n v="6"/>
    <n v="0"/>
    <n v="10.202999999999994"/>
  </r>
  <r>
    <n v="3036"/>
    <x v="1510"/>
    <x v="1"/>
    <x v="832"/>
    <d v="2012-06-16T00:00:00"/>
    <s v="Standard Class"/>
    <s v="BD-11605"/>
    <s v="Brian Dahlen"/>
    <x v="0"/>
    <s v="United States"/>
    <s v="Monroe"/>
    <x v="28"/>
    <n v="71203"/>
    <s v="South"/>
    <s v="OFF-BI-10002799"/>
    <x v="1"/>
    <x v="8"/>
    <s v="SlimView Poly Binder, 3/8&quot;"/>
    <n v="36.26"/>
    <n v="7"/>
    <n v="0"/>
    <n v="16.679599999999997"/>
  </r>
  <r>
    <n v="3037"/>
    <x v="1510"/>
    <x v="1"/>
    <x v="832"/>
    <d v="2012-06-16T00:00:00"/>
    <s v="Standard Class"/>
    <s v="BD-11605"/>
    <s v="Brian Dahlen"/>
    <x v="0"/>
    <s v="United States"/>
    <s v="Monroe"/>
    <x v="28"/>
    <n v="71203"/>
    <s v="South"/>
    <s v="OFF-AR-10003582"/>
    <x v="1"/>
    <x v="6"/>
    <s v="Boston Electric Pencil Sharpener, Model 1818, Charcoal Black"/>
    <n v="56.3"/>
    <n v="2"/>
    <n v="0"/>
    <n v="15.764000000000003"/>
  </r>
  <r>
    <n v="3038"/>
    <x v="1510"/>
    <x v="1"/>
    <x v="832"/>
    <d v="2012-06-16T00:00:00"/>
    <s v="Standard Class"/>
    <s v="BD-11605"/>
    <s v="Brian Dahlen"/>
    <x v="0"/>
    <s v="United States"/>
    <s v="Monroe"/>
    <x v="28"/>
    <n v="71203"/>
    <s v="South"/>
    <s v="OFF-PA-10004451"/>
    <x v="1"/>
    <x v="10"/>
    <s v="Xerox 222"/>
    <n v="32.400000000000006"/>
    <n v="5"/>
    <n v="0"/>
    <n v="15.552000000000001"/>
  </r>
  <r>
    <n v="3039"/>
    <x v="1510"/>
    <x v="1"/>
    <x v="832"/>
    <d v="2012-06-16T00:00:00"/>
    <s v="Standard Class"/>
    <s v="BD-11605"/>
    <s v="Brian Dahlen"/>
    <x v="0"/>
    <s v="United States"/>
    <s v="Monroe"/>
    <x v="28"/>
    <n v="71203"/>
    <s v="South"/>
    <s v="FUR-FU-10004666"/>
    <x v="0"/>
    <x v="5"/>
    <s v="DAX Clear Channel Poster Frame"/>
    <n v="29.16"/>
    <n v="2"/>
    <n v="0"/>
    <n v="10.789200000000001"/>
  </r>
  <r>
    <n v="3040"/>
    <x v="1511"/>
    <x v="3"/>
    <x v="621"/>
    <d v="2014-10-09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s v="South"/>
    <s v="FUR-FU-10004270"/>
    <x v="0"/>
    <x v="5"/>
    <s v="Eldon Image Series Desk Accessories, Burgundy"/>
    <n v="16.72"/>
    <n v="5"/>
    <n v="0.2"/>
    <n v="3.3439999999999994"/>
  </r>
  <r>
    <n v="3042"/>
    <x v="1513"/>
    <x v="3"/>
    <x v="220"/>
    <d v="2014-09-13T00:00:00"/>
    <s v="Same Day"/>
    <s v="KF-16285"/>
    <s v="Karen Ferguson"/>
    <x v="2"/>
    <s v="United States"/>
    <s v="Long Beach"/>
    <x v="1"/>
    <n v="90805"/>
    <s v="West"/>
    <s v="OFF-PA-10003172"/>
    <x v="1"/>
    <x v="10"/>
    <s v="Xerox 1996"/>
    <n v="12.96"/>
    <n v="2"/>
    <n v="0"/>
    <n v="6.2208000000000006"/>
  </r>
  <r>
    <n v="3043"/>
    <x v="1513"/>
    <x v="3"/>
    <x v="220"/>
    <d v="2014-09-13T00:00:00"/>
    <s v="Same Day"/>
    <s v="KF-16285"/>
    <s v="Karen Ferguson"/>
    <x v="2"/>
    <s v="United States"/>
    <s v="Long Beach"/>
    <x v="1"/>
    <n v="90805"/>
    <s v="West"/>
    <s v="OFF-EN-10002312"/>
    <x v="1"/>
    <x v="12"/>
    <s v="#10 Self-Seal White Envelopes"/>
    <n v="22.18"/>
    <n v="2"/>
    <n v="0"/>
    <n v="10.8682"/>
  </r>
  <r>
    <n v="3044"/>
    <x v="1513"/>
    <x v="3"/>
    <x v="220"/>
    <d v="2014-09-13T00:00:00"/>
    <s v="Same Day"/>
    <s v="KF-16285"/>
    <s v="Karen Ferguson"/>
    <x v="2"/>
    <s v="United States"/>
    <s v="Long Beach"/>
    <x v="1"/>
    <n v="90805"/>
    <s v="West"/>
    <s v="FUR-CH-10002320"/>
    <x v="0"/>
    <x v="1"/>
    <s v="Hon Pagoda Stacking Chairs"/>
    <n v="2054.2720000000004"/>
    <n v="8"/>
    <n v="0.2"/>
    <n v="256.78399999999976"/>
  </r>
  <r>
    <n v="3045"/>
    <x v="1514"/>
    <x v="1"/>
    <x v="28"/>
    <d v="2012-05-02T00:00:00"/>
    <s v="Second Class"/>
    <s v="BP-11230"/>
    <s v="Benjamin Patterson"/>
    <x v="0"/>
    <s v="United States"/>
    <s v="Troy"/>
    <x v="24"/>
    <n v="45373"/>
    <s v="East"/>
    <s v="TEC-PH-10001530"/>
    <x v="2"/>
    <x v="7"/>
    <s v="Cisco Unified IP Phone 7945G VoIP phone"/>
    <n v="1022.97"/>
    <n v="5"/>
    <n v="0.4"/>
    <n v="-255.74250000000001"/>
  </r>
  <r>
    <n v="3046"/>
    <x v="1515"/>
    <x v="3"/>
    <x v="44"/>
    <d v="2014-11-11T00:00:00"/>
    <s v="Second Class"/>
    <s v="CC-12430"/>
    <s v="Chuck Clark"/>
    <x v="2"/>
    <s v="United States"/>
    <s v="Minneapolis"/>
    <x v="11"/>
    <n v="55407"/>
    <s v="Central"/>
    <s v="OFF-AR-10001216"/>
    <x v="1"/>
    <x v="6"/>
    <s v="Newell 339"/>
    <n v="13.899999999999999"/>
    <n v="5"/>
    <n v="0"/>
    <n v="3.6139999999999994"/>
  </r>
  <r>
    <n v="3047"/>
    <x v="1515"/>
    <x v="3"/>
    <x v="44"/>
    <d v="2014-11-11T00:00:00"/>
    <s v="Second Class"/>
    <s v="CC-12430"/>
    <s v="Chuck Clark"/>
    <x v="2"/>
    <s v="United States"/>
    <s v="Minneapolis"/>
    <x v="11"/>
    <n v="55407"/>
    <s v="Central"/>
    <s v="OFF-PA-10003127"/>
    <x v="1"/>
    <x v="10"/>
    <s v="Staples"/>
    <n v="26.38"/>
    <n v="1"/>
    <n v="0"/>
    <n v="12.134799999999998"/>
  </r>
  <r>
    <n v="3048"/>
    <x v="1516"/>
    <x v="2"/>
    <x v="587"/>
    <d v="2011-10-04T00:00:00"/>
    <s v="Standard Class"/>
    <s v="DB-13615"/>
    <s v="Doug Bickford"/>
    <x v="0"/>
    <s v="United States"/>
    <s v="Seattle"/>
    <x v="4"/>
    <n v="98105"/>
    <s v="West"/>
    <s v="OFF-BI-10003910"/>
    <x v="1"/>
    <x v="8"/>
    <s v="DXL Angle-View Binders with Locking Rings by Samsill"/>
    <n v="43.176000000000002"/>
    <n v="7"/>
    <n v="0.2"/>
    <n v="13.4925"/>
  </r>
  <r>
    <n v="3049"/>
    <x v="1517"/>
    <x v="3"/>
    <x v="459"/>
    <d v="2014-04-05T00:00:00"/>
    <s v="First Class"/>
    <s v="TC-21475"/>
    <s v="Tony Chapman"/>
    <x v="2"/>
    <s v="United States"/>
    <s v="Columbus"/>
    <x v="32"/>
    <n v="31907"/>
    <s v="South"/>
    <s v="FUR-TA-10004534"/>
    <x v="0"/>
    <x v="3"/>
    <s v="Bevis 44 x 96 Conference Tables"/>
    <n v="411.8"/>
    <n v="2"/>
    <n v="0"/>
    <n v="70.005999999999972"/>
  </r>
  <r>
    <n v="3050"/>
    <x v="1517"/>
    <x v="3"/>
    <x v="459"/>
    <d v="2014-04-05T00:00:00"/>
    <s v="First Class"/>
    <s v="TC-21475"/>
    <s v="Tony Chapman"/>
    <x v="2"/>
    <s v="United States"/>
    <s v="Columbus"/>
    <x v="32"/>
    <n v="31907"/>
    <s v="South"/>
    <s v="TEC-AC-10000892"/>
    <x v="2"/>
    <x v="11"/>
    <s v="NETGEAR N750 Dual Band Wi-Fi Gigabit Router"/>
    <n v="360"/>
    <n v="4"/>
    <n v="0"/>
    <n v="129.6"/>
  </r>
  <r>
    <n v="3051"/>
    <x v="1518"/>
    <x v="3"/>
    <x v="833"/>
    <d v="2014-10-12T00:00:00"/>
    <s v="Standard Class"/>
    <s v="NZ-18565"/>
    <s v="Nick Zandusky"/>
    <x v="2"/>
    <s v="United States"/>
    <s v="Meridian"/>
    <x v="45"/>
    <n v="83642"/>
    <s v="West"/>
    <s v="FUR-FU-10003247"/>
    <x v="0"/>
    <x v="5"/>
    <s v="36X48 HARDFLOOR CHAIRMAT"/>
    <n v="41.96"/>
    <n v="2"/>
    <n v="0"/>
    <n v="2.9371999999999971"/>
  </r>
  <r>
    <n v="3052"/>
    <x v="1518"/>
    <x v="3"/>
    <x v="833"/>
    <d v="2014-10-12T00:00:00"/>
    <s v="Standard Class"/>
    <s v="NZ-18565"/>
    <s v="Nick Zandusky"/>
    <x v="2"/>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s v="West"/>
    <s v="OFF-PA-10001295"/>
    <x v="1"/>
    <x v="10"/>
    <s v="Computer Printout Paper with Letter-Trim Perforations"/>
    <n v="37.94"/>
    <n v="2"/>
    <n v="0"/>
    <n v="18.211199999999998"/>
  </r>
  <r>
    <n v="3054"/>
    <x v="1519"/>
    <x v="0"/>
    <x v="526"/>
    <d v="2013-04-15T00:00:00"/>
    <s v="Second Class"/>
    <s v="SW-20350"/>
    <s v="Sean Wendt"/>
    <x v="2"/>
    <s v="United States"/>
    <s v="Detroit"/>
    <x v="12"/>
    <n v="48227"/>
    <s v="Central"/>
    <s v="TEC-PH-10002555"/>
    <x v="2"/>
    <x v="7"/>
    <s v="Nortel Meridian M5316 Digital phone"/>
    <n v="517.9"/>
    <n v="2"/>
    <n v="0"/>
    <n v="134.654"/>
  </r>
  <r>
    <n v="3055"/>
    <x v="1519"/>
    <x v="0"/>
    <x v="526"/>
    <d v="2013-04-15T00:00:00"/>
    <s v="Second Class"/>
    <s v="SW-20350"/>
    <s v="Sean Wendt"/>
    <x v="2"/>
    <s v="United States"/>
    <s v="Detroit"/>
    <x v="12"/>
    <n v="48227"/>
    <s v="Central"/>
    <s v="OFF-BI-10000831"/>
    <x v="1"/>
    <x v="8"/>
    <s v="Storex Flexible Poly Binders with Double Pockets"/>
    <n v="5.28"/>
    <n v="2"/>
    <n v="0"/>
    <n v="2.4287999999999998"/>
  </r>
  <r>
    <n v="3056"/>
    <x v="1520"/>
    <x v="1"/>
    <x v="834"/>
    <d v="2012-09-01T00:00:00"/>
    <s v="Standard Class"/>
    <s v="TS-21370"/>
    <s v="Todd Sumrall"/>
    <x v="1"/>
    <s v="United States"/>
    <s v="Chicago"/>
    <x v="10"/>
    <n v="60623"/>
    <s v="Central"/>
    <s v="TEC-CO-10001046"/>
    <x v="2"/>
    <x v="16"/>
    <s v="Canon Imageclass D680 Copier / Fax"/>
    <n v="2799.9600000000005"/>
    <n v="5"/>
    <n v="0.2"/>
    <n v="874.98749999999984"/>
  </r>
  <r>
    <n v="3057"/>
    <x v="1521"/>
    <x v="3"/>
    <x v="15"/>
    <d v="2014-10-25T00:00:00"/>
    <s v="Second Class"/>
    <s v="HH-15010"/>
    <s v="Hilary Holden"/>
    <x v="1"/>
    <s v="United States"/>
    <s v="San Francisco"/>
    <x v="1"/>
    <n v="94110"/>
    <s v="West"/>
    <s v="OFF-EN-10002973"/>
    <x v="1"/>
    <x v="12"/>
    <s v="Ampad #10 Peel &amp; Seel Holiday Envelopes"/>
    <n v="8.9600000000000009"/>
    <n v="2"/>
    <n v="0"/>
    <n v="4.3008000000000006"/>
  </r>
  <r>
    <n v="3058"/>
    <x v="1521"/>
    <x v="3"/>
    <x v="15"/>
    <d v="2014-10-25T00:00:00"/>
    <s v="Second Class"/>
    <s v="HH-15010"/>
    <s v="Hilary Holden"/>
    <x v="1"/>
    <s v="United States"/>
    <s v="San Francisco"/>
    <x v="1"/>
    <n v="94110"/>
    <s v="West"/>
    <s v="OFF-LA-10001641"/>
    <x v="1"/>
    <x v="2"/>
    <s v="Avery 518"/>
    <n v="31.5"/>
    <n v="10"/>
    <n v="0"/>
    <n v="15.120000000000001"/>
  </r>
  <r>
    <n v="3059"/>
    <x v="1521"/>
    <x v="3"/>
    <x v="15"/>
    <d v="2014-10-25T00:00:00"/>
    <s v="Second Class"/>
    <s v="HH-15010"/>
    <s v="Hilary Holden"/>
    <x v="1"/>
    <s v="United States"/>
    <s v="San Francisco"/>
    <x v="1"/>
    <n v="94110"/>
    <s v="West"/>
    <s v="FUR-FU-10003878"/>
    <x v="0"/>
    <x v="5"/>
    <s v="Linden 10&quot; Round Wall Clock, Black"/>
    <n v="30.56"/>
    <n v="2"/>
    <n v="0"/>
    <n v="10.3904"/>
  </r>
  <r>
    <n v="3060"/>
    <x v="1521"/>
    <x v="3"/>
    <x v="15"/>
    <d v="2014-10-25T00:00:00"/>
    <s v="Second Class"/>
    <s v="HH-15010"/>
    <s v="Hilary Holden"/>
    <x v="1"/>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x v="1"/>
    <s v="United States"/>
    <s v="Newark"/>
    <x v="24"/>
    <n v="43055"/>
    <s v="East"/>
    <s v="TEC-AC-10002800"/>
    <x v="2"/>
    <x v="11"/>
    <s v="Plantronics Audio 478 Stereo USB Headset"/>
    <n v="119.97600000000001"/>
    <n v="3"/>
    <n v="0.2"/>
    <n v="22.495499999999989"/>
  </r>
  <r>
    <n v="3062"/>
    <x v="1523"/>
    <x v="3"/>
    <x v="448"/>
    <d v="2014-03-08T00:00:00"/>
    <s v="Standard Class"/>
    <s v="RE-19450"/>
    <s v="Richard Eichhorn"/>
    <x v="0"/>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x v="1"/>
    <s v="United States"/>
    <s v="Newark"/>
    <x v="13"/>
    <n v="19711"/>
    <s v="East"/>
    <s v="TEC-PH-10002350"/>
    <x v="2"/>
    <x v="7"/>
    <s v="Apple EarPods with Remote and Mic"/>
    <n v="83.97"/>
    <n v="3"/>
    <n v="0"/>
    <n v="23.511599999999998"/>
  </r>
  <r>
    <n v="3064"/>
    <x v="1524"/>
    <x v="1"/>
    <x v="154"/>
    <d v="2012-11-29T00:00:00"/>
    <s v="First Class"/>
    <s v="JD-16150"/>
    <s v="Justin Deggeller"/>
    <x v="1"/>
    <s v="United States"/>
    <s v="Newark"/>
    <x v="13"/>
    <n v="19711"/>
    <s v="East"/>
    <s v="TEC-AC-10000397"/>
    <x v="2"/>
    <x v="11"/>
    <s v="Perixx PERIBOARD-512B, Ergonomic Split Keyboard"/>
    <n v="104.97"/>
    <n v="3"/>
    <n v="0"/>
    <n v="7.3479000000000028"/>
  </r>
  <r>
    <n v="3065"/>
    <x v="1525"/>
    <x v="3"/>
    <x v="677"/>
    <d v="2014-03-19T00:00:00"/>
    <s v="Second Class"/>
    <s v="BF-11215"/>
    <s v="Benjamin Farhat"/>
    <x v="2"/>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x v="2"/>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s v="West"/>
    <s v="OFF-PA-10001534"/>
    <x v="1"/>
    <x v="10"/>
    <s v="Xerox 230"/>
    <n v="45.36"/>
    <n v="7"/>
    <n v="0"/>
    <n v="21.772800000000004"/>
  </r>
  <r>
    <n v="3069"/>
    <x v="1525"/>
    <x v="3"/>
    <x v="677"/>
    <d v="2014-03-19T00:00:00"/>
    <s v="Second Class"/>
    <s v="BF-11215"/>
    <s v="Benjamin Farhat"/>
    <x v="2"/>
    <s v="United States"/>
    <s v="Albuquerque"/>
    <x v="27"/>
    <n v="87105"/>
    <s v="West"/>
    <s v="OFF-PA-10001815"/>
    <x v="1"/>
    <x v="10"/>
    <s v="Xerox 1885"/>
    <n v="288.24"/>
    <n v="6"/>
    <n v="0"/>
    <n v="138.35519999999997"/>
  </r>
  <r>
    <n v="3070"/>
    <x v="1526"/>
    <x v="3"/>
    <x v="329"/>
    <d v="2014-12-01T00:00:00"/>
    <s v="Same Day"/>
    <s v="ML-17755"/>
    <s v="Max Ludwig"/>
    <x v="2"/>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s v="East"/>
    <s v="OFF-ST-10002011"/>
    <x v="1"/>
    <x v="4"/>
    <s v="Smead Adjustable Mobile File Trolley with Lockable Top"/>
    <n v="2934.33"/>
    <n v="7"/>
    <n v="0"/>
    <n v="792.26910000000021"/>
  </r>
  <r>
    <n v="3072"/>
    <x v="1527"/>
    <x v="2"/>
    <x v="664"/>
    <d v="2011-11-22T00:00:00"/>
    <s v="Standard Class"/>
    <s v="YC-21895"/>
    <s v="Yoseph Carroll"/>
    <x v="1"/>
    <s v="United States"/>
    <s v="Newark"/>
    <x v="13"/>
    <n v="19711"/>
    <s v="East"/>
    <s v="FUR-FU-10002379"/>
    <x v="0"/>
    <x v="5"/>
    <s v="Eldon Econocleat Chair Mats for Low Pile Carpets"/>
    <n v="124.41"/>
    <n v="3"/>
    <n v="0"/>
    <n v="14.929199999999994"/>
  </r>
  <r>
    <n v="3073"/>
    <x v="1527"/>
    <x v="2"/>
    <x v="664"/>
    <d v="2011-11-22T00:00:00"/>
    <s v="Standard Class"/>
    <s v="YC-21895"/>
    <s v="Yoseph Carroll"/>
    <x v="1"/>
    <s v="United States"/>
    <s v="Newark"/>
    <x v="13"/>
    <n v="19711"/>
    <s v="East"/>
    <s v="OFF-AR-10003752"/>
    <x v="1"/>
    <x v="6"/>
    <s v="Deluxe Chalkboard Eraser Cleaner"/>
    <n v="57.75"/>
    <n v="5"/>
    <n v="0"/>
    <n v="26.564999999999998"/>
  </r>
  <r>
    <n v="3074"/>
    <x v="1528"/>
    <x v="0"/>
    <x v="835"/>
    <d v="2013-01-05T00:00:00"/>
    <s v="First Class"/>
    <s v="LR-16915"/>
    <s v="Lena Radford"/>
    <x v="0"/>
    <s v="United States"/>
    <s v="Los Angeles"/>
    <x v="1"/>
    <n v="90045"/>
    <s v="West"/>
    <s v="OFF-ST-10003692"/>
    <x v="1"/>
    <x v="4"/>
    <s v="Recycled Steel Personal File for Hanging File Folders"/>
    <n v="114.46"/>
    <n v="2"/>
    <n v="0"/>
    <n v="28.614999999999995"/>
  </r>
  <r>
    <n v="3075"/>
    <x v="1529"/>
    <x v="1"/>
    <x v="292"/>
    <d v="2012-10-08T00:00:00"/>
    <s v="Standard Class"/>
    <s v="BS-11755"/>
    <s v="Bruce Stewart"/>
    <x v="0"/>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s v="Central"/>
    <s v="OFF-ST-10003306"/>
    <x v="1"/>
    <x v="4"/>
    <s v="Letter Size Cart"/>
    <n v="342.86400000000003"/>
    <n v="3"/>
    <n v="0.2"/>
    <n v="38.572199999999953"/>
  </r>
  <r>
    <n v="3077"/>
    <x v="1530"/>
    <x v="2"/>
    <x v="836"/>
    <d v="2011-07-24T00:00:00"/>
    <s v="Standard Class"/>
    <s v="KM-16375"/>
    <s v="Katherine Murray"/>
    <x v="2"/>
    <s v="United States"/>
    <s v="Dallas"/>
    <x v="5"/>
    <n v="75217"/>
    <s v="Central"/>
    <s v="FUR-FU-10003724"/>
    <x v="0"/>
    <x v="5"/>
    <s v="Westinghouse Clip-On Gooseneck Lamps"/>
    <n v="16.739999999999998"/>
    <n v="5"/>
    <n v="0.6"/>
    <n v="-14.228999999999997"/>
  </r>
  <r>
    <n v="3078"/>
    <x v="1530"/>
    <x v="2"/>
    <x v="836"/>
    <d v="2011-07-24T00:00:00"/>
    <s v="Standard Class"/>
    <s v="KM-16375"/>
    <s v="Katherine Murray"/>
    <x v="2"/>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x v="2"/>
    <s v="United States"/>
    <s v="San Diego"/>
    <x v="1"/>
    <n v="92037"/>
    <s v="West"/>
    <s v="OFF-AR-10003514"/>
    <x v="1"/>
    <x v="6"/>
    <s v="4009 Highlighters by Sanford"/>
    <n v="31.84"/>
    <n v="8"/>
    <n v="0"/>
    <n v="10.507199999999997"/>
  </r>
  <r>
    <n v="3080"/>
    <x v="1532"/>
    <x v="3"/>
    <x v="507"/>
    <d v="2014-09-06T00:00:00"/>
    <s v="First Class"/>
    <s v="KB-16405"/>
    <s v="Katrina Bavinger"/>
    <x v="2"/>
    <s v="United States"/>
    <s v="Apple Valley"/>
    <x v="1"/>
    <n v="92307"/>
    <s v="West"/>
    <s v="OFF-PA-10001800"/>
    <x v="1"/>
    <x v="10"/>
    <s v="Xerox 220"/>
    <n v="12.96"/>
    <n v="2"/>
    <n v="0"/>
    <n v="6.2208000000000006"/>
  </r>
  <r>
    <n v="3081"/>
    <x v="1532"/>
    <x v="3"/>
    <x v="507"/>
    <d v="2014-09-06T00:00:00"/>
    <s v="First Class"/>
    <s v="KB-16405"/>
    <s v="Katrina Bavinger"/>
    <x v="2"/>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s v="South"/>
    <s v="OFF-BI-10003364"/>
    <x v="1"/>
    <x v="8"/>
    <s v="Binding Machine Supplies"/>
    <n v="58.34"/>
    <n v="2"/>
    <n v="0"/>
    <n v="28.0032"/>
  </r>
  <r>
    <n v="3083"/>
    <x v="1533"/>
    <x v="3"/>
    <x v="837"/>
    <d v="2014-06-03T00:00:00"/>
    <s v="Standard Class"/>
    <s v="DW-13480"/>
    <s v="Dianna Wilson"/>
    <x v="2"/>
    <s v="United States"/>
    <s v="Louisville"/>
    <x v="0"/>
    <n v="40214"/>
    <s v="South"/>
    <s v="TEC-PH-10002834"/>
    <x v="2"/>
    <x v="7"/>
    <s v="Google Nexus 5"/>
    <n v="539.97"/>
    <n v="3"/>
    <n v="0"/>
    <n v="134.99250000000001"/>
  </r>
  <r>
    <n v="3084"/>
    <x v="1534"/>
    <x v="2"/>
    <x v="838"/>
    <d v="2011-02-04T00:00:00"/>
    <s v="Standard Class"/>
    <s v="JC-15340"/>
    <s v="Jasper Cacioppo"/>
    <x v="0"/>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s v="Central"/>
    <s v="OFF-BI-10004584"/>
    <x v="1"/>
    <x v="8"/>
    <s v="GBC ProClick 150 Presentation Binding System"/>
    <n v="252.78399999999996"/>
    <n v="4"/>
    <n v="0.8"/>
    <n v="-417.09360000000004"/>
  </r>
  <r>
    <n v="3086"/>
    <x v="1535"/>
    <x v="3"/>
    <x v="839"/>
    <d v="2014-02-15T00:00:00"/>
    <s v="Standard Class"/>
    <s v="TP-21415"/>
    <s v="Tom Prescott"/>
    <x v="0"/>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x v="0"/>
    <s v="United States"/>
    <s v="Houston"/>
    <x v="5"/>
    <n v="77070"/>
    <s v="Central"/>
    <s v="FUR-FU-10000550"/>
    <x v="0"/>
    <x v="5"/>
    <s v="Stacking Trays by OIC"/>
    <n v="3.9840000000000004"/>
    <n v="2"/>
    <n v="0.6"/>
    <n v="-2.6892000000000005"/>
  </r>
  <r>
    <n v="3088"/>
    <x v="1535"/>
    <x v="3"/>
    <x v="839"/>
    <d v="2014-02-15T00:00:00"/>
    <s v="Standard Class"/>
    <s v="TP-21415"/>
    <s v="Tom Prescott"/>
    <x v="0"/>
    <s v="United States"/>
    <s v="Houston"/>
    <x v="5"/>
    <n v="77070"/>
    <s v="Central"/>
    <s v="OFF-AP-10000055"/>
    <x v="1"/>
    <x v="9"/>
    <s v="Belkin F9S820V06 8 Outlet Surge"/>
    <n v="12.991999999999996"/>
    <n v="2"/>
    <n v="0.8"/>
    <n v="-32.480000000000004"/>
  </r>
  <r>
    <n v="3089"/>
    <x v="1536"/>
    <x v="3"/>
    <x v="185"/>
    <d v="2014-04-03T00:00:00"/>
    <s v="Second Class"/>
    <s v="DB-12910"/>
    <s v="Daniel Byrd"/>
    <x v="2"/>
    <s v="United States"/>
    <s v="Henderson"/>
    <x v="0"/>
    <n v="42420"/>
    <s v="South"/>
    <s v="FUR-FU-10001591"/>
    <x v="0"/>
    <x v="5"/>
    <s v="Advantus Panel Wall Certificate Holder - 8.5x11"/>
    <n v="61"/>
    <n v="5"/>
    <n v="0"/>
    <n v="25.620000000000005"/>
  </r>
  <r>
    <n v="3090"/>
    <x v="1536"/>
    <x v="3"/>
    <x v="185"/>
    <d v="2014-04-03T00:00:00"/>
    <s v="Second Class"/>
    <s v="DB-12910"/>
    <s v="Daniel Byrd"/>
    <x v="2"/>
    <s v="United States"/>
    <s v="Henderson"/>
    <x v="0"/>
    <n v="42420"/>
    <s v="South"/>
    <s v="TEC-PH-10000526"/>
    <x v="2"/>
    <x v="7"/>
    <s v="Vtech CS6719"/>
    <n v="671.93"/>
    <n v="7"/>
    <n v="0"/>
    <n v="188.1404"/>
  </r>
  <r>
    <n v="3091"/>
    <x v="1537"/>
    <x v="0"/>
    <x v="840"/>
    <d v="2013-03-09T00:00:00"/>
    <s v="Standard Class"/>
    <s v="BH-11710"/>
    <s v="Brosina Hoffman"/>
    <x v="0"/>
    <s v="United States"/>
    <s v="Newark"/>
    <x v="13"/>
    <n v="19711"/>
    <s v="East"/>
    <s v="OFF-BI-10001071"/>
    <x v="1"/>
    <x v="8"/>
    <s v="GBC ProClick Punch Binding System"/>
    <n v="447.85999999999996"/>
    <n v="7"/>
    <n v="0"/>
    <n v="219.45140000000001"/>
  </r>
  <r>
    <n v="3092"/>
    <x v="1537"/>
    <x v="0"/>
    <x v="840"/>
    <d v="2013-03-09T00:00:00"/>
    <s v="Standard Class"/>
    <s v="BH-11710"/>
    <s v="Brosina Hoffman"/>
    <x v="0"/>
    <s v="United States"/>
    <s v="Newark"/>
    <x v="13"/>
    <n v="19711"/>
    <s v="East"/>
    <s v="TEC-PH-10001557"/>
    <x v="2"/>
    <x v="7"/>
    <s v="Pyle PMP37LED"/>
    <n v="479.95"/>
    <n v="5"/>
    <n v="0"/>
    <n v="129.5865"/>
  </r>
  <r>
    <n v="3093"/>
    <x v="1537"/>
    <x v="0"/>
    <x v="840"/>
    <d v="2013-03-09T00:00:00"/>
    <s v="Standard Class"/>
    <s v="BH-11710"/>
    <s v="Brosina Hoffman"/>
    <x v="0"/>
    <s v="United States"/>
    <s v="Newark"/>
    <x v="13"/>
    <n v="19711"/>
    <s v="East"/>
    <s v="OFF-PA-10001977"/>
    <x v="1"/>
    <x v="10"/>
    <s v="Xerox 194"/>
    <n v="166.44"/>
    <n v="3"/>
    <n v="0"/>
    <n v="79.891199999999998"/>
  </r>
  <r>
    <n v="3094"/>
    <x v="1538"/>
    <x v="1"/>
    <x v="841"/>
    <d v="2012-08-23T00:00:00"/>
    <s v="Same Day"/>
    <s v="TD-20995"/>
    <s v="Tamara Dahlen"/>
    <x v="0"/>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x v="0"/>
    <s v="United States"/>
    <s v="Bolingbrook"/>
    <x v="10"/>
    <n v="60440"/>
    <s v="Central"/>
    <s v="OFF-PA-10000809"/>
    <x v="1"/>
    <x v="10"/>
    <s v="Xerox 206"/>
    <n v="10.368000000000002"/>
    <n v="2"/>
    <n v="0.2"/>
    <n v="3.6288"/>
  </r>
  <r>
    <n v="3096"/>
    <x v="1538"/>
    <x v="1"/>
    <x v="841"/>
    <d v="2012-08-23T00:00:00"/>
    <s v="Same Day"/>
    <s v="TD-20995"/>
    <s v="Tamara Dahlen"/>
    <x v="0"/>
    <s v="United States"/>
    <s v="Bolingbrook"/>
    <x v="10"/>
    <n v="60440"/>
    <s v="Central"/>
    <s v="OFF-FA-10003021"/>
    <x v="1"/>
    <x v="13"/>
    <s v="Staples"/>
    <n v="12.032"/>
    <n v="8"/>
    <n v="0.2"/>
    <n v="2.2559999999999993"/>
  </r>
  <r>
    <n v="3097"/>
    <x v="1538"/>
    <x v="1"/>
    <x v="841"/>
    <d v="2012-08-23T00:00:00"/>
    <s v="Same Day"/>
    <s v="TD-20995"/>
    <s v="Tamara Dahlen"/>
    <x v="0"/>
    <s v="United States"/>
    <s v="Bolingbrook"/>
    <x v="10"/>
    <n v="60440"/>
    <s v="Central"/>
    <s v="OFF-AP-10000696"/>
    <x v="1"/>
    <x v="9"/>
    <s v="Holmes Odor Grabber"/>
    <n v="5.7679999999999989"/>
    <n v="2"/>
    <n v="0.8"/>
    <n v="-13.554800000000004"/>
  </r>
  <r>
    <n v="3098"/>
    <x v="1539"/>
    <x v="3"/>
    <x v="842"/>
    <d v="2014-05-02T00:00:00"/>
    <s v="Standard Class"/>
    <s v="CV-12805"/>
    <s v="Cynthia Voltz"/>
    <x v="1"/>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s v="Central"/>
    <s v="FUR-BO-10002268"/>
    <x v="0"/>
    <x v="0"/>
    <s v="Sauder Barrister Bookcases"/>
    <n v="220.26559999999998"/>
    <n v="4"/>
    <n v="0.32"/>
    <n v="-42.1096"/>
  </r>
  <r>
    <n v="3100"/>
    <x v="1540"/>
    <x v="3"/>
    <x v="349"/>
    <d v="2014-04-20T00:00:00"/>
    <s v="Standard Class"/>
    <s v="CS-12355"/>
    <s v="Christine Sundaresam"/>
    <x v="0"/>
    <s v="United States"/>
    <s v="New York City"/>
    <x v="15"/>
    <n v="10024"/>
    <s v="East"/>
    <s v="OFF-BI-10000829"/>
    <x v="1"/>
    <x v="8"/>
    <s v="Avery Non-Stick Binders"/>
    <n v="10.776000000000002"/>
    <n v="3"/>
    <n v="0.2"/>
    <n v="3.5021999999999989"/>
  </r>
  <r>
    <n v="3101"/>
    <x v="1540"/>
    <x v="3"/>
    <x v="349"/>
    <d v="2014-04-20T00:00:00"/>
    <s v="Standard Class"/>
    <s v="CS-12355"/>
    <s v="Christine Sundaresam"/>
    <x v="0"/>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x v="1"/>
    <s v="United States"/>
    <s v="Providence"/>
    <x v="34"/>
    <n v="2908"/>
    <s v="East"/>
    <s v="OFF-SU-10003505"/>
    <x v="1"/>
    <x v="14"/>
    <s v="Premier Electric Letter Opener"/>
    <n v="695.16"/>
    <n v="6"/>
    <n v="0"/>
    <n v="34.757999999999953"/>
  </r>
  <r>
    <n v="3103"/>
    <x v="1541"/>
    <x v="3"/>
    <x v="66"/>
    <d v="2014-12-28T00:00:00"/>
    <s v="Second Class"/>
    <s v="JG-15310"/>
    <s v="Jason Gross"/>
    <x v="1"/>
    <s v="United States"/>
    <s v="Providence"/>
    <x v="34"/>
    <n v="2908"/>
    <s v="East"/>
    <s v="FUR-BO-10003660"/>
    <x v="0"/>
    <x v="0"/>
    <s v="Bush Cubix Collection Bookcases, Fully Assembled"/>
    <n v="220.98"/>
    <n v="1"/>
    <n v="0"/>
    <n v="50.825400000000002"/>
  </r>
  <r>
    <n v="3104"/>
    <x v="1542"/>
    <x v="0"/>
    <x v="16"/>
    <d v="2013-12-13T00:00:00"/>
    <s v="Standard Class"/>
    <s v="JP-16135"/>
    <s v="Julie Prescott"/>
    <x v="2"/>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s v="East"/>
    <s v="OFF-PA-10002741"/>
    <x v="1"/>
    <x v="10"/>
    <s v="Xerox 1980"/>
    <n v="25.68"/>
    <n v="6"/>
    <n v="0"/>
    <n v="11.555999999999997"/>
  </r>
  <r>
    <n v="3106"/>
    <x v="1544"/>
    <x v="0"/>
    <x v="197"/>
    <d v="2013-07-30T00:00:00"/>
    <s v="Standard Class"/>
    <s v="KH-16630"/>
    <s v="Ken Heidel"/>
    <x v="1"/>
    <s v="United States"/>
    <s v="Houston"/>
    <x v="5"/>
    <n v="77070"/>
    <s v="Central"/>
    <s v="OFF-LA-10004345"/>
    <x v="1"/>
    <x v="2"/>
    <s v="Avery 493"/>
    <n v="15.712000000000002"/>
    <n v="4"/>
    <n v="0.2"/>
    <n v="5.6955999999999989"/>
  </r>
  <r>
    <n v="3107"/>
    <x v="1545"/>
    <x v="3"/>
    <x v="815"/>
    <d v="2014-07-15T00:00:00"/>
    <s v="Standard Class"/>
    <s v="FG-14260"/>
    <s v="Frank Gastineau"/>
    <x v="2"/>
    <s v="United States"/>
    <s v="Aurora"/>
    <x v="10"/>
    <n v="60505"/>
    <s v="Central"/>
    <s v="OFF-ST-10004340"/>
    <x v="1"/>
    <x v="4"/>
    <s v="Fellowes Mobile File Cart, Black"/>
    <n v="298.464"/>
    <n v="6"/>
    <n v="0.2"/>
    <n v="26.115600000000015"/>
  </r>
  <r>
    <n v="3108"/>
    <x v="1546"/>
    <x v="0"/>
    <x v="19"/>
    <d v="2013-07-23T00:00:00"/>
    <s v="Standard Class"/>
    <s v="AA-10480"/>
    <s v="Andrew Allen"/>
    <x v="0"/>
    <s v="United States"/>
    <s v="Springfield"/>
    <x v="25"/>
    <n v="65807"/>
    <s v="Central"/>
    <s v="OFF-PA-10001471"/>
    <x v="1"/>
    <x v="10"/>
    <s v="Strathmore Photo Frame Cards"/>
    <n v="21.93"/>
    <n v="3"/>
    <n v="0"/>
    <n v="10.087799999999998"/>
  </r>
  <r>
    <n v="3109"/>
    <x v="1546"/>
    <x v="0"/>
    <x v="19"/>
    <d v="2013-07-23T00:00:00"/>
    <s v="Standard Class"/>
    <s v="AA-10480"/>
    <s v="Andrew Allen"/>
    <x v="0"/>
    <s v="United States"/>
    <s v="Springfield"/>
    <x v="25"/>
    <n v="65807"/>
    <s v="Central"/>
    <s v="OFF-ST-10002344"/>
    <x v="1"/>
    <x v="4"/>
    <s v="Carina 42&quot;Hx23 3/4&quot;W Media Storage Unit"/>
    <n v="242.94"/>
    <n v="3"/>
    <n v="0"/>
    <n v="4.8588000000000164"/>
  </r>
  <r>
    <n v="3110"/>
    <x v="1546"/>
    <x v="0"/>
    <x v="19"/>
    <d v="2013-07-23T00:00:00"/>
    <s v="Standard Class"/>
    <s v="AA-10480"/>
    <s v="Andrew Allen"/>
    <x v="0"/>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x v="0"/>
    <s v="United States"/>
    <s v="Springfield"/>
    <x v="25"/>
    <n v="65807"/>
    <s v="Central"/>
    <s v="OFF-PA-10001934"/>
    <x v="1"/>
    <x v="10"/>
    <s v="Xerox 1993"/>
    <n v="51.84"/>
    <n v="8"/>
    <n v="0"/>
    <n v="25.401600000000002"/>
  </r>
  <r>
    <n v="3112"/>
    <x v="1546"/>
    <x v="0"/>
    <x v="19"/>
    <d v="2013-07-23T00:00:00"/>
    <s v="Standard Class"/>
    <s v="AA-10480"/>
    <s v="Andrew Allen"/>
    <x v="0"/>
    <s v="United States"/>
    <s v="Springfield"/>
    <x v="25"/>
    <n v="65807"/>
    <s v="Central"/>
    <s v="OFF-ST-10000078"/>
    <x v="1"/>
    <x v="4"/>
    <s v="Tennsco 6- and 18-Compartment Lockers"/>
    <n v="265.17"/>
    <n v="1"/>
    <n v="0"/>
    <n v="47.730599999999981"/>
  </r>
  <r>
    <n v="3113"/>
    <x v="1547"/>
    <x v="0"/>
    <x v="828"/>
    <d v="2013-08-31T00:00:00"/>
    <s v="Standard Class"/>
    <s v="MS-17770"/>
    <s v="Maxwell Schwartz"/>
    <x v="0"/>
    <s v="United States"/>
    <s v="Seattle"/>
    <x v="4"/>
    <n v="98105"/>
    <s v="West"/>
    <s v="TEC-MA-10001972"/>
    <x v="2"/>
    <x v="15"/>
    <s v="Okidata C331dn Printer"/>
    <n v="837.59999999999991"/>
    <n v="3"/>
    <n v="0.2"/>
    <n v="62.82000000000005"/>
  </r>
  <r>
    <n v="3114"/>
    <x v="1547"/>
    <x v="0"/>
    <x v="828"/>
    <d v="2013-08-31T00:00:00"/>
    <s v="Standard Class"/>
    <s v="MS-17770"/>
    <s v="Maxwell Schwartz"/>
    <x v="0"/>
    <s v="United States"/>
    <s v="Seattle"/>
    <x v="4"/>
    <n v="98105"/>
    <s v="West"/>
    <s v="OFF-EN-10002504"/>
    <x v="1"/>
    <x v="12"/>
    <s v="Tyvek  Top-Opening Peel &amp; Seel Envelopes, Plain White"/>
    <n v="135.9"/>
    <n v="5"/>
    <n v="0"/>
    <n v="63.872999999999998"/>
  </r>
  <r>
    <n v="3115"/>
    <x v="1547"/>
    <x v="0"/>
    <x v="828"/>
    <d v="2013-08-31T00:00:00"/>
    <s v="Standard Class"/>
    <s v="MS-17770"/>
    <s v="Maxwell Schwartz"/>
    <x v="0"/>
    <s v="United States"/>
    <s v="Seattle"/>
    <x v="4"/>
    <n v="98105"/>
    <s v="West"/>
    <s v="OFF-PA-10002160"/>
    <x v="1"/>
    <x v="10"/>
    <s v="Xerox 1978"/>
    <n v="34.68"/>
    <n v="6"/>
    <n v="0"/>
    <n v="16.993200000000002"/>
  </r>
  <r>
    <n v="3116"/>
    <x v="1547"/>
    <x v="0"/>
    <x v="828"/>
    <d v="2013-08-31T00:00:00"/>
    <s v="Standard Class"/>
    <s v="MS-17770"/>
    <s v="Maxwell Schwartz"/>
    <x v="0"/>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s v="West"/>
    <s v="OFF-AP-10001492"/>
    <x v="1"/>
    <x v="9"/>
    <s v="Acco Six-Outlet Power Strip, 4' Cord Length"/>
    <n v="43.099999999999994"/>
    <n v="5"/>
    <n v="0"/>
    <n v="11.206"/>
  </r>
  <r>
    <n v="3118"/>
    <x v="1547"/>
    <x v="0"/>
    <x v="828"/>
    <d v="2013-08-31T00:00:00"/>
    <s v="Standard Class"/>
    <s v="MS-17770"/>
    <s v="Maxwell Schwartz"/>
    <x v="0"/>
    <s v="United States"/>
    <s v="Seattle"/>
    <x v="4"/>
    <n v="98105"/>
    <s v="West"/>
    <s v="OFF-SU-10002189"/>
    <x v="1"/>
    <x v="14"/>
    <s v="Acme Rosewood Handle Letter Opener"/>
    <n v="15.88"/>
    <n v="4"/>
    <n v="0"/>
    <n v="0.15879999999999939"/>
  </r>
  <r>
    <n v="3119"/>
    <x v="1548"/>
    <x v="1"/>
    <x v="832"/>
    <d v="2012-06-12T00:00:00"/>
    <s v="First Class"/>
    <s v="JE-15610"/>
    <s v="Jim Epp"/>
    <x v="1"/>
    <s v="United States"/>
    <s v="Lakeland"/>
    <x v="2"/>
    <n v="33801"/>
    <s v="South"/>
    <s v="FUR-CH-10003312"/>
    <x v="0"/>
    <x v="1"/>
    <s v="Hon 2090 “Pillow Soft” Series Mid Back Swivel/Tilt Chairs"/>
    <n v="1123.92"/>
    <n v="5"/>
    <n v="0.2"/>
    <n v="-182.63700000000017"/>
  </r>
  <r>
    <n v="3120"/>
    <x v="1548"/>
    <x v="1"/>
    <x v="832"/>
    <d v="2012-06-12T00:00:00"/>
    <s v="First Class"/>
    <s v="JE-15610"/>
    <s v="Jim Epp"/>
    <x v="1"/>
    <s v="United States"/>
    <s v="Lakeland"/>
    <x v="2"/>
    <n v="33801"/>
    <s v="South"/>
    <s v="TEC-PH-10002496"/>
    <x v="2"/>
    <x v="7"/>
    <s v="Cisco SPA301"/>
    <n v="249.58400000000003"/>
    <n v="2"/>
    <n v="0.2"/>
    <n v="31.197999999999986"/>
  </r>
  <r>
    <n v="3121"/>
    <x v="1548"/>
    <x v="1"/>
    <x v="832"/>
    <d v="2012-06-12T00:00:00"/>
    <s v="First Class"/>
    <s v="JE-15610"/>
    <s v="Jim Epp"/>
    <x v="1"/>
    <s v="United States"/>
    <s v="Lakeland"/>
    <x v="2"/>
    <n v="33801"/>
    <s v="South"/>
    <s v="FUR-FU-10003464"/>
    <x v="0"/>
    <x v="5"/>
    <s v="Seth Thomas 8 1/2&quot; Cubicle Clock"/>
    <n v="48.671999999999997"/>
    <n v="3"/>
    <n v="0.2"/>
    <n v="7.3007999999999988"/>
  </r>
  <r>
    <n v="3122"/>
    <x v="1548"/>
    <x v="1"/>
    <x v="832"/>
    <d v="2012-06-12T00:00:00"/>
    <s v="First Class"/>
    <s v="JE-15610"/>
    <s v="Jim Epp"/>
    <x v="1"/>
    <s v="United States"/>
    <s v="Lakeland"/>
    <x v="2"/>
    <n v="33801"/>
    <s v="South"/>
    <s v="OFF-AR-10000380"/>
    <x v="1"/>
    <x v="6"/>
    <s v="Hunt PowerHouse Electric Pencil Sharpener, Blue"/>
    <n v="60.768000000000001"/>
    <n v="2"/>
    <n v="0.2"/>
    <n v="7.5959999999999894"/>
  </r>
  <r>
    <n v="3123"/>
    <x v="1548"/>
    <x v="1"/>
    <x v="832"/>
    <d v="2012-06-12T00:00:00"/>
    <s v="First Class"/>
    <s v="JE-15610"/>
    <s v="Jim Epp"/>
    <x v="1"/>
    <s v="United States"/>
    <s v="Lakeland"/>
    <x v="2"/>
    <n v="33801"/>
    <s v="South"/>
    <s v="OFF-BI-10004593"/>
    <x v="1"/>
    <x v="8"/>
    <s v="Ibico Laser Imprintable Binding System Covers"/>
    <n v="78.600000000000009"/>
    <n v="5"/>
    <n v="0.7"/>
    <n v="-62.88000000000001"/>
  </r>
  <r>
    <n v="3124"/>
    <x v="1548"/>
    <x v="1"/>
    <x v="832"/>
    <d v="2012-06-12T00:00:00"/>
    <s v="First Class"/>
    <s v="JE-15610"/>
    <s v="Jim Epp"/>
    <x v="1"/>
    <s v="United States"/>
    <s v="Lakeland"/>
    <x v="2"/>
    <n v="33801"/>
    <s v="South"/>
    <s v="OFF-BI-10001308"/>
    <x v="1"/>
    <x v="8"/>
    <s v="GBC Standard Plastic Binding Systems' Combs"/>
    <n v="3.7680000000000007"/>
    <n v="2"/>
    <n v="0.7"/>
    <n v="-3.1400000000000006"/>
  </r>
  <r>
    <n v="3125"/>
    <x v="1548"/>
    <x v="1"/>
    <x v="832"/>
    <d v="2012-06-12T00:00:00"/>
    <s v="First Class"/>
    <s v="JE-15610"/>
    <s v="Jim Epp"/>
    <x v="1"/>
    <s v="United States"/>
    <s v="Lakeland"/>
    <x v="2"/>
    <n v="33801"/>
    <s v="South"/>
    <s v="OFF-ST-10001780"/>
    <x v="1"/>
    <x v="4"/>
    <s v="Tennsco 16-Compartment Lockers with Coat Rack"/>
    <n v="1036.624"/>
    <n v="2"/>
    <n v="0.2"/>
    <n v="51.831200000000024"/>
  </r>
  <r>
    <n v="3126"/>
    <x v="1548"/>
    <x v="1"/>
    <x v="832"/>
    <d v="2012-06-12T00:00:00"/>
    <s v="First Class"/>
    <s v="JE-15610"/>
    <s v="Jim Epp"/>
    <x v="1"/>
    <s v="United States"/>
    <s v="Lakeland"/>
    <x v="2"/>
    <n v="33801"/>
    <s v="South"/>
    <s v="OFF-ST-10003816"/>
    <x v="1"/>
    <x v="4"/>
    <s v="Fellowes High-Stak Drawer Files"/>
    <n v="563.80799999999999"/>
    <n v="4"/>
    <n v="0.2"/>
    <n v="21.142799999999966"/>
  </r>
  <r>
    <n v="3127"/>
    <x v="1549"/>
    <x v="3"/>
    <x v="565"/>
    <d v="2014-09-13T00:00:00"/>
    <s v="Standard Class"/>
    <s v="EB-14110"/>
    <s v="Eugene Barchas"/>
    <x v="0"/>
    <s v="United States"/>
    <s v="Philadelphia"/>
    <x v="9"/>
    <n v="19134"/>
    <s v="East"/>
    <s v="TEC-PH-10002200"/>
    <x v="2"/>
    <x v="7"/>
    <s v="Aastra 6757i CT Wireless VoIP phone"/>
    <n v="258.52799999999996"/>
    <n v="2"/>
    <n v="0.4"/>
    <n v="-47.396800000000013"/>
  </r>
  <r>
    <n v="3128"/>
    <x v="1550"/>
    <x v="3"/>
    <x v="280"/>
    <d v="2014-10-07T00:00:00"/>
    <s v="Standard Class"/>
    <s v="BP-11155"/>
    <s v="Becky Pak"/>
    <x v="0"/>
    <s v="United States"/>
    <s v="New York City"/>
    <x v="15"/>
    <n v="10011"/>
    <s v="East"/>
    <s v="OFF-PA-10004438"/>
    <x v="1"/>
    <x v="10"/>
    <s v="Xerox 1907"/>
    <n v="49.12"/>
    <n v="4"/>
    <n v="0"/>
    <n v="23.086399999999998"/>
  </r>
  <r>
    <n v="3129"/>
    <x v="1551"/>
    <x v="2"/>
    <x v="757"/>
    <d v="2011-12-17T00:00:00"/>
    <s v="First Class"/>
    <s v="CC-12100"/>
    <s v="Chad Cunningham"/>
    <x v="2"/>
    <s v="United States"/>
    <s v="Los Angeles"/>
    <x v="1"/>
    <n v="90049"/>
    <s v="West"/>
    <s v="FUR-FU-10004090"/>
    <x v="0"/>
    <x v="5"/>
    <s v="Executive Impressions 14&quot; Contract Wall Clock"/>
    <n v="44.46"/>
    <n v="2"/>
    <n v="0"/>
    <n v="14.671799999999998"/>
  </r>
  <r>
    <n v="3130"/>
    <x v="1551"/>
    <x v="2"/>
    <x v="757"/>
    <d v="2011-12-17T00:00:00"/>
    <s v="First Class"/>
    <s v="CC-12100"/>
    <s v="Chad Cunningham"/>
    <x v="2"/>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s v="West"/>
    <s v="TEC-AC-10001142"/>
    <x v="2"/>
    <x v="11"/>
    <s v="First Data FD10 PIN Pad"/>
    <n v="395"/>
    <n v="5"/>
    <n v="0"/>
    <n v="39.499999999999957"/>
  </r>
  <r>
    <n v="3132"/>
    <x v="1551"/>
    <x v="2"/>
    <x v="757"/>
    <d v="2011-12-17T00:00:00"/>
    <s v="First Class"/>
    <s v="CC-12100"/>
    <s v="Chad Cunningham"/>
    <x v="2"/>
    <s v="United States"/>
    <s v="Los Angeles"/>
    <x v="1"/>
    <n v="90049"/>
    <s v="West"/>
    <s v="TEC-PH-10004977"/>
    <x v="2"/>
    <x v="7"/>
    <s v="GE 30524EE4"/>
    <n v="627.16800000000012"/>
    <n v="4"/>
    <n v="0.2"/>
    <n v="70.55639999999994"/>
  </r>
  <r>
    <n v="3133"/>
    <x v="1552"/>
    <x v="2"/>
    <x v="829"/>
    <d v="2011-08-26T00:00:00"/>
    <s v="First Class"/>
    <s v="JP-15460"/>
    <s v="Jennifer Patt"/>
    <x v="1"/>
    <s v="United States"/>
    <s v="Oceanside"/>
    <x v="15"/>
    <n v="11572"/>
    <s v="East"/>
    <s v="FUR-FU-10004586"/>
    <x v="0"/>
    <x v="5"/>
    <s v="G.E. Longer-Life Indoor Recessed Floodlight Bulbs"/>
    <n v="13.28"/>
    <n v="2"/>
    <n v="0"/>
    <n v="6.3743999999999996"/>
  </r>
  <r>
    <n v="3134"/>
    <x v="1552"/>
    <x v="2"/>
    <x v="829"/>
    <d v="2011-08-26T00:00:00"/>
    <s v="First Class"/>
    <s v="JP-15460"/>
    <s v="Jennifer Patt"/>
    <x v="1"/>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x v="2"/>
    <s v="United States"/>
    <s v="Dallas"/>
    <x v="5"/>
    <n v="75081"/>
    <s v="Central"/>
    <s v="OFF-BI-10000666"/>
    <x v="1"/>
    <x v="8"/>
    <s v="Surelock Post Binders"/>
    <n v="30.559999999999992"/>
    <n v="5"/>
    <n v="0.8"/>
    <n v="-45.840000000000018"/>
  </r>
  <r>
    <n v="3136"/>
    <x v="1553"/>
    <x v="3"/>
    <x v="105"/>
    <d v="2014-11-19T00:00:00"/>
    <s v="Standard Class"/>
    <s v="LS-16975"/>
    <s v="Lindsay Shagiari"/>
    <x v="2"/>
    <s v="United States"/>
    <s v="Dallas"/>
    <x v="5"/>
    <n v="75081"/>
    <s v="Central"/>
    <s v="OFF-ST-10002583"/>
    <x v="1"/>
    <x v="4"/>
    <s v="Fellowes Neat Ideas Storage Cubes"/>
    <n v="77.951999999999998"/>
    <n v="3"/>
    <n v="0.2"/>
    <n v="-15.590400000000002"/>
  </r>
  <r>
    <n v="3137"/>
    <x v="1553"/>
    <x v="3"/>
    <x v="105"/>
    <d v="2014-11-19T00:00:00"/>
    <s v="Standard Class"/>
    <s v="LS-16975"/>
    <s v="Lindsay Shagiari"/>
    <x v="2"/>
    <s v="United States"/>
    <s v="Dallas"/>
    <x v="5"/>
    <n v="75081"/>
    <s v="Central"/>
    <s v="TEC-PH-10004908"/>
    <x v="2"/>
    <x v="7"/>
    <s v="Panasonic KX TS3282W Corded phone"/>
    <n v="67.992000000000004"/>
    <n v="1"/>
    <n v="0.2"/>
    <n v="8.4989999999999917"/>
  </r>
  <r>
    <n v="3138"/>
    <x v="1553"/>
    <x v="3"/>
    <x v="105"/>
    <d v="2014-11-19T00:00:00"/>
    <s v="Standard Class"/>
    <s v="LS-16975"/>
    <s v="Lindsay Shagiari"/>
    <x v="2"/>
    <s v="United States"/>
    <s v="Dallas"/>
    <x v="5"/>
    <n v="75081"/>
    <s v="Central"/>
    <s v="OFF-EN-10001219"/>
    <x v="1"/>
    <x v="12"/>
    <s v="#10- 4 1/8&quot; x 9 1/2&quot; Security-Tint Envelopes"/>
    <n v="12.224"/>
    <n v="2"/>
    <n v="0.2"/>
    <n v="4.4311999999999996"/>
  </r>
  <r>
    <n v="3139"/>
    <x v="1553"/>
    <x v="3"/>
    <x v="105"/>
    <d v="2014-11-19T00:00:00"/>
    <s v="Standard Class"/>
    <s v="LS-16975"/>
    <s v="Lindsay Shagiari"/>
    <x v="2"/>
    <s v="United States"/>
    <s v="Dallas"/>
    <x v="5"/>
    <n v="75081"/>
    <s v="Central"/>
    <s v="TEC-AC-10004568"/>
    <x v="2"/>
    <x v="11"/>
    <s v="Maxell LTO Ultrium - 800 GB"/>
    <n v="44.783999999999999"/>
    <n v="2"/>
    <n v="0.2"/>
    <n v="-0.55980000000000452"/>
  </r>
  <r>
    <n v="3140"/>
    <x v="1553"/>
    <x v="3"/>
    <x v="105"/>
    <d v="2014-11-19T00:00:00"/>
    <s v="Standard Class"/>
    <s v="LS-16975"/>
    <s v="Lindsay Shagiari"/>
    <x v="2"/>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s v="Central"/>
    <s v="OFF-BI-10003650"/>
    <x v="1"/>
    <x v="8"/>
    <s v="GBC DocuBind 300 Electric Binding Machine"/>
    <n v="210.39199999999997"/>
    <n v="2"/>
    <n v="0.8"/>
    <n v="-336.62720000000013"/>
  </r>
  <r>
    <n v="3143"/>
    <x v="1556"/>
    <x v="3"/>
    <x v="145"/>
    <d v="2014-09-28T00:00:00"/>
    <s v="Second Class"/>
    <s v="RB-19360"/>
    <s v="Raymond Buch"/>
    <x v="0"/>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s v="East"/>
    <s v="OFF-AR-10001547"/>
    <x v="1"/>
    <x v="6"/>
    <s v="Newell 311"/>
    <n v="10.608000000000001"/>
    <n v="6"/>
    <n v="0.2"/>
    <n v="0.92819999999999991"/>
  </r>
  <r>
    <n v="3145"/>
    <x v="1557"/>
    <x v="0"/>
    <x v="64"/>
    <d v="2013-09-12T00:00:00"/>
    <s v="Standard Class"/>
    <s v="AR-10825"/>
    <s v="Anthony Rawles"/>
    <x v="1"/>
    <s v="United States"/>
    <s v="Austin"/>
    <x v="5"/>
    <n v="78745"/>
    <s v="Central"/>
    <s v="FUR-CH-10002647"/>
    <x v="0"/>
    <x v="1"/>
    <s v="Situations Contoured Folding Chairs, 4/Set"/>
    <n v="347.80200000000002"/>
    <n v="7"/>
    <n v="0.3"/>
    <n v="-24.842999999999961"/>
  </r>
  <r>
    <n v="3146"/>
    <x v="1558"/>
    <x v="3"/>
    <x v="512"/>
    <d v="2014-02-14T00:00:00"/>
    <s v="Second Class"/>
    <s v="CS-11845"/>
    <s v="Cari Sayre"/>
    <x v="1"/>
    <s v="United States"/>
    <s v="Seattle"/>
    <x v="4"/>
    <n v="98105"/>
    <s v="West"/>
    <s v="FUR-CH-10004495"/>
    <x v="0"/>
    <x v="1"/>
    <s v="Global Leather and Oak Executive Chair, Black"/>
    <n v="963.13600000000008"/>
    <n v="4"/>
    <n v="0.2"/>
    <n v="108.35279999999986"/>
  </r>
  <r>
    <n v="3147"/>
    <x v="1558"/>
    <x v="3"/>
    <x v="512"/>
    <d v="2014-02-14T00:00:00"/>
    <s v="Second Class"/>
    <s v="CS-11845"/>
    <s v="Cari Sayre"/>
    <x v="1"/>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s v="West"/>
    <s v="OFF-AR-10001374"/>
    <x v="1"/>
    <x v="6"/>
    <s v="BIC Brite Liner Highlighters, Chisel Tip"/>
    <n v="32.400000000000006"/>
    <n v="5"/>
    <n v="0"/>
    <n v="10.367999999999999"/>
  </r>
  <r>
    <n v="3149"/>
    <x v="1560"/>
    <x v="0"/>
    <x v="843"/>
    <d v="2013-06-11T00:00:00"/>
    <s v="First Class"/>
    <s v="RD-19810"/>
    <s v="Ross DeVincentis"/>
    <x v="2"/>
    <s v="United States"/>
    <s v="New York City"/>
    <x v="15"/>
    <n v="10035"/>
    <s v="East"/>
    <s v="OFF-PA-10003441"/>
    <x v="1"/>
    <x v="10"/>
    <s v="Xerox 226"/>
    <n v="32.400000000000006"/>
    <n v="5"/>
    <n v="0"/>
    <n v="15.552000000000001"/>
  </r>
  <r>
    <n v="3150"/>
    <x v="1561"/>
    <x v="2"/>
    <x v="414"/>
    <d v="2011-12-25T00:00:00"/>
    <s v="Standard Class"/>
    <s v="KH-16510"/>
    <s v="Keith Herrera"/>
    <x v="0"/>
    <s v="United States"/>
    <s v="Seattle"/>
    <x v="4"/>
    <n v="98103"/>
    <s v="West"/>
    <s v="OFF-LA-10002043"/>
    <x v="1"/>
    <x v="2"/>
    <s v="Avery 489"/>
    <n v="31.049999999999997"/>
    <n v="3"/>
    <n v="0"/>
    <n v="14.904"/>
  </r>
  <r>
    <n v="3151"/>
    <x v="1562"/>
    <x v="1"/>
    <x v="83"/>
    <d v="2012-12-18T00:00:00"/>
    <s v="First Class"/>
    <s v="NF-18385"/>
    <s v="Natalie Fritzler"/>
    <x v="0"/>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s v="East"/>
    <s v="TEC-MA-10000418"/>
    <x v="2"/>
    <x v="15"/>
    <s v="Cubify CubeX 3D Printer Double Head Print"/>
    <n v="1799.9940000000001"/>
    <n v="2"/>
    <n v="0.7"/>
    <n v="-2639.9912000000004"/>
  </r>
  <r>
    <n v="3153"/>
    <x v="1562"/>
    <x v="1"/>
    <x v="83"/>
    <d v="2012-12-18T00:00:00"/>
    <s v="First Class"/>
    <s v="NF-18385"/>
    <s v="Natalie Fritzler"/>
    <x v="0"/>
    <s v="United States"/>
    <s v="Newark"/>
    <x v="24"/>
    <n v="43055"/>
    <s v="East"/>
    <s v="TEC-PH-10004908"/>
    <x v="2"/>
    <x v="7"/>
    <s v="Panasonic KX TS3282W Corded phone"/>
    <n v="101.98799999999999"/>
    <n v="2"/>
    <n v="0.4"/>
    <n v="-16.998000000000019"/>
  </r>
  <r>
    <n v="3154"/>
    <x v="1562"/>
    <x v="1"/>
    <x v="83"/>
    <d v="2012-12-18T00:00:00"/>
    <s v="First Class"/>
    <s v="NF-18385"/>
    <s v="Natalie Fritzler"/>
    <x v="0"/>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s v="Central"/>
    <s v="OFF-BI-10004600"/>
    <x v="1"/>
    <x v="8"/>
    <s v="Ibico Ibimaster 300 Manual Binding System"/>
    <n v="735.98"/>
    <n v="2"/>
    <n v="0"/>
    <n v="331.19099999999997"/>
  </r>
  <r>
    <n v="3156"/>
    <x v="1564"/>
    <x v="2"/>
    <x v="93"/>
    <d v="2011-08-05T00:00:00"/>
    <s v="Second Class"/>
    <s v="GH-14410"/>
    <s v="Gary Hansen"/>
    <x v="2"/>
    <s v="United States"/>
    <s v="Glendale"/>
    <x v="16"/>
    <n v="85301"/>
    <s v="West"/>
    <s v="OFF-PA-10001289"/>
    <x v="1"/>
    <x v="10"/>
    <s v="White Computer Printout Paper by Universal"/>
    <n v="93.024000000000001"/>
    <n v="3"/>
    <n v="0.2"/>
    <n v="33.721199999999996"/>
  </r>
  <r>
    <n v="3157"/>
    <x v="1565"/>
    <x v="1"/>
    <x v="252"/>
    <d v="2012-08-28T00:00:00"/>
    <s v="Standard Class"/>
    <s v="EM-13810"/>
    <s v="Eleni McCrary"/>
    <x v="1"/>
    <s v="United States"/>
    <s v="New York City"/>
    <x v="15"/>
    <n v="10009"/>
    <s v="East"/>
    <s v="FUR-TA-10001539"/>
    <x v="0"/>
    <x v="3"/>
    <s v="Chromcraft Rectangular Conference Tables"/>
    <n v="284.36399999999998"/>
    <n v="2"/>
    <n v="0.4"/>
    <n v="-75.830400000000054"/>
  </r>
  <r>
    <n v="3158"/>
    <x v="1565"/>
    <x v="1"/>
    <x v="252"/>
    <d v="2012-08-28T00:00:00"/>
    <s v="Standard Class"/>
    <s v="EM-13810"/>
    <s v="Eleni McCrary"/>
    <x v="1"/>
    <s v="United States"/>
    <s v="New York City"/>
    <x v="15"/>
    <n v="10009"/>
    <s v="East"/>
    <s v="TEC-AC-10001266"/>
    <x v="2"/>
    <x v="11"/>
    <s v="Memorex Micro Travel Drive 8 GB"/>
    <n v="26"/>
    <n v="2"/>
    <n v="0"/>
    <n v="11.7"/>
  </r>
  <r>
    <n v="3159"/>
    <x v="1566"/>
    <x v="0"/>
    <x v="253"/>
    <d v="2013-03-28T00:00:00"/>
    <s v="First Class"/>
    <s v="DB-13210"/>
    <s v="Dean Braden"/>
    <x v="0"/>
    <s v="United States"/>
    <s v="Jacksonville"/>
    <x v="3"/>
    <n v="28540"/>
    <s v="South"/>
    <s v="OFF-ST-10001291"/>
    <x v="1"/>
    <x v="4"/>
    <s v="Tenex Personal Self-Stacking Standard File Box, Black/Gray"/>
    <n v="67.64"/>
    <n v="5"/>
    <n v="0.2"/>
    <n v="5.9184999999999981"/>
  </r>
  <r>
    <n v="3160"/>
    <x v="1566"/>
    <x v="0"/>
    <x v="253"/>
    <d v="2013-03-28T00:00:00"/>
    <s v="First Class"/>
    <s v="DB-13210"/>
    <s v="Dean Braden"/>
    <x v="0"/>
    <s v="United States"/>
    <s v="Jacksonville"/>
    <x v="3"/>
    <n v="28540"/>
    <s v="South"/>
    <s v="TEC-AC-10001314"/>
    <x v="2"/>
    <x v="11"/>
    <s v="Case Logic 2.4GHz Wireless Keyboard"/>
    <n v="119.97600000000001"/>
    <n v="3"/>
    <n v="0.2"/>
    <n v="-17.996400000000019"/>
  </r>
  <r>
    <n v="3161"/>
    <x v="1567"/>
    <x v="2"/>
    <x v="171"/>
    <d v="2011-09-16T00:00:00"/>
    <s v="Second Class"/>
    <s v="PT-19090"/>
    <s v="Pete Takahito"/>
    <x v="0"/>
    <s v="United States"/>
    <s v="Houston"/>
    <x v="5"/>
    <n v="77070"/>
    <s v="Central"/>
    <s v="OFF-BI-10004040"/>
    <x v="1"/>
    <x v="8"/>
    <s v="Wilson Jones Impact Binders"/>
    <n v="5.1799999999999988"/>
    <n v="5"/>
    <n v="0.8"/>
    <n v="-8.0289999999999999"/>
  </r>
  <r>
    <n v="3162"/>
    <x v="1568"/>
    <x v="2"/>
    <x v="158"/>
    <d v="2011-09-25T00:00:00"/>
    <s v="Standard Class"/>
    <s v="HF-14995"/>
    <s v="Herbert Flentye"/>
    <x v="0"/>
    <s v="United States"/>
    <s v="San Francisco"/>
    <x v="1"/>
    <n v="94109"/>
    <s v="West"/>
    <s v="OFF-EN-10001539"/>
    <x v="1"/>
    <x v="12"/>
    <s v="Staples"/>
    <n v="15.56"/>
    <n v="2"/>
    <n v="0"/>
    <n v="7.3132000000000001"/>
  </r>
  <r>
    <n v="3163"/>
    <x v="1568"/>
    <x v="2"/>
    <x v="158"/>
    <d v="2011-09-25T00:00:00"/>
    <s v="Standard Class"/>
    <s v="HF-14995"/>
    <s v="Herbert Flentye"/>
    <x v="0"/>
    <s v="United States"/>
    <s v="San Francisco"/>
    <x v="1"/>
    <n v="94109"/>
    <s v="West"/>
    <s v="OFF-EN-10004483"/>
    <x v="1"/>
    <x v="12"/>
    <s v="#10 White Business Envelopes,4 1/8 x 9 1/2"/>
    <n v="78.349999999999994"/>
    <n v="5"/>
    <n v="0"/>
    <n v="36.824499999999993"/>
  </r>
  <r>
    <n v="3164"/>
    <x v="1568"/>
    <x v="2"/>
    <x v="158"/>
    <d v="2011-09-25T00:00:00"/>
    <s v="Standard Class"/>
    <s v="HF-14995"/>
    <s v="Herbert Flentye"/>
    <x v="0"/>
    <s v="United States"/>
    <s v="San Francisco"/>
    <x v="1"/>
    <n v="94109"/>
    <s v="West"/>
    <s v="OFF-AR-10001615"/>
    <x v="1"/>
    <x v="6"/>
    <s v="Newell 34"/>
    <n v="59.519999999999996"/>
    <n v="3"/>
    <n v="0"/>
    <n v="15.475200000000001"/>
  </r>
  <r>
    <n v="3165"/>
    <x v="1568"/>
    <x v="2"/>
    <x v="158"/>
    <d v="2011-09-25T00:00:00"/>
    <s v="Standard Class"/>
    <s v="HF-14995"/>
    <s v="Herbert Flentye"/>
    <x v="0"/>
    <s v="United States"/>
    <s v="San Francisco"/>
    <x v="1"/>
    <n v="94109"/>
    <s v="West"/>
    <s v="OFF-PA-10000327"/>
    <x v="1"/>
    <x v="10"/>
    <s v="Xerox 1971"/>
    <n v="38.520000000000003"/>
    <n v="9"/>
    <n v="0"/>
    <n v="17.333999999999996"/>
  </r>
  <r>
    <n v="3166"/>
    <x v="1568"/>
    <x v="2"/>
    <x v="158"/>
    <d v="2011-09-25T00:00:00"/>
    <s v="Standard Class"/>
    <s v="HF-14995"/>
    <s v="Herbert Flentye"/>
    <x v="0"/>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x v="0"/>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x v="1"/>
    <s v="United States"/>
    <s v="Tallahassee"/>
    <x v="2"/>
    <n v="32303"/>
    <s v="South"/>
    <s v="FUR-CH-10003833"/>
    <x v="0"/>
    <x v="1"/>
    <s v="Novimex Fabric Task Chair"/>
    <n v="390.27199999999999"/>
    <n v="8"/>
    <n v="0.2"/>
    <n v="-24.39200000000001"/>
  </r>
  <r>
    <n v="3170"/>
    <x v="1570"/>
    <x v="0"/>
    <x v="316"/>
    <d v="2013-06-04T00:00:00"/>
    <s v="Standard Class"/>
    <s v="KC-16675"/>
    <s v="Kimberly Carter"/>
    <x v="1"/>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s v="South"/>
    <s v="OFF-BI-10002003"/>
    <x v="1"/>
    <x v="8"/>
    <s v="Ibico Presentation Index for Binding Systems"/>
    <n v="23.88"/>
    <n v="6"/>
    <n v="0"/>
    <n v="11.223600000000001"/>
  </r>
  <r>
    <n v="3172"/>
    <x v="1572"/>
    <x v="0"/>
    <x v="844"/>
    <d v="2013-03-29T00:00:00"/>
    <s v="Standard Class"/>
    <s v="KT-16465"/>
    <s v="Kean Takahito"/>
    <x v="0"/>
    <s v="United States"/>
    <s v="Chicago"/>
    <x v="10"/>
    <n v="60623"/>
    <s v="Central"/>
    <s v="OFF-BI-10004465"/>
    <x v="1"/>
    <x v="8"/>
    <s v="Avery Durable Slant Ring Binders"/>
    <n v="3.1679999999999993"/>
    <n v="2"/>
    <n v="0.8"/>
    <n v="-4.7520000000000007"/>
  </r>
  <r>
    <n v="3173"/>
    <x v="1572"/>
    <x v="0"/>
    <x v="844"/>
    <d v="2013-03-29T00:00:00"/>
    <s v="Standard Class"/>
    <s v="KT-16465"/>
    <s v="Kean Takahito"/>
    <x v="0"/>
    <s v="United States"/>
    <s v="Chicago"/>
    <x v="10"/>
    <n v="60623"/>
    <s v="Central"/>
    <s v="FUR-CH-10000665"/>
    <x v="0"/>
    <x v="1"/>
    <s v="Global Airflow Leather Mesh Back Chair, Black"/>
    <n v="528.42999999999995"/>
    <n v="5"/>
    <n v="0.3"/>
    <n v="0"/>
  </r>
  <r>
    <n v="3174"/>
    <x v="1572"/>
    <x v="0"/>
    <x v="844"/>
    <d v="2013-03-29T00:00:00"/>
    <s v="Standard Class"/>
    <s v="KT-16465"/>
    <s v="Kean Takahito"/>
    <x v="0"/>
    <s v="United States"/>
    <s v="Chicago"/>
    <x v="10"/>
    <n v="60623"/>
    <s v="Central"/>
    <s v="OFF-AR-10004956"/>
    <x v="1"/>
    <x v="6"/>
    <s v="Newell 33"/>
    <n v="13.392000000000001"/>
    <n v="3"/>
    <n v="0.2"/>
    <n v="1.5065999999999975"/>
  </r>
  <r>
    <n v="3175"/>
    <x v="1573"/>
    <x v="3"/>
    <x v="343"/>
    <d v="2014-11-19T00:00:00"/>
    <s v="Standard Class"/>
    <s v="EP-13915"/>
    <s v="Emily Phan"/>
    <x v="0"/>
    <s v="United States"/>
    <s v="Detroit"/>
    <x v="12"/>
    <n v="48227"/>
    <s v="Central"/>
    <s v="OFF-AR-10004260"/>
    <x v="1"/>
    <x v="6"/>
    <s v="Boston 1799 Powerhouse Electric Pencil Sharpener"/>
    <n v="181.86"/>
    <n v="7"/>
    <n v="0"/>
    <n v="50.9208"/>
  </r>
  <r>
    <n v="3176"/>
    <x v="1574"/>
    <x v="3"/>
    <x v="397"/>
    <d v="2014-09-30T00:00:00"/>
    <s v="Standard Class"/>
    <s v="AP-10915"/>
    <s v="Arthur Prichep"/>
    <x v="0"/>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s v="West"/>
    <s v="TEC-AC-10003280"/>
    <x v="2"/>
    <x v="11"/>
    <s v="Belkin F8E887 USB Wired Ergonomic Keyboard"/>
    <n v="47.984000000000002"/>
    <n v="2"/>
    <n v="0.2"/>
    <n v="0.59979999999999656"/>
  </r>
  <r>
    <n v="3178"/>
    <x v="1575"/>
    <x v="3"/>
    <x v="18"/>
    <d v="2014-09-11T00:00:00"/>
    <s v="Same Day"/>
    <s v="SH-20395"/>
    <s v="Shahid Hopkins"/>
    <x v="0"/>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s v="East"/>
    <s v="FUR-FU-10000521"/>
    <x v="0"/>
    <x v="5"/>
    <s v="Seth Thomas 14&quot; Putty-Colored Wall Clock"/>
    <n v="58.68"/>
    <n v="2"/>
    <n v="0"/>
    <n v="18.190799999999996"/>
  </r>
  <r>
    <n v="3181"/>
    <x v="1576"/>
    <x v="3"/>
    <x v="256"/>
    <d v="2014-12-12T00:00:00"/>
    <s v="Standard Class"/>
    <s v="SM-20950"/>
    <s v="Suzanne McNair"/>
    <x v="1"/>
    <s v="United States"/>
    <s v="New York City"/>
    <x v="15"/>
    <n v="10011"/>
    <s v="East"/>
    <s v="OFF-AP-10001271"/>
    <x v="1"/>
    <x v="9"/>
    <s v="Eureka The Boss Cordless Rechargeable Stick Vac"/>
    <n v="254.89999999999998"/>
    <n v="5"/>
    <n v="0"/>
    <n v="68.823000000000008"/>
  </r>
  <r>
    <n v="3182"/>
    <x v="1577"/>
    <x v="3"/>
    <x v="45"/>
    <d v="2014-11-13T00:00:00"/>
    <s v="Second Class"/>
    <s v="BM-11650"/>
    <s v="Brian Moss"/>
    <x v="1"/>
    <s v="United States"/>
    <s v="Columbia"/>
    <x v="39"/>
    <n v="21044"/>
    <s v="East"/>
    <s v="OFF-BI-10004728"/>
    <x v="1"/>
    <x v="8"/>
    <s v="Wilson Jones Turn Tabs Binder Tool for Ring Binders"/>
    <n v="9.64"/>
    <n v="2"/>
    <n v="0"/>
    <n v="4.4344000000000001"/>
  </r>
  <r>
    <n v="3183"/>
    <x v="1577"/>
    <x v="3"/>
    <x v="45"/>
    <d v="2014-11-13T00:00:00"/>
    <s v="Second Class"/>
    <s v="BM-11650"/>
    <s v="Brian Moss"/>
    <x v="1"/>
    <s v="United States"/>
    <s v="Columbia"/>
    <x v="39"/>
    <n v="21044"/>
    <s v="East"/>
    <s v="TEC-AC-10004666"/>
    <x v="2"/>
    <x v="11"/>
    <s v="Maxell iVDR EX 500GB Cartridge"/>
    <n v="826.62000000000012"/>
    <n v="3"/>
    <n v="0"/>
    <n v="355.4466000000001"/>
  </r>
  <r>
    <n v="3184"/>
    <x v="1577"/>
    <x v="3"/>
    <x v="45"/>
    <d v="2014-11-13T00:00:00"/>
    <s v="Second Class"/>
    <s v="BM-11650"/>
    <s v="Brian Moss"/>
    <x v="1"/>
    <s v="United States"/>
    <s v="Columbia"/>
    <x v="39"/>
    <n v="21044"/>
    <s v="East"/>
    <s v="OFF-ST-10003208"/>
    <x v="1"/>
    <x v="4"/>
    <s v="Adjustable Depth Letter/Legal Cart"/>
    <n v="1633.14"/>
    <n v="9"/>
    <n v="0"/>
    <n v="473.61059999999975"/>
  </r>
  <r>
    <n v="3185"/>
    <x v="1577"/>
    <x v="3"/>
    <x v="45"/>
    <d v="2014-11-13T00:00:00"/>
    <s v="Second Class"/>
    <s v="BM-11650"/>
    <s v="Brian Moss"/>
    <x v="1"/>
    <s v="United States"/>
    <s v="Columbia"/>
    <x v="39"/>
    <n v="21044"/>
    <s v="East"/>
    <s v="OFF-ST-10003208"/>
    <x v="1"/>
    <x v="4"/>
    <s v="Adjustable Depth Letter/Legal Cart"/>
    <n v="544.38"/>
    <n v="3"/>
    <n v="0"/>
    <n v="157.87019999999993"/>
  </r>
  <r>
    <n v="3186"/>
    <x v="1578"/>
    <x v="2"/>
    <x v="845"/>
    <d v="2011-11-09T00:00:00"/>
    <s v="First Class"/>
    <s v="TC-20980"/>
    <s v="Tamara Chand"/>
    <x v="1"/>
    <s v="United States"/>
    <s v="Houston"/>
    <x v="5"/>
    <n v="77041"/>
    <s v="Central"/>
    <s v="OFF-BI-10000632"/>
    <x v="1"/>
    <x v="8"/>
    <s v="Satellite Sectional Post Binders"/>
    <n v="26.045999999999992"/>
    <n v="3"/>
    <n v="0.8"/>
    <n v="-44.278199999999998"/>
  </r>
  <r>
    <n v="3187"/>
    <x v="1578"/>
    <x v="2"/>
    <x v="845"/>
    <d v="2011-11-09T00:00:00"/>
    <s v="First Class"/>
    <s v="TC-20980"/>
    <s v="Tamara Chand"/>
    <x v="1"/>
    <s v="United States"/>
    <s v="Houston"/>
    <x v="5"/>
    <n v="77041"/>
    <s v="Central"/>
    <s v="OFF-EN-10004773"/>
    <x v="1"/>
    <x v="12"/>
    <s v="Staples"/>
    <n v="74.352000000000004"/>
    <n v="3"/>
    <n v="0.2"/>
    <n v="26.952599999999997"/>
  </r>
  <r>
    <n v="3188"/>
    <x v="1579"/>
    <x v="3"/>
    <x v="846"/>
    <d v="2014-03-18T00:00:00"/>
    <s v="Standard Class"/>
    <s v="KB-16585"/>
    <s v="Ken Black"/>
    <x v="1"/>
    <s v="United States"/>
    <s v="Lowell"/>
    <x v="31"/>
    <n v="1852"/>
    <s v="East"/>
    <s v="TEC-PH-10004700"/>
    <x v="2"/>
    <x v="7"/>
    <s v="PowerGen Dual USB Car Charger"/>
    <n v="69.930000000000007"/>
    <n v="7"/>
    <n v="0"/>
    <n v="32.1678"/>
  </r>
  <r>
    <n v="3189"/>
    <x v="1580"/>
    <x v="3"/>
    <x v="179"/>
    <d v="2014-10-23T00:00:00"/>
    <s v="Second Class"/>
    <s v="JE-16165"/>
    <s v="Justin Ellison"/>
    <x v="1"/>
    <s v="United States"/>
    <s v="Woodland"/>
    <x v="1"/>
    <n v="95695"/>
    <s v="West"/>
    <s v="OFF-LA-10003714"/>
    <x v="1"/>
    <x v="2"/>
    <s v="Avery 510"/>
    <n v="3.75"/>
    <n v="1"/>
    <n v="0"/>
    <n v="1.7999999999999998"/>
  </r>
  <r>
    <n v="3190"/>
    <x v="1580"/>
    <x v="3"/>
    <x v="179"/>
    <d v="2014-10-23T00:00:00"/>
    <s v="Second Class"/>
    <s v="JE-16165"/>
    <s v="Justin Ellison"/>
    <x v="1"/>
    <s v="United States"/>
    <s v="Woodland"/>
    <x v="1"/>
    <n v="95695"/>
    <s v="West"/>
    <s v="OFF-BI-10001787"/>
    <x v="1"/>
    <x v="8"/>
    <s v="Wilson Jones Four-Pocket Poly Binders"/>
    <n v="20.928000000000001"/>
    <n v="4"/>
    <n v="0.2"/>
    <n v="7.5864000000000003"/>
  </r>
  <r>
    <n v="3191"/>
    <x v="1581"/>
    <x v="1"/>
    <x v="17"/>
    <d v="2013-01-01T00:00:00"/>
    <s v="Standard Class"/>
    <s v="DR-12940"/>
    <s v="Daniel Raglin"/>
    <x v="2"/>
    <s v="United States"/>
    <s v="Chicago"/>
    <x v="10"/>
    <n v="60610"/>
    <s v="Central"/>
    <s v="OFF-ST-10002957"/>
    <x v="1"/>
    <x v="4"/>
    <s v="Sterilite Show Offs Storage Containers"/>
    <n v="12.672000000000001"/>
    <n v="3"/>
    <n v="0.2"/>
    <n v="-3.1680000000000001"/>
  </r>
  <r>
    <n v="3192"/>
    <x v="1582"/>
    <x v="3"/>
    <x v="280"/>
    <d v="2014-10-09T00:00:00"/>
    <s v="Standard Class"/>
    <s v="RW-19630"/>
    <s v="Rob Williams"/>
    <x v="1"/>
    <s v="United States"/>
    <s v="New York City"/>
    <x v="15"/>
    <n v="10035"/>
    <s v="East"/>
    <s v="TEC-PH-10002115"/>
    <x v="2"/>
    <x v="7"/>
    <s v="Plantronics 81402"/>
    <n v="65.989999999999995"/>
    <n v="1"/>
    <n v="0"/>
    <n v="17.157400000000003"/>
  </r>
  <r>
    <n v="3193"/>
    <x v="1583"/>
    <x v="3"/>
    <x v="400"/>
    <d v="2014-06-09T00:00:00"/>
    <s v="Standard Class"/>
    <s v="ML-18040"/>
    <s v="Michelle Lonsdale"/>
    <x v="1"/>
    <s v="United States"/>
    <s v="Missouri City"/>
    <x v="5"/>
    <n v="77489"/>
    <s v="Central"/>
    <s v="OFF-BI-10002557"/>
    <x v="1"/>
    <x v="8"/>
    <s v="Presstex Flexible Ring Binders"/>
    <n v="6.3699999999999983"/>
    <n v="7"/>
    <n v="0.8"/>
    <n v="-9.5550000000000015"/>
  </r>
  <r>
    <n v="3194"/>
    <x v="1584"/>
    <x v="2"/>
    <x v="416"/>
    <d v="2011-09-04T00:00:00"/>
    <s v="First Class"/>
    <s v="JL-15130"/>
    <s v="Jack Lebron"/>
    <x v="0"/>
    <s v="United States"/>
    <s v="Houston"/>
    <x v="5"/>
    <n v="77036"/>
    <s v="Central"/>
    <s v="OFF-BI-10002949"/>
    <x v="1"/>
    <x v="8"/>
    <s v="Prestige Round Ring Binders"/>
    <n v="3.6479999999999992"/>
    <n v="3"/>
    <n v="0.8"/>
    <n v="-6.0192000000000032"/>
  </r>
  <r>
    <n v="3195"/>
    <x v="1584"/>
    <x v="2"/>
    <x v="416"/>
    <d v="2011-09-04T00:00:00"/>
    <s v="First Class"/>
    <s v="JL-15130"/>
    <s v="Jack Lebron"/>
    <x v="0"/>
    <s v="United States"/>
    <s v="Houston"/>
    <x v="5"/>
    <n v="77036"/>
    <s v="Central"/>
    <s v="OFF-PA-10004100"/>
    <x v="1"/>
    <x v="10"/>
    <s v="Xerox 216"/>
    <n v="31.104000000000006"/>
    <n v="6"/>
    <n v="0.2"/>
    <n v="10.8864"/>
  </r>
  <r>
    <n v="3196"/>
    <x v="1585"/>
    <x v="0"/>
    <x v="590"/>
    <d v="2013-08-14T00:00:00"/>
    <s v="Standard Class"/>
    <s v="CM-12655"/>
    <s v="Corinna Mitchell"/>
    <x v="2"/>
    <s v="United States"/>
    <s v="Jackson"/>
    <x v="35"/>
    <n v="39212"/>
    <s v="South"/>
    <s v="OFF-FA-10001883"/>
    <x v="1"/>
    <x v="13"/>
    <s v="Alliance Super-Size Bands, Assorted Sizes"/>
    <n v="23.34"/>
    <n v="3"/>
    <n v="0"/>
    <n v="0.23339999999999961"/>
  </r>
  <r>
    <n v="3197"/>
    <x v="1586"/>
    <x v="3"/>
    <x v="847"/>
    <d v="2014-07-29T00:00:00"/>
    <s v="Standard Class"/>
    <s v="FH-14365"/>
    <s v="Fred Hopkins"/>
    <x v="1"/>
    <s v="United States"/>
    <s v="New York City"/>
    <x v="15"/>
    <n v="10009"/>
    <s v="East"/>
    <s v="TEC-PH-10000702"/>
    <x v="2"/>
    <x v="7"/>
    <s v="Square Credit Card Reader, 4 1/2&quot; x 4 1/2&quot; x 1&quot;, White"/>
    <n v="29.97"/>
    <n v="3"/>
    <n v="0"/>
    <n v="14.085899999999999"/>
  </r>
  <r>
    <n v="3198"/>
    <x v="1587"/>
    <x v="1"/>
    <x v="848"/>
    <d v="2012-07-10T00:00:00"/>
    <s v="Same Day"/>
    <s v="EH-13945"/>
    <s v="Eric Hoffmann"/>
    <x v="0"/>
    <s v="United States"/>
    <s v="Tempe"/>
    <x v="16"/>
    <n v="85281"/>
    <s v="West"/>
    <s v="OFF-BI-10003196"/>
    <x v="1"/>
    <x v="8"/>
    <s v="Accohide Poly Flexible Ring Binders"/>
    <n v="3.366000000000001"/>
    <n v="3"/>
    <n v="0.7"/>
    <n v="-2.2439999999999989"/>
  </r>
  <r>
    <n v="3199"/>
    <x v="1588"/>
    <x v="2"/>
    <x v="588"/>
    <d v="2011-12-07T00:00:00"/>
    <s v="Standard Class"/>
    <s v="TB-21280"/>
    <s v="Toby Braunhardt"/>
    <x v="0"/>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s v="East"/>
    <s v="OFF-AR-10003183"/>
    <x v="1"/>
    <x v="6"/>
    <s v="Avery Fluorescent Highlighter Four-Color Set"/>
    <n v="18.704000000000001"/>
    <n v="7"/>
    <n v="0.2"/>
    <n v="2.3379999999999983"/>
  </r>
  <r>
    <n v="3201"/>
    <x v="1590"/>
    <x v="2"/>
    <x v="598"/>
    <d v="2011-05-20T00:00:00"/>
    <s v="Second Class"/>
    <s v="TT-21070"/>
    <s v="Ted Trevino"/>
    <x v="0"/>
    <s v="United States"/>
    <s v="Akron"/>
    <x v="24"/>
    <n v="44312"/>
    <s v="East"/>
    <s v="FUR-FU-10000308"/>
    <x v="0"/>
    <x v="5"/>
    <s v="Deflect-o Glass Clear Studded Chair Mats"/>
    <n v="149.232"/>
    <n v="3"/>
    <n v="0.2"/>
    <n v="3.7308000000000021"/>
  </r>
  <r>
    <n v="3202"/>
    <x v="1590"/>
    <x v="2"/>
    <x v="598"/>
    <d v="2011-05-20T00:00:00"/>
    <s v="Second Class"/>
    <s v="TT-21070"/>
    <s v="Ted Trevino"/>
    <x v="0"/>
    <s v="United States"/>
    <s v="Akron"/>
    <x v="24"/>
    <n v="44312"/>
    <s v="East"/>
    <s v="OFF-PA-10001526"/>
    <x v="1"/>
    <x v="10"/>
    <s v="Xerox 1949"/>
    <n v="15.936000000000002"/>
    <n v="4"/>
    <n v="0.2"/>
    <n v="5.7768000000000015"/>
  </r>
  <r>
    <n v="3203"/>
    <x v="1591"/>
    <x v="2"/>
    <x v="849"/>
    <d v="2011-11-16T00:00:00"/>
    <s v="Standard Class"/>
    <s v="RD-19900"/>
    <s v="Ruben Dartt"/>
    <x v="0"/>
    <s v="United States"/>
    <s v="San Diego"/>
    <x v="1"/>
    <n v="92037"/>
    <s v="West"/>
    <s v="TEC-PH-10002103"/>
    <x v="2"/>
    <x v="7"/>
    <s v="Jabra SPEAK 410"/>
    <n v="601.53599999999994"/>
    <n v="8"/>
    <n v="0.2"/>
    <n v="60.153600000000012"/>
  </r>
  <r>
    <n v="3204"/>
    <x v="1591"/>
    <x v="2"/>
    <x v="849"/>
    <d v="2011-11-16T00:00:00"/>
    <s v="Standard Class"/>
    <s v="RD-19900"/>
    <s v="Ruben Dartt"/>
    <x v="0"/>
    <s v="United States"/>
    <s v="San Diego"/>
    <x v="1"/>
    <n v="92037"/>
    <s v="West"/>
    <s v="TEC-AC-10004209"/>
    <x v="2"/>
    <x v="11"/>
    <s v="Memorex Froggy Flash Drive 4 GB"/>
    <n v="10.99"/>
    <n v="1"/>
    <n v="0"/>
    <n v="4.2861000000000002"/>
  </r>
  <r>
    <n v="3205"/>
    <x v="1591"/>
    <x v="2"/>
    <x v="849"/>
    <d v="2011-11-16T00:00:00"/>
    <s v="Standard Class"/>
    <s v="RD-19900"/>
    <s v="Ruben Dartt"/>
    <x v="0"/>
    <s v="United States"/>
    <s v="San Diego"/>
    <x v="1"/>
    <n v="92037"/>
    <s v="West"/>
    <s v="FUR-FU-10000397"/>
    <x v="0"/>
    <x v="5"/>
    <s v="Luxo Economy Swing Arm Lamp"/>
    <n v="39.880000000000003"/>
    <n v="2"/>
    <n v="0"/>
    <n v="11.166400000000003"/>
  </r>
  <r>
    <n v="3206"/>
    <x v="1591"/>
    <x v="2"/>
    <x v="849"/>
    <d v="2011-11-16T00:00:00"/>
    <s v="Standard Class"/>
    <s v="RD-19900"/>
    <s v="Ruben Dartt"/>
    <x v="0"/>
    <s v="United States"/>
    <s v="San Diego"/>
    <x v="1"/>
    <n v="92037"/>
    <s v="West"/>
    <s v="OFF-PA-10002137"/>
    <x v="1"/>
    <x v="10"/>
    <s v="Southworth 100% Résumé Paper, 24lb."/>
    <n v="62.24"/>
    <n v="8"/>
    <n v="0"/>
    <n v="28.007999999999996"/>
  </r>
  <r>
    <n v="3207"/>
    <x v="1591"/>
    <x v="2"/>
    <x v="849"/>
    <d v="2011-11-16T00:00:00"/>
    <s v="Standard Class"/>
    <s v="RD-19900"/>
    <s v="Ruben Dartt"/>
    <x v="0"/>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s v="West"/>
    <s v="OFF-LA-10000407"/>
    <x v="1"/>
    <x v="2"/>
    <s v="Avery White Multi-Purpose Labels"/>
    <n v="39.840000000000003"/>
    <n v="8"/>
    <n v="0"/>
    <n v="18.3264"/>
  </r>
  <r>
    <n v="3209"/>
    <x v="1592"/>
    <x v="0"/>
    <x v="850"/>
    <d v="2013-01-15T00:00:00"/>
    <s v="Standard Class"/>
    <s v="LA-16780"/>
    <s v="Laura Armstrong"/>
    <x v="1"/>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s v="West"/>
    <s v="TEC-PH-10002726"/>
    <x v="2"/>
    <x v="7"/>
    <s v="netTALK DUO VoIP Telephone Service"/>
    <n v="377.92800000000005"/>
    <n v="9"/>
    <n v="0.2"/>
    <n v="141.72300000000001"/>
  </r>
  <r>
    <n v="3211"/>
    <x v="1593"/>
    <x v="3"/>
    <x v="585"/>
    <d v="2014-09-28T00:00:00"/>
    <s v="Standard Class"/>
    <s v="SH-19975"/>
    <s v="Sally Hughsby"/>
    <x v="1"/>
    <s v="United States"/>
    <s v="Pearland"/>
    <x v="5"/>
    <n v="77581"/>
    <s v="Central"/>
    <s v="OFF-EN-10001415"/>
    <x v="1"/>
    <x v="12"/>
    <s v="Staples"/>
    <n v="13.392000000000001"/>
    <n v="3"/>
    <n v="0.2"/>
    <n v="5.0220000000000002"/>
  </r>
  <r>
    <n v="3212"/>
    <x v="1593"/>
    <x v="3"/>
    <x v="585"/>
    <d v="2014-09-28T00:00:00"/>
    <s v="Standard Class"/>
    <s v="SH-19975"/>
    <s v="Sally Hughsby"/>
    <x v="1"/>
    <s v="United States"/>
    <s v="Pearland"/>
    <x v="5"/>
    <n v="77581"/>
    <s v="Central"/>
    <s v="OFF-BI-10000773"/>
    <x v="1"/>
    <x v="8"/>
    <s v="Insertable Tab Post Binder Dividers"/>
    <n v="11.227999999999998"/>
    <n v="7"/>
    <n v="0.8"/>
    <n v="-18.52620000000001"/>
  </r>
  <r>
    <n v="3213"/>
    <x v="1594"/>
    <x v="2"/>
    <x v="851"/>
    <d v="2011-12-28T00:00:00"/>
    <s v="Standard Class"/>
    <s v="SF-20200"/>
    <s v="Sarah Foster"/>
    <x v="0"/>
    <s v="United States"/>
    <s v="Richmond"/>
    <x v="14"/>
    <n v="47374"/>
    <s v="Central"/>
    <s v="OFF-AP-10002350"/>
    <x v="1"/>
    <x v="9"/>
    <s v="Belkin F9H710-06 7 Outlet SurgeMaster Surge Protector"/>
    <n v="207.24"/>
    <n v="11"/>
    <n v="0"/>
    <n v="58.027200000000001"/>
  </r>
  <r>
    <n v="3214"/>
    <x v="1595"/>
    <x v="0"/>
    <x v="439"/>
    <d v="2013-06-02T00:00:00"/>
    <s v="Standard Class"/>
    <s v="TH-21235"/>
    <s v="Tiffany House"/>
    <x v="1"/>
    <s v="United States"/>
    <s v="Philadelphia"/>
    <x v="9"/>
    <n v="19134"/>
    <s v="East"/>
    <s v="OFF-AR-10001919"/>
    <x v="1"/>
    <x v="6"/>
    <s v="OIC #2 Pencils, Medium Soft"/>
    <n v="1.504"/>
    <n v="1"/>
    <n v="0.2"/>
    <n v="0.16919999999999991"/>
  </r>
  <r>
    <n v="3215"/>
    <x v="1595"/>
    <x v="0"/>
    <x v="439"/>
    <d v="2013-06-02T00:00:00"/>
    <s v="Standard Class"/>
    <s v="TH-21235"/>
    <s v="Tiffany House"/>
    <x v="1"/>
    <s v="United States"/>
    <s v="Philadelphia"/>
    <x v="9"/>
    <n v="19134"/>
    <s v="East"/>
    <s v="OFF-AP-10002082"/>
    <x v="1"/>
    <x v="9"/>
    <s v="Holmes HEPA Air Purifier"/>
    <n v="34.848000000000006"/>
    <n v="2"/>
    <n v="0.2"/>
    <n v="6.5339999999999971"/>
  </r>
  <r>
    <n v="3216"/>
    <x v="1596"/>
    <x v="3"/>
    <x v="141"/>
    <d v="2014-07-11T00:00:00"/>
    <s v="First Class"/>
    <s v="VG-21790"/>
    <s v="Vivek Gonzalez"/>
    <x v="0"/>
    <s v="United States"/>
    <s v="San Mateo"/>
    <x v="1"/>
    <n v="94403"/>
    <s v="West"/>
    <s v="OFF-LA-10002762"/>
    <x v="1"/>
    <x v="2"/>
    <s v="Avery 485"/>
    <n v="75.179999999999993"/>
    <n v="6"/>
    <n v="0"/>
    <n v="35.334599999999995"/>
  </r>
  <r>
    <n v="3217"/>
    <x v="1597"/>
    <x v="2"/>
    <x v="8"/>
    <d v="2011-05-17T00:00:00"/>
    <s v="Standard Class"/>
    <s v="NP-18325"/>
    <s v="Naresj Patel"/>
    <x v="0"/>
    <s v="United States"/>
    <s v="Oakland"/>
    <x v="1"/>
    <n v="94601"/>
    <s v="West"/>
    <s v="TEC-AC-10002800"/>
    <x v="2"/>
    <x v="11"/>
    <s v="Plantronics Audio 478 Stereo USB Headset"/>
    <n v="149.97"/>
    <n v="3"/>
    <n v="0"/>
    <n v="52.489499999999992"/>
  </r>
  <r>
    <n v="3218"/>
    <x v="1598"/>
    <x v="3"/>
    <x v="468"/>
    <d v="2014-11-17T00:00:00"/>
    <s v="Standard Class"/>
    <s v="FH-14275"/>
    <s v="Frank Hawley"/>
    <x v="1"/>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x v="1"/>
    <s v="United States"/>
    <s v="New York City"/>
    <x v="15"/>
    <n v="10024"/>
    <s v="East"/>
    <s v="TEC-PH-10002200"/>
    <x v="2"/>
    <x v="7"/>
    <s v="Aastra 6757i CT Wireless VoIP phone"/>
    <n v="430.88"/>
    <n v="2"/>
    <n v="0"/>
    <n v="124.95519999999999"/>
  </r>
  <r>
    <n v="3220"/>
    <x v="1599"/>
    <x v="1"/>
    <x v="653"/>
    <d v="2012-10-08T00:00:00"/>
    <s v="Standard Class"/>
    <s v="JP-15460"/>
    <s v="Jennifer Patt"/>
    <x v="1"/>
    <s v="United States"/>
    <s v="Lakewood"/>
    <x v="30"/>
    <n v="8701"/>
    <s v="East"/>
    <s v="OFF-PA-10001295"/>
    <x v="1"/>
    <x v="10"/>
    <s v="Computer Printout Paper with Letter-Trim Perforations"/>
    <n v="94.85"/>
    <n v="5"/>
    <n v="0"/>
    <n v="45.527999999999992"/>
  </r>
  <r>
    <n v="3221"/>
    <x v="1599"/>
    <x v="1"/>
    <x v="653"/>
    <d v="2012-10-08T00:00:00"/>
    <s v="Standard Class"/>
    <s v="JP-15460"/>
    <s v="Jennifer Patt"/>
    <x v="1"/>
    <s v="United States"/>
    <s v="Lakewood"/>
    <x v="30"/>
    <n v="8701"/>
    <s v="East"/>
    <s v="OFF-EN-10002500"/>
    <x v="1"/>
    <x v="12"/>
    <s v="Globe Weis Peel &amp; Seel First Class Envelopes"/>
    <n v="51.12"/>
    <n v="4"/>
    <n v="0"/>
    <n v="23.003999999999998"/>
  </r>
  <r>
    <n v="3222"/>
    <x v="1599"/>
    <x v="1"/>
    <x v="653"/>
    <d v="2012-10-08T00:00:00"/>
    <s v="Standard Class"/>
    <s v="JP-15460"/>
    <s v="Jennifer Patt"/>
    <x v="1"/>
    <s v="United States"/>
    <s v="Lakewood"/>
    <x v="30"/>
    <n v="8701"/>
    <s v="East"/>
    <s v="TEC-AC-10000892"/>
    <x v="2"/>
    <x v="11"/>
    <s v="NETGEAR N750 Dual Band Wi-Fi Gigabit Router"/>
    <n v="90"/>
    <n v="1"/>
    <n v="0"/>
    <n v="32.4"/>
  </r>
  <r>
    <n v="3223"/>
    <x v="1600"/>
    <x v="2"/>
    <x v="852"/>
    <d v="2011-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s v="West"/>
    <s v="OFF-FA-10000735"/>
    <x v="1"/>
    <x v="13"/>
    <s v="Staples"/>
    <n v="4.6719999999999997"/>
    <n v="2"/>
    <n v="0.2"/>
    <n v="1.4599999999999997"/>
  </r>
  <r>
    <n v="3225"/>
    <x v="1600"/>
    <x v="2"/>
    <x v="852"/>
    <d v="2011-10-05T00:00:00"/>
    <s v="First Class"/>
    <s v="ES-14080"/>
    <s v="Erin Smith"/>
    <x v="1"/>
    <s v="United States"/>
    <s v="Tempe"/>
    <x v="16"/>
    <n v="85281"/>
    <s v="West"/>
    <s v="TEC-PH-10001760"/>
    <x v="2"/>
    <x v="7"/>
    <s v="Bose SoundLink Bluetooth Speaker"/>
    <n v="318.40000000000003"/>
    <n v="2"/>
    <n v="0.2"/>
    <n v="107.46"/>
  </r>
  <r>
    <n v="3226"/>
    <x v="1600"/>
    <x v="2"/>
    <x v="852"/>
    <d v="2011-10-05T00:00:00"/>
    <s v="First Class"/>
    <s v="ES-14080"/>
    <s v="Erin Smith"/>
    <x v="1"/>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x v="1"/>
    <s v="United States"/>
    <s v="Tempe"/>
    <x v="16"/>
    <n v="85281"/>
    <s v="West"/>
    <s v="OFF-SU-10003567"/>
    <x v="1"/>
    <x v="14"/>
    <s v="Stiletto Hand Letter Openers"/>
    <n v="15.36"/>
    <n v="2"/>
    <n v="0.2"/>
    <n v="-3.2639999999999993"/>
  </r>
  <r>
    <n v="3228"/>
    <x v="1600"/>
    <x v="2"/>
    <x v="852"/>
    <d v="2011-10-05T00:00:00"/>
    <s v="First Class"/>
    <s v="ES-14080"/>
    <s v="Erin Smith"/>
    <x v="1"/>
    <s v="United States"/>
    <s v="Tempe"/>
    <x v="16"/>
    <n v="85281"/>
    <s v="West"/>
    <s v="TEC-PH-10001557"/>
    <x v="2"/>
    <x v="7"/>
    <s v="Pyle PMP37LED"/>
    <n v="230.376"/>
    <n v="3"/>
    <n v="0.2"/>
    <n v="20.157899999999991"/>
  </r>
  <r>
    <n v="3229"/>
    <x v="1600"/>
    <x v="2"/>
    <x v="852"/>
    <d v="2011-10-05T00:00:00"/>
    <s v="First Class"/>
    <s v="ES-14080"/>
    <s v="Erin Smith"/>
    <x v="1"/>
    <s v="United States"/>
    <s v="Tempe"/>
    <x v="16"/>
    <n v="85281"/>
    <s v="West"/>
    <s v="TEC-AC-10003038"/>
    <x v="2"/>
    <x v="11"/>
    <s v="Kingston Digital DataTraveler 16GB USB 2.0"/>
    <n v="7.16"/>
    <n v="1"/>
    <n v="0.2"/>
    <n v="-8.9500000000001023E-2"/>
  </r>
  <r>
    <n v="3230"/>
    <x v="1601"/>
    <x v="2"/>
    <x v="430"/>
    <d v="2011-08-16T00:00:00"/>
    <s v="Standard Class"/>
    <s v="KL-16645"/>
    <s v="Ken Lonsdale"/>
    <x v="0"/>
    <s v="United States"/>
    <s v="New York City"/>
    <x v="15"/>
    <n v="10035"/>
    <s v="East"/>
    <s v="OFF-ST-10004459"/>
    <x v="1"/>
    <x v="4"/>
    <s v="Tennsco Single-Tier Lockers"/>
    <n v="375.34"/>
    <n v="1"/>
    <n v="0"/>
    <n v="18.766999999999996"/>
  </r>
  <r>
    <n v="3231"/>
    <x v="1602"/>
    <x v="3"/>
    <x v="853"/>
    <d v="2014-09-06T00:00:00"/>
    <s v="Second Class"/>
    <s v="BN-11515"/>
    <s v="Bradley Nguyen"/>
    <x v="0"/>
    <s v="United States"/>
    <s v="New York City"/>
    <x v="15"/>
    <n v="10009"/>
    <s v="East"/>
    <s v="FUR-FU-10004960"/>
    <x v="0"/>
    <x v="5"/>
    <s v="Seth Thomas 12&quot; Clock w/ Goldtone Case"/>
    <n v="114.9"/>
    <n v="5"/>
    <n v="0"/>
    <n v="39.066000000000003"/>
  </r>
  <r>
    <n v="3232"/>
    <x v="1603"/>
    <x v="3"/>
    <x v="513"/>
    <d v="2014-04-23T00:00:00"/>
    <s v="Standard Class"/>
    <s v="ND-18370"/>
    <s v="Natalie DeCherney"/>
    <x v="0"/>
    <s v="United States"/>
    <s v="Houston"/>
    <x v="5"/>
    <n v="77095"/>
    <s v="Central"/>
    <s v="OFF-BI-10000632"/>
    <x v="1"/>
    <x v="8"/>
    <s v="Satellite Sectional Post Binders"/>
    <n v="26.045999999999992"/>
    <n v="3"/>
    <n v="0.8"/>
    <n v="-44.278199999999998"/>
  </r>
  <r>
    <n v="3233"/>
    <x v="1603"/>
    <x v="3"/>
    <x v="513"/>
    <d v="2014-04-23T00:00:00"/>
    <s v="Standard Class"/>
    <s v="ND-18370"/>
    <s v="Natalie DeCherney"/>
    <x v="0"/>
    <s v="United States"/>
    <s v="Houston"/>
    <x v="5"/>
    <n v="77095"/>
    <s v="Central"/>
    <s v="OFF-BI-10001107"/>
    <x v="1"/>
    <x v="8"/>
    <s v="GBC White Gloss Covers, Plain Front"/>
    <n v="2.8959999999999995"/>
    <n v="1"/>
    <n v="0.8"/>
    <n v="-4.7784000000000013"/>
  </r>
  <r>
    <n v="3234"/>
    <x v="1603"/>
    <x v="3"/>
    <x v="513"/>
    <d v="2014-04-23T00:00:00"/>
    <s v="Standard Class"/>
    <s v="ND-18370"/>
    <s v="Natalie DeCherney"/>
    <x v="0"/>
    <s v="United States"/>
    <s v="Houston"/>
    <x v="5"/>
    <n v="77095"/>
    <s v="Central"/>
    <s v="OFF-ST-10002301"/>
    <x v="1"/>
    <x v="4"/>
    <s v="Tennsco Commercial Shelving"/>
    <n v="32.544000000000004"/>
    <n v="2"/>
    <n v="0.2"/>
    <n v="-7.7292000000000041"/>
  </r>
  <r>
    <n v="3235"/>
    <x v="1604"/>
    <x v="0"/>
    <x v="423"/>
    <d v="2013-04-28T00:00:00"/>
    <s v="First Class"/>
    <s v="JL-15130"/>
    <s v="Jack Lebron"/>
    <x v="0"/>
    <s v="United States"/>
    <s v="Riverside"/>
    <x v="1"/>
    <n v="92503"/>
    <s v="West"/>
    <s v="OFF-BI-10003355"/>
    <x v="1"/>
    <x v="8"/>
    <s v="Cardinal Holdit Business Card Pockets"/>
    <n v="3.9840000000000004"/>
    <n v="1"/>
    <n v="0.2"/>
    <n v="1.3944000000000001"/>
  </r>
  <r>
    <n v="3236"/>
    <x v="1605"/>
    <x v="0"/>
    <x v="804"/>
    <d v="2013-01-15T00:00:00"/>
    <s v="Same Day"/>
    <s v="RC-19825"/>
    <s v="Roy Collins"/>
    <x v="0"/>
    <s v="United States"/>
    <s v="Fairfield"/>
    <x v="29"/>
    <n v="6824"/>
    <s v="East"/>
    <s v="FUR-TA-10002903"/>
    <x v="0"/>
    <x v="3"/>
    <s v="Bevis Round Bullnose 29&quot; High Table Top"/>
    <n v="181.79699999999997"/>
    <n v="1"/>
    <n v="0.3"/>
    <n v="-15.582599999999999"/>
  </r>
  <r>
    <n v="3237"/>
    <x v="1606"/>
    <x v="0"/>
    <x v="440"/>
    <d v="2013-05-03T00:00:00"/>
    <s v="Same Day"/>
    <s v="CC-12475"/>
    <s v="Cindy Chapman"/>
    <x v="0"/>
    <s v="United States"/>
    <s v="New York City"/>
    <x v="15"/>
    <n v="10024"/>
    <s v="East"/>
    <s v="OFF-ST-10001580"/>
    <x v="1"/>
    <x v="4"/>
    <s v="Super Decoflex Portable Personal File"/>
    <n v="44.94"/>
    <n v="3"/>
    <n v="0"/>
    <n v="12.5832"/>
  </r>
  <r>
    <n v="3238"/>
    <x v="1606"/>
    <x v="0"/>
    <x v="440"/>
    <d v="2013-05-03T00:00:00"/>
    <s v="Same Day"/>
    <s v="CC-12475"/>
    <s v="Cindy Chapman"/>
    <x v="0"/>
    <s v="United States"/>
    <s v="New York City"/>
    <x v="15"/>
    <n v="10024"/>
    <s v="East"/>
    <s v="OFF-BI-10000315"/>
    <x v="1"/>
    <x v="8"/>
    <s v="Poly Designer Cover &amp; Back"/>
    <n v="45.576000000000001"/>
    <n v="3"/>
    <n v="0.2"/>
    <n v="15.951599999999997"/>
  </r>
  <r>
    <n v="3239"/>
    <x v="1607"/>
    <x v="0"/>
    <x v="73"/>
    <d v="2013-11-28T00:00:00"/>
    <s v="Standard Class"/>
    <s v="DW-13195"/>
    <s v="David Wiener"/>
    <x v="1"/>
    <s v="United States"/>
    <s v="Houston"/>
    <x v="5"/>
    <n v="77095"/>
    <s v="Central"/>
    <s v="FUR-CH-10003774"/>
    <x v="0"/>
    <x v="1"/>
    <s v="Global Wood Trimmed Manager's Task Chair, Khaki"/>
    <n v="318.43"/>
    <n v="5"/>
    <n v="0.3"/>
    <n v="-77.333000000000013"/>
  </r>
  <r>
    <n v="3240"/>
    <x v="1607"/>
    <x v="0"/>
    <x v="73"/>
    <d v="2013-11-28T00:00:00"/>
    <s v="Standard Class"/>
    <s v="DW-13195"/>
    <s v="David Wiener"/>
    <x v="1"/>
    <s v="United States"/>
    <s v="Houston"/>
    <x v="5"/>
    <n v="77095"/>
    <s v="Central"/>
    <s v="TEC-PH-10003095"/>
    <x v="2"/>
    <x v="7"/>
    <s v="Samsung HM1900 Bluetooth Headset"/>
    <n v="122.91999999999999"/>
    <n v="7"/>
    <n v="0.2"/>
    <n v="46.095000000000006"/>
  </r>
  <r>
    <n v="3241"/>
    <x v="1607"/>
    <x v="0"/>
    <x v="73"/>
    <d v="2013-11-28T00:00:00"/>
    <s v="Standard Class"/>
    <s v="DW-13195"/>
    <s v="David Wiener"/>
    <x v="1"/>
    <s v="United States"/>
    <s v="Houston"/>
    <x v="5"/>
    <n v="77095"/>
    <s v="Central"/>
    <s v="FUR-FU-10000023"/>
    <x v="0"/>
    <x v="5"/>
    <s v="Eldon Wave Desk Accessories"/>
    <n v="7.0679999999999996"/>
    <n v="3"/>
    <n v="0.6"/>
    <n v="-2.8271999999999995"/>
  </r>
  <r>
    <n v="3242"/>
    <x v="1608"/>
    <x v="0"/>
    <x v="854"/>
    <d v="2013-02-03T00:00:00"/>
    <s v="First Class"/>
    <s v="CK-12760"/>
    <s v="Cyma Kinney"/>
    <x v="1"/>
    <s v="United States"/>
    <s v="Arlington"/>
    <x v="17"/>
    <n v="22204"/>
    <s v="South"/>
    <s v="OFF-ST-10002214"/>
    <x v="1"/>
    <x v="4"/>
    <s v="X-Rack File for Hanging Folders"/>
    <n v="56.449999999999996"/>
    <n v="5"/>
    <n v="0"/>
    <n v="14.676999999999998"/>
  </r>
  <r>
    <n v="3243"/>
    <x v="1609"/>
    <x v="3"/>
    <x v="185"/>
    <d v="2014-04-06T00:00:00"/>
    <s v="Second Class"/>
    <s v="EG-13900"/>
    <s v="Emily Grady"/>
    <x v="0"/>
    <s v="United States"/>
    <s v="Chicago"/>
    <x v="10"/>
    <n v="60623"/>
    <s v="Central"/>
    <s v="OFF-BI-10002799"/>
    <x v="1"/>
    <x v="8"/>
    <s v="SlimView Poly Binder, 3/8&quot;"/>
    <n v="13.467999999999998"/>
    <n v="13"/>
    <n v="0.8"/>
    <n v="-22.895600000000005"/>
  </r>
  <r>
    <n v="3244"/>
    <x v="1610"/>
    <x v="3"/>
    <x v="96"/>
    <d v="2014-12-06T00:00:00"/>
    <s v="Standard Class"/>
    <s v="SJ-20215"/>
    <s v="Sarah Jordon"/>
    <x v="0"/>
    <s v="United States"/>
    <s v="Grand Prairie"/>
    <x v="5"/>
    <n v="75051"/>
    <s v="Central"/>
    <s v="TEC-PH-10004912"/>
    <x v="2"/>
    <x v="7"/>
    <s v="Cisco SPA112 2 Port Phone Adapter"/>
    <n v="219.80000000000004"/>
    <n v="5"/>
    <n v="0.2"/>
    <n v="24.727499999999971"/>
  </r>
  <r>
    <n v="3245"/>
    <x v="1610"/>
    <x v="3"/>
    <x v="96"/>
    <d v="2014-12-06T00:00:00"/>
    <s v="Standard Class"/>
    <s v="SJ-20215"/>
    <s v="Sarah Jordon"/>
    <x v="0"/>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x v="1"/>
    <s v="United States"/>
    <s v="Seattle"/>
    <x v="4"/>
    <n v="98103"/>
    <s v="West"/>
    <s v="TEC-AC-10004510"/>
    <x v="2"/>
    <x v="11"/>
    <s v="Logitech Desktop MK120 Mouse and keyboard Combo"/>
    <n v="49.08"/>
    <n v="3"/>
    <n v="0"/>
    <n v="4.9079999999999977"/>
  </r>
  <r>
    <n v="3247"/>
    <x v="1611"/>
    <x v="3"/>
    <x v="389"/>
    <d v="2014-12-13T00:00:00"/>
    <s v="Second Class"/>
    <s v="BP-11185"/>
    <s v="Ben Peterman"/>
    <x v="1"/>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s v="West"/>
    <s v="OFF-AR-10000799"/>
    <x v="1"/>
    <x v="6"/>
    <s v="Col-Erase Pencils with Erasers"/>
    <n v="18.240000000000002"/>
    <n v="3"/>
    <n v="0"/>
    <n v="5.2895999999999983"/>
  </r>
  <r>
    <n v="3249"/>
    <x v="1612"/>
    <x v="0"/>
    <x v="42"/>
    <d v="2013-09-22T00:00:00"/>
    <s v="Standard Class"/>
    <s v="SJ-20125"/>
    <s v="Sanjit Jacobs"/>
    <x v="2"/>
    <s v="United States"/>
    <s v="Seattle"/>
    <x v="4"/>
    <n v="98103"/>
    <s v="West"/>
    <s v="FUR-CH-10004875"/>
    <x v="0"/>
    <x v="1"/>
    <s v="Harbour Creations 67200 Series Stacking Chairs"/>
    <n v="113.88800000000002"/>
    <n v="2"/>
    <n v="0.2"/>
    <n v="9.9651999999999994"/>
  </r>
  <r>
    <n v="3250"/>
    <x v="1612"/>
    <x v="0"/>
    <x v="42"/>
    <d v="2013-09-22T00:00:00"/>
    <s v="Standard Class"/>
    <s v="SJ-20125"/>
    <s v="Sanjit Jacobs"/>
    <x v="2"/>
    <s v="United States"/>
    <s v="Seattle"/>
    <x v="4"/>
    <n v="98103"/>
    <s v="West"/>
    <s v="TEC-PH-10002085"/>
    <x v="2"/>
    <x v="7"/>
    <s v="Clarity 53712"/>
    <n v="105.584"/>
    <n v="2"/>
    <n v="0.2"/>
    <n v="7.9188000000000045"/>
  </r>
  <r>
    <n v="3251"/>
    <x v="1613"/>
    <x v="0"/>
    <x v="443"/>
    <d v="2013-12-30T00:00:00"/>
    <s v="Standard Class"/>
    <s v="MC-17590"/>
    <s v="Matt Collister"/>
    <x v="1"/>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x v="0"/>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s v="Central"/>
    <s v="OFF-AR-10003045"/>
    <x v="1"/>
    <x v="6"/>
    <s v="Prang Colored Pencils"/>
    <n v="7.0559999999999992"/>
    <n v="3"/>
    <n v="0.2"/>
    <n v="2.2050000000000001"/>
  </r>
  <r>
    <n v="3254"/>
    <x v="1615"/>
    <x v="3"/>
    <x v="855"/>
    <d v="2014-10-31T00:00:00"/>
    <s v="Second Class"/>
    <s v="MA-17560"/>
    <s v="Matt Abelman"/>
    <x v="2"/>
    <s v="United States"/>
    <s v="Chicago"/>
    <x v="10"/>
    <n v="60610"/>
    <s v="Central"/>
    <s v="TEC-PH-10001536"/>
    <x v="2"/>
    <x v="7"/>
    <s v="Spigen Samsung Galaxy S5 Case Wallet"/>
    <n v="27.183999999999997"/>
    <n v="2"/>
    <n v="0.2"/>
    <n v="2.0387999999999984"/>
  </r>
  <r>
    <n v="3255"/>
    <x v="1616"/>
    <x v="0"/>
    <x v="630"/>
    <d v="2013-07-15T00:00:00"/>
    <s v="Standard Class"/>
    <s v="CC-12220"/>
    <s v="Chris Cortes"/>
    <x v="0"/>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x v="0"/>
    <s v="United States"/>
    <s v="Seattle"/>
    <x v="4"/>
    <n v="98105"/>
    <s v="West"/>
    <s v="OFF-BI-10004209"/>
    <x v="1"/>
    <x v="8"/>
    <s v="Fellowes Twister Kit, Gray/Clear, 3/pkg"/>
    <n v="19.295999999999999"/>
    <n v="3"/>
    <n v="0.2"/>
    <n v="6.0299999999999994"/>
  </r>
  <r>
    <n v="3257"/>
    <x v="1617"/>
    <x v="1"/>
    <x v="101"/>
    <d v="2012-08-14T00:00:00"/>
    <s v="Standard Class"/>
    <s v="RA-19885"/>
    <s v="Ruben Ausman"/>
    <x v="1"/>
    <s v="United States"/>
    <s v="Jacksonville"/>
    <x v="2"/>
    <n v="32216"/>
    <s v="South"/>
    <s v="OFF-LA-10001613"/>
    <x v="1"/>
    <x v="2"/>
    <s v="Avery File Folder Labels"/>
    <n v="4.6079999999999997"/>
    <n v="2"/>
    <n v="0.2"/>
    <n v="1.6704000000000001"/>
  </r>
  <r>
    <n v="3258"/>
    <x v="1618"/>
    <x v="0"/>
    <x v="10"/>
    <d v="2013-12-15T00:00:00"/>
    <s v="Second Class"/>
    <s v="DK-12835"/>
    <s v="Damala Kotsonis"/>
    <x v="1"/>
    <s v="United States"/>
    <s v="Franklin"/>
    <x v="18"/>
    <n v="37064"/>
    <s v="South"/>
    <s v="FUR-TA-10001676"/>
    <x v="0"/>
    <x v="3"/>
    <s v="Hon 61000 Series Interactive Training Tables"/>
    <n v="79.97399999999999"/>
    <n v="3"/>
    <n v="0.4"/>
    <n v="-29.323800000000006"/>
  </r>
  <r>
    <n v="3259"/>
    <x v="1618"/>
    <x v="0"/>
    <x v="10"/>
    <d v="2013-12-15T00:00:00"/>
    <s v="Second Class"/>
    <s v="DK-12835"/>
    <s v="Damala Kotsonis"/>
    <x v="1"/>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x v="1"/>
    <s v="United States"/>
    <s v="Pasadena"/>
    <x v="5"/>
    <n v="77506"/>
    <s v="Central"/>
    <s v="OFF-PA-10004609"/>
    <x v="1"/>
    <x v="10"/>
    <s v="Xerox 221"/>
    <n v="20.736000000000004"/>
    <n v="4"/>
    <n v="0.2"/>
    <n v="7.2576000000000001"/>
  </r>
  <r>
    <n v="3262"/>
    <x v="1621"/>
    <x v="2"/>
    <x v="664"/>
    <d v="2011-11-19T00:00:00"/>
    <s v="First Class"/>
    <s v="TS-21205"/>
    <s v="Thomas Seio"/>
    <x v="1"/>
    <s v="United States"/>
    <s v="San Francisco"/>
    <x v="1"/>
    <n v="94109"/>
    <s v="West"/>
    <s v="TEC-AC-10001314"/>
    <x v="2"/>
    <x v="11"/>
    <s v="Case Logic 2.4GHz Wireless Keyboard"/>
    <n v="99.98"/>
    <n v="2"/>
    <n v="0"/>
    <n v="7.9983999999999895"/>
  </r>
  <r>
    <n v="3263"/>
    <x v="1621"/>
    <x v="2"/>
    <x v="664"/>
    <d v="2011-11-19T00:00:00"/>
    <s v="First Class"/>
    <s v="TS-21205"/>
    <s v="Thomas Seio"/>
    <x v="1"/>
    <s v="United States"/>
    <s v="San Francisco"/>
    <x v="1"/>
    <n v="94109"/>
    <s v="West"/>
    <s v="OFF-PA-10003395"/>
    <x v="1"/>
    <x v="10"/>
    <s v="Xerox 1941"/>
    <n v="733.94999999999993"/>
    <n v="7"/>
    <n v="0"/>
    <n v="352.29599999999999"/>
  </r>
  <r>
    <n v="3264"/>
    <x v="1621"/>
    <x v="2"/>
    <x v="664"/>
    <d v="2011-11-19T00:00:00"/>
    <s v="First Class"/>
    <s v="TS-21205"/>
    <s v="Thomas Seio"/>
    <x v="1"/>
    <s v="United States"/>
    <s v="San Francisco"/>
    <x v="1"/>
    <n v="94109"/>
    <s v="West"/>
    <s v="OFF-AP-10001242"/>
    <x v="1"/>
    <x v="9"/>
    <s v="APC 7 Outlet Network SurgeArrest Surge Protector"/>
    <n v="241.44"/>
    <n v="3"/>
    <n v="0"/>
    <n v="72.431999999999988"/>
  </r>
  <r>
    <n v="3265"/>
    <x v="1622"/>
    <x v="0"/>
    <x v="758"/>
    <d v="2013-03-09T00:00:00"/>
    <s v="Second Class"/>
    <s v="RF-19345"/>
    <s v="Randy Ferguson"/>
    <x v="1"/>
    <s v="United States"/>
    <s v="Miami"/>
    <x v="2"/>
    <n v="33180"/>
    <s v="South"/>
    <s v="OFF-LA-10001641"/>
    <x v="1"/>
    <x v="2"/>
    <s v="Avery 518"/>
    <n v="10.08"/>
    <n v="4"/>
    <n v="0.2"/>
    <n v="3.528"/>
  </r>
  <r>
    <n v="3266"/>
    <x v="1623"/>
    <x v="2"/>
    <x v="856"/>
    <d v="2011-10-15T00:00:00"/>
    <s v="Standard Class"/>
    <s v="JF-15565"/>
    <s v="Jill Fjeld"/>
    <x v="0"/>
    <s v="United States"/>
    <s v="Philadelphia"/>
    <x v="9"/>
    <n v="19120"/>
    <s v="East"/>
    <s v="OFF-ST-10003816"/>
    <x v="1"/>
    <x v="4"/>
    <s v="Fellowes High-Stak Drawer Files"/>
    <n v="281.904"/>
    <n v="2"/>
    <n v="0.2"/>
    <n v="10.571399999999983"/>
  </r>
  <r>
    <n v="3267"/>
    <x v="1623"/>
    <x v="2"/>
    <x v="856"/>
    <d v="2011-10-15T00:00:00"/>
    <s v="Standard Class"/>
    <s v="JF-15565"/>
    <s v="Jill Fjeld"/>
    <x v="0"/>
    <s v="United States"/>
    <s v="Philadelphia"/>
    <x v="9"/>
    <n v="19120"/>
    <s v="East"/>
    <s v="OFF-EN-10002230"/>
    <x v="1"/>
    <x v="12"/>
    <s v="Airmail Envelopes"/>
    <n v="201.43200000000002"/>
    <n v="3"/>
    <n v="0.2"/>
    <n v="67.983299999999986"/>
  </r>
  <r>
    <n v="3268"/>
    <x v="1624"/>
    <x v="2"/>
    <x v="857"/>
    <d v="2011-05-29T00:00:00"/>
    <s v="Standard Class"/>
    <s v="EH-14185"/>
    <s v="Evan Henry"/>
    <x v="0"/>
    <s v="United States"/>
    <s v="Decatur"/>
    <x v="19"/>
    <n v="35601"/>
    <s v="South"/>
    <s v="TEC-PH-10002660"/>
    <x v="2"/>
    <x v="7"/>
    <s v="Nortel Networks T7316 E Nt8 B27"/>
    <n v="135.97999999999999"/>
    <n v="2"/>
    <n v="0"/>
    <n v="33.995000000000005"/>
  </r>
  <r>
    <n v="3269"/>
    <x v="1624"/>
    <x v="2"/>
    <x v="857"/>
    <d v="2011-05-29T00:00:00"/>
    <s v="Standard Class"/>
    <s v="EH-14185"/>
    <s v="Evan Henry"/>
    <x v="0"/>
    <s v="United States"/>
    <s v="Decatur"/>
    <x v="19"/>
    <n v="35601"/>
    <s v="South"/>
    <s v="TEC-PH-10003171"/>
    <x v="2"/>
    <x v="7"/>
    <s v="Plantronics Encore H101 Dual Earpieces Headset"/>
    <n v="44.95"/>
    <n v="1"/>
    <n v="0"/>
    <n v="12.585999999999999"/>
  </r>
  <r>
    <n v="3270"/>
    <x v="1625"/>
    <x v="2"/>
    <x v="858"/>
    <d v="2011-07-19T00:00:00"/>
    <s v="Standard Class"/>
    <s v="VW-21775"/>
    <s v="Victoria Wilson"/>
    <x v="1"/>
    <s v="United States"/>
    <s v="Sioux Falls"/>
    <x v="44"/>
    <n v="57103"/>
    <s v="Central"/>
    <s v="TEC-AC-10003709"/>
    <x v="2"/>
    <x v="11"/>
    <s v="Maxell 4.7GB DVD-R 5/Pack"/>
    <n v="2.9699999999999998"/>
    <n v="3"/>
    <n v="0"/>
    <n v="1.3068000000000004"/>
  </r>
  <r>
    <n v="3271"/>
    <x v="1625"/>
    <x v="2"/>
    <x v="858"/>
    <d v="2011-07-19T00:00:00"/>
    <s v="Standard Class"/>
    <s v="VW-21775"/>
    <s v="Victoria Wilson"/>
    <x v="1"/>
    <s v="United States"/>
    <s v="Sioux Falls"/>
    <x v="44"/>
    <n v="57103"/>
    <s v="Central"/>
    <s v="OFF-FA-10000304"/>
    <x v="1"/>
    <x v="13"/>
    <s v="Advantus Push Pins"/>
    <n v="6.5400000000000009"/>
    <n v="3"/>
    <n v="0"/>
    <n v="2.6814000000000004"/>
  </r>
  <r>
    <n v="3272"/>
    <x v="1626"/>
    <x v="1"/>
    <x v="17"/>
    <d v="2012-12-29T00:00:00"/>
    <s v="Second Class"/>
    <s v="KN-16450"/>
    <s v="Kean Nguyen"/>
    <x v="1"/>
    <s v="United States"/>
    <s v="Visalia"/>
    <x v="1"/>
    <n v="93277"/>
    <s v="West"/>
    <s v="TEC-AC-10003709"/>
    <x v="2"/>
    <x v="11"/>
    <s v="Maxell 4.7GB DVD-R 5/Pack"/>
    <n v="7.92"/>
    <n v="8"/>
    <n v="0"/>
    <n v="3.4848000000000008"/>
  </r>
  <r>
    <n v="3273"/>
    <x v="1627"/>
    <x v="1"/>
    <x v="97"/>
    <d v="2012-02-16T00:00:00"/>
    <s v="Standard Class"/>
    <s v="SJ-20215"/>
    <s v="Sarah Jordon"/>
    <x v="0"/>
    <s v="United States"/>
    <s v="Los Angeles"/>
    <x v="1"/>
    <n v="90049"/>
    <s v="West"/>
    <s v="FUR-CH-10002774"/>
    <x v="0"/>
    <x v="1"/>
    <s v="Global Deluxe Stacking Chair, Gray"/>
    <n v="203.92"/>
    <n v="5"/>
    <n v="0.2"/>
    <n v="22.940999999999995"/>
  </r>
  <r>
    <n v="3274"/>
    <x v="1628"/>
    <x v="3"/>
    <x v="540"/>
    <d v="2014-05-13T00:00:00"/>
    <s v="Standard Class"/>
    <s v="PS-19045"/>
    <s v="Penelope Sewall"/>
    <x v="2"/>
    <s v="United States"/>
    <s v="Los Angeles"/>
    <x v="1"/>
    <n v="90032"/>
    <s v="West"/>
    <s v="TEC-CO-10001046"/>
    <x v="2"/>
    <x v="16"/>
    <s v="Canon Imageclass D680 Copier / Fax"/>
    <n v="3359.9520000000002"/>
    <n v="6"/>
    <n v="0.2"/>
    <n v="1049.9849999999999"/>
  </r>
  <r>
    <n v="3275"/>
    <x v="1629"/>
    <x v="3"/>
    <x v="808"/>
    <d v="2014-11-07T00:00:00"/>
    <s v="Standard Class"/>
    <s v="KM-16225"/>
    <s v="Kalyca Meade"/>
    <x v="1"/>
    <s v="United States"/>
    <s v="Overland Park"/>
    <x v="41"/>
    <n v="66212"/>
    <s v="Central"/>
    <s v="OFF-FA-10003495"/>
    <x v="1"/>
    <x v="13"/>
    <s v="Staples"/>
    <n v="18.240000000000002"/>
    <n v="3"/>
    <n v="0"/>
    <n v="9.120000000000001"/>
  </r>
  <r>
    <n v="3276"/>
    <x v="1629"/>
    <x v="3"/>
    <x v="808"/>
    <d v="2014-11-07T00:00:00"/>
    <s v="Standard Class"/>
    <s v="KM-16225"/>
    <s v="Kalyca Meade"/>
    <x v="1"/>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x v="1"/>
    <s v="United States"/>
    <s v="Alexandria"/>
    <x v="17"/>
    <n v="22304"/>
    <s v="South"/>
    <s v="OFF-AR-10004757"/>
    <x v="1"/>
    <x v="6"/>
    <s v="Crayola Colored Pencils"/>
    <n v="22.959999999999997"/>
    <n v="7"/>
    <n v="0"/>
    <n v="7.5767999999999986"/>
  </r>
  <r>
    <n v="3278"/>
    <x v="1630"/>
    <x v="2"/>
    <x v="267"/>
    <d v="2011-04-09T00:00:00"/>
    <s v="Second Class"/>
    <s v="GM-14695"/>
    <s v="Greg Maxwell"/>
    <x v="1"/>
    <s v="United States"/>
    <s v="Alexandria"/>
    <x v="17"/>
    <n v="22304"/>
    <s v="South"/>
    <s v="TEC-PH-10001615"/>
    <x v="2"/>
    <x v="7"/>
    <s v="AT&amp;T CL82213"/>
    <n v="28.99"/>
    <n v="1"/>
    <n v="0"/>
    <n v="8.4070999999999962"/>
  </r>
  <r>
    <n v="3279"/>
    <x v="1630"/>
    <x v="2"/>
    <x v="267"/>
    <d v="2011-04-09T00:00:00"/>
    <s v="Second Class"/>
    <s v="GM-14695"/>
    <s v="Greg Maxwell"/>
    <x v="1"/>
    <s v="United States"/>
    <s v="Alexandria"/>
    <x v="17"/>
    <n v="22304"/>
    <s v="South"/>
    <s v="OFF-PA-10003349"/>
    <x v="1"/>
    <x v="10"/>
    <s v="Xerox 1957"/>
    <n v="12.96"/>
    <n v="2"/>
    <n v="0"/>
    <n v="6.3504000000000005"/>
  </r>
  <r>
    <n v="3280"/>
    <x v="1630"/>
    <x v="2"/>
    <x v="267"/>
    <d v="2011-04-09T00:00:00"/>
    <s v="Second Class"/>
    <s v="GM-14695"/>
    <s v="Greg Maxwell"/>
    <x v="1"/>
    <s v="United States"/>
    <s v="Alexandria"/>
    <x v="17"/>
    <n v="22304"/>
    <s v="South"/>
    <s v="OFF-AR-10000127"/>
    <x v="1"/>
    <x v="6"/>
    <s v="Newell 321"/>
    <n v="22.959999999999997"/>
    <n v="7"/>
    <n v="0"/>
    <n v="6.6583999999999968"/>
  </r>
  <r>
    <n v="3281"/>
    <x v="1630"/>
    <x v="2"/>
    <x v="267"/>
    <d v="2011-04-09T00:00:00"/>
    <s v="Second Class"/>
    <s v="GM-14695"/>
    <s v="Greg Maxwell"/>
    <x v="1"/>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x v="0"/>
    <s v="United States"/>
    <s v="Raleigh"/>
    <x v="3"/>
    <n v="27604"/>
    <s v="South"/>
    <s v="TEC-AC-10001109"/>
    <x v="2"/>
    <x v="11"/>
    <s v="Logitech Trackman Marble Mouse"/>
    <n v="47.984000000000002"/>
    <n v="2"/>
    <n v="0.2"/>
    <n v="13.195600000000001"/>
  </r>
  <r>
    <n v="3283"/>
    <x v="1631"/>
    <x v="2"/>
    <x v="328"/>
    <d v="2011-09-24T00:00:00"/>
    <s v="Standard Class"/>
    <s v="KT-16465"/>
    <s v="Kean Takahito"/>
    <x v="0"/>
    <s v="United States"/>
    <s v="Raleigh"/>
    <x v="3"/>
    <n v="27604"/>
    <s v="South"/>
    <s v="OFF-PA-10000682"/>
    <x v="1"/>
    <x v="10"/>
    <s v="Xerox 1924"/>
    <n v="4.6240000000000006"/>
    <n v="1"/>
    <n v="0.2"/>
    <n v="1.6762000000000001"/>
  </r>
  <r>
    <n v="3284"/>
    <x v="1632"/>
    <x v="2"/>
    <x v="587"/>
    <d v="2011-10-06T00:00:00"/>
    <s v="Standard Class"/>
    <s v="MH-17785"/>
    <s v="Maya Herman"/>
    <x v="1"/>
    <s v="United States"/>
    <s v="New York City"/>
    <x v="15"/>
    <n v="10035"/>
    <s v="East"/>
    <s v="FUR-FU-10000221"/>
    <x v="0"/>
    <x v="5"/>
    <s v="Master Caster Door Stop, Brown"/>
    <n v="15.24"/>
    <n v="3"/>
    <n v="0"/>
    <n v="5.1815999999999995"/>
  </r>
  <r>
    <n v="3285"/>
    <x v="1633"/>
    <x v="2"/>
    <x v="171"/>
    <d v="2011-09-17T00:00:00"/>
    <s v="Standard Class"/>
    <s v="AF-10885"/>
    <s v="Art Foster"/>
    <x v="0"/>
    <s v="United States"/>
    <s v="Fairfield"/>
    <x v="24"/>
    <n v="45014"/>
    <s v="East"/>
    <s v="OFF-BI-10002429"/>
    <x v="1"/>
    <x v="8"/>
    <s v="Premier Elliptical Ring Binder, Black"/>
    <n v="63.924000000000007"/>
    <n v="7"/>
    <n v="0.7"/>
    <n v="-46.877600000000001"/>
  </r>
  <r>
    <n v="3286"/>
    <x v="1634"/>
    <x v="3"/>
    <x v="297"/>
    <d v="2014-02-26T00:00:00"/>
    <s v="Standard Class"/>
    <s v="JP-16135"/>
    <s v="Julie Prescott"/>
    <x v="2"/>
    <s v="United States"/>
    <s v="Muskogee"/>
    <x v="26"/>
    <n v="74403"/>
    <s v="Central"/>
    <s v="OFF-AR-10002375"/>
    <x v="1"/>
    <x v="6"/>
    <s v="Newell 351"/>
    <n v="6.56"/>
    <n v="2"/>
    <n v="0"/>
    <n v="1.9023999999999992"/>
  </r>
  <r>
    <n v="3287"/>
    <x v="1634"/>
    <x v="3"/>
    <x v="297"/>
    <d v="2014-02-26T00:00:00"/>
    <s v="Standard Class"/>
    <s v="JP-16135"/>
    <s v="Julie Prescott"/>
    <x v="2"/>
    <s v="United States"/>
    <s v="Muskogee"/>
    <x v="26"/>
    <n v="74403"/>
    <s v="Central"/>
    <s v="OFF-AP-10000595"/>
    <x v="1"/>
    <x v="9"/>
    <s v="Disposable Triple-Filter Dust Bags"/>
    <n v="13.11"/>
    <n v="3"/>
    <n v="0"/>
    <n v="3.4086000000000003"/>
  </r>
  <r>
    <n v="3288"/>
    <x v="1635"/>
    <x v="1"/>
    <x v="350"/>
    <d v="2012-12-15T00:00:00"/>
    <s v="First Class"/>
    <s v="RD-19585"/>
    <s v="Rob Dowd"/>
    <x v="0"/>
    <s v="United States"/>
    <s v="Temecula"/>
    <x v="1"/>
    <n v="92592"/>
    <s v="West"/>
    <s v="TEC-PH-10001530"/>
    <x v="2"/>
    <x v="7"/>
    <s v="Plantronics Voyager Pro Legend"/>
    <n v="494.37600000000009"/>
    <n v="3"/>
    <n v="0.2"/>
    <n v="49.437599999999975"/>
  </r>
  <r>
    <n v="3289"/>
    <x v="1635"/>
    <x v="1"/>
    <x v="350"/>
    <d v="2012-12-15T00:00:00"/>
    <s v="First Class"/>
    <s v="RD-19585"/>
    <s v="Rob Dowd"/>
    <x v="0"/>
    <s v="United States"/>
    <s v="Temecula"/>
    <x v="1"/>
    <n v="92592"/>
    <s v="West"/>
    <s v="OFF-BI-10000050"/>
    <x v="1"/>
    <x v="8"/>
    <s v="Angle-D Binders with Locking Rings, Label Holders"/>
    <n v="29.2"/>
    <n v="5"/>
    <n v="0.2"/>
    <n v="9.8549999999999969"/>
  </r>
  <r>
    <n v="3290"/>
    <x v="1635"/>
    <x v="1"/>
    <x v="350"/>
    <d v="2012-12-15T00:00:00"/>
    <s v="First Class"/>
    <s v="RD-19585"/>
    <s v="Rob Dowd"/>
    <x v="0"/>
    <s v="United States"/>
    <s v="Temecula"/>
    <x v="1"/>
    <n v="92592"/>
    <s v="West"/>
    <s v="TEC-AC-10001552"/>
    <x v="2"/>
    <x v="11"/>
    <s v="Logitech K350 2.4Ghz Wireless Keyboard"/>
    <n v="248.85000000000002"/>
    <n v="5"/>
    <n v="0"/>
    <n v="27.373499999999993"/>
  </r>
  <r>
    <n v="3291"/>
    <x v="1635"/>
    <x v="1"/>
    <x v="350"/>
    <d v="2012-12-15T00:00:00"/>
    <s v="First Class"/>
    <s v="RD-19585"/>
    <s v="Rob Dowd"/>
    <x v="0"/>
    <s v="United States"/>
    <s v="Temecula"/>
    <x v="1"/>
    <n v="92592"/>
    <s v="West"/>
    <s v="TEC-AC-10003399"/>
    <x v="2"/>
    <x v="11"/>
    <s v="Memorex Mini Travel Drive 64 GB USB 2.0 Flash Drive"/>
    <n v="36.24"/>
    <n v="1"/>
    <n v="0"/>
    <n v="15.220800000000001"/>
  </r>
  <r>
    <n v="3292"/>
    <x v="1636"/>
    <x v="0"/>
    <x v="859"/>
    <d v="2013-11-05T00:00:00"/>
    <s v="Standard Class"/>
    <s v="JF-15295"/>
    <s v="Jason Fortune-"/>
    <x v="0"/>
    <s v="United States"/>
    <s v="Sterling Heights"/>
    <x v="12"/>
    <n v="48310"/>
    <s v="Central"/>
    <s v="OFF-AR-10004078"/>
    <x v="1"/>
    <x v="6"/>
    <s v="Newell 312"/>
    <n v="11.68"/>
    <n v="2"/>
    <n v="0"/>
    <n v="3.5039999999999996"/>
  </r>
  <r>
    <n v="3293"/>
    <x v="1637"/>
    <x v="2"/>
    <x v="58"/>
    <d v="2011-12-30T00:00:00"/>
    <s v="Standard Class"/>
    <s v="CK-12595"/>
    <s v="Clytie Kelty"/>
    <x v="0"/>
    <s v="United States"/>
    <s v="San Diego"/>
    <x v="1"/>
    <n v="92024"/>
    <s v="West"/>
    <s v="OFF-SU-10002189"/>
    <x v="1"/>
    <x v="14"/>
    <s v="Acme Rosewood Handle Letter Opener"/>
    <n v="11.91"/>
    <n v="3"/>
    <n v="0"/>
    <n v="0.11909999999999954"/>
  </r>
  <r>
    <n v="3294"/>
    <x v="1637"/>
    <x v="2"/>
    <x v="58"/>
    <d v="2011-12-30T00:00:00"/>
    <s v="Standard Class"/>
    <s v="CK-12595"/>
    <s v="Clytie Kelty"/>
    <x v="0"/>
    <s v="United States"/>
    <s v="San Diego"/>
    <x v="1"/>
    <n v="92024"/>
    <s v="West"/>
    <s v="FUR-FU-10001852"/>
    <x v="0"/>
    <x v="5"/>
    <s v="Eldon Regeneration Recycled Desk Accessories, Smoke"/>
    <n v="3.48"/>
    <n v="2"/>
    <n v="0"/>
    <n v="1.1135999999999999"/>
  </r>
  <r>
    <n v="3295"/>
    <x v="1638"/>
    <x v="2"/>
    <x v="860"/>
    <d v="2011-08-18T00:00:00"/>
    <s v="First Class"/>
    <s v="KH-16510"/>
    <s v="Keith Herrera"/>
    <x v="0"/>
    <s v="United States"/>
    <s v="Dallas"/>
    <x v="5"/>
    <n v="75081"/>
    <s v="Central"/>
    <s v="OFF-BI-10003638"/>
    <x v="1"/>
    <x v="8"/>
    <s v="GBC Durable Plastic Covers"/>
    <n v="30.959999999999994"/>
    <n v="8"/>
    <n v="0.8"/>
    <n v="-52.632000000000019"/>
  </r>
  <r>
    <n v="3296"/>
    <x v="1639"/>
    <x v="3"/>
    <x v="172"/>
    <d v="2014-10-04T00:00:00"/>
    <s v="First Class"/>
    <s v="CM-12655"/>
    <s v="Corinna Mitchell"/>
    <x v="2"/>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x v="0"/>
    <s v="United States"/>
    <s v="Phoenix"/>
    <x v="16"/>
    <n v="85023"/>
    <s v="West"/>
    <s v="OFF-BI-10001036"/>
    <x v="1"/>
    <x v="8"/>
    <s v="Cardinal EasyOpen D-Ring Binders"/>
    <n v="19.194000000000003"/>
    <n v="7"/>
    <n v="0.7"/>
    <n v="-12.795999999999999"/>
  </r>
  <r>
    <n v="3298"/>
    <x v="1640"/>
    <x v="1"/>
    <x v="293"/>
    <d v="2012-05-30T00:00:00"/>
    <s v="Standard Class"/>
    <s v="EB-13870"/>
    <s v="Emily Burns"/>
    <x v="0"/>
    <s v="United States"/>
    <s v="Phoenix"/>
    <x v="16"/>
    <n v="85023"/>
    <s v="West"/>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s v="West"/>
    <s v="TEC-MA-10000488"/>
    <x v="2"/>
    <x v="15"/>
    <s v="Bady BDG101FRU Card Printer"/>
    <n v="1919.9760000000001"/>
    <n v="3"/>
    <n v="0.2"/>
    <n v="215.99729999999977"/>
  </r>
  <r>
    <n v="3300"/>
    <x v="1642"/>
    <x v="2"/>
    <x v="728"/>
    <d v="2011-11-22T00:00:00"/>
    <s v="Standard Class"/>
    <s v="CS-11950"/>
    <s v="Carlos Soltero"/>
    <x v="0"/>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x v="0"/>
    <s v="United States"/>
    <s v="Philadelphia"/>
    <x v="9"/>
    <n v="19140"/>
    <s v="East"/>
    <s v="OFF-ST-10003656"/>
    <x v="1"/>
    <x v="4"/>
    <s v="Safco Industrial Wire Shelving"/>
    <n v="76.792000000000002"/>
    <n v="1"/>
    <n v="0.2"/>
    <n v="-16.318300000000001"/>
  </r>
  <r>
    <n v="3302"/>
    <x v="1642"/>
    <x v="2"/>
    <x v="728"/>
    <d v="2011-11-22T00:00:00"/>
    <s v="Standard Class"/>
    <s v="CS-11950"/>
    <s v="Carlos Soltero"/>
    <x v="0"/>
    <s v="United States"/>
    <s v="Philadelphia"/>
    <x v="9"/>
    <n v="19140"/>
    <s v="East"/>
    <s v="TEC-PH-10001128"/>
    <x v="2"/>
    <x v="7"/>
    <s v="Motorola Droid Maxx"/>
    <n v="539.96399999999994"/>
    <n v="6"/>
    <n v="0.4"/>
    <n v="-107.99280000000002"/>
  </r>
  <r>
    <n v="3303"/>
    <x v="1642"/>
    <x v="2"/>
    <x v="728"/>
    <d v="2011-11-22T00:00:00"/>
    <s v="Standard Class"/>
    <s v="CS-11950"/>
    <s v="Carlos Soltero"/>
    <x v="0"/>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s v="East"/>
    <s v="OFF-BI-10004656"/>
    <x v="1"/>
    <x v="8"/>
    <s v="Peel &amp; Stick Add-On Corner Pockets"/>
    <n v="1.9440000000000004"/>
    <n v="3"/>
    <n v="0.7"/>
    <n v="-1.4255999999999998"/>
  </r>
  <r>
    <n v="3305"/>
    <x v="1643"/>
    <x v="2"/>
    <x v="125"/>
    <d v="2012-01-01T00:00:00"/>
    <s v="Second Class"/>
    <s v="SP-20620"/>
    <s v="Stefania Perrino"/>
    <x v="1"/>
    <s v="United States"/>
    <s v="Laredo"/>
    <x v="5"/>
    <n v="78041"/>
    <s v="Central"/>
    <s v="OFF-EN-10004955"/>
    <x v="1"/>
    <x v="12"/>
    <s v="Fashion Color Clasp Envelopes"/>
    <n v="12.984000000000002"/>
    <n v="3"/>
    <n v="0.2"/>
    <n v="4.7066999999999997"/>
  </r>
  <r>
    <n v="3306"/>
    <x v="1643"/>
    <x v="2"/>
    <x v="125"/>
    <d v="2012-01-01T00:00:00"/>
    <s v="Second Class"/>
    <s v="SP-20620"/>
    <s v="Stefania Perrino"/>
    <x v="1"/>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x v="1"/>
    <s v="United States"/>
    <s v="Laredo"/>
    <x v="5"/>
    <n v="78041"/>
    <s v="Central"/>
    <s v="TEC-PH-10000576"/>
    <x v="2"/>
    <x v="7"/>
    <s v="AT&amp;T 1080 Corded phone"/>
    <n v="328.77600000000007"/>
    <n v="3"/>
    <n v="0.2"/>
    <n v="28.767899999999997"/>
  </r>
  <r>
    <n v="3308"/>
    <x v="1643"/>
    <x v="2"/>
    <x v="125"/>
    <d v="2012-01-01T00:00:00"/>
    <s v="Second Class"/>
    <s v="SP-20620"/>
    <s v="Stefania Perrino"/>
    <x v="1"/>
    <s v="United States"/>
    <s v="Laredo"/>
    <x v="5"/>
    <n v="78041"/>
    <s v="Central"/>
    <s v="OFF-BI-10002160"/>
    <x v="1"/>
    <x v="8"/>
    <s v="Acco Hanging Data Binders"/>
    <n v="2.2859999999999996"/>
    <n v="3"/>
    <n v="0.8"/>
    <n v="-3.6576000000000004"/>
  </r>
  <r>
    <n v="3309"/>
    <x v="1643"/>
    <x v="2"/>
    <x v="125"/>
    <d v="2012-01-01T00:00:00"/>
    <s v="Second Class"/>
    <s v="SP-20620"/>
    <s v="Stefania Perrino"/>
    <x v="1"/>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s v="East"/>
    <s v="OFF-BI-10002026"/>
    <x v="1"/>
    <x v="8"/>
    <s v="Avery Arch Ring Binders"/>
    <n v="232.40000000000003"/>
    <n v="5"/>
    <n v="0.2"/>
    <n v="78.434999999999988"/>
  </r>
  <r>
    <n v="3312"/>
    <x v="1646"/>
    <x v="0"/>
    <x v="231"/>
    <d v="2013-03-26T00:00:00"/>
    <s v="Second Class"/>
    <s v="AH-10030"/>
    <s v="Aaron Hawkins"/>
    <x v="1"/>
    <s v="United States"/>
    <s v="Gulfport"/>
    <x v="35"/>
    <n v="39503"/>
    <s v="South"/>
    <s v="FUR-FU-10003691"/>
    <x v="0"/>
    <x v="5"/>
    <s v="Eldon Image Series Desk Accessories, Ebony"/>
    <n v="86.45"/>
    <n v="7"/>
    <n v="0"/>
    <n v="38.038000000000004"/>
  </r>
  <r>
    <n v="3313"/>
    <x v="1647"/>
    <x v="2"/>
    <x v="127"/>
    <d v="2011-10-01T00:00:00"/>
    <s v="Standard Class"/>
    <s v="TH-21100"/>
    <s v="Thea Hendricks"/>
    <x v="0"/>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s v="West"/>
    <s v="OFF-PA-10000675"/>
    <x v="1"/>
    <x v="10"/>
    <s v="Xerox 1919"/>
    <n v="81.98"/>
    <n v="2"/>
    <n v="0"/>
    <n v="40.170200000000001"/>
  </r>
  <r>
    <n v="3315"/>
    <x v="1648"/>
    <x v="3"/>
    <x v="165"/>
    <d v="2014-12-29T00:00:00"/>
    <s v="Standard Class"/>
    <s v="HG-15025"/>
    <s v="Hunter Glantz"/>
    <x v="0"/>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s v="East"/>
    <s v="OFF-BI-10001900"/>
    <x v="1"/>
    <x v="8"/>
    <s v="DXL Angle-View Binders with Locking Rings, Black"/>
    <n v="14.376000000000001"/>
    <n v="3"/>
    <n v="0.2"/>
    <n v="4.8518999999999997"/>
  </r>
  <r>
    <n v="3317"/>
    <x v="1649"/>
    <x v="3"/>
    <x v="468"/>
    <d v="2014-11-16T00:00:00"/>
    <s v="Second Class"/>
    <s v="EB-13750"/>
    <s v="Edward Becker"/>
    <x v="1"/>
    <s v="United States"/>
    <s v="Round Rock"/>
    <x v="5"/>
    <n v="78664"/>
    <s v="Central"/>
    <s v="FUR-FU-10001468"/>
    <x v="0"/>
    <x v="5"/>
    <s v="Tenex Antistatic Computer Chair Mats"/>
    <n v="341.96"/>
    <n v="5"/>
    <n v="0.6"/>
    <n v="-427.45000000000005"/>
  </r>
  <r>
    <n v="3318"/>
    <x v="1650"/>
    <x v="1"/>
    <x v="861"/>
    <d v="2012-09-15T00:00:00"/>
    <s v="Standard Class"/>
    <s v="SC-20725"/>
    <s v="Steven Cartwright"/>
    <x v="0"/>
    <s v="United States"/>
    <s v="Redlands"/>
    <x v="1"/>
    <n v="92374"/>
    <s v="West"/>
    <s v="OFF-AR-10004648"/>
    <x v="1"/>
    <x v="6"/>
    <s v="Boston 19500 Mighty Mite Electric Pencil Sharpener"/>
    <n v="181.35"/>
    <n v="9"/>
    <n v="0"/>
    <n v="48.964500000000001"/>
  </r>
  <r>
    <n v="3319"/>
    <x v="1650"/>
    <x v="1"/>
    <x v="861"/>
    <d v="2012-09-15T00:00:00"/>
    <s v="Standard Class"/>
    <s v="SC-20725"/>
    <s v="Steven Cartwright"/>
    <x v="0"/>
    <s v="United States"/>
    <s v="Redlands"/>
    <x v="1"/>
    <n v="92374"/>
    <s v="West"/>
    <s v="OFF-LA-10003190"/>
    <x v="1"/>
    <x v="2"/>
    <s v="Avery 474"/>
    <n v="8.64"/>
    <n v="3"/>
    <n v="0"/>
    <n v="4.2336"/>
  </r>
  <r>
    <n v="3320"/>
    <x v="1651"/>
    <x v="2"/>
    <x v="414"/>
    <d v="2011-12-25T00:00:00"/>
    <s v="Standard Class"/>
    <s v="TS-21505"/>
    <s v="Tony Sayre"/>
    <x v="0"/>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s v="South"/>
    <s v="FUR-CH-10004287"/>
    <x v="0"/>
    <x v="1"/>
    <s v="SAFCO Arco Folding Chair"/>
    <n v="662.88"/>
    <n v="3"/>
    <n v="0.2"/>
    <n v="74.573999999999955"/>
  </r>
  <r>
    <n v="3322"/>
    <x v="1651"/>
    <x v="2"/>
    <x v="414"/>
    <d v="2011-12-25T00:00:00"/>
    <s v="Standard Class"/>
    <s v="TS-21505"/>
    <s v="Tony Sayre"/>
    <x v="0"/>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s v="East"/>
    <s v="OFF-AP-10002892"/>
    <x v="1"/>
    <x v="9"/>
    <s v="Belkin F5C206VTEL 6 Outlet Surge"/>
    <n v="68.94"/>
    <n v="3"/>
    <n v="0"/>
    <n v="20.681999999999995"/>
  </r>
  <r>
    <n v="3324"/>
    <x v="1652"/>
    <x v="1"/>
    <x v="862"/>
    <d v="2012-07-27T00:00:00"/>
    <s v="Standard Class"/>
    <s v="TH-21550"/>
    <s v="Tracy Hopkins"/>
    <x v="2"/>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x v="0"/>
    <s v="United States"/>
    <s v="Houston"/>
    <x v="5"/>
    <n v="77095"/>
    <s v="Central"/>
    <s v="OFF-BI-10001359"/>
    <x v="1"/>
    <x v="8"/>
    <s v="GBC DocuBind TL300 Electric Binding System"/>
    <n v="896.98999999999978"/>
    <n v="5"/>
    <n v="0.8"/>
    <n v="-1480.0335000000009"/>
  </r>
  <r>
    <n v="3326"/>
    <x v="1653"/>
    <x v="2"/>
    <x v="7"/>
    <d v="2011-11-15T00:00:00"/>
    <s v="Standard Class"/>
    <s v="KD-16270"/>
    <s v="Karen Daniels"/>
    <x v="0"/>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s v="Central"/>
    <s v="OFF-AR-10003582"/>
    <x v="1"/>
    <x v="6"/>
    <s v="Boston Electric Pencil Sharpener, Model 1818, Charcoal Black"/>
    <n v="67.56"/>
    <n v="3"/>
    <n v="0.2"/>
    <n v="6.7560000000000038"/>
  </r>
  <r>
    <n v="3328"/>
    <x v="1653"/>
    <x v="2"/>
    <x v="7"/>
    <d v="2011-11-15T00:00:00"/>
    <s v="Standard Class"/>
    <s v="KD-16270"/>
    <s v="Karen Daniels"/>
    <x v="0"/>
    <s v="United States"/>
    <s v="Houston"/>
    <x v="5"/>
    <n v="77095"/>
    <s v="Central"/>
    <s v="OFF-PA-10003724"/>
    <x v="1"/>
    <x v="10"/>
    <s v="Wirebound Message Book, 4 per Page"/>
    <n v="21.720000000000002"/>
    <n v="5"/>
    <n v="0.2"/>
    <n v="7.8734999999999991"/>
  </r>
  <r>
    <n v="3329"/>
    <x v="1653"/>
    <x v="2"/>
    <x v="7"/>
    <d v="2011-11-15T00:00:00"/>
    <s v="Standard Class"/>
    <s v="KD-16270"/>
    <s v="Karen Daniels"/>
    <x v="0"/>
    <s v="United States"/>
    <s v="Houston"/>
    <x v="5"/>
    <n v="77095"/>
    <s v="Central"/>
    <s v="OFF-PA-10001033"/>
    <x v="1"/>
    <x v="10"/>
    <s v="Xerox 1893"/>
    <n v="262.33600000000001"/>
    <n v="8"/>
    <n v="0.2"/>
    <n v="95.096800000000002"/>
  </r>
  <r>
    <n v="3330"/>
    <x v="1653"/>
    <x v="2"/>
    <x v="7"/>
    <d v="2011-11-15T00:00:00"/>
    <s v="Standard Class"/>
    <s v="KD-16270"/>
    <s v="Karen Daniels"/>
    <x v="0"/>
    <s v="United States"/>
    <s v="Houston"/>
    <x v="5"/>
    <n v="77095"/>
    <s v="Central"/>
    <s v="TEC-PH-10003505"/>
    <x v="2"/>
    <x v="7"/>
    <s v="Geemarc AmpliPOWER60"/>
    <n v="148.47999999999999"/>
    <n v="2"/>
    <n v="0.2"/>
    <n v="16.703999999999986"/>
  </r>
  <r>
    <n v="3331"/>
    <x v="1653"/>
    <x v="2"/>
    <x v="7"/>
    <d v="2011-11-15T00:00:00"/>
    <s v="Standard Class"/>
    <s v="KD-16270"/>
    <s v="Karen Daniels"/>
    <x v="0"/>
    <s v="United States"/>
    <s v="Houston"/>
    <x v="5"/>
    <n v="77095"/>
    <s v="Central"/>
    <s v="TEC-PH-10004959"/>
    <x v="2"/>
    <x v="7"/>
    <s v="Classic Ivory Antique Telephone ZL1810"/>
    <n v="241.17599999999999"/>
    <n v="3"/>
    <n v="0.2"/>
    <n v="15.07350000000001"/>
  </r>
  <r>
    <n v="3332"/>
    <x v="1654"/>
    <x v="3"/>
    <x v="817"/>
    <d v="2014-12-21T00:00:00"/>
    <s v="Standard Class"/>
    <s v="GM-14455"/>
    <s v="Gary Mitchum"/>
    <x v="2"/>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x v="2"/>
    <s v="United States"/>
    <s v="Chicago"/>
    <x v="10"/>
    <n v="60653"/>
    <s v="Central"/>
    <s v="TEC-PH-10003095"/>
    <x v="2"/>
    <x v="7"/>
    <s v="Samsung HM1900 Bluetooth Headset"/>
    <n v="52.679999999999993"/>
    <n v="3"/>
    <n v="0.2"/>
    <n v="19.754999999999999"/>
  </r>
  <r>
    <n v="3334"/>
    <x v="1654"/>
    <x v="3"/>
    <x v="817"/>
    <d v="2014-12-21T00:00:00"/>
    <s v="Standard Class"/>
    <s v="GM-14455"/>
    <s v="Gary Mitchum"/>
    <x v="2"/>
    <s v="United States"/>
    <s v="Chicago"/>
    <x v="10"/>
    <n v="60653"/>
    <s v="Central"/>
    <s v="FUR-FU-10002963"/>
    <x v="0"/>
    <x v="5"/>
    <s v="Master Caster Door Stop, Gray"/>
    <n v="2.032"/>
    <n v="1"/>
    <n v="0.6"/>
    <n v="-1.3208000000000002"/>
  </r>
  <r>
    <n v="3335"/>
    <x v="1655"/>
    <x v="3"/>
    <x v="170"/>
    <d v="2014-08-23T00:00:00"/>
    <s v="First Class"/>
    <s v="PR-18880"/>
    <s v="Patrick Ryan"/>
    <x v="0"/>
    <s v="United States"/>
    <s v="Oakland"/>
    <x v="1"/>
    <n v="94601"/>
    <s v="West"/>
    <s v="OFF-AR-10000203"/>
    <x v="1"/>
    <x v="6"/>
    <s v="Newell 336"/>
    <n v="17.12"/>
    <n v="4"/>
    <n v="0"/>
    <n v="4.9647999999999985"/>
  </r>
  <r>
    <n v="3336"/>
    <x v="1655"/>
    <x v="3"/>
    <x v="170"/>
    <d v="2014-08-23T00:00:00"/>
    <s v="First Class"/>
    <s v="PR-18880"/>
    <s v="Patrick Ryan"/>
    <x v="0"/>
    <s v="United States"/>
    <s v="Oakland"/>
    <x v="1"/>
    <n v="94601"/>
    <s v="West"/>
    <s v="TEC-PH-10004667"/>
    <x v="2"/>
    <x v="7"/>
    <s v="Cisco 8x8 Inc. 6753i IP Business Phone System"/>
    <n v="431.96800000000007"/>
    <n v="4"/>
    <n v="0.2"/>
    <n v="37.797199999999975"/>
  </r>
  <r>
    <n v="3337"/>
    <x v="1655"/>
    <x v="3"/>
    <x v="170"/>
    <d v="2014-08-23T00:00:00"/>
    <s v="First Class"/>
    <s v="PR-18880"/>
    <s v="Patrick Ryan"/>
    <x v="0"/>
    <s v="United States"/>
    <s v="Oakland"/>
    <x v="1"/>
    <n v="94601"/>
    <s v="West"/>
    <s v="FUR-FU-10000193"/>
    <x v="0"/>
    <x v="5"/>
    <s v="Tenex Chairmats For Use with Hard Floors"/>
    <n v="129.91999999999999"/>
    <n v="4"/>
    <n v="0"/>
    <n v="10.393599999999992"/>
  </r>
  <r>
    <n v="3338"/>
    <x v="1655"/>
    <x v="3"/>
    <x v="170"/>
    <d v="2014-08-23T00:00:00"/>
    <s v="First Class"/>
    <s v="PR-18880"/>
    <s v="Patrick Ryan"/>
    <x v="0"/>
    <s v="United States"/>
    <s v="Oakland"/>
    <x v="1"/>
    <n v="94601"/>
    <s v="West"/>
    <s v="FUR-TA-10001539"/>
    <x v="0"/>
    <x v="3"/>
    <s v="Chromcraft Rectangular Conference Tables"/>
    <n v="568.72800000000007"/>
    <n v="3"/>
    <n v="0.2"/>
    <n v="28.436399999999935"/>
  </r>
  <r>
    <n v="3339"/>
    <x v="1655"/>
    <x v="3"/>
    <x v="170"/>
    <d v="2014-08-23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s v="West"/>
    <s v="OFF-AP-10002867"/>
    <x v="1"/>
    <x v="9"/>
    <s v="Fellowes Command Center 5-outlet power strip"/>
    <n v="203.52"/>
    <n v="3"/>
    <n v="0"/>
    <n v="54.950400000000002"/>
  </r>
  <r>
    <n v="3341"/>
    <x v="1655"/>
    <x v="3"/>
    <x v="170"/>
    <d v="2014-08-23T00:00:00"/>
    <s v="First Class"/>
    <s v="PR-18880"/>
    <s v="Patrick Ryan"/>
    <x v="0"/>
    <s v="United States"/>
    <s v="Oakland"/>
    <x v="1"/>
    <n v="94601"/>
    <s v="West"/>
    <s v="OFF-LA-10001158"/>
    <x v="1"/>
    <x v="2"/>
    <s v="Avery Address/Shipping Labels for Typewriters, 4&quot; x 2&quot;"/>
    <n v="51.75"/>
    <n v="5"/>
    <n v="0"/>
    <n v="24.84"/>
  </r>
  <r>
    <n v="3342"/>
    <x v="1656"/>
    <x v="0"/>
    <x v="278"/>
    <d v="2013-09-02T00:00:00"/>
    <s v="Second Class"/>
    <s v="TB-21055"/>
    <s v="Ted Butterfield"/>
    <x v="0"/>
    <s v="United States"/>
    <s v="Quincy"/>
    <x v="31"/>
    <n v="2169"/>
    <s v="East"/>
    <s v="OFF-PA-10000675"/>
    <x v="1"/>
    <x v="10"/>
    <s v="Xerox 1919"/>
    <n v="122.97"/>
    <n v="3"/>
    <n v="0"/>
    <n v="60.255300000000005"/>
  </r>
  <r>
    <n v="3343"/>
    <x v="1656"/>
    <x v="0"/>
    <x v="278"/>
    <d v="2013-09-02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s v="East"/>
    <s v="TEC-PH-10000011"/>
    <x v="2"/>
    <x v="7"/>
    <s v="PureGear Roll-On Screen Protector"/>
    <n v="59.97"/>
    <n v="3"/>
    <n v="0"/>
    <n v="28.785599999999995"/>
  </r>
  <r>
    <n v="3345"/>
    <x v="1656"/>
    <x v="0"/>
    <x v="278"/>
    <d v="2013-09-02T00:00:00"/>
    <s v="Second Class"/>
    <s v="TB-21055"/>
    <s v="Ted Butterfield"/>
    <x v="0"/>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s v="East"/>
    <s v="OFF-FA-10000735"/>
    <x v="1"/>
    <x v="13"/>
    <s v="Staples"/>
    <n v="11.68"/>
    <n v="4"/>
    <n v="0"/>
    <n v="5.2559999999999993"/>
  </r>
  <r>
    <n v="3347"/>
    <x v="1656"/>
    <x v="0"/>
    <x v="278"/>
    <d v="2013-09-02T00:00:00"/>
    <s v="Second Class"/>
    <s v="TB-21055"/>
    <s v="Ted Butterfield"/>
    <x v="0"/>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s v="West"/>
    <s v="OFF-AR-10003156"/>
    <x v="1"/>
    <x v="6"/>
    <s v="50 Colored Long Pencils"/>
    <n v="50.8"/>
    <n v="5"/>
    <n v="0"/>
    <n v="13.208000000000002"/>
  </r>
  <r>
    <n v="3349"/>
    <x v="1658"/>
    <x v="3"/>
    <x v="60"/>
    <d v="2014-11-08T00:00:00"/>
    <s v="First Class"/>
    <s v="AH-10195"/>
    <s v="Alan Haines"/>
    <x v="1"/>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x v="0"/>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s v="East"/>
    <s v="TEC-AC-10003280"/>
    <x v="2"/>
    <x v="11"/>
    <s v="Belkin F8E887 USB Wired Ergonomic Keyboard"/>
    <n v="89.97"/>
    <n v="3"/>
    <n v="0"/>
    <n v="18.893699999999995"/>
  </r>
  <r>
    <n v="3352"/>
    <x v="1661"/>
    <x v="2"/>
    <x v="865"/>
    <d v="2011-09-28T00:00:00"/>
    <s v="Standard Class"/>
    <s v="BM-11650"/>
    <s v="Brian Moss"/>
    <x v="1"/>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s v="West"/>
    <s v="TEC-PH-10002726"/>
    <x v="2"/>
    <x v="7"/>
    <s v="netTALK DUO VoIP Telephone Service"/>
    <n v="83.984000000000009"/>
    <n v="2"/>
    <n v="0.2"/>
    <n v="31.494"/>
  </r>
  <r>
    <n v="3354"/>
    <x v="1662"/>
    <x v="2"/>
    <x v="866"/>
    <d v="2011-07-24T00:00:00"/>
    <s v="Standard Class"/>
    <s v="CA-12310"/>
    <s v="Christine Abelman"/>
    <x v="1"/>
    <s v="United States"/>
    <s v="Bristol"/>
    <x v="29"/>
    <n v="6010"/>
    <s v="East"/>
    <s v="TEC-PH-10000895"/>
    <x v="2"/>
    <x v="7"/>
    <s v="Polycom VVX 310 VoIP phone"/>
    <n v="359.98"/>
    <n v="2"/>
    <n v="0"/>
    <n v="93.594800000000021"/>
  </r>
  <r>
    <n v="3355"/>
    <x v="1662"/>
    <x v="2"/>
    <x v="866"/>
    <d v="2011-07-24T00:00:00"/>
    <s v="Standard Class"/>
    <s v="CA-12310"/>
    <s v="Christine Abelman"/>
    <x v="1"/>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s v="East"/>
    <s v="OFF-BI-10003694"/>
    <x v="1"/>
    <x v="8"/>
    <s v="Avery 3 1/2&quot; Diskette Storage Pages, 10/Pack"/>
    <n v="20.88"/>
    <n v="2"/>
    <n v="0"/>
    <n v="9.6047999999999991"/>
  </r>
  <r>
    <n v="3357"/>
    <x v="1662"/>
    <x v="2"/>
    <x v="866"/>
    <d v="2011-07-24T00:00:00"/>
    <s v="Standard Class"/>
    <s v="CA-12310"/>
    <s v="Christine Abelman"/>
    <x v="1"/>
    <s v="United States"/>
    <s v="Bristol"/>
    <x v="29"/>
    <n v="6010"/>
    <s v="East"/>
    <s v="OFF-BI-10002160"/>
    <x v="1"/>
    <x v="8"/>
    <s v="Acco Hanging Data Binders"/>
    <n v="3.81"/>
    <n v="1"/>
    <n v="0"/>
    <n v="1.8288"/>
  </r>
  <r>
    <n v="3358"/>
    <x v="1663"/>
    <x v="3"/>
    <x v="210"/>
    <d v="2014-09-14T00:00:00"/>
    <s v="Standard Class"/>
    <s v="NF-18595"/>
    <s v="Nicole Fjeld"/>
    <x v="2"/>
    <s v="United States"/>
    <s v="Chicago"/>
    <x v="10"/>
    <n v="60610"/>
    <s v="Central"/>
    <s v="OFF-PA-10001685"/>
    <x v="1"/>
    <x v="10"/>
    <s v="Staples"/>
    <n v="73.007999999999996"/>
    <n v="9"/>
    <n v="0.2"/>
    <n v="26.465400000000006"/>
  </r>
  <r>
    <n v="3359"/>
    <x v="1664"/>
    <x v="0"/>
    <x v="715"/>
    <d v="2013-05-11T00:00:00"/>
    <s v="Standard Class"/>
    <s v="AF-10870"/>
    <s v="Art Ferguson"/>
    <x v="0"/>
    <s v="United States"/>
    <s v="Chicago"/>
    <x v="10"/>
    <n v="60610"/>
    <s v="Central"/>
    <s v="OFF-BI-10000773"/>
    <x v="1"/>
    <x v="8"/>
    <s v="Insertable Tab Post Binder Dividers"/>
    <n v="3.2079999999999993"/>
    <n v="2"/>
    <n v="0.8"/>
    <n v="-5.2932000000000023"/>
  </r>
  <r>
    <n v="3360"/>
    <x v="1664"/>
    <x v="0"/>
    <x v="715"/>
    <d v="2013-05-11T00:00:00"/>
    <s v="Standard Class"/>
    <s v="AF-10870"/>
    <s v="Art Ferguson"/>
    <x v="0"/>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s v="East"/>
    <s v="FUR-FU-10000672"/>
    <x v="0"/>
    <x v="5"/>
    <s v="Executive Impressions 10&quot; Spectator Wall Clock"/>
    <n v="35.28"/>
    <n v="3"/>
    <n v="0"/>
    <n v="11.995199999999997"/>
  </r>
  <r>
    <n v="3363"/>
    <x v="1666"/>
    <x v="1"/>
    <x v="350"/>
    <d v="2012-12-20T00:00:00"/>
    <s v="Standard Class"/>
    <s v="Dp-13240"/>
    <s v="Dean percer"/>
    <x v="2"/>
    <s v="United States"/>
    <s v="Revere"/>
    <x v="31"/>
    <n v="2151"/>
    <s v="East"/>
    <s v="OFF-PA-10004451"/>
    <x v="1"/>
    <x v="10"/>
    <s v="Xerox 222"/>
    <n v="19.440000000000001"/>
    <n v="3"/>
    <n v="0"/>
    <n v="9.3312000000000008"/>
  </r>
  <r>
    <n v="3364"/>
    <x v="1666"/>
    <x v="1"/>
    <x v="350"/>
    <d v="2012-12-20T00:00:00"/>
    <s v="Standard Class"/>
    <s v="Dp-13240"/>
    <s v="Dean percer"/>
    <x v="2"/>
    <s v="United States"/>
    <s v="Revere"/>
    <x v="31"/>
    <n v="2151"/>
    <s v="East"/>
    <s v="OFF-BI-10004738"/>
    <x v="1"/>
    <x v="8"/>
    <s v="Flexible Leather- Look Classic Collection Ring Binder"/>
    <n v="37.880000000000003"/>
    <n v="2"/>
    <n v="0"/>
    <n v="18.940000000000001"/>
  </r>
  <r>
    <n v="3365"/>
    <x v="1667"/>
    <x v="0"/>
    <x v="87"/>
    <d v="2013-07-19T00:00:00"/>
    <s v="Second Class"/>
    <s v="MC-17425"/>
    <s v="Mark Cousins"/>
    <x v="1"/>
    <s v="United States"/>
    <s v="Houston"/>
    <x v="5"/>
    <n v="77036"/>
    <s v="Central"/>
    <s v="FUR-FU-10001940"/>
    <x v="0"/>
    <x v="5"/>
    <s v="Staples"/>
    <n v="9.5519999999999996"/>
    <n v="3"/>
    <n v="0.6"/>
    <n v="-3.8207999999999984"/>
  </r>
  <r>
    <n v="3366"/>
    <x v="1668"/>
    <x v="2"/>
    <x v="867"/>
    <d v="2011-02-03T00:00:00"/>
    <s v="First Class"/>
    <s v="LC-17050"/>
    <s v="Liz Carlisle"/>
    <x v="0"/>
    <s v="United States"/>
    <s v="Mission Viejo"/>
    <x v="1"/>
    <n v="92691"/>
    <s v="West"/>
    <s v="FUR-BO-10003966"/>
    <x v="0"/>
    <x v="0"/>
    <s v="Sauder Facets Collection Library, Sky Alder Finish"/>
    <n v="290.666"/>
    <n v="2"/>
    <n v="0.15"/>
    <n v="3.4195999999999884"/>
  </r>
  <r>
    <n v="3367"/>
    <x v="1669"/>
    <x v="2"/>
    <x v="868"/>
    <d v="2011-07-15T00:00:00"/>
    <s v="Standard Class"/>
    <s v="BM-11650"/>
    <s v="Brian Moss"/>
    <x v="1"/>
    <s v="United States"/>
    <s v="Dallas"/>
    <x v="5"/>
    <n v="75217"/>
    <s v="Central"/>
    <s v="OFF-PA-10003072"/>
    <x v="1"/>
    <x v="10"/>
    <s v="Eureka Recycled Copy Paper 8 1/2&quot; x 11&quot;, Ream"/>
    <n v="10.368000000000002"/>
    <n v="2"/>
    <n v="0.2"/>
    <n v="3.6288"/>
  </r>
  <r>
    <n v="3368"/>
    <x v="1669"/>
    <x v="2"/>
    <x v="868"/>
    <d v="2011-07-15T00:00:00"/>
    <s v="Standard Class"/>
    <s v="BM-11650"/>
    <s v="Brian Moss"/>
    <x v="1"/>
    <s v="United States"/>
    <s v="Dallas"/>
    <x v="5"/>
    <n v="75217"/>
    <s v="Central"/>
    <s v="OFF-PA-10002245"/>
    <x v="1"/>
    <x v="10"/>
    <s v="Xerox 1895"/>
    <n v="14.352000000000002"/>
    <n v="3"/>
    <n v="0.2"/>
    <n v="4.4849999999999994"/>
  </r>
  <r>
    <n v="3369"/>
    <x v="1670"/>
    <x v="1"/>
    <x v="82"/>
    <d v="2012-11-25T00:00:00"/>
    <s v="Standard Class"/>
    <s v="NW-18400"/>
    <s v="Natalie Webber"/>
    <x v="0"/>
    <s v="United States"/>
    <s v="Las Vegas"/>
    <x v="33"/>
    <n v="89115"/>
    <s v="West"/>
    <s v="FUR-BO-10002598"/>
    <x v="0"/>
    <x v="0"/>
    <s v="Hon Metal Bookcases, Putty"/>
    <n v="141.96"/>
    <n v="2"/>
    <n v="0"/>
    <n v="41.168399999999991"/>
  </r>
  <r>
    <n v="3370"/>
    <x v="1670"/>
    <x v="1"/>
    <x v="82"/>
    <d v="2012-11-25T00:00:00"/>
    <s v="Standard Class"/>
    <s v="NW-18400"/>
    <s v="Natalie Webber"/>
    <x v="0"/>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s v="Central"/>
    <s v="TEC-AC-10003832"/>
    <x v="2"/>
    <x v="11"/>
    <s v="Logitech P710e Mobile Speakerphone"/>
    <n v="1287.45"/>
    <n v="5"/>
    <n v="0"/>
    <n v="244.61549999999988"/>
  </r>
  <r>
    <n v="3372"/>
    <x v="1672"/>
    <x v="3"/>
    <x v="397"/>
    <d v="2014-10-01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s v="West"/>
    <s v="OFF-AP-10001242"/>
    <x v="1"/>
    <x v="9"/>
    <s v="APC 7 Outlet Network SurgeArrest Surge Protector"/>
    <n v="160.96"/>
    <n v="2"/>
    <n v="0"/>
    <n v="48.287999999999997"/>
  </r>
  <r>
    <n v="3374"/>
    <x v="1673"/>
    <x v="1"/>
    <x v="784"/>
    <d v="2012-12-10T00:00:00"/>
    <s v="Standard Class"/>
    <s v="SO-20335"/>
    <s v="Sean O'Donnell"/>
    <x v="0"/>
    <s v="United States"/>
    <s v="Hempstead"/>
    <x v="15"/>
    <n v="11550"/>
    <s v="East"/>
    <s v="FUR-FU-10002445"/>
    <x v="0"/>
    <x v="5"/>
    <s v="DAX Two-Tone Rosewood/Black Document Frame, Desktop, 5 x 7"/>
    <n v="28.44"/>
    <n v="3"/>
    <n v="0"/>
    <n v="11.376000000000001"/>
  </r>
  <r>
    <n v="3375"/>
    <x v="1673"/>
    <x v="1"/>
    <x v="784"/>
    <d v="2012-12-10T00:00:00"/>
    <s v="Standard Class"/>
    <s v="SO-20335"/>
    <s v="Sean O'Donnell"/>
    <x v="0"/>
    <s v="United States"/>
    <s v="Hempstead"/>
    <x v="15"/>
    <n v="11550"/>
    <s v="East"/>
    <s v="FUR-CH-10002372"/>
    <x v="0"/>
    <x v="1"/>
    <s v="Office Star - Ergonomically Designed Knee Chair"/>
    <n v="364.41"/>
    <n v="5"/>
    <n v="0.1"/>
    <n v="8.0980000000000203"/>
  </r>
  <r>
    <n v="3376"/>
    <x v="1673"/>
    <x v="1"/>
    <x v="784"/>
    <d v="2012-12-10T00:00:00"/>
    <s v="Standard Class"/>
    <s v="SO-20335"/>
    <s v="Sean O'Donnell"/>
    <x v="0"/>
    <s v="United States"/>
    <s v="Hempstead"/>
    <x v="15"/>
    <n v="11550"/>
    <s v="East"/>
    <s v="TEC-PH-10000376"/>
    <x v="2"/>
    <x v="7"/>
    <s v="Square Credit Card Reader"/>
    <n v="39.96"/>
    <n v="4"/>
    <n v="0"/>
    <n v="10.389600000000002"/>
  </r>
  <r>
    <n v="3377"/>
    <x v="1673"/>
    <x v="1"/>
    <x v="784"/>
    <d v="2012-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s v="Central"/>
    <s v="OFF-BI-10003166"/>
    <x v="1"/>
    <x v="8"/>
    <s v="GBC Plasticlear Binding Covers"/>
    <n v="13.775999999999996"/>
    <n v="6"/>
    <n v="0.8"/>
    <n v="-22.04160000000001"/>
  </r>
  <r>
    <n v="3380"/>
    <x v="1675"/>
    <x v="3"/>
    <x v="294"/>
    <d v="2014-03-22T00:00:00"/>
    <s v="Standard Class"/>
    <s v="PO-19180"/>
    <s v="Philisse Overcash"/>
    <x v="2"/>
    <s v="United States"/>
    <s v="Houston"/>
    <x v="5"/>
    <n v="77095"/>
    <s v="Central"/>
    <s v="OFF-PA-10004610"/>
    <x v="1"/>
    <x v="10"/>
    <s v="Xerox 1900"/>
    <n v="10.272000000000002"/>
    <n v="3"/>
    <n v="0.2"/>
    <n v="3.2099999999999982"/>
  </r>
  <r>
    <n v="3381"/>
    <x v="1676"/>
    <x v="3"/>
    <x v="51"/>
    <d v="2014-11-25T00:00:00"/>
    <s v="First Class"/>
    <s v="TD-20995"/>
    <s v="Tamara Dahlen"/>
    <x v="0"/>
    <s v="United States"/>
    <s v="Philadelphia"/>
    <x v="9"/>
    <n v="19120"/>
    <s v="East"/>
    <s v="FUR-FU-10000320"/>
    <x v="0"/>
    <x v="5"/>
    <s v="OIC Stacking Trays"/>
    <n v="24.048000000000002"/>
    <n v="9"/>
    <n v="0.2"/>
    <n v="7.2144000000000013"/>
  </r>
  <r>
    <n v="3382"/>
    <x v="1677"/>
    <x v="3"/>
    <x v="151"/>
    <d v="2014-08-31T00:00:00"/>
    <s v="First Class"/>
    <s v="SP-20620"/>
    <s v="Stefania Perrino"/>
    <x v="1"/>
    <s v="United States"/>
    <s v="Tampa"/>
    <x v="2"/>
    <n v="33614"/>
    <s v="South"/>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s v="East"/>
    <s v="FUR-CH-10003535"/>
    <x v="0"/>
    <x v="1"/>
    <s v="Global Armless Task Chair, Royal Blue"/>
    <n v="384.17399999999998"/>
    <n v="7"/>
    <n v="0.1"/>
    <n v="29.880199999999981"/>
  </r>
  <r>
    <n v="3385"/>
    <x v="1678"/>
    <x v="1"/>
    <x v="784"/>
    <d v="2012-12-09T00:00:00"/>
    <s v="Second Class"/>
    <s v="MS-17365"/>
    <s v="Maribeth Schnelling"/>
    <x v="0"/>
    <s v="United States"/>
    <s v="New York City"/>
    <x v="15"/>
    <n v="10035"/>
    <s v="East"/>
    <s v="TEC-PH-10004586"/>
    <x v="2"/>
    <x v="7"/>
    <s v="Wilson SignalBoost 841262 DB PRO Amplifier Kit"/>
    <n v="1799.75"/>
    <n v="5"/>
    <n v="0"/>
    <n v="539.92499999999995"/>
  </r>
  <r>
    <n v="3386"/>
    <x v="1679"/>
    <x v="3"/>
    <x v="566"/>
    <d v="2014-10-12T00:00:00"/>
    <s v="Standard Class"/>
    <s v="Dp-13240"/>
    <s v="Dean percer"/>
    <x v="2"/>
    <s v="United States"/>
    <s v="Charlotte"/>
    <x v="3"/>
    <n v="28205"/>
    <s v="South"/>
    <s v="OFF-ST-10003208"/>
    <x v="1"/>
    <x v="4"/>
    <s v="Adjustable Depth Letter/Legal Cart"/>
    <n v="580.67200000000003"/>
    <n v="4"/>
    <n v="0.2"/>
    <n v="65.325599999999895"/>
  </r>
  <r>
    <n v="3387"/>
    <x v="1679"/>
    <x v="3"/>
    <x v="566"/>
    <d v="2014-10-12T00:00:00"/>
    <s v="Standard Class"/>
    <s v="Dp-13240"/>
    <s v="Dean percer"/>
    <x v="2"/>
    <s v="United States"/>
    <s v="Charlotte"/>
    <x v="3"/>
    <n v="28205"/>
    <s v="South"/>
    <s v="OFF-FA-10003112"/>
    <x v="1"/>
    <x v="13"/>
    <s v="Staples"/>
    <n v="18.936"/>
    <n v="3"/>
    <n v="0.2"/>
    <n v="5.9174999999999986"/>
  </r>
  <r>
    <n v="3388"/>
    <x v="1679"/>
    <x v="3"/>
    <x v="566"/>
    <d v="2014-10-12T00:00:00"/>
    <s v="Standard Class"/>
    <s v="Dp-13240"/>
    <s v="Dean percer"/>
    <x v="2"/>
    <s v="United States"/>
    <s v="Charlotte"/>
    <x v="3"/>
    <n v="28205"/>
    <s v="South"/>
    <s v="TEC-PH-10004447"/>
    <x v="2"/>
    <x v="7"/>
    <s v="Toshiba IPT2010-SD IP Telephone"/>
    <n v="222.38400000000001"/>
    <n v="2"/>
    <n v="0.2"/>
    <n v="16.678799999999995"/>
  </r>
  <r>
    <n v="3389"/>
    <x v="1679"/>
    <x v="3"/>
    <x v="566"/>
    <d v="2014-10-12T00:00:00"/>
    <s v="Standard Class"/>
    <s v="Dp-13240"/>
    <s v="Dean percer"/>
    <x v="2"/>
    <s v="United States"/>
    <s v="Charlotte"/>
    <x v="3"/>
    <n v="28205"/>
    <s v="South"/>
    <s v="OFF-BI-10002854"/>
    <x v="1"/>
    <x v="8"/>
    <s v="Performers Binder/Pad Holder, Black"/>
    <n v="50.454000000000015"/>
    <n v="6"/>
    <n v="0.7"/>
    <n v="-33.635999999999996"/>
  </r>
  <r>
    <n v="3390"/>
    <x v="1679"/>
    <x v="3"/>
    <x v="566"/>
    <d v="2014-10-12T00:00:00"/>
    <s v="Standard Class"/>
    <s v="Dp-13240"/>
    <s v="Dean percer"/>
    <x v="2"/>
    <s v="United States"/>
    <s v="Charlotte"/>
    <x v="3"/>
    <n v="28205"/>
    <s v="South"/>
    <s v="FUR-TA-10001039"/>
    <x v="0"/>
    <x v="3"/>
    <s v="KI Adjustable-Height Table"/>
    <n v="154.76400000000001"/>
    <n v="3"/>
    <n v="0.4"/>
    <n v="-36.11160000000001"/>
  </r>
  <r>
    <n v="3391"/>
    <x v="1680"/>
    <x v="3"/>
    <x v="613"/>
    <d v="2014-03-31T00:00:00"/>
    <s v="Second Class"/>
    <s v="DB-13660"/>
    <s v="Duane Benoit"/>
    <x v="0"/>
    <s v="United States"/>
    <s v="Dallas"/>
    <x v="5"/>
    <n v="75081"/>
    <s v="Central"/>
    <s v="OFF-PA-10004239"/>
    <x v="1"/>
    <x v="10"/>
    <s v="Xerox 1953"/>
    <n v="6.8480000000000008"/>
    <n v="2"/>
    <n v="0.2"/>
    <n v="2.1399999999999992"/>
  </r>
  <r>
    <n v="3392"/>
    <x v="1681"/>
    <x v="2"/>
    <x v="128"/>
    <d v="2011-08-13T00:00:00"/>
    <s v="Standard Class"/>
    <s v="MG-17650"/>
    <s v="Matthew Grinstein"/>
    <x v="2"/>
    <s v="United States"/>
    <s v="Seattle"/>
    <x v="4"/>
    <n v="98103"/>
    <s v="West"/>
    <s v="TEC-PH-10001530"/>
    <x v="2"/>
    <x v="7"/>
    <s v="Cisco Unified IP Phone 7945G VoIP phone"/>
    <n v="1091.1680000000001"/>
    <n v="4"/>
    <n v="0.2"/>
    <n v="68.197999999999979"/>
  </r>
  <r>
    <n v="3393"/>
    <x v="1681"/>
    <x v="2"/>
    <x v="128"/>
    <d v="2011-08-13T00:00:00"/>
    <s v="Standard Class"/>
    <s v="MG-17650"/>
    <s v="Matthew Grinstein"/>
    <x v="2"/>
    <s v="United States"/>
    <s v="Seattle"/>
    <x v="4"/>
    <n v="98103"/>
    <s v="West"/>
    <s v="TEC-PH-10000038"/>
    <x v="2"/>
    <x v="7"/>
    <s v="Jawbone MINI JAMBOX Wireless Bluetooth Speaker"/>
    <n v="219.16800000000001"/>
    <n v="2"/>
    <n v="0.2"/>
    <n v="-43.833600000000018"/>
  </r>
  <r>
    <n v="3394"/>
    <x v="1682"/>
    <x v="2"/>
    <x v="754"/>
    <d v="2011-11-25T00:00:00"/>
    <s v="First Class"/>
    <s v="EH-14185"/>
    <s v="Evan Henry"/>
    <x v="0"/>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s v="Central"/>
    <s v="OFF-ST-10001128"/>
    <x v="1"/>
    <x v="4"/>
    <s v="Carina Mini System Audio Rack, Model AR050B"/>
    <n v="443.92"/>
    <n v="4"/>
    <n v="0"/>
    <n v="13.317600000000027"/>
  </r>
  <r>
    <n v="3397"/>
    <x v="1684"/>
    <x v="3"/>
    <x v="870"/>
    <d v="2014-07-09T00:00:00"/>
    <s v="Standard Class"/>
    <s v="KF-16285"/>
    <s v="Karen Ferguson"/>
    <x v="2"/>
    <s v="United States"/>
    <s v="Indianapolis"/>
    <x v="14"/>
    <n v="46203"/>
    <s v="Central"/>
    <s v="OFF-BI-10003656"/>
    <x v="1"/>
    <x v="8"/>
    <s v="Fellowes PB200 Plastic Comb Binding Machine"/>
    <n v="169.99"/>
    <n v="1"/>
    <n v="0"/>
    <n v="78.195399999999992"/>
  </r>
  <r>
    <n v="3398"/>
    <x v="1684"/>
    <x v="3"/>
    <x v="870"/>
    <d v="2014-07-09T00:00:00"/>
    <s v="Standard Class"/>
    <s v="KF-16285"/>
    <s v="Karen Ferguson"/>
    <x v="2"/>
    <s v="United States"/>
    <s v="Indianapolis"/>
    <x v="14"/>
    <n v="46203"/>
    <s v="Central"/>
    <s v="OFF-PA-10003441"/>
    <x v="1"/>
    <x v="10"/>
    <s v="Xerox 226"/>
    <n v="25.92"/>
    <n v="4"/>
    <n v="0"/>
    <n v="12.441600000000001"/>
  </r>
  <r>
    <n v="3399"/>
    <x v="1685"/>
    <x v="2"/>
    <x v="871"/>
    <d v="2011-11-26T00:00:00"/>
    <s v="Standard Class"/>
    <s v="DH-13075"/>
    <s v="Dave Hallsten"/>
    <x v="1"/>
    <s v="United States"/>
    <s v="Richmond"/>
    <x v="0"/>
    <n v="40475"/>
    <s v="South"/>
    <s v="TEC-PH-10002923"/>
    <x v="2"/>
    <x v="7"/>
    <s v="Logitech B530 USB Headset - headset - Full size, Binaural"/>
    <n v="36.99"/>
    <n v="1"/>
    <n v="0"/>
    <n v="9.9873000000000012"/>
  </r>
  <r>
    <n v="3400"/>
    <x v="1685"/>
    <x v="2"/>
    <x v="871"/>
    <d v="2011-11-26T00:00:00"/>
    <s v="Standard Class"/>
    <s v="DH-13075"/>
    <s v="Dave Hallsten"/>
    <x v="1"/>
    <s v="United States"/>
    <s v="Richmond"/>
    <x v="0"/>
    <n v="40475"/>
    <s v="South"/>
    <s v="OFF-PA-10004359"/>
    <x v="1"/>
    <x v="10"/>
    <s v="Multicolor Computer Printout Paper"/>
    <n v="629.09999999999991"/>
    <n v="6"/>
    <n v="0"/>
    <n v="301.96799999999996"/>
  </r>
  <r>
    <n v="3401"/>
    <x v="1685"/>
    <x v="2"/>
    <x v="871"/>
    <d v="2011-11-26T00:00:00"/>
    <s v="Standard Class"/>
    <s v="DH-13075"/>
    <s v="Dave Hallsten"/>
    <x v="1"/>
    <s v="United States"/>
    <s v="Richmond"/>
    <x v="0"/>
    <n v="40475"/>
    <s v="South"/>
    <s v="OFF-ST-10001511"/>
    <x v="1"/>
    <x v="4"/>
    <s v="Space Solutions Commercial Steel Shelving"/>
    <n v="193.95000000000002"/>
    <n v="3"/>
    <n v="0"/>
    <n v="9.6974999999999838"/>
  </r>
  <r>
    <n v="3402"/>
    <x v="1685"/>
    <x v="2"/>
    <x v="871"/>
    <d v="2011-11-26T00:00:00"/>
    <s v="Standard Class"/>
    <s v="DH-13075"/>
    <s v="Dave Hallsten"/>
    <x v="1"/>
    <s v="United States"/>
    <s v="Richmond"/>
    <x v="0"/>
    <n v="40475"/>
    <s v="South"/>
    <s v="OFF-AR-10002833"/>
    <x v="1"/>
    <x v="6"/>
    <s v="Newell 322"/>
    <n v="5.46"/>
    <n v="3"/>
    <n v="0"/>
    <n v="1.4742000000000002"/>
  </r>
  <r>
    <n v="3403"/>
    <x v="1686"/>
    <x v="1"/>
    <x v="124"/>
    <d v="2012-05-05T00:00:00"/>
    <s v="First Class"/>
    <s v="LA-16780"/>
    <s v="Laura Armstrong"/>
    <x v="1"/>
    <s v="United States"/>
    <s v="Tinley Park"/>
    <x v="10"/>
    <n v="60477"/>
    <s v="Central"/>
    <s v="FUR-FU-10001940"/>
    <x v="0"/>
    <x v="5"/>
    <s v="Staples"/>
    <n v="22.288"/>
    <n v="7"/>
    <n v="0.6"/>
    <n v="-8.9151999999999987"/>
  </r>
  <r>
    <n v="3404"/>
    <x v="1687"/>
    <x v="3"/>
    <x v="148"/>
    <d v="2014-06-06T00:00:00"/>
    <s v="Standard Class"/>
    <s v="HZ-14950"/>
    <s v="Henia Zydlo"/>
    <x v="0"/>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s v="West"/>
    <s v="OFF-ST-10003479"/>
    <x v="1"/>
    <x v="4"/>
    <s v="Eldon Base for stackable storage shelf, platinum"/>
    <n v="77.88"/>
    <n v="2"/>
    <n v="0"/>
    <n v="3.8939999999999912"/>
  </r>
  <r>
    <n v="3406"/>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s v="East"/>
    <s v="OFF-BI-10000145"/>
    <x v="1"/>
    <x v="8"/>
    <s v="Zipper Ring Binder Pockets"/>
    <n v="7.4880000000000013"/>
    <n v="8"/>
    <n v="0.7"/>
    <n v="-5.2415999999999983"/>
  </r>
  <r>
    <n v="3409"/>
    <x v="1689"/>
    <x v="2"/>
    <x v="488"/>
    <d v="2011-04-27T00:00:00"/>
    <s v="Standard Class"/>
    <s v="LB-16795"/>
    <s v="Laurel Beltran"/>
    <x v="2"/>
    <s v="United States"/>
    <s v="Columbus"/>
    <x v="24"/>
    <n v="43229"/>
    <s v="East"/>
    <s v="FUR-FU-10002191"/>
    <x v="0"/>
    <x v="5"/>
    <s v="G.E. Halogen Desk Lamp Bulbs"/>
    <n v="22.336000000000002"/>
    <n v="4"/>
    <n v="0.2"/>
    <n v="7.8175999999999997"/>
  </r>
  <r>
    <n v="3410"/>
    <x v="1690"/>
    <x v="3"/>
    <x v="504"/>
    <d v="2014-05-07T00:00:00"/>
    <s v="Standard Class"/>
    <s v="JF-15490"/>
    <s v="Jeremy Farry"/>
    <x v="0"/>
    <s v="United States"/>
    <s v="Columbus"/>
    <x v="24"/>
    <n v="43229"/>
    <s v="East"/>
    <s v="OFF-PA-10004451"/>
    <x v="1"/>
    <x v="10"/>
    <s v="Xerox 222"/>
    <n v="10.368000000000002"/>
    <n v="2"/>
    <n v="0.2"/>
    <n v="3.6288"/>
  </r>
  <r>
    <n v="3411"/>
    <x v="1691"/>
    <x v="0"/>
    <x v="873"/>
    <d v="2013-09-25T00:00:00"/>
    <s v="Standard Class"/>
    <s v="GM-14695"/>
    <s v="Greg Maxwell"/>
    <x v="1"/>
    <s v="United States"/>
    <s v="San Francisco"/>
    <x v="1"/>
    <n v="94122"/>
    <s v="West"/>
    <s v="OFF-PA-10001471"/>
    <x v="1"/>
    <x v="10"/>
    <s v="Strathmore Photo Frame Cards"/>
    <n v="65.789999999999992"/>
    <n v="9"/>
    <n v="0"/>
    <n v="30.263399999999997"/>
  </r>
  <r>
    <n v="3412"/>
    <x v="1691"/>
    <x v="0"/>
    <x v="873"/>
    <d v="2013-09-25T00:00:00"/>
    <s v="Standard Class"/>
    <s v="GM-14695"/>
    <s v="Greg Maxwell"/>
    <x v="1"/>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x v="1"/>
    <s v="United States"/>
    <s v="San Francisco"/>
    <x v="1"/>
    <n v="94122"/>
    <s v="West"/>
    <s v="OFF-AR-10000940"/>
    <x v="1"/>
    <x v="6"/>
    <s v="Newell 343"/>
    <n v="11.76"/>
    <n v="4"/>
    <n v="0"/>
    <n v="3.1752000000000002"/>
  </r>
  <r>
    <n v="3414"/>
    <x v="1691"/>
    <x v="0"/>
    <x v="873"/>
    <d v="2013-09-25T00:00:00"/>
    <s v="Standard Class"/>
    <s v="GM-14695"/>
    <s v="Greg Maxwell"/>
    <x v="1"/>
    <s v="United States"/>
    <s v="San Francisco"/>
    <x v="1"/>
    <n v="94122"/>
    <s v="West"/>
    <s v="OFF-PA-10002319"/>
    <x v="1"/>
    <x v="10"/>
    <s v="Xerox 1944"/>
    <n v="77.52"/>
    <n v="2"/>
    <n v="0"/>
    <n v="37.9848"/>
  </r>
  <r>
    <n v="3415"/>
    <x v="1691"/>
    <x v="0"/>
    <x v="873"/>
    <d v="2013-09-25T00:00:00"/>
    <s v="Standard Class"/>
    <s v="GM-14695"/>
    <s v="Greg Maxwell"/>
    <x v="1"/>
    <s v="United States"/>
    <s v="San Francisco"/>
    <x v="1"/>
    <n v="94122"/>
    <s v="West"/>
    <s v="OFF-BI-10000977"/>
    <x v="1"/>
    <x v="8"/>
    <s v="Ibico Plastic Spiral Binding Combs"/>
    <n v="48.64"/>
    <n v="2"/>
    <n v="0.2"/>
    <n v="15.807999999999996"/>
  </r>
  <r>
    <n v="3416"/>
    <x v="1692"/>
    <x v="0"/>
    <x v="476"/>
    <d v="2013-09-03T00:00:00"/>
    <s v="Same Day"/>
    <s v="SS-20590"/>
    <s v="Sonia Sunley"/>
    <x v="0"/>
    <s v="United States"/>
    <s v="Madison"/>
    <x v="6"/>
    <n v="53711"/>
    <s v="Central"/>
    <s v="OFF-FA-10002676"/>
    <x v="1"/>
    <x v="13"/>
    <s v="Colored Push Pins"/>
    <n v="1.81"/>
    <n v="1"/>
    <n v="0"/>
    <n v="0.65159999999999996"/>
  </r>
  <r>
    <n v="3417"/>
    <x v="1692"/>
    <x v="0"/>
    <x v="476"/>
    <d v="2013-09-03T00:00:00"/>
    <s v="Same Day"/>
    <s v="SS-20590"/>
    <s v="Sonia Sunley"/>
    <x v="0"/>
    <s v="United States"/>
    <s v="Madison"/>
    <x v="6"/>
    <n v="53711"/>
    <s v="Central"/>
    <s v="OFF-BI-10004970"/>
    <x v="1"/>
    <x v="8"/>
    <s v="ACCOHIDE 3-Ring Binder, Blue, 1&quot;"/>
    <n v="8.26"/>
    <n v="2"/>
    <n v="0"/>
    <n v="3.8822000000000001"/>
  </r>
  <r>
    <n v="3418"/>
    <x v="1693"/>
    <x v="1"/>
    <x v="381"/>
    <d v="2012-05-02T00:00:00"/>
    <s v="Standard Class"/>
    <s v="TC-21475"/>
    <s v="Tony Chapman"/>
    <x v="2"/>
    <s v="United States"/>
    <s v="Aurora"/>
    <x v="22"/>
    <n v="80013"/>
    <s v="West"/>
    <s v="OFF-AP-10003971"/>
    <x v="1"/>
    <x v="9"/>
    <s v="Belkin 6 Outlet Metallic Surge Strip"/>
    <n v="43.560000000000009"/>
    <n v="5"/>
    <n v="0.2"/>
    <n v="3.2669999999999995"/>
  </r>
  <r>
    <n v="3419"/>
    <x v="1693"/>
    <x v="1"/>
    <x v="381"/>
    <d v="2012-05-02T00:00:00"/>
    <s v="Standard Class"/>
    <s v="TC-21475"/>
    <s v="Tony Chapman"/>
    <x v="2"/>
    <s v="United States"/>
    <s v="Aurora"/>
    <x v="22"/>
    <n v="80013"/>
    <s v="West"/>
    <s v="OFF-SU-10001574"/>
    <x v="1"/>
    <x v="14"/>
    <s v="Acme Value Line Scissors"/>
    <n v="5.84"/>
    <n v="2"/>
    <n v="0.2"/>
    <n v="0.72999999999999954"/>
  </r>
  <r>
    <n v="3420"/>
    <x v="1694"/>
    <x v="1"/>
    <x v="684"/>
    <d v="2012-09-13T00:00:00"/>
    <s v="Standard Class"/>
    <s v="CC-12430"/>
    <s v="Chuck Clark"/>
    <x v="2"/>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x v="0"/>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s v="West"/>
    <s v="OFF-PA-10003790"/>
    <x v="1"/>
    <x v="10"/>
    <s v="Xerox 1991"/>
    <n v="182.72"/>
    <n v="8"/>
    <n v="0"/>
    <n v="84.051199999999994"/>
  </r>
  <r>
    <n v="3423"/>
    <x v="1695"/>
    <x v="0"/>
    <x v="316"/>
    <d v="2013-06-04T00:00:00"/>
    <s v="Standard Class"/>
    <s v="CL-12565"/>
    <s v="Clay Ludtke"/>
    <x v="0"/>
    <s v="United States"/>
    <s v="Los Angeles"/>
    <x v="1"/>
    <n v="90004"/>
    <s v="West"/>
    <s v="TEC-AC-10002217"/>
    <x v="2"/>
    <x v="11"/>
    <s v="Imation Clip USB flash drive - 8 GB"/>
    <n v="131.6"/>
    <n v="7"/>
    <n v="0"/>
    <n v="7.8960000000000008"/>
  </r>
  <r>
    <n v="3424"/>
    <x v="1695"/>
    <x v="0"/>
    <x v="316"/>
    <d v="2013-06-04T00:00:00"/>
    <s v="Standard Class"/>
    <s v="CL-12565"/>
    <s v="Clay Ludtke"/>
    <x v="0"/>
    <s v="United States"/>
    <s v="Los Angeles"/>
    <x v="1"/>
    <n v="90004"/>
    <s v="West"/>
    <s v="OFF-BI-10002215"/>
    <x v="1"/>
    <x v="8"/>
    <s v="Wilson Jones Hanging View Binder, White, 1&quot;"/>
    <n v="22.72"/>
    <n v="4"/>
    <n v="0.2"/>
    <n v="7.3839999999999986"/>
  </r>
  <r>
    <n v="3425"/>
    <x v="1695"/>
    <x v="0"/>
    <x v="316"/>
    <d v="2013-06-04T00:00:00"/>
    <s v="Standard Class"/>
    <s v="CL-12565"/>
    <s v="Clay Ludtke"/>
    <x v="0"/>
    <s v="United States"/>
    <s v="Los Angeles"/>
    <x v="1"/>
    <n v="90004"/>
    <s v="West"/>
    <s v="TEC-MA-10001972"/>
    <x v="2"/>
    <x v="15"/>
    <s v="Okidata C331dn Printer"/>
    <n v="558.4"/>
    <n v="2"/>
    <n v="0.2"/>
    <n v="41.880000000000024"/>
  </r>
  <r>
    <n v="3426"/>
    <x v="1696"/>
    <x v="1"/>
    <x v="496"/>
    <d v="2012-09-28T00:00:00"/>
    <s v="Standard Class"/>
    <s v="DE-13255"/>
    <s v="Deanra Eno"/>
    <x v="2"/>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s v="Central"/>
    <s v="FUR-CH-10000988"/>
    <x v="0"/>
    <x v="1"/>
    <s v="Hon Olson Stacker Stools"/>
    <n v="1408.1"/>
    <n v="10"/>
    <n v="0"/>
    <n v="394.26800000000003"/>
  </r>
  <r>
    <n v="3428"/>
    <x v="1697"/>
    <x v="3"/>
    <x v="445"/>
    <d v="2014-07-07T00:00:00"/>
    <s v="Second Class"/>
    <s v="SZ-20035"/>
    <s v="Sam Zeldin"/>
    <x v="2"/>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s v="East"/>
    <s v="FUR-TA-10002041"/>
    <x v="0"/>
    <x v="3"/>
    <s v="Bevis Round Conference Table Top, X-Base"/>
    <n v="215.148"/>
    <n v="2"/>
    <n v="0.4"/>
    <n v="-103.98819999999998"/>
  </r>
  <r>
    <n v="3430"/>
    <x v="1697"/>
    <x v="3"/>
    <x v="445"/>
    <d v="2014-07-07T00:00:00"/>
    <s v="Second Class"/>
    <s v="SZ-20035"/>
    <s v="Sam Zeldin"/>
    <x v="2"/>
    <s v="United States"/>
    <s v="Lancaster"/>
    <x v="24"/>
    <n v="43130"/>
    <s v="East"/>
    <s v="OFF-PA-10002246"/>
    <x v="1"/>
    <x v="10"/>
    <s v="Wirebound Four 2-3/4 x 5 Forms per Page, 400 Sets per Book"/>
    <n v="30.96"/>
    <n v="6"/>
    <n v="0.2"/>
    <n v="11.223000000000001"/>
  </r>
  <r>
    <n v="3431"/>
    <x v="1698"/>
    <x v="3"/>
    <x v="166"/>
    <d v="2014-12-10T00:00:00"/>
    <s v="First Class"/>
    <s v="LF-17185"/>
    <s v="Luke Foster"/>
    <x v="0"/>
    <s v="United States"/>
    <s v="Inglewood"/>
    <x v="1"/>
    <n v="90301"/>
    <s v="West"/>
    <s v="OFF-ST-10003327"/>
    <x v="1"/>
    <x v="4"/>
    <s v="Akro-Mils 12-Gallon Tote"/>
    <n v="29.79"/>
    <n v="3"/>
    <n v="0"/>
    <n v="8.6390999999999956"/>
  </r>
  <r>
    <n v="3432"/>
    <x v="1698"/>
    <x v="3"/>
    <x v="166"/>
    <d v="2014-12-10T00:00:00"/>
    <s v="First Class"/>
    <s v="LF-17185"/>
    <s v="Luke Foster"/>
    <x v="0"/>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s v="West"/>
    <s v="OFF-PA-10003651"/>
    <x v="1"/>
    <x v="10"/>
    <s v="Xerox 1968"/>
    <n v="60.12"/>
    <n v="9"/>
    <n v="0"/>
    <n v="28.857599999999998"/>
  </r>
  <r>
    <n v="3434"/>
    <x v="1699"/>
    <x v="3"/>
    <x v="256"/>
    <d v="2014-12-10T00:00:00"/>
    <s v="Standard Class"/>
    <s v="AB-10165"/>
    <s v="Alan Barnes"/>
    <x v="0"/>
    <s v="United States"/>
    <s v="Bellevue"/>
    <x v="4"/>
    <n v="98006"/>
    <s v="West"/>
    <s v="OFF-BI-10001617"/>
    <x v="1"/>
    <x v="8"/>
    <s v="GBC Wire Binding Combs"/>
    <n v="24.816000000000003"/>
    <n v="3"/>
    <n v="0.2"/>
    <n v="8.3753999999999991"/>
  </r>
  <r>
    <n v="3435"/>
    <x v="1699"/>
    <x v="3"/>
    <x v="256"/>
    <d v="2014-12-10T00:00:00"/>
    <s v="Standard Class"/>
    <s v="AB-10165"/>
    <s v="Alan Barnes"/>
    <x v="0"/>
    <s v="United States"/>
    <s v="Bellevue"/>
    <x v="4"/>
    <n v="98006"/>
    <s v="West"/>
    <s v="OFF-BI-10000145"/>
    <x v="1"/>
    <x v="8"/>
    <s v="Zipper Ring Binder Pockets"/>
    <n v="14.976000000000003"/>
    <n v="6"/>
    <n v="0.2"/>
    <n v="5.4287999999999981"/>
  </r>
  <r>
    <n v="3436"/>
    <x v="1700"/>
    <x v="1"/>
    <x v="874"/>
    <d v="2012-09-29T00:00:00"/>
    <s v="First Class"/>
    <s v="NM-18520"/>
    <s v="Neoma Murray"/>
    <x v="0"/>
    <s v="United States"/>
    <s v="Chicago"/>
    <x v="10"/>
    <n v="60610"/>
    <s v="Central"/>
    <s v="OFF-BI-10001670"/>
    <x v="1"/>
    <x v="8"/>
    <s v="Vinyl Sectional Post Binders"/>
    <n v="15.079999999999998"/>
    <n v="2"/>
    <n v="0.8"/>
    <n v="-22.620000000000005"/>
  </r>
  <r>
    <n v="3437"/>
    <x v="1700"/>
    <x v="1"/>
    <x v="874"/>
    <d v="2012-09-29T00:00:00"/>
    <s v="First Class"/>
    <s v="NM-18520"/>
    <s v="Neoma Murray"/>
    <x v="0"/>
    <s v="United States"/>
    <s v="Chicago"/>
    <x v="10"/>
    <n v="60610"/>
    <s v="Central"/>
    <s v="FUR-FU-10003849"/>
    <x v="0"/>
    <x v="5"/>
    <s v="DAX Metal Frame, Desktop, Stepped-Edge"/>
    <n v="24.288"/>
    <n v="3"/>
    <n v="0.6"/>
    <n v="-12.751199999999997"/>
  </r>
  <r>
    <n v="3438"/>
    <x v="1701"/>
    <x v="3"/>
    <x v="505"/>
    <d v="2014-10-31T00:00:00"/>
    <s v="Same Day"/>
    <s v="RA-19945"/>
    <s v="Ryan Akin"/>
    <x v="0"/>
    <s v="United States"/>
    <s v="Dallas"/>
    <x v="5"/>
    <n v="75217"/>
    <s v="Central"/>
    <s v="FUR-FU-10003849"/>
    <x v="0"/>
    <x v="5"/>
    <s v="DAX Metal Frame, Desktop, Stepped-Edge"/>
    <n v="16.192"/>
    <n v="2"/>
    <n v="0.6"/>
    <n v="-8.5007999999999981"/>
  </r>
  <r>
    <n v="3439"/>
    <x v="1701"/>
    <x v="3"/>
    <x v="505"/>
    <d v="2014-10-31T00:00:00"/>
    <s v="Same Day"/>
    <s v="RA-19945"/>
    <s v="Ryan Akin"/>
    <x v="0"/>
    <s v="United States"/>
    <s v="Dallas"/>
    <x v="5"/>
    <n v="75217"/>
    <s v="Central"/>
    <s v="FUR-TA-10002041"/>
    <x v="0"/>
    <x v="3"/>
    <s v="Bevis Round Conference Table Top, X-Base"/>
    <n v="251.00599999999997"/>
    <n v="2"/>
    <n v="0.3"/>
    <n v="-68.130199999999988"/>
  </r>
  <r>
    <n v="3440"/>
    <x v="1701"/>
    <x v="3"/>
    <x v="505"/>
    <d v="2014-10-31T00:00:00"/>
    <s v="Same Day"/>
    <s v="RA-19945"/>
    <s v="Ryan Akin"/>
    <x v="0"/>
    <s v="United States"/>
    <s v="Dallas"/>
    <x v="5"/>
    <n v="75217"/>
    <s v="Central"/>
    <s v="OFF-ST-10002214"/>
    <x v="1"/>
    <x v="4"/>
    <s v="X-Rack File for Hanging Folders"/>
    <n v="54.192"/>
    <n v="6"/>
    <n v="0.2"/>
    <n v="4.0643999999999973"/>
  </r>
  <r>
    <n v="3441"/>
    <x v="1702"/>
    <x v="1"/>
    <x v="239"/>
    <d v="2012-11-30T00:00:00"/>
    <s v="Same Day"/>
    <s v="PO-19195"/>
    <s v="Phillina Ober"/>
    <x v="2"/>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s v="East"/>
    <s v="OFF-PA-10002137"/>
    <x v="1"/>
    <x v="10"/>
    <s v="Southworth 100% Résumé Paper, 24lb."/>
    <n v="108.92"/>
    <n v="14"/>
    <n v="0"/>
    <n v="49.013999999999996"/>
  </r>
  <r>
    <n v="3443"/>
    <x v="1704"/>
    <x v="3"/>
    <x v="123"/>
    <d v="2014-11-24T00:00:00"/>
    <s v="Standard Class"/>
    <s v="JD-16150"/>
    <s v="Justin Deggeller"/>
    <x v="1"/>
    <s v="United States"/>
    <s v="New York City"/>
    <x v="15"/>
    <n v="10011"/>
    <s v="East"/>
    <s v="OFF-EN-10001415"/>
    <x v="1"/>
    <x v="12"/>
    <s v="Staples"/>
    <n v="16.740000000000002"/>
    <n v="3"/>
    <n v="0"/>
    <n v="8.370000000000001"/>
  </r>
  <r>
    <n v="3444"/>
    <x v="1704"/>
    <x v="3"/>
    <x v="123"/>
    <d v="2014-11-24T00:00:00"/>
    <s v="Standard Class"/>
    <s v="JD-16150"/>
    <s v="Justin Deggeller"/>
    <x v="1"/>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x v="1"/>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s v="East"/>
    <s v="OFF-PA-10000474"/>
    <x v="1"/>
    <x v="10"/>
    <s v="Staples"/>
    <n v="70.88"/>
    <n v="2"/>
    <n v="0"/>
    <n v="33.313599999999994"/>
  </r>
  <r>
    <n v="3448"/>
    <x v="1708"/>
    <x v="3"/>
    <x v="532"/>
    <d v="2014-06-16T00:00:00"/>
    <s v="Standard Class"/>
    <s v="KN-16705"/>
    <s v="Kristina Nunn"/>
    <x v="2"/>
    <s v="United States"/>
    <s v="Auburn"/>
    <x v="19"/>
    <n v="36830"/>
    <s v="South"/>
    <s v="OFF-AR-10001919"/>
    <x v="1"/>
    <x v="6"/>
    <s v="OIC #2 Pencils, Medium Soft"/>
    <n v="3.76"/>
    <n v="2"/>
    <n v="0"/>
    <n v="1.0903999999999998"/>
  </r>
  <r>
    <n v="3449"/>
    <x v="1709"/>
    <x v="0"/>
    <x v="877"/>
    <d v="2013-10-14T00:00:00"/>
    <s v="Standard Class"/>
    <s v="TB-21250"/>
    <s v="Tim Brockman"/>
    <x v="0"/>
    <s v="United States"/>
    <s v="Los Angeles"/>
    <x v="1"/>
    <n v="90049"/>
    <s v="West"/>
    <s v="OFF-BI-10004001"/>
    <x v="1"/>
    <x v="8"/>
    <s v="GBC Recycled VeloBinder Covers"/>
    <n v="27.263999999999999"/>
    <n v="2"/>
    <n v="0.2"/>
    <n v="8.8607999999999976"/>
  </r>
  <r>
    <n v="3450"/>
    <x v="1710"/>
    <x v="2"/>
    <x v="78"/>
    <d v="2011-09-14T00:00:00"/>
    <s v="Standard Class"/>
    <s v="DP-13390"/>
    <s v="Dennis Pardue"/>
    <x v="2"/>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x v="2"/>
    <s v="United States"/>
    <s v="San Francisco"/>
    <x v="1"/>
    <n v="94110"/>
    <s v="West"/>
    <s v="OFF-ST-10002406"/>
    <x v="1"/>
    <x v="4"/>
    <s v="Pizazz Global Quick File"/>
    <n v="14.97"/>
    <n v="1"/>
    <n v="0"/>
    <n v="4.1916000000000011"/>
  </r>
  <r>
    <n v="3452"/>
    <x v="1710"/>
    <x v="2"/>
    <x v="78"/>
    <d v="2011-09-14T00:00:00"/>
    <s v="Standard Class"/>
    <s v="DP-13390"/>
    <s v="Dennis Pardue"/>
    <x v="2"/>
    <s v="United States"/>
    <s v="San Francisco"/>
    <x v="1"/>
    <n v="94110"/>
    <s v="West"/>
    <s v="OFF-FA-10002988"/>
    <x v="1"/>
    <x v="13"/>
    <s v="Ideal Clamps"/>
    <n v="4.0199999999999996"/>
    <n v="2"/>
    <n v="0"/>
    <n v="1.9697999999999998"/>
  </r>
  <r>
    <n v="3453"/>
    <x v="1711"/>
    <x v="2"/>
    <x v="878"/>
    <d v="2011-03-21T00:00:00"/>
    <s v="Second Class"/>
    <s v="KN-16705"/>
    <s v="Kristina Nunn"/>
    <x v="2"/>
    <s v="United States"/>
    <s v="Raleigh"/>
    <x v="3"/>
    <n v="27604"/>
    <s v="South"/>
    <s v="TEC-PH-10002415"/>
    <x v="2"/>
    <x v="7"/>
    <s v="Polycom VoiceStation 500 Conference phone"/>
    <n v="471.92"/>
    <n v="2"/>
    <n v="0.2"/>
    <n v="29.495000000000019"/>
  </r>
  <r>
    <n v="3454"/>
    <x v="1712"/>
    <x v="1"/>
    <x v="879"/>
    <d v="2012-03-02T00:00:00"/>
    <s v="Second Class"/>
    <s v="ST-20530"/>
    <s v="Shui Tom"/>
    <x v="0"/>
    <s v="United States"/>
    <s v="Macon"/>
    <x v="32"/>
    <n v="31204"/>
    <s v="South"/>
    <s v="OFF-BI-10004236"/>
    <x v="1"/>
    <x v="8"/>
    <s v="XtraLife ClearVue Slant-D Ring Binder, White, 3&quot;"/>
    <n v="58.72"/>
    <n v="4"/>
    <n v="0"/>
    <n v="27.011199999999999"/>
  </r>
  <r>
    <n v="3455"/>
    <x v="1713"/>
    <x v="1"/>
    <x v="584"/>
    <d v="2012-07-14T00:00:00"/>
    <s v="Standard Class"/>
    <s v="EB-13870"/>
    <s v="Emily Burns"/>
    <x v="0"/>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s v="East"/>
    <s v="TEC-AC-10001109"/>
    <x v="2"/>
    <x v="11"/>
    <s v="Logitech Trackman Marble Mouse"/>
    <n v="71.975999999999999"/>
    <n v="3"/>
    <n v="0.2"/>
    <n v="19.793400000000005"/>
  </r>
  <r>
    <n v="3458"/>
    <x v="1715"/>
    <x v="3"/>
    <x v="118"/>
    <d v="2014-09-19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s v="East"/>
    <s v="OFF-BI-10002393"/>
    <x v="1"/>
    <x v="8"/>
    <s v="Binder Posts"/>
    <n v="3.4440000000000008"/>
    <n v="2"/>
    <n v="0.7"/>
    <n v="-2.7551999999999994"/>
  </r>
  <r>
    <n v="3460"/>
    <x v="1715"/>
    <x v="3"/>
    <x v="118"/>
    <d v="2014-09-19T00:00:00"/>
    <s v="First Class"/>
    <s v="AS-10090"/>
    <s v="Adam Shillingsburg"/>
    <x v="0"/>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x v="0"/>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s v="East"/>
    <s v="OFF-AR-10003903"/>
    <x v="1"/>
    <x v="6"/>
    <s v="Sanford 52201 APSCO Electric Pencil Sharpener"/>
    <n v="286.78999999999996"/>
    <n v="7"/>
    <n v="0"/>
    <n v="74.565400000000011"/>
  </r>
  <r>
    <n v="3464"/>
    <x v="1718"/>
    <x v="0"/>
    <x v="881"/>
    <d v="2013-12-01T00:00:00"/>
    <s v="Standard Class"/>
    <s v="HJ-14875"/>
    <s v="Heather Jas"/>
    <x v="2"/>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s v="East"/>
    <s v="OFF-AP-10003842"/>
    <x v="1"/>
    <x v="9"/>
    <s v="Euro-Pro Shark Turbo Vacuum"/>
    <n v="61.96"/>
    <n v="2"/>
    <n v="0"/>
    <n v="16.1096"/>
  </r>
  <r>
    <n v="3467"/>
    <x v="1720"/>
    <x v="1"/>
    <x v="229"/>
    <d v="2012-09-14T00:00:00"/>
    <s v="Standard Class"/>
    <s v="EH-13765"/>
    <s v="Edward Hooks"/>
    <x v="1"/>
    <s v="United States"/>
    <s v="Revere"/>
    <x v="31"/>
    <n v="2151"/>
    <s v="East"/>
    <s v="FUR-BO-10004695"/>
    <x v="0"/>
    <x v="0"/>
    <s v="O'Sullivan 2-Door Barrister Bookcase in Odessa Pine"/>
    <n v="361.96"/>
    <n v="2"/>
    <n v="0"/>
    <n v="83.25079999999997"/>
  </r>
  <r>
    <n v="3468"/>
    <x v="1720"/>
    <x v="1"/>
    <x v="229"/>
    <d v="2012-09-14T00:00:00"/>
    <s v="Standard Class"/>
    <s v="EH-13765"/>
    <s v="Edward Hooks"/>
    <x v="1"/>
    <s v="United States"/>
    <s v="Revere"/>
    <x v="31"/>
    <n v="2151"/>
    <s v="East"/>
    <s v="OFF-PA-10003039"/>
    <x v="1"/>
    <x v="10"/>
    <s v="Xerox 1960"/>
    <n v="278.82"/>
    <n v="9"/>
    <n v="0"/>
    <n v="125.46899999999999"/>
  </r>
  <r>
    <n v="3469"/>
    <x v="1721"/>
    <x v="0"/>
    <x v="882"/>
    <d v="2013-12-20T00:00:00"/>
    <s v="Standard Class"/>
    <s v="MC-17845"/>
    <s v="Michael Chen"/>
    <x v="0"/>
    <s v="United States"/>
    <s v="Jackson"/>
    <x v="35"/>
    <n v="39212"/>
    <s v="South"/>
    <s v="FUR-FU-10002045"/>
    <x v="0"/>
    <x v="5"/>
    <s v="Executive Impressions 14&quot;"/>
    <n v="133.38"/>
    <n v="6"/>
    <n v="0"/>
    <n v="58.687200000000011"/>
  </r>
  <r>
    <n v="3470"/>
    <x v="1722"/>
    <x v="1"/>
    <x v="744"/>
    <d v="2012-04-10T00:00:00"/>
    <s v="Standard Class"/>
    <s v="MH-17455"/>
    <s v="Mark Hamilton"/>
    <x v="0"/>
    <s v="United States"/>
    <s v="Jacksonville"/>
    <x v="3"/>
    <n v="28540"/>
    <s v="South"/>
    <s v="OFF-PA-10001019"/>
    <x v="1"/>
    <x v="10"/>
    <s v="Xerox 1884"/>
    <n v="47.952000000000005"/>
    <n v="3"/>
    <n v="0.2"/>
    <n v="16.183799999999998"/>
  </r>
  <r>
    <n v="3471"/>
    <x v="1723"/>
    <x v="0"/>
    <x v="49"/>
    <d v="2013-12-06T00:00:00"/>
    <s v="Standard Class"/>
    <s v="CL-11890"/>
    <s v="Carl Ludwig"/>
    <x v="0"/>
    <s v="United States"/>
    <s v="San Francisco"/>
    <x v="1"/>
    <n v="94122"/>
    <s v="West"/>
    <s v="FUR-FU-10003724"/>
    <x v="0"/>
    <x v="5"/>
    <s v="Westinghouse Clip-On Gooseneck Lamps"/>
    <n v="16.739999999999998"/>
    <n v="2"/>
    <n v="0"/>
    <n v="4.3523999999999994"/>
  </r>
  <r>
    <n v="3472"/>
    <x v="1724"/>
    <x v="3"/>
    <x v="105"/>
    <d v="2014-11-18T00:00:00"/>
    <s v="Standard Class"/>
    <s v="SF-20965"/>
    <s v="Sylvia Foulston"/>
    <x v="1"/>
    <s v="United States"/>
    <s v="Columbus"/>
    <x v="24"/>
    <n v="43229"/>
    <s v="East"/>
    <s v="OFF-PA-10003673"/>
    <x v="1"/>
    <x v="10"/>
    <s v="Strathmore Photo Mount Cards"/>
    <n v="10.848000000000001"/>
    <n v="2"/>
    <n v="0.2"/>
    <n v="3.5255999999999994"/>
  </r>
  <r>
    <n v="3473"/>
    <x v="1724"/>
    <x v="3"/>
    <x v="105"/>
    <d v="2014-11-18T00:00:00"/>
    <s v="Standard Class"/>
    <s v="SF-20965"/>
    <s v="Sylvia Foulston"/>
    <x v="1"/>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s v="Central"/>
    <s v="FUR-CH-10000785"/>
    <x v="0"/>
    <x v="1"/>
    <s v="Global Ergonomic Managers Chair"/>
    <n v="180.98"/>
    <n v="1"/>
    <n v="0"/>
    <n v="47.0548"/>
  </r>
  <r>
    <n v="3475"/>
    <x v="1725"/>
    <x v="3"/>
    <x v="448"/>
    <d v="2014-03-11T00:00:00"/>
    <s v="Standard Class"/>
    <s v="EP-13915"/>
    <s v="Emily Phan"/>
    <x v="0"/>
    <s v="United States"/>
    <s v="Dearborn Heights"/>
    <x v="12"/>
    <n v="48127"/>
    <s v="Central"/>
    <s v="TEC-AC-10002926"/>
    <x v="2"/>
    <x v="11"/>
    <s v="Logitech Wireless Marathon Mouse M705"/>
    <n v="99.98"/>
    <n v="2"/>
    <n v="0"/>
    <n v="42.991400000000006"/>
  </r>
  <r>
    <n v="3476"/>
    <x v="1726"/>
    <x v="0"/>
    <x v="581"/>
    <d v="2013-12-01T00:00:00"/>
    <s v="First Class"/>
    <s v="RW-19630"/>
    <s v="Rob Williams"/>
    <x v="1"/>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s v="Central"/>
    <s v="OFF-BI-10000977"/>
    <x v="1"/>
    <x v="8"/>
    <s v="Ibico Plastic Spiral Binding Combs"/>
    <n v="152"/>
    <n v="5"/>
    <n v="0"/>
    <n v="69.919999999999987"/>
  </r>
  <r>
    <n v="3478"/>
    <x v="1727"/>
    <x v="2"/>
    <x v="883"/>
    <d v="2011-09-05T00:00:00"/>
    <s v="Standard Class"/>
    <s v="SJ-20500"/>
    <s v="Shirley Jackson"/>
    <x v="0"/>
    <s v="United States"/>
    <s v="Santa Fe"/>
    <x v="27"/>
    <n v="87505"/>
    <s v="West"/>
    <s v="TEC-AC-10001635"/>
    <x v="2"/>
    <x v="11"/>
    <s v="KeyTronic KT400U2 - Keyboard - Black"/>
    <n v="92.52"/>
    <n v="9"/>
    <n v="0"/>
    <n v="18.503999999999991"/>
  </r>
  <r>
    <n v="3479"/>
    <x v="1728"/>
    <x v="0"/>
    <x v="16"/>
    <d v="2013-12-15T00:00:00"/>
    <s v="Standard Class"/>
    <s v="SP-20620"/>
    <s v="Stefania Perrino"/>
    <x v="1"/>
    <s v="United States"/>
    <s v="San Francisco"/>
    <x v="1"/>
    <n v="94110"/>
    <s v="West"/>
    <s v="OFF-AR-10003056"/>
    <x v="1"/>
    <x v="6"/>
    <s v="Newell 341"/>
    <n v="8.56"/>
    <n v="2"/>
    <n v="0"/>
    <n v="2.4823999999999993"/>
  </r>
  <r>
    <n v="3480"/>
    <x v="1728"/>
    <x v="0"/>
    <x v="16"/>
    <d v="2013-12-15T00:00:00"/>
    <s v="Standard Class"/>
    <s v="SP-20620"/>
    <s v="Stefania Perrino"/>
    <x v="1"/>
    <s v="United States"/>
    <s v="San Francisco"/>
    <x v="1"/>
    <n v="94110"/>
    <s v="West"/>
    <s v="OFF-PA-10003363"/>
    <x v="1"/>
    <x v="10"/>
    <s v="Xerox 204"/>
    <n v="45.36"/>
    <n v="7"/>
    <n v="0"/>
    <n v="21.772800000000004"/>
  </r>
  <r>
    <n v="3481"/>
    <x v="1728"/>
    <x v="0"/>
    <x v="16"/>
    <d v="2013-12-15T00:00:00"/>
    <s v="Standard Class"/>
    <s v="SP-20620"/>
    <s v="Stefania Perrino"/>
    <x v="1"/>
    <s v="United States"/>
    <s v="San Francisco"/>
    <x v="1"/>
    <n v="94110"/>
    <s v="West"/>
    <s v="FUR-TA-10003954"/>
    <x v="0"/>
    <x v="3"/>
    <s v="Hon 94000 Series Round Tables"/>
    <n v="1421.6640000000002"/>
    <n v="6"/>
    <n v="0.2"/>
    <n v="-195.47879999999998"/>
  </r>
  <r>
    <n v="3482"/>
    <x v="1729"/>
    <x v="2"/>
    <x v="884"/>
    <d v="2011-04-10T00:00:00"/>
    <s v="First Class"/>
    <s v="PJ-19015"/>
    <s v="Pauline Johnson"/>
    <x v="0"/>
    <s v="United States"/>
    <s v="Mobile"/>
    <x v="19"/>
    <n v="36608"/>
    <s v="South"/>
    <s v="FUR-FU-10004415"/>
    <x v="0"/>
    <x v="5"/>
    <s v="Stacking Tray, Side-Loading, Legal, Smoke"/>
    <n v="8.9600000000000009"/>
    <n v="2"/>
    <n v="0"/>
    <n v="2.7775999999999996"/>
  </r>
  <r>
    <n v="3483"/>
    <x v="1730"/>
    <x v="2"/>
    <x v="9"/>
    <d v="2011-08-29T00:00:00"/>
    <s v="First Class"/>
    <s v="CC-12610"/>
    <s v="Corey Catlett"/>
    <x v="1"/>
    <s v="United States"/>
    <s v="Springfield"/>
    <x v="17"/>
    <n v="22153"/>
    <s v="South"/>
    <s v="TEC-PH-10000455"/>
    <x v="2"/>
    <x v="7"/>
    <s v="GE 30522EE2"/>
    <n v="579.94999999999993"/>
    <n v="5"/>
    <n v="0"/>
    <n v="168.18549999999993"/>
  </r>
  <r>
    <n v="3484"/>
    <x v="1730"/>
    <x v="2"/>
    <x v="9"/>
    <d v="2011-08-29T00:00:00"/>
    <s v="First Class"/>
    <s v="CC-12610"/>
    <s v="Corey Catlett"/>
    <x v="1"/>
    <s v="United States"/>
    <s v="Springfield"/>
    <x v="17"/>
    <n v="22153"/>
    <s v="South"/>
    <s v="FUR-FU-10002456"/>
    <x v="0"/>
    <x v="5"/>
    <s v="Master Caster Door Stop, Large Neon Orange"/>
    <n v="29.12"/>
    <n v="4"/>
    <n v="0"/>
    <n v="12.521600000000003"/>
  </r>
  <r>
    <n v="3485"/>
    <x v="1730"/>
    <x v="2"/>
    <x v="9"/>
    <d v="2011-08-29T00:00:00"/>
    <s v="First Class"/>
    <s v="CC-12610"/>
    <s v="Corey Catlett"/>
    <x v="1"/>
    <s v="United States"/>
    <s v="Springfield"/>
    <x v="17"/>
    <n v="22153"/>
    <s v="South"/>
    <s v="FUR-TA-10003569"/>
    <x v="0"/>
    <x v="3"/>
    <s v="Bretford CR8500 Series Meeting Room Furniture"/>
    <n v="1202.94"/>
    <n v="3"/>
    <n v="0"/>
    <n v="300.73500000000001"/>
  </r>
  <r>
    <n v="3486"/>
    <x v="1731"/>
    <x v="0"/>
    <x v="147"/>
    <d v="2013-10-27T00:00:00"/>
    <s v="Standard Class"/>
    <s v="MY-18295"/>
    <s v="Muhammed Yedwab"/>
    <x v="1"/>
    <s v="United States"/>
    <s v="Newark"/>
    <x v="13"/>
    <n v="19711"/>
    <s v="East"/>
    <s v="OFF-BI-10002813"/>
    <x v="1"/>
    <x v="8"/>
    <s v="Avery Reinforcements for Hole-Punch Pages"/>
    <n v="7.92"/>
    <n v="4"/>
    <n v="0"/>
    <n v="3.5640000000000001"/>
  </r>
  <r>
    <n v="3487"/>
    <x v="1732"/>
    <x v="0"/>
    <x v="885"/>
    <d v="2013-12-01T00:00:00"/>
    <s v="Same Day"/>
    <s v="DB-13210"/>
    <s v="Dean Braden"/>
    <x v="0"/>
    <s v="United States"/>
    <s v="Hickory"/>
    <x v="3"/>
    <n v="28601"/>
    <s v="South"/>
    <s v="TEC-PH-10002890"/>
    <x v="2"/>
    <x v="7"/>
    <s v="AT&amp;T 17929 Lendline Telephone"/>
    <n v="36.192"/>
    <n v="1"/>
    <n v="0.2"/>
    <n v="2.7143999999999995"/>
  </r>
  <r>
    <n v="3488"/>
    <x v="1733"/>
    <x v="3"/>
    <x v="528"/>
    <d v="2014-09-12T00:00:00"/>
    <s v="Standard Class"/>
    <s v="MG-17875"/>
    <s v="Michael Grace"/>
    <x v="2"/>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x v="0"/>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x v="0"/>
    <s v="United States"/>
    <s v="Carol Stream"/>
    <x v="10"/>
    <n v="60188"/>
    <s v="Central"/>
    <s v="OFF-ST-10004507"/>
    <x v="1"/>
    <x v="4"/>
    <s v="Advantus Rolling Storage Box"/>
    <n v="68.599999999999994"/>
    <n v="5"/>
    <n v="0.2"/>
    <n v="6.0024999999999977"/>
  </r>
  <r>
    <n v="3492"/>
    <x v="1734"/>
    <x v="1"/>
    <x v="740"/>
    <d v="2012-07-06T00:00:00"/>
    <s v="Standard Class"/>
    <s v="RH-19600"/>
    <s v="Rob Haberlin"/>
    <x v="0"/>
    <s v="United States"/>
    <s v="Carol Stream"/>
    <x v="10"/>
    <n v="60188"/>
    <s v="Central"/>
    <s v="OFF-ST-10003208"/>
    <x v="1"/>
    <x v="4"/>
    <s v="Adjustable Depth Letter/Legal Cart"/>
    <n v="435.50400000000002"/>
    <n v="3"/>
    <n v="0.2"/>
    <n v="48.994199999999921"/>
  </r>
  <r>
    <n v="3493"/>
    <x v="1734"/>
    <x v="1"/>
    <x v="740"/>
    <d v="2012-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s v="Central"/>
    <s v="TEC-AC-10002305"/>
    <x v="2"/>
    <x v="11"/>
    <s v="KeyTronic E03601U1 - Keyboard - Beige"/>
    <n v="72"/>
    <n v="4"/>
    <n v="0"/>
    <n v="12.959999999999994"/>
  </r>
  <r>
    <n v="3495"/>
    <x v="1735"/>
    <x v="3"/>
    <x v="241"/>
    <d v="2014-09-29T00:00:00"/>
    <s v="Standard Class"/>
    <s v="KB-16240"/>
    <s v="Karen Bern"/>
    <x v="1"/>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x v="1"/>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x v="2"/>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s v="West"/>
    <s v="OFF-BI-10002160"/>
    <x v="1"/>
    <x v="8"/>
    <s v="Acco Hanging Data Binders"/>
    <n v="15.24"/>
    <n v="5"/>
    <n v="0.2"/>
    <n v="5.3339999999999996"/>
  </r>
  <r>
    <n v="3500"/>
    <x v="1737"/>
    <x v="0"/>
    <x v="321"/>
    <d v="2013-10-04T00:00:00"/>
    <s v="Standard Class"/>
    <s v="JK-15730"/>
    <s v="Joe Kamberova"/>
    <x v="0"/>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s v="South"/>
    <s v="OFF-BI-10001989"/>
    <x v="1"/>
    <x v="8"/>
    <s v="Premium Transparent Presentation Covers by GBC"/>
    <n v="62.94"/>
    <n v="3"/>
    <n v="0"/>
    <n v="30.211199999999998"/>
  </r>
  <r>
    <n v="3502"/>
    <x v="1737"/>
    <x v="0"/>
    <x v="321"/>
    <d v="2013-10-04T00:00:00"/>
    <s v="Standard Class"/>
    <s v="JK-15730"/>
    <s v="Joe Kamberova"/>
    <x v="0"/>
    <s v="United States"/>
    <s v="Mobile"/>
    <x v="19"/>
    <n v="36608"/>
    <s v="South"/>
    <s v="OFF-AR-10001149"/>
    <x v="1"/>
    <x v="6"/>
    <s v="Sanford Colorific Colored Pencils, 12/Box"/>
    <n v="25.919999999999998"/>
    <n v="9"/>
    <n v="0"/>
    <n v="7.7759999999999989"/>
  </r>
  <r>
    <n v="3503"/>
    <x v="1738"/>
    <x v="3"/>
    <x v="318"/>
    <d v="2014-04-11T00:00:00"/>
    <s v="Same Day"/>
    <s v="RD-19930"/>
    <s v="Russell D'Ascenzo"/>
    <x v="0"/>
    <s v="United States"/>
    <s v="Austin"/>
    <x v="5"/>
    <n v="78745"/>
    <s v="Central"/>
    <s v="OFF-PA-10004101"/>
    <x v="1"/>
    <x v="10"/>
    <s v="Xerox 1894"/>
    <n v="10.368000000000002"/>
    <n v="2"/>
    <n v="0.2"/>
    <n v="3.6288"/>
  </r>
  <r>
    <n v="3504"/>
    <x v="1738"/>
    <x v="3"/>
    <x v="318"/>
    <d v="2014-04-11T00:00:00"/>
    <s v="Same Day"/>
    <s v="RD-19930"/>
    <s v="Russell D'Ascenzo"/>
    <x v="0"/>
    <s v="United States"/>
    <s v="Austin"/>
    <x v="5"/>
    <n v="78745"/>
    <s v="Central"/>
    <s v="TEC-AC-10001714"/>
    <x v="2"/>
    <x v="11"/>
    <s v="Logitech MX Performance Wireless Mouse"/>
    <n v="95.736000000000004"/>
    <n v="3"/>
    <n v="0.2"/>
    <n v="20.343900000000001"/>
  </r>
  <r>
    <n v="3505"/>
    <x v="1739"/>
    <x v="0"/>
    <x v="122"/>
    <d v="2013-12-21T00:00:00"/>
    <s v="Second Class"/>
    <s v="JK-16120"/>
    <s v="Julie Kriz"/>
    <x v="2"/>
    <s v="United States"/>
    <s v="New York City"/>
    <x v="15"/>
    <n v="10009"/>
    <s v="East"/>
    <s v="OFF-ST-10003716"/>
    <x v="1"/>
    <x v="4"/>
    <s v="Tennsco Double-Tier Lockers"/>
    <n v="900.08"/>
    <n v="4"/>
    <n v="0"/>
    <n v="117.0104"/>
  </r>
  <r>
    <n v="3506"/>
    <x v="1740"/>
    <x v="2"/>
    <x v="886"/>
    <d v="2011-06-24T00:00:00"/>
    <s v="Standard Class"/>
    <s v="SC-20020"/>
    <s v="Sam Craven"/>
    <x v="0"/>
    <s v="United States"/>
    <s v="Plano"/>
    <x v="5"/>
    <n v="75023"/>
    <s v="Central"/>
    <s v="TEC-PH-10000369"/>
    <x v="2"/>
    <x v="7"/>
    <s v="HTC One Mini"/>
    <n v="201.584"/>
    <n v="2"/>
    <n v="0.2"/>
    <n v="20.158400000000015"/>
  </r>
  <r>
    <n v="3507"/>
    <x v="1740"/>
    <x v="2"/>
    <x v="886"/>
    <d v="2011-06-24T00:00:00"/>
    <s v="Standard Class"/>
    <s v="SC-20020"/>
    <s v="Sam Craven"/>
    <x v="0"/>
    <s v="United States"/>
    <s v="Plano"/>
    <x v="5"/>
    <n v="75023"/>
    <s v="Central"/>
    <s v="OFF-BI-10000756"/>
    <x v="1"/>
    <x v="8"/>
    <s v="Storex DuraTech Recycled Plastic Frosted Binders"/>
    <n v="3.3919999999999995"/>
    <n v="4"/>
    <n v="0.8"/>
    <n v="-5.088000000000001"/>
  </r>
  <r>
    <n v="3508"/>
    <x v="1740"/>
    <x v="2"/>
    <x v="886"/>
    <d v="2011-06-24T00:00:00"/>
    <s v="Standard Class"/>
    <s v="SC-20020"/>
    <s v="Sam Craven"/>
    <x v="0"/>
    <s v="United States"/>
    <s v="Plano"/>
    <x v="5"/>
    <n v="75023"/>
    <s v="Central"/>
    <s v="FUR-BO-10001608"/>
    <x v="0"/>
    <x v="0"/>
    <s v="Hon Metal Bookcases, Black"/>
    <n v="193.06559999999999"/>
    <n v="4"/>
    <n v="0.32"/>
    <n v="-19.874399999999994"/>
  </r>
  <r>
    <n v="3509"/>
    <x v="1740"/>
    <x v="2"/>
    <x v="886"/>
    <d v="2011-06-24T00:00:00"/>
    <s v="Standard Class"/>
    <s v="SC-20020"/>
    <s v="Sam Craven"/>
    <x v="0"/>
    <s v="United States"/>
    <s v="Plano"/>
    <x v="5"/>
    <n v="75023"/>
    <s v="Central"/>
    <s v="OFF-PA-10001166"/>
    <x v="1"/>
    <x v="10"/>
    <s v="Xerox 2"/>
    <n v="15.552000000000003"/>
    <n v="3"/>
    <n v="0.2"/>
    <n v="5.4432"/>
  </r>
  <r>
    <n v="3510"/>
    <x v="1740"/>
    <x v="2"/>
    <x v="886"/>
    <d v="2011-06-24T00:00:00"/>
    <s v="Standard Class"/>
    <s v="SC-20020"/>
    <s v="Sam Craven"/>
    <x v="0"/>
    <s v="United States"/>
    <s v="Plano"/>
    <x v="5"/>
    <n v="75023"/>
    <s v="Central"/>
    <s v="OFF-PA-10000587"/>
    <x v="1"/>
    <x v="10"/>
    <s v="Array Parchment Paper, Assorted Colors"/>
    <n v="11.648000000000001"/>
    <n v="2"/>
    <n v="0.2"/>
    <n v="4.0768000000000004"/>
  </r>
  <r>
    <n v="3511"/>
    <x v="1740"/>
    <x v="2"/>
    <x v="886"/>
    <d v="2011-06-24T00:00:00"/>
    <s v="Standard Class"/>
    <s v="SC-20020"/>
    <s v="Sam Craven"/>
    <x v="0"/>
    <s v="United States"/>
    <s v="Plano"/>
    <x v="5"/>
    <n v="75023"/>
    <s v="Central"/>
    <s v="TEC-MA-10001972"/>
    <x v="2"/>
    <x v="15"/>
    <s v="Okidata C331dn Printer"/>
    <n v="418.8"/>
    <n v="2"/>
    <n v="0.4"/>
    <n v="-97.71999999999997"/>
  </r>
  <r>
    <n v="3512"/>
    <x v="1740"/>
    <x v="2"/>
    <x v="886"/>
    <d v="2011-06-24T00:00:00"/>
    <s v="Standard Class"/>
    <s v="SC-20020"/>
    <s v="Sam Craven"/>
    <x v="0"/>
    <s v="United States"/>
    <s v="Plano"/>
    <x v="5"/>
    <n v="75023"/>
    <s v="Central"/>
    <s v="OFF-ST-10004123"/>
    <x v="1"/>
    <x v="4"/>
    <s v="Safco Industrial Wire Shelving System"/>
    <n v="509.48800000000006"/>
    <n v="7"/>
    <n v="0.2"/>
    <n v="-127.37200000000001"/>
  </r>
  <r>
    <n v="3513"/>
    <x v="1741"/>
    <x v="3"/>
    <x v="507"/>
    <d v="2014-09-07T00:00:00"/>
    <s v="First Class"/>
    <s v="HW-14935"/>
    <s v="Helen Wasserman"/>
    <x v="1"/>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x v="1"/>
    <s v="United States"/>
    <s v="Chicago"/>
    <x v="10"/>
    <n v="60653"/>
    <s v="Central"/>
    <s v="OFF-PA-10004041"/>
    <x v="1"/>
    <x v="10"/>
    <s v="It's Hot Message Books with Stickers, 2 3/4&quot; x 5&quot;"/>
    <n v="17.760000000000002"/>
    <n v="3"/>
    <n v="0.2"/>
    <n v="5.55"/>
  </r>
  <r>
    <n v="3515"/>
    <x v="1741"/>
    <x v="3"/>
    <x v="507"/>
    <d v="2014-09-07T00:00:00"/>
    <s v="First Class"/>
    <s v="HW-14935"/>
    <s v="Helen Wasserman"/>
    <x v="1"/>
    <s v="United States"/>
    <s v="Chicago"/>
    <x v="10"/>
    <n v="60653"/>
    <s v="Central"/>
    <s v="OFF-AR-10001149"/>
    <x v="1"/>
    <x v="6"/>
    <s v="Sanford Colorific Colored Pencils, 12/Box"/>
    <n v="6.911999999999999"/>
    <n v="3"/>
    <n v="0.2"/>
    <n v="0.86399999999999988"/>
  </r>
  <r>
    <n v="3516"/>
    <x v="1742"/>
    <x v="0"/>
    <x v="887"/>
    <d v="2013-12-25T00:00:00"/>
    <s v="Standard Class"/>
    <s v="SC-20800"/>
    <s v="Stuart Calhoun"/>
    <x v="0"/>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s v="South"/>
    <s v="OFF-PA-10000130"/>
    <x v="1"/>
    <x v="10"/>
    <s v="Xerox 199"/>
    <n v="30.816000000000003"/>
    <n v="9"/>
    <n v="0.2"/>
    <n v="9.6299999999999955"/>
  </r>
  <r>
    <n v="3518"/>
    <x v="1743"/>
    <x v="0"/>
    <x v="888"/>
    <d v="2013-08-13T00:00:00"/>
    <s v="First Class"/>
    <s v="HA-14920"/>
    <s v="Helen Andreada"/>
    <x v="0"/>
    <s v="United States"/>
    <s v="Fayetteville"/>
    <x v="3"/>
    <n v="28314"/>
    <s v="South"/>
    <s v="TEC-PH-10002350"/>
    <x v="2"/>
    <x v="7"/>
    <s v="Apple EarPods with Remote and Mic"/>
    <n v="44.783999999999999"/>
    <n v="2"/>
    <n v="0.2"/>
    <n v="4.4783999999999988"/>
  </r>
  <r>
    <n v="3519"/>
    <x v="1743"/>
    <x v="0"/>
    <x v="888"/>
    <d v="2013-08-13T00:00:00"/>
    <s v="First Class"/>
    <s v="HA-14920"/>
    <s v="Helen Andreada"/>
    <x v="0"/>
    <s v="United States"/>
    <s v="Fayetteville"/>
    <x v="3"/>
    <n v="28314"/>
    <s v="South"/>
    <s v="OFF-AP-10002518"/>
    <x v="1"/>
    <x v="9"/>
    <s v="Kensington 7 Outlet MasterPiece Power Center"/>
    <n v="569.53599999999994"/>
    <n v="4"/>
    <n v="0.2"/>
    <n v="64.072799999999944"/>
  </r>
  <r>
    <n v="3520"/>
    <x v="1744"/>
    <x v="1"/>
    <x v="137"/>
    <d v="2012-06-25T00:00:00"/>
    <s v="First Class"/>
    <s v="MG-17875"/>
    <s v="Michael Grace"/>
    <x v="2"/>
    <s v="United States"/>
    <s v="Aurora"/>
    <x v="10"/>
    <n v="60505"/>
    <s v="Central"/>
    <s v="FUR-TA-10002645"/>
    <x v="0"/>
    <x v="3"/>
    <s v="Hon Rectangular Conference Tables"/>
    <n v="796.42500000000007"/>
    <n v="7"/>
    <n v="0.5"/>
    <n v="-525.6405000000002"/>
  </r>
  <r>
    <n v="3521"/>
    <x v="1745"/>
    <x v="1"/>
    <x v="889"/>
    <d v="2012-04-15T00:00:00"/>
    <s v="Standard Class"/>
    <s v="DM-12955"/>
    <s v="Dario Medina"/>
    <x v="1"/>
    <s v="United States"/>
    <s v="Sacramento"/>
    <x v="1"/>
    <n v="95823"/>
    <s v="West"/>
    <s v="OFF-BI-10000773"/>
    <x v="1"/>
    <x v="8"/>
    <s v="Insertable Tab Post Binder Dividers"/>
    <n v="12.832000000000001"/>
    <n v="2"/>
    <n v="0.2"/>
    <n v="4.3307999999999982"/>
  </r>
  <r>
    <n v="3522"/>
    <x v="1746"/>
    <x v="0"/>
    <x v="831"/>
    <d v="2013-11-26T00:00:00"/>
    <s v="Second Class"/>
    <s v="DM-13345"/>
    <s v="Denise Monton"/>
    <x v="1"/>
    <s v="United States"/>
    <s v="Des Moines"/>
    <x v="23"/>
    <n v="50315"/>
    <s v="Central"/>
    <s v="OFF-PA-10003845"/>
    <x v="1"/>
    <x v="10"/>
    <s v="Xerox 1987"/>
    <n v="40.46"/>
    <n v="7"/>
    <n v="0"/>
    <n v="19.825400000000002"/>
  </r>
  <r>
    <n v="3523"/>
    <x v="1746"/>
    <x v="0"/>
    <x v="831"/>
    <d v="2013-11-26T00:00:00"/>
    <s v="Second Class"/>
    <s v="DM-13345"/>
    <s v="Denise Monton"/>
    <x v="1"/>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s v="West"/>
    <s v="TEC-AC-10002345"/>
    <x v="2"/>
    <x v="11"/>
    <s v="HP Standard 104 key PS/2 Keyboard"/>
    <n v="116"/>
    <n v="8"/>
    <n v="0"/>
    <n v="29"/>
  </r>
  <r>
    <n v="3525"/>
    <x v="1748"/>
    <x v="0"/>
    <x v="390"/>
    <d v="2013-11-29T00:00:00"/>
    <s v="Standard Class"/>
    <s v="GA-14515"/>
    <s v="George Ashbrook"/>
    <x v="0"/>
    <s v="United States"/>
    <s v="Dallas"/>
    <x v="5"/>
    <n v="75081"/>
    <s v="Central"/>
    <s v="TEC-PH-10004120"/>
    <x v="2"/>
    <x v="7"/>
    <s v="AT&amp;T 1080 Phone"/>
    <n v="657.55200000000013"/>
    <n v="6"/>
    <n v="0.2"/>
    <n v="49.316399999999987"/>
  </r>
  <r>
    <n v="3526"/>
    <x v="1749"/>
    <x v="3"/>
    <x v="389"/>
    <d v="2014-12-16T00:00:00"/>
    <s v="Second Class"/>
    <s v="SU-20665"/>
    <s v="Stephanie Ulpright"/>
    <x v="2"/>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x v="2"/>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x v="2"/>
    <s v="United States"/>
    <s v="Jackson"/>
    <x v="35"/>
    <n v="39212"/>
    <s v="South"/>
    <s v="OFF-BI-10003476"/>
    <x v="1"/>
    <x v="8"/>
    <s v="Avery Metallic Poly Binders"/>
    <n v="45.84"/>
    <n v="8"/>
    <n v="0"/>
    <n v="22.0032"/>
  </r>
  <r>
    <n v="3529"/>
    <x v="1750"/>
    <x v="0"/>
    <x v="890"/>
    <d v="2013-06-30T00:00:00"/>
    <s v="Standard Class"/>
    <s v="BD-11320"/>
    <s v="Bill Donatelli"/>
    <x v="0"/>
    <s v="United States"/>
    <s v="San Diego"/>
    <x v="1"/>
    <n v="92024"/>
    <s v="West"/>
    <s v="TEC-PH-10004833"/>
    <x v="2"/>
    <x v="7"/>
    <s v="Macally Suction Cup Mount"/>
    <n v="38.24"/>
    <n v="4"/>
    <n v="0.2"/>
    <n v="-9.56"/>
  </r>
  <r>
    <n v="3530"/>
    <x v="1751"/>
    <x v="1"/>
    <x v="14"/>
    <d v="2012-09-23T00:00:00"/>
    <s v="Standard Class"/>
    <s v="DB-13405"/>
    <s v="Denny Blanton"/>
    <x v="0"/>
    <s v="United States"/>
    <s v="Orlando"/>
    <x v="2"/>
    <n v="32839"/>
    <s v="South"/>
    <s v="TEC-AC-10001465"/>
    <x v="2"/>
    <x v="11"/>
    <s v="SanDisk Cruzer 64 GB USB Flash Drive"/>
    <n v="87.168000000000006"/>
    <n v="3"/>
    <n v="0.2"/>
    <n v="10.895999999999987"/>
  </r>
  <r>
    <n v="3531"/>
    <x v="1752"/>
    <x v="0"/>
    <x v="288"/>
    <d v="2013-05-24T00:00:00"/>
    <s v="Standard Class"/>
    <s v="RP-19855"/>
    <s v="Roy Phan"/>
    <x v="1"/>
    <s v="United States"/>
    <s v="Lafayette"/>
    <x v="14"/>
    <n v="47905"/>
    <s v="Central"/>
    <s v="OFF-AR-10003056"/>
    <x v="1"/>
    <x v="6"/>
    <s v="Newell 341"/>
    <n v="21.400000000000002"/>
    <n v="5"/>
    <n v="0"/>
    <n v="6.2059999999999977"/>
  </r>
  <r>
    <n v="3532"/>
    <x v="1753"/>
    <x v="0"/>
    <x v="316"/>
    <d v="2013-05-29T00:00:00"/>
    <s v="Same Day"/>
    <s v="EH-13765"/>
    <s v="Edward Hooks"/>
    <x v="1"/>
    <s v="United States"/>
    <s v="New York City"/>
    <x v="15"/>
    <n v="10035"/>
    <s v="East"/>
    <s v="OFF-SU-10001218"/>
    <x v="1"/>
    <x v="14"/>
    <s v="Fiskars Softgrip Scissors"/>
    <n v="54.900000000000006"/>
    <n v="5"/>
    <n v="0"/>
    <n v="15.372000000000003"/>
  </r>
  <r>
    <n v="3533"/>
    <x v="1754"/>
    <x v="2"/>
    <x v="891"/>
    <d v="2011-04-23T00:00:00"/>
    <s v="Standard Class"/>
    <s v="JL-15835"/>
    <s v="John Lee"/>
    <x v="0"/>
    <s v="United States"/>
    <s v="Los Angeles"/>
    <x v="1"/>
    <n v="90049"/>
    <s v="West"/>
    <s v="TEC-MA-10002859"/>
    <x v="2"/>
    <x v="15"/>
    <s v="Ativa MDM8000 8-Sheet Micro-Cut Shredder"/>
    <n v="287.96800000000002"/>
    <n v="4"/>
    <n v="0.2"/>
    <n v="97.189199999999985"/>
  </r>
  <r>
    <n v="3534"/>
    <x v="1754"/>
    <x v="2"/>
    <x v="891"/>
    <d v="2011-04-23T00:00:00"/>
    <s v="Standard Class"/>
    <s v="JL-15835"/>
    <s v="John Lee"/>
    <x v="0"/>
    <s v="United States"/>
    <s v="Los Angeles"/>
    <x v="1"/>
    <n v="90049"/>
    <s v="West"/>
    <s v="OFF-AR-10002375"/>
    <x v="1"/>
    <x v="6"/>
    <s v="Newell 351"/>
    <n v="13.12"/>
    <n v="4"/>
    <n v="0"/>
    <n v="3.8047999999999984"/>
  </r>
  <r>
    <n v="3535"/>
    <x v="1754"/>
    <x v="2"/>
    <x v="891"/>
    <d v="2011-04-23T00:00:00"/>
    <s v="Standard Class"/>
    <s v="JL-15835"/>
    <s v="John Lee"/>
    <x v="0"/>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x v="0"/>
    <s v="United States"/>
    <s v="Los Angeles"/>
    <x v="1"/>
    <n v="90049"/>
    <s v="West"/>
    <s v="OFF-FA-10000134"/>
    <x v="1"/>
    <x v="13"/>
    <s v="Advantus Push Pins, Aluminum Head"/>
    <n v="11.62"/>
    <n v="2"/>
    <n v="0"/>
    <n v="3.6021999999999998"/>
  </r>
  <r>
    <n v="3537"/>
    <x v="1755"/>
    <x v="0"/>
    <x v="26"/>
    <d v="2013-06-21T00:00:00"/>
    <s v="Second Class"/>
    <s v="FM-14380"/>
    <s v="Fred McMath"/>
    <x v="0"/>
    <s v="United States"/>
    <s v="New York City"/>
    <x v="15"/>
    <n v="10024"/>
    <s v="East"/>
    <s v="OFF-ST-10000419"/>
    <x v="1"/>
    <x v="4"/>
    <s v="Rogers Jumbo File, Granite"/>
    <n v="40.74"/>
    <n v="3"/>
    <n v="0"/>
    <n v="0.4073999999999991"/>
  </r>
  <r>
    <n v="3538"/>
    <x v="1756"/>
    <x v="2"/>
    <x v="309"/>
    <d v="2011-05-09T00:00:00"/>
    <s v="Same Day"/>
    <s v="SB-20290"/>
    <s v="Sean Braxton"/>
    <x v="1"/>
    <s v="United States"/>
    <s v="Henderson"/>
    <x v="0"/>
    <n v="42420"/>
    <s v="South"/>
    <s v="OFF-ST-10000107"/>
    <x v="1"/>
    <x v="4"/>
    <s v="Fellowes Super Stor/Drawer"/>
    <n v="83.25"/>
    <n v="3"/>
    <n v="0"/>
    <n v="14.984999999999992"/>
  </r>
  <r>
    <n v="3539"/>
    <x v="1756"/>
    <x v="2"/>
    <x v="309"/>
    <d v="2011-05-09T00:00:00"/>
    <s v="Same Day"/>
    <s v="SB-20290"/>
    <s v="Sean Braxton"/>
    <x v="1"/>
    <s v="United States"/>
    <s v="Henderson"/>
    <x v="0"/>
    <n v="42420"/>
    <s v="South"/>
    <s v="OFF-LA-10001641"/>
    <x v="1"/>
    <x v="2"/>
    <s v="Avery 518"/>
    <n v="9.4499999999999993"/>
    <n v="3"/>
    <n v="0"/>
    <n v="4.5359999999999996"/>
  </r>
  <r>
    <n v="3540"/>
    <x v="1756"/>
    <x v="2"/>
    <x v="309"/>
    <d v="2011-05-09T00:00:00"/>
    <s v="Same Day"/>
    <s v="SB-20290"/>
    <s v="Sean Braxton"/>
    <x v="1"/>
    <s v="United States"/>
    <s v="Henderson"/>
    <x v="0"/>
    <n v="42420"/>
    <s v="South"/>
    <s v="OFF-LA-10003121"/>
    <x v="1"/>
    <x v="2"/>
    <s v="Avery 506"/>
    <n v="20.65"/>
    <n v="5"/>
    <n v="0"/>
    <n v="9.4989999999999988"/>
  </r>
  <r>
    <n v="3541"/>
    <x v="1756"/>
    <x v="2"/>
    <x v="309"/>
    <d v="2011-05-09T00:00:00"/>
    <s v="Same Day"/>
    <s v="SB-20290"/>
    <s v="Sean Braxton"/>
    <x v="1"/>
    <s v="United States"/>
    <s v="Henderson"/>
    <x v="0"/>
    <n v="42420"/>
    <s v="South"/>
    <s v="OFF-PA-10002689"/>
    <x v="1"/>
    <x v="10"/>
    <s v="Weyerhaeuser First Choice Laser/Copy Paper (20Lb. and 88 Bright)"/>
    <n v="45.36"/>
    <n v="7"/>
    <n v="0"/>
    <n v="21.772800000000004"/>
  </r>
  <r>
    <n v="3542"/>
    <x v="1757"/>
    <x v="0"/>
    <x v="31"/>
    <d v="2013-09-21T00:00:00"/>
    <s v="First Class"/>
    <s v="SV-20365"/>
    <s v="Seth Vernon"/>
    <x v="0"/>
    <s v="United States"/>
    <s v="Columbus"/>
    <x v="24"/>
    <n v="43229"/>
    <s v="East"/>
    <s v="FUR-FU-10002107"/>
    <x v="0"/>
    <x v="5"/>
    <s v="Eldon Pizzaz Desk Accessories"/>
    <n v="5.3520000000000003"/>
    <n v="3"/>
    <n v="0.2"/>
    <n v="1.6055999999999999"/>
  </r>
  <r>
    <n v="3543"/>
    <x v="1757"/>
    <x v="0"/>
    <x v="31"/>
    <d v="2013-09-21T00:00:00"/>
    <s v="First Class"/>
    <s v="SV-20365"/>
    <s v="Seth Vernon"/>
    <x v="0"/>
    <s v="United States"/>
    <s v="Columbus"/>
    <x v="24"/>
    <n v="43229"/>
    <s v="East"/>
    <s v="FUR-CH-10002647"/>
    <x v="0"/>
    <x v="1"/>
    <s v="Situations Contoured Folding Chairs, 4/Set"/>
    <n v="99.372"/>
    <n v="2"/>
    <n v="0.3"/>
    <n v="-7.0979999999999919"/>
  </r>
  <r>
    <n v="3544"/>
    <x v="1757"/>
    <x v="0"/>
    <x v="31"/>
    <d v="2013-09-21T00:00:00"/>
    <s v="First Class"/>
    <s v="SV-20365"/>
    <s v="Seth Vernon"/>
    <x v="0"/>
    <s v="United States"/>
    <s v="Columbus"/>
    <x v="24"/>
    <n v="43229"/>
    <s v="East"/>
    <s v="OFF-AR-10002257"/>
    <x v="1"/>
    <x v="6"/>
    <s v="Eldon Spacemaker Box, Quick-Snap Lid, Clear"/>
    <n v="2.6720000000000002"/>
    <n v="1"/>
    <n v="0.2"/>
    <n v="0.36739999999999962"/>
  </r>
  <r>
    <n v="3545"/>
    <x v="1758"/>
    <x v="3"/>
    <x v="331"/>
    <d v="2014-12-26T00:00:00"/>
    <s v="Second Class"/>
    <s v="MM-17920"/>
    <s v="Michael Moore"/>
    <x v="0"/>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s v="South"/>
    <s v="OFF-ST-10004963"/>
    <x v="1"/>
    <x v="4"/>
    <s v="Eldon Gobal File Keepers"/>
    <n v="105.98"/>
    <n v="7"/>
    <n v="0"/>
    <n v="4.2391999999999932"/>
  </r>
  <r>
    <n v="3548"/>
    <x v="1759"/>
    <x v="3"/>
    <x v="505"/>
    <d v="2014-11-02T00:00:00"/>
    <s v="First Class"/>
    <s v="RD-19810"/>
    <s v="Ross DeVincentis"/>
    <x v="2"/>
    <s v="United States"/>
    <s v="Richmond"/>
    <x v="0"/>
    <n v="40475"/>
    <s v="South"/>
    <s v="OFF-SU-10002573"/>
    <x v="1"/>
    <x v="14"/>
    <s v="Acme 10&quot; Easy Grip Assistive Scissors"/>
    <n v="35.06"/>
    <n v="2"/>
    <n v="0"/>
    <n v="10.517999999999997"/>
  </r>
  <r>
    <n v="3549"/>
    <x v="1759"/>
    <x v="3"/>
    <x v="505"/>
    <d v="2014-11-02T00:00:00"/>
    <s v="First Class"/>
    <s v="RD-19810"/>
    <s v="Ross DeVincentis"/>
    <x v="2"/>
    <s v="United States"/>
    <s v="Richmond"/>
    <x v="0"/>
    <n v="40475"/>
    <s v="South"/>
    <s v="FUR-CH-10000553"/>
    <x v="0"/>
    <x v="1"/>
    <s v="Metal Folding Chairs, Beige, 4/Carton"/>
    <n v="33.94"/>
    <n v="1"/>
    <n v="0"/>
    <n v="9.1637999999999984"/>
  </r>
  <r>
    <n v="3550"/>
    <x v="1759"/>
    <x v="3"/>
    <x v="505"/>
    <d v="2014-11-02T00:00:00"/>
    <s v="First Class"/>
    <s v="RD-19810"/>
    <s v="Ross DeVincentis"/>
    <x v="2"/>
    <s v="United States"/>
    <s v="Richmond"/>
    <x v="0"/>
    <n v="40475"/>
    <s v="South"/>
    <s v="OFF-LA-10001982"/>
    <x v="1"/>
    <x v="2"/>
    <s v="Smead Alpha-Z Color-Coded Name Labels First Letter Starter Set"/>
    <n v="30"/>
    <n v="8"/>
    <n v="0"/>
    <n v="14.399999999999999"/>
  </r>
  <r>
    <n v="3551"/>
    <x v="1760"/>
    <x v="0"/>
    <x v="892"/>
    <d v="2013-04-03T00:00:00"/>
    <s v="Second Class"/>
    <s v="ME-17320"/>
    <s v="Maria Etezadi"/>
    <x v="2"/>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s v="Central"/>
    <s v="TEC-PH-10001254"/>
    <x v="2"/>
    <x v="7"/>
    <s v="Jabra BIZ 2300 Duo QD Duo Corded Headset"/>
    <n v="812.73599999999999"/>
    <n v="8"/>
    <n v="0.2"/>
    <n v="60.955199999999962"/>
  </r>
  <r>
    <n v="3554"/>
    <x v="1761"/>
    <x v="3"/>
    <x v="51"/>
    <d v="2014-11-27T00:00:00"/>
    <s v="Second Class"/>
    <s v="FH-14275"/>
    <s v="Frank Hawley"/>
    <x v="1"/>
    <s v="United States"/>
    <s v="Philadelphia"/>
    <x v="9"/>
    <n v="19120"/>
    <s v="East"/>
    <s v="OFF-BI-10001658"/>
    <x v="1"/>
    <x v="8"/>
    <s v="GBC Standard Therm-A-Bind Covers"/>
    <n v="7.4760000000000018"/>
    <n v="1"/>
    <n v="0.7"/>
    <n v="-5.9807999999999986"/>
  </r>
  <r>
    <n v="3555"/>
    <x v="1762"/>
    <x v="2"/>
    <x v="893"/>
    <d v="2011-03-26T00:00:00"/>
    <s v="Second Class"/>
    <s v="PO-18865"/>
    <s v="Patrick O'Donnell"/>
    <x v="0"/>
    <s v="United States"/>
    <s v="Los Angeles"/>
    <x v="1"/>
    <n v="90036"/>
    <s v="West"/>
    <s v="OFF-ST-10000585"/>
    <x v="1"/>
    <x v="4"/>
    <s v="Economy Rollaway Files"/>
    <n v="330.4"/>
    <n v="2"/>
    <n v="0"/>
    <n v="85.903999999999996"/>
  </r>
  <r>
    <n v="3556"/>
    <x v="1762"/>
    <x v="2"/>
    <x v="893"/>
    <d v="2011-03-26T00:00:00"/>
    <s v="Second Class"/>
    <s v="PO-18865"/>
    <s v="Patrick O'Donnell"/>
    <x v="0"/>
    <s v="United States"/>
    <s v="Los Angeles"/>
    <x v="1"/>
    <n v="90036"/>
    <s v="West"/>
    <s v="TEC-PH-10003484"/>
    <x v="2"/>
    <x v="7"/>
    <s v="Ooma Telo VoIP Home Phone System"/>
    <n v="604.75199999999995"/>
    <n v="6"/>
    <n v="0.2"/>
    <n v="37.797000000000025"/>
  </r>
  <r>
    <n v="3557"/>
    <x v="1763"/>
    <x v="3"/>
    <x v="96"/>
    <d v="2014-12-06T00:00:00"/>
    <s v="Standard Class"/>
    <s v="CC-12550"/>
    <s v="Clay Cheatham"/>
    <x v="0"/>
    <s v="United States"/>
    <s v="Los Angeles"/>
    <x v="1"/>
    <n v="90008"/>
    <s v="West"/>
    <s v="OFF-PA-10004735"/>
    <x v="1"/>
    <x v="10"/>
    <s v="Xerox 1905"/>
    <n v="45.36"/>
    <n v="7"/>
    <n v="0"/>
    <n v="21.772800000000004"/>
  </r>
  <r>
    <n v="3558"/>
    <x v="1763"/>
    <x v="3"/>
    <x v="96"/>
    <d v="2014-12-06T00:00:00"/>
    <s v="Standard Class"/>
    <s v="CC-12550"/>
    <s v="Clay Cheatham"/>
    <x v="0"/>
    <s v="United States"/>
    <s v="Los Angeles"/>
    <x v="1"/>
    <n v="90008"/>
    <s v="West"/>
    <s v="OFF-BI-10003429"/>
    <x v="1"/>
    <x v="8"/>
    <s v="Cardinal HOLDit! Binder Insert Strips,Extra Strips"/>
    <n v="10.128"/>
    <n v="2"/>
    <n v="0.2"/>
    <n v="3.6714000000000002"/>
  </r>
  <r>
    <n v="3559"/>
    <x v="1764"/>
    <x v="3"/>
    <x v="659"/>
    <d v="2014-11-13T00:00:00"/>
    <s v="Standard Class"/>
    <s v="TS-21505"/>
    <s v="Tony Sayre"/>
    <x v="0"/>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s v="West"/>
    <s v="TEC-AC-10004975"/>
    <x v="2"/>
    <x v="11"/>
    <s v="Plantronics Audio 995 Wireless Stereo Headset"/>
    <n v="439.8"/>
    <n v="4"/>
    <n v="0"/>
    <n v="145.13400000000001"/>
  </r>
  <r>
    <n v="3561"/>
    <x v="1765"/>
    <x v="3"/>
    <x v="507"/>
    <d v="2014-09-10T00:00:00"/>
    <s v="Second Class"/>
    <s v="MD-17350"/>
    <s v="Maribeth Dona"/>
    <x v="0"/>
    <s v="United States"/>
    <s v="Akron"/>
    <x v="24"/>
    <n v="44312"/>
    <s v="East"/>
    <s v="OFF-AR-10002335"/>
    <x v="1"/>
    <x v="6"/>
    <s v="DIXON Oriole Pencils"/>
    <n v="8.2560000000000002"/>
    <n v="4"/>
    <n v="0.2"/>
    <n v="0.61920000000000019"/>
  </r>
  <r>
    <n v="3562"/>
    <x v="1765"/>
    <x v="3"/>
    <x v="507"/>
    <d v="2014-09-10T00:00:00"/>
    <s v="Second Class"/>
    <s v="MD-17350"/>
    <s v="Maribeth Dona"/>
    <x v="0"/>
    <s v="United States"/>
    <s v="Akron"/>
    <x v="24"/>
    <n v="44312"/>
    <s v="East"/>
    <s v="OFF-BI-10004001"/>
    <x v="1"/>
    <x v="8"/>
    <s v="GBC Recycled VeloBinder Covers"/>
    <n v="25.560000000000002"/>
    <n v="5"/>
    <n v="0.7"/>
    <n v="-20.448"/>
  </r>
  <r>
    <n v="3563"/>
    <x v="1765"/>
    <x v="3"/>
    <x v="507"/>
    <d v="2014-09-10T00:00:00"/>
    <s v="Second Class"/>
    <s v="MD-17350"/>
    <s v="Maribeth Dona"/>
    <x v="0"/>
    <s v="United States"/>
    <s v="Akron"/>
    <x v="24"/>
    <n v="44312"/>
    <s v="East"/>
    <s v="OFF-BI-10001634"/>
    <x v="1"/>
    <x v="8"/>
    <s v="Wilson Jones Active Use Binders"/>
    <n v="4.3680000000000012"/>
    <n v="2"/>
    <n v="0.7"/>
    <n v="-3.0575999999999999"/>
  </r>
  <r>
    <n v="3564"/>
    <x v="1765"/>
    <x v="3"/>
    <x v="507"/>
    <d v="2014-09-10T00:00:00"/>
    <s v="Second Class"/>
    <s v="MD-17350"/>
    <s v="Maribeth Dona"/>
    <x v="0"/>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s v="West"/>
    <s v="OFF-PA-10000552"/>
    <x v="1"/>
    <x v="10"/>
    <s v="Xerox 200"/>
    <n v="12.96"/>
    <n v="2"/>
    <n v="0"/>
    <n v="6.2208000000000006"/>
  </r>
  <r>
    <n v="3566"/>
    <x v="1766"/>
    <x v="0"/>
    <x v="894"/>
    <d v="2013-07-07T00:00:00"/>
    <s v="First Class"/>
    <s v="GT-14755"/>
    <s v="Guy Thornton"/>
    <x v="0"/>
    <s v="United States"/>
    <s v="Los Angeles"/>
    <x v="1"/>
    <n v="90049"/>
    <s v="West"/>
    <s v="OFF-FA-10001135"/>
    <x v="1"/>
    <x v="13"/>
    <s v="Brites Rubber Bands, 1 1/2 oz. Box"/>
    <n v="3.96"/>
    <n v="2"/>
    <n v="0"/>
    <n v="7.9200000000000159E-2"/>
  </r>
  <r>
    <n v="3567"/>
    <x v="1767"/>
    <x v="3"/>
    <x v="210"/>
    <d v="2014-09-15T00:00:00"/>
    <s v="Standard Class"/>
    <s v="RD-19660"/>
    <s v="Robert Dilbeck"/>
    <x v="2"/>
    <s v="United States"/>
    <s v="Independence"/>
    <x v="25"/>
    <n v="64055"/>
    <s v="Central"/>
    <s v="OFF-BI-10003650"/>
    <x v="1"/>
    <x v="8"/>
    <s v="GBC DocuBind 300 Electric Binding Machine"/>
    <n v="1577.94"/>
    <n v="3"/>
    <n v="0"/>
    <n v="757.41120000000001"/>
  </r>
  <r>
    <n v="3568"/>
    <x v="1768"/>
    <x v="0"/>
    <x v="369"/>
    <d v="2013-09-15T00:00:00"/>
    <s v="Second Class"/>
    <s v="DB-12910"/>
    <s v="Daniel Byrd"/>
    <x v="2"/>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s v="West"/>
    <s v="TEC-AC-10003628"/>
    <x v="2"/>
    <x v="11"/>
    <s v="Logitech 910-002974 M325 Wireless Mouse for Web Scrolling"/>
    <n v="59.98"/>
    <n v="2"/>
    <n v="0"/>
    <n v="26.391200000000005"/>
  </r>
  <r>
    <n v="3570"/>
    <x v="1769"/>
    <x v="3"/>
    <x v="445"/>
    <d v="2014-07-04T00:00:00"/>
    <s v="Same Day"/>
    <s v="JK-15640"/>
    <s v="Jim Kriz"/>
    <x v="2"/>
    <s v="United States"/>
    <s v="Seattle"/>
    <x v="4"/>
    <n v="98105"/>
    <s v="West"/>
    <s v="TEC-MA-10001148"/>
    <x v="2"/>
    <x v="15"/>
    <s v="Okidata MB491 Multifunction Printer"/>
    <n v="2395.2000000000003"/>
    <n v="6"/>
    <n v="0.2"/>
    <n v="209.58000000000004"/>
  </r>
  <r>
    <n v="3571"/>
    <x v="1769"/>
    <x v="3"/>
    <x v="445"/>
    <d v="2014-07-04T00:00:00"/>
    <s v="Same Day"/>
    <s v="JK-15640"/>
    <s v="Jim Kriz"/>
    <x v="2"/>
    <s v="United States"/>
    <s v="Seattle"/>
    <x v="4"/>
    <n v="98105"/>
    <s v="West"/>
    <s v="TEC-AC-10002049"/>
    <x v="2"/>
    <x v="11"/>
    <s v="Plantronics Savi W720 Multi-Device Wireless Headset System"/>
    <n v="1687.8"/>
    <n v="4"/>
    <n v="0"/>
    <n v="742.63200000000006"/>
  </r>
  <r>
    <n v="3572"/>
    <x v="1769"/>
    <x v="3"/>
    <x v="445"/>
    <d v="2014-07-04T00:00:00"/>
    <s v="Same Day"/>
    <s v="JK-15640"/>
    <s v="Jim Kriz"/>
    <x v="2"/>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s v="Central"/>
    <s v="OFF-PA-10003953"/>
    <x v="1"/>
    <x v="10"/>
    <s v="Xerox 218"/>
    <n v="5.1840000000000011"/>
    <n v="1"/>
    <n v="0.2"/>
    <n v="1.8144"/>
  </r>
  <r>
    <n v="3574"/>
    <x v="1771"/>
    <x v="3"/>
    <x v="783"/>
    <d v="2014-08-13T00:00:00"/>
    <s v="Standard Class"/>
    <s v="JW-15955"/>
    <s v="Joni Wasserman"/>
    <x v="0"/>
    <s v="United States"/>
    <s v="Long Beach"/>
    <x v="15"/>
    <n v="11561"/>
    <s v="East"/>
    <s v="OFF-AR-10003602"/>
    <x v="1"/>
    <x v="6"/>
    <s v="Quartet Omega Colored Chalk, 12/Pack"/>
    <n v="11.68"/>
    <n v="2"/>
    <n v="0"/>
    <n v="5.4895999999999994"/>
  </r>
  <r>
    <n v="3575"/>
    <x v="1771"/>
    <x v="3"/>
    <x v="783"/>
    <d v="2014-08-13T00:00:00"/>
    <s v="Standard Class"/>
    <s v="JW-15955"/>
    <s v="Joni Wasserman"/>
    <x v="0"/>
    <s v="United States"/>
    <s v="Long Beach"/>
    <x v="15"/>
    <n v="11561"/>
    <s v="East"/>
    <s v="OFF-AR-10004062"/>
    <x v="1"/>
    <x v="6"/>
    <s v="Staples"/>
    <n v="104.80000000000001"/>
    <n v="10"/>
    <n v="0"/>
    <n v="26.200000000000003"/>
  </r>
  <r>
    <n v="3576"/>
    <x v="1772"/>
    <x v="1"/>
    <x v="531"/>
    <d v="2012-03-24T00:00:00"/>
    <s v="Standard Class"/>
    <s v="DC-12850"/>
    <s v="Dan Campbell"/>
    <x v="0"/>
    <s v="United States"/>
    <s v="North Miami"/>
    <x v="2"/>
    <n v="33161"/>
    <s v="South"/>
    <s v="OFF-PA-10001560"/>
    <x v="1"/>
    <x v="10"/>
    <s v="Adams Telephone Message Books, 5 1/4” x 11”"/>
    <n v="14.496000000000002"/>
    <n v="3"/>
    <n v="0.2"/>
    <n v="4.8924000000000003"/>
  </r>
  <r>
    <n v="3577"/>
    <x v="1773"/>
    <x v="0"/>
    <x v="843"/>
    <d v="2013-06-12T00:00:00"/>
    <s v="Standard Class"/>
    <s v="FM-14290"/>
    <s v="Frank Merwin"/>
    <x v="2"/>
    <s v="United States"/>
    <s v="Bakersfield"/>
    <x v="1"/>
    <n v="93309"/>
    <s v="West"/>
    <s v="OFF-BI-10003305"/>
    <x v="1"/>
    <x v="8"/>
    <s v="Avery Hanging File Binders"/>
    <n v="4.7840000000000007"/>
    <n v="1"/>
    <n v="0.2"/>
    <n v="1.5547999999999997"/>
  </r>
  <r>
    <n v="3578"/>
    <x v="1773"/>
    <x v="0"/>
    <x v="843"/>
    <d v="2013-06-12T00:00:00"/>
    <s v="Standard Class"/>
    <s v="FM-14290"/>
    <s v="Frank Merwin"/>
    <x v="2"/>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s v="South"/>
    <s v="OFF-ST-10000321"/>
    <x v="1"/>
    <x v="4"/>
    <s v="Akro Stacking Bins"/>
    <n v="7.89"/>
    <n v="1"/>
    <n v="0"/>
    <n v="0.31559999999999899"/>
  </r>
  <r>
    <n v="3580"/>
    <x v="1774"/>
    <x v="0"/>
    <x v="197"/>
    <d v="2013-07-30T00:00:00"/>
    <s v="Standard Class"/>
    <s v="MT-17815"/>
    <s v="Meg Tillman"/>
    <x v="0"/>
    <s v="United States"/>
    <s v="Jackson"/>
    <x v="35"/>
    <n v="39212"/>
    <s v="South"/>
    <s v="OFF-PA-10004665"/>
    <x v="1"/>
    <x v="10"/>
    <s v="Advantus Motivational Note Cards"/>
    <n v="65.5"/>
    <n v="5"/>
    <n v="0"/>
    <n v="32.094999999999999"/>
  </r>
  <r>
    <n v="3581"/>
    <x v="1774"/>
    <x v="0"/>
    <x v="197"/>
    <d v="2013-07-30T00:00:00"/>
    <s v="Standard Class"/>
    <s v="MT-17815"/>
    <s v="Meg Tillman"/>
    <x v="0"/>
    <s v="United States"/>
    <s v="Jackson"/>
    <x v="35"/>
    <n v="39212"/>
    <s v="South"/>
    <s v="FUR-TA-10004915"/>
    <x v="0"/>
    <x v="3"/>
    <s v="Office Impressions End Table, 20-1/2&quot;H x 24&quot;W x 20&quot;D"/>
    <n v="2430.08"/>
    <n v="8"/>
    <n v="0"/>
    <n v="388.81280000000015"/>
  </r>
  <r>
    <n v="3582"/>
    <x v="1775"/>
    <x v="3"/>
    <x v="172"/>
    <d v="2014-10-08T00:00:00"/>
    <s v="Standard Class"/>
    <s v="DK-13090"/>
    <s v="Dave Kipp"/>
    <x v="0"/>
    <s v="United States"/>
    <s v="Fremont"/>
    <x v="8"/>
    <n v="68025"/>
    <s v="Central"/>
    <s v="OFF-PA-10000994"/>
    <x v="1"/>
    <x v="10"/>
    <s v="Xerox 1915"/>
    <n v="104.85"/>
    <n v="1"/>
    <n v="0"/>
    <n v="50.327999999999996"/>
  </r>
  <r>
    <n v="3583"/>
    <x v="1776"/>
    <x v="1"/>
    <x v="895"/>
    <d v="2012-12-16T00:00:00"/>
    <s v="Standard Class"/>
    <s v="KD-16495"/>
    <s v="Keith Dawkins"/>
    <x v="1"/>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x v="1"/>
    <s v="United States"/>
    <s v="Jackson"/>
    <x v="12"/>
    <n v="49201"/>
    <s v="Central"/>
    <s v="FUR-TA-10003569"/>
    <x v="0"/>
    <x v="3"/>
    <s v="Bretford CR8500 Series Meeting Room Furniture"/>
    <n v="801.96"/>
    <n v="2"/>
    <n v="0"/>
    <n v="200.49"/>
  </r>
  <r>
    <n v="3585"/>
    <x v="1776"/>
    <x v="1"/>
    <x v="895"/>
    <d v="2012-12-16T00:00:00"/>
    <s v="Standard Class"/>
    <s v="KD-16495"/>
    <s v="Keith Dawkins"/>
    <x v="1"/>
    <s v="United States"/>
    <s v="Jackson"/>
    <x v="12"/>
    <n v="49201"/>
    <s v="Central"/>
    <s v="FUR-CH-10004289"/>
    <x v="0"/>
    <x v="1"/>
    <s v="Global Super Steno Chair"/>
    <n v="191.96"/>
    <n v="2"/>
    <n v="0"/>
    <n v="32.633199999999988"/>
  </r>
  <r>
    <n v="3586"/>
    <x v="1776"/>
    <x v="1"/>
    <x v="895"/>
    <d v="2012-12-16T00:00:00"/>
    <s v="Standard Class"/>
    <s v="KD-16495"/>
    <s v="Keith Dawkins"/>
    <x v="1"/>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s v="East"/>
    <s v="TEC-PH-10002885"/>
    <x v="2"/>
    <x v="7"/>
    <s v="Apple iPhone 5"/>
    <n v="1169.694"/>
    <n v="3"/>
    <n v="0.4"/>
    <n v="-253.43369999999993"/>
  </r>
  <r>
    <n v="3589"/>
    <x v="1779"/>
    <x v="3"/>
    <x v="484"/>
    <d v="2014-12-22T00:00:00"/>
    <s v="First Class"/>
    <s v="AC-10450"/>
    <s v="Amy Cox"/>
    <x v="0"/>
    <s v="United States"/>
    <s v="Lafayette"/>
    <x v="28"/>
    <n v="70506"/>
    <s v="South"/>
    <s v="OFF-SU-10002881"/>
    <x v="1"/>
    <x v="14"/>
    <s v="Martin Yale Chadless Opener Electric Letter Opener"/>
    <n v="1665.62"/>
    <n v="2"/>
    <n v="0"/>
    <n v="33.312400000000025"/>
  </r>
  <r>
    <n v="3590"/>
    <x v="1780"/>
    <x v="3"/>
    <x v="221"/>
    <d v="2014-12-01T00:00:00"/>
    <s v="Standard Class"/>
    <s v="FM-14290"/>
    <s v="Frank Merwin"/>
    <x v="2"/>
    <s v="United States"/>
    <s v="Richmond"/>
    <x v="0"/>
    <n v="40475"/>
    <s v="South"/>
    <s v="OFF-BI-10000546"/>
    <x v="1"/>
    <x v="8"/>
    <s v="Avery Durable Binders"/>
    <n v="2.88"/>
    <n v="1"/>
    <n v="0"/>
    <n v="1.4112"/>
  </r>
  <r>
    <n v="3591"/>
    <x v="1780"/>
    <x v="3"/>
    <x v="221"/>
    <d v="2014-12-01T00:00:00"/>
    <s v="Standard Class"/>
    <s v="FM-14290"/>
    <s v="Frank Merwin"/>
    <x v="2"/>
    <s v="United States"/>
    <s v="Richmond"/>
    <x v="0"/>
    <n v="40475"/>
    <s v="South"/>
    <s v="OFF-ST-10001526"/>
    <x v="1"/>
    <x v="4"/>
    <s v="Iceberg Mobile Mega Data/Printer Cart "/>
    <n v="1443.96"/>
    <n v="12"/>
    <n v="0"/>
    <n v="375.42959999999994"/>
  </r>
  <r>
    <n v="3592"/>
    <x v="1781"/>
    <x v="2"/>
    <x v="736"/>
    <d v="2011-12-15T00:00:00"/>
    <s v="Second Class"/>
    <s v="RA-19285"/>
    <s v="Ralph Arnett"/>
    <x v="0"/>
    <s v="United States"/>
    <s v="Houston"/>
    <x v="5"/>
    <n v="77070"/>
    <s v="Central"/>
    <s v="OFF-SU-10001574"/>
    <x v="1"/>
    <x v="14"/>
    <s v="Acme Value Line Scissors"/>
    <n v="2.92"/>
    <n v="1"/>
    <n v="0.2"/>
    <n v="0.36499999999999977"/>
  </r>
  <r>
    <n v="3593"/>
    <x v="1782"/>
    <x v="0"/>
    <x v="5"/>
    <d v="2013-12-08T00:00:00"/>
    <s v="Second Class"/>
    <s v="JG-15160"/>
    <s v="James Galang"/>
    <x v="0"/>
    <s v="United States"/>
    <s v="New York City"/>
    <x v="15"/>
    <n v="10024"/>
    <s v="East"/>
    <s v="OFF-ST-10002615"/>
    <x v="1"/>
    <x v="4"/>
    <s v="Dual Level, Single-Width Filing Carts"/>
    <n v="465.18"/>
    <n v="3"/>
    <n v="0"/>
    <n v="120.94680000000001"/>
  </r>
  <r>
    <n v="3594"/>
    <x v="1783"/>
    <x v="0"/>
    <x v="108"/>
    <d v="2013-09-18T00:00:00"/>
    <s v="Standard Class"/>
    <s v="NZ-18565"/>
    <s v="Nick Zandusky"/>
    <x v="2"/>
    <s v="United States"/>
    <s v="Toledo"/>
    <x v="24"/>
    <n v="43615"/>
    <s v="East"/>
    <s v="OFF-BI-10001658"/>
    <x v="1"/>
    <x v="8"/>
    <s v="GBC Standard Therm-A-Bind Covers"/>
    <n v="22.428000000000004"/>
    <n v="3"/>
    <n v="0.7"/>
    <n v="-17.942399999999992"/>
  </r>
  <r>
    <n v="3595"/>
    <x v="1783"/>
    <x v="0"/>
    <x v="108"/>
    <d v="2013-09-18T00:00:00"/>
    <s v="Standard Class"/>
    <s v="NZ-18565"/>
    <s v="Nick Zandusky"/>
    <x v="2"/>
    <s v="United States"/>
    <s v="Toledo"/>
    <x v="24"/>
    <n v="43615"/>
    <s v="East"/>
    <s v="OFF-ST-10002562"/>
    <x v="1"/>
    <x v="4"/>
    <s v="Staples"/>
    <n v="37.52000000000001"/>
    <n v="5"/>
    <n v="0.2"/>
    <n v="3.7519999999999989"/>
  </r>
  <r>
    <n v="3596"/>
    <x v="1784"/>
    <x v="3"/>
    <x v="34"/>
    <d v="2014-12-16T00:00:00"/>
    <s v="Standard Class"/>
    <s v="KM-16225"/>
    <s v="Kalyca Meade"/>
    <x v="1"/>
    <s v="United States"/>
    <s v="Philadelphia"/>
    <x v="9"/>
    <n v="19143"/>
    <s v="East"/>
    <s v="OFF-AR-10004757"/>
    <x v="1"/>
    <x v="6"/>
    <s v="Crayola Colored Pencils"/>
    <n v="2.6240000000000001"/>
    <n v="1"/>
    <n v="0.2"/>
    <n v="0.42639999999999978"/>
  </r>
  <r>
    <n v="3597"/>
    <x v="1785"/>
    <x v="2"/>
    <x v="340"/>
    <d v="2011-09-14T00:00:00"/>
    <s v="Second Class"/>
    <s v="LC-17140"/>
    <s v="Logan Currie"/>
    <x v="0"/>
    <s v="United States"/>
    <s v="Philadelphia"/>
    <x v="9"/>
    <n v="19140"/>
    <s v="East"/>
    <s v="OFF-PA-10000788"/>
    <x v="1"/>
    <x v="10"/>
    <s v="Xerox 210"/>
    <n v="15.552000000000003"/>
    <n v="3"/>
    <n v="0.2"/>
    <n v="5.4432"/>
  </r>
  <r>
    <n v="3598"/>
    <x v="1785"/>
    <x v="2"/>
    <x v="340"/>
    <d v="2011-09-14T00:00:00"/>
    <s v="Second Class"/>
    <s v="LC-17140"/>
    <s v="Logan Currie"/>
    <x v="0"/>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s v="East"/>
    <s v="FUR-FU-10002456"/>
    <x v="0"/>
    <x v="5"/>
    <s v="Master Caster Door Stop, Large Neon Orange"/>
    <n v="17.472000000000001"/>
    <n v="3"/>
    <n v="0.2"/>
    <n v="5.023200000000001"/>
  </r>
  <r>
    <n v="3600"/>
    <x v="1785"/>
    <x v="2"/>
    <x v="340"/>
    <d v="2011-09-14T00:00:00"/>
    <s v="Second Class"/>
    <s v="LC-17140"/>
    <s v="Logan Currie"/>
    <x v="0"/>
    <s v="United States"/>
    <s v="Philadelphia"/>
    <x v="9"/>
    <n v="19140"/>
    <s v="East"/>
    <s v="TEC-PH-10002549"/>
    <x v="2"/>
    <x v="7"/>
    <s v="Polycom SoundPoint IP 450 VoIP phone"/>
    <n v="135.51599999999999"/>
    <n v="1"/>
    <n v="0.4"/>
    <n v="-31.620400000000004"/>
  </r>
  <r>
    <n v="3601"/>
    <x v="1786"/>
    <x v="3"/>
    <x v="335"/>
    <d v="2014-07-01T00:00:00"/>
    <s v="Standard Class"/>
    <s v="NP-18700"/>
    <s v="Nora Preis"/>
    <x v="0"/>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s v="East"/>
    <s v="OFF-PA-10002137"/>
    <x v="1"/>
    <x v="10"/>
    <s v="Southworth 100% Résumé Paper, 24lb."/>
    <n v="12.448"/>
    <n v="2"/>
    <n v="0.2"/>
    <n v="3.8899999999999988"/>
  </r>
  <r>
    <n v="3603"/>
    <x v="1787"/>
    <x v="2"/>
    <x v="664"/>
    <d v="2011-11-24T00:00:00"/>
    <s v="Standard Class"/>
    <s v="RB-19330"/>
    <s v="Randy Bradley"/>
    <x v="0"/>
    <s v="United States"/>
    <s v="Philadelphia"/>
    <x v="9"/>
    <n v="19143"/>
    <s v="East"/>
    <s v="FUR-CH-10004997"/>
    <x v="0"/>
    <x v="1"/>
    <s v="Hon Every-Day Series Multi-Task Chairs"/>
    <n v="657.93"/>
    <n v="5"/>
    <n v="0.3"/>
    <n v="-93.989999999999952"/>
  </r>
  <r>
    <n v="3604"/>
    <x v="1788"/>
    <x v="3"/>
    <x v="170"/>
    <d v="2014-08-28T00:00:00"/>
    <s v="Standard Class"/>
    <s v="TH-21550"/>
    <s v="Tracy Hopkins"/>
    <x v="2"/>
    <s v="United States"/>
    <s v="Columbia"/>
    <x v="39"/>
    <n v="21044"/>
    <s v="East"/>
    <s v="OFF-PA-10000357"/>
    <x v="1"/>
    <x v="10"/>
    <s v="Xerox 1888"/>
    <n v="277.39999999999998"/>
    <n v="5"/>
    <n v="0"/>
    <n v="133.15199999999999"/>
  </r>
  <r>
    <n v="3605"/>
    <x v="1788"/>
    <x v="3"/>
    <x v="170"/>
    <d v="2014-08-28T00:00:00"/>
    <s v="Standard Class"/>
    <s v="TH-21550"/>
    <s v="Tracy Hopkins"/>
    <x v="2"/>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s v="East"/>
    <s v="FUR-FU-10004960"/>
    <x v="0"/>
    <x v="5"/>
    <s v="Seth Thomas 12&quot; Clock w/ Goldtone Case"/>
    <n v="91.92"/>
    <n v="4"/>
    <n v="0"/>
    <n v="31.252800000000001"/>
  </r>
  <r>
    <n v="3607"/>
    <x v="1789"/>
    <x v="0"/>
    <x v="299"/>
    <d v="2013-03-17T00:00:00"/>
    <s v="Second Class"/>
    <s v="CK-12595"/>
    <s v="Clytie Kelty"/>
    <x v="0"/>
    <s v="United States"/>
    <s v="New York City"/>
    <x v="15"/>
    <n v="10024"/>
    <s v="East"/>
    <s v="OFF-EN-10001099"/>
    <x v="1"/>
    <x v="12"/>
    <s v="Staples"/>
    <n v="29.339999999999996"/>
    <n v="3"/>
    <n v="0"/>
    <n v="13.496399999999998"/>
  </r>
  <r>
    <n v="3608"/>
    <x v="1790"/>
    <x v="2"/>
    <x v="865"/>
    <d v="2011-09-28T00:00:00"/>
    <s v="Second Class"/>
    <s v="ST-20530"/>
    <s v="Shui Tom"/>
    <x v="0"/>
    <s v="United States"/>
    <s v="New York City"/>
    <x v="15"/>
    <n v="10035"/>
    <s v="East"/>
    <s v="OFF-BI-10002026"/>
    <x v="1"/>
    <x v="8"/>
    <s v="Avery Arch Ring Binders"/>
    <n v="139.44"/>
    <n v="3"/>
    <n v="0.2"/>
    <n v="47.060999999999993"/>
  </r>
  <r>
    <n v="3609"/>
    <x v="1791"/>
    <x v="2"/>
    <x v="582"/>
    <d v="2011-05-03T00:00:00"/>
    <s v="Standard Class"/>
    <s v="GB-14530"/>
    <s v="George Bell"/>
    <x v="1"/>
    <s v="United States"/>
    <s v="Newark"/>
    <x v="24"/>
    <n v="43055"/>
    <s v="East"/>
    <s v="OFF-LA-10001613"/>
    <x v="1"/>
    <x v="2"/>
    <s v="Avery File Folder Labels"/>
    <n v="6.911999999999999"/>
    <n v="3"/>
    <n v="0.2"/>
    <n v="2.5056000000000003"/>
  </r>
  <r>
    <n v="3610"/>
    <x v="1791"/>
    <x v="2"/>
    <x v="582"/>
    <d v="2011-05-03T00:00:00"/>
    <s v="Standard Class"/>
    <s v="GB-14530"/>
    <s v="George Bell"/>
    <x v="1"/>
    <s v="United States"/>
    <s v="Newark"/>
    <x v="24"/>
    <n v="43055"/>
    <s v="East"/>
    <s v="OFF-ST-10002214"/>
    <x v="1"/>
    <x v="4"/>
    <s v="X-Rack File for Hanging Folders"/>
    <n v="27.096"/>
    <n v="3"/>
    <n v="0.2"/>
    <n v="2.0321999999999987"/>
  </r>
  <r>
    <n v="3611"/>
    <x v="1791"/>
    <x v="2"/>
    <x v="582"/>
    <d v="2011-05-03T00:00:00"/>
    <s v="Standard Class"/>
    <s v="GB-14530"/>
    <s v="George Bell"/>
    <x v="1"/>
    <s v="United States"/>
    <s v="Newark"/>
    <x v="24"/>
    <n v="43055"/>
    <s v="East"/>
    <s v="OFF-ST-10001128"/>
    <x v="1"/>
    <x v="4"/>
    <s v="Carina Mini System Audio Rack, Model AR050B"/>
    <n v="177.56800000000001"/>
    <n v="2"/>
    <n v="0.2"/>
    <n v="-37.733199999999989"/>
  </r>
  <r>
    <n v="3612"/>
    <x v="1792"/>
    <x v="0"/>
    <x v="896"/>
    <d v="2013-12-02T00:00:00"/>
    <s v="Second Class"/>
    <s v="NC-18535"/>
    <s v="Nick Crebassa"/>
    <x v="1"/>
    <s v="United States"/>
    <s v="Dallas"/>
    <x v="5"/>
    <n v="75217"/>
    <s v="Central"/>
    <s v="TEC-AC-10004864"/>
    <x v="2"/>
    <x v="11"/>
    <s v="Memorex Micro Travel Drive 32 GB"/>
    <n v="58.415999999999997"/>
    <n v="2"/>
    <n v="0.2"/>
    <n v="16.794600000000003"/>
  </r>
  <r>
    <n v="3613"/>
    <x v="1793"/>
    <x v="1"/>
    <x v="155"/>
    <d v="2012-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s v="Central"/>
    <s v="OFF-AR-10001915"/>
    <x v="1"/>
    <x v="6"/>
    <s v="Peel-Off China Markers"/>
    <n v="31.776"/>
    <n v="4"/>
    <n v="0.2"/>
    <n v="8.7384000000000022"/>
  </r>
  <r>
    <n v="3617"/>
    <x v="1795"/>
    <x v="0"/>
    <x v="64"/>
    <d v="2013-09-10T00:00:00"/>
    <s v="Standard Class"/>
    <s v="JC-15340"/>
    <s v="Jasper Cacioppo"/>
    <x v="0"/>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s v="West"/>
    <s v="OFF-BI-10004632"/>
    <x v="1"/>
    <x v="8"/>
    <s v="Ibico Hi-Tech Manual Binding System"/>
    <n v="487.98400000000004"/>
    <n v="2"/>
    <n v="0.2"/>
    <n v="152.49499999999998"/>
  </r>
  <r>
    <n v="3619"/>
    <x v="1796"/>
    <x v="3"/>
    <x v="507"/>
    <d v="2014-09-09T00:00:00"/>
    <s v="Standard Class"/>
    <s v="RA-19285"/>
    <s v="Ralph Arnett"/>
    <x v="0"/>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s v="West"/>
    <s v="OFF-ST-10002974"/>
    <x v="1"/>
    <x v="4"/>
    <s v="Trav-L-File Heavy-Duty Shuttle II, Black"/>
    <n v="217.85"/>
    <n v="5"/>
    <n v="0"/>
    <n v="65.35499999999999"/>
  </r>
  <r>
    <n v="3621"/>
    <x v="1797"/>
    <x v="0"/>
    <x v="897"/>
    <d v="2013-09-30T00:00:00"/>
    <s v="Standard Class"/>
    <s v="SH-19975"/>
    <s v="Sally Hughsby"/>
    <x v="1"/>
    <s v="United States"/>
    <s v="Smyrna"/>
    <x v="18"/>
    <n v="37167"/>
    <s v="South"/>
    <s v="OFF-AR-10003727"/>
    <x v="1"/>
    <x v="6"/>
    <s v="Berol Giant Pencil Sharpener"/>
    <n v="40.775999999999996"/>
    <n v="3"/>
    <n v="0.2"/>
    <n v="4.5872999999999937"/>
  </r>
  <r>
    <n v="3622"/>
    <x v="1797"/>
    <x v="0"/>
    <x v="897"/>
    <d v="2013-09-30T00:00:00"/>
    <s v="Standard Class"/>
    <s v="SH-19975"/>
    <s v="Sally Hughsby"/>
    <x v="1"/>
    <s v="United States"/>
    <s v="Smyrna"/>
    <x v="18"/>
    <n v="37167"/>
    <s v="South"/>
    <s v="TEC-PH-10004071"/>
    <x v="2"/>
    <x v="7"/>
    <s v="PayAnywhere Card Reader"/>
    <n v="63.936000000000007"/>
    <n v="8"/>
    <n v="0.2"/>
    <n v="5.5944000000000003"/>
  </r>
  <r>
    <n v="3623"/>
    <x v="1798"/>
    <x v="2"/>
    <x v="80"/>
    <d v="2011-09-19T00:00:00"/>
    <s v="Standard Class"/>
    <s v="JC-15775"/>
    <s v="John Castell"/>
    <x v="0"/>
    <s v="United States"/>
    <s v="Macon"/>
    <x v="32"/>
    <n v="31204"/>
    <s v="South"/>
    <s v="FUR-FU-10002878"/>
    <x v="0"/>
    <x v="5"/>
    <s v="Seth Thomas 14&quot; Day/Date Wall Clock"/>
    <n v="142.4"/>
    <n v="5"/>
    <n v="0"/>
    <n v="52.688000000000002"/>
  </r>
  <r>
    <n v="3624"/>
    <x v="1798"/>
    <x v="2"/>
    <x v="80"/>
    <d v="2011-09-19T00:00:00"/>
    <s v="Standard Class"/>
    <s v="JC-15775"/>
    <s v="John Castell"/>
    <x v="0"/>
    <s v="United States"/>
    <s v="Macon"/>
    <x v="32"/>
    <n v="31204"/>
    <s v="South"/>
    <s v="OFF-BI-10001890"/>
    <x v="1"/>
    <x v="8"/>
    <s v="Avery Poly Binder Pockets"/>
    <n v="7.16"/>
    <n v="2"/>
    <n v="0"/>
    <n v="3.4367999999999999"/>
  </r>
  <r>
    <n v="3625"/>
    <x v="1799"/>
    <x v="3"/>
    <x v="240"/>
    <d v="2014-05-22T00:00:00"/>
    <s v="Second Class"/>
    <s v="BC-11125"/>
    <s v="Becky Castell"/>
    <x v="2"/>
    <s v="United States"/>
    <s v="San Francisco"/>
    <x v="1"/>
    <n v="94109"/>
    <s v="West"/>
    <s v="FUR-CH-10002647"/>
    <x v="0"/>
    <x v="1"/>
    <s v="Situations Contoured Folding Chairs, 4/Set"/>
    <n v="681.40800000000013"/>
    <n v="12"/>
    <n v="0.2"/>
    <n v="42.588000000000022"/>
  </r>
  <r>
    <n v="3626"/>
    <x v="1799"/>
    <x v="3"/>
    <x v="240"/>
    <d v="2014-05-22T00:00:00"/>
    <s v="Second Class"/>
    <s v="BC-11125"/>
    <s v="Becky Castell"/>
    <x v="2"/>
    <s v="United States"/>
    <s v="San Francisco"/>
    <x v="1"/>
    <n v="94109"/>
    <s v="West"/>
    <s v="OFF-AR-10001315"/>
    <x v="1"/>
    <x v="6"/>
    <s v="Newell 310"/>
    <n v="3.52"/>
    <n v="2"/>
    <n v="0"/>
    <n v="1.0207999999999999"/>
  </r>
  <r>
    <n v="3627"/>
    <x v="1799"/>
    <x v="3"/>
    <x v="240"/>
    <d v="2014-05-22T00:00:00"/>
    <s v="Second Class"/>
    <s v="BC-11125"/>
    <s v="Becky Castell"/>
    <x v="2"/>
    <s v="United States"/>
    <s v="San Francisco"/>
    <x v="1"/>
    <n v="94109"/>
    <s v="West"/>
    <s v="OFF-AR-10000122"/>
    <x v="1"/>
    <x v="6"/>
    <s v="Newell 314"/>
    <n v="5.58"/>
    <n v="1"/>
    <n v="0"/>
    <n v="1.3949999999999996"/>
  </r>
  <r>
    <n v="3628"/>
    <x v="1799"/>
    <x v="3"/>
    <x v="240"/>
    <d v="2014-05-22T00:00:00"/>
    <s v="Second Class"/>
    <s v="BC-11125"/>
    <s v="Becky Castell"/>
    <x v="2"/>
    <s v="United States"/>
    <s v="San Francisco"/>
    <x v="1"/>
    <n v="94109"/>
    <s v="West"/>
    <s v="TEC-AC-10001465"/>
    <x v="2"/>
    <x v="11"/>
    <s v="SanDisk Cruzer 64 GB USB Flash Drive"/>
    <n v="36.32"/>
    <n v="1"/>
    <n v="0"/>
    <n v="10.895999999999997"/>
  </r>
  <r>
    <n v="3629"/>
    <x v="1800"/>
    <x v="2"/>
    <x v="128"/>
    <d v="2011-08-13T00:00:00"/>
    <s v="Standard Class"/>
    <s v="JH-15985"/>
    <s v="Joseph Holt"/>
    <x v="0"/>
    <s v="United States"/>
    <s v="Seattle"/>
    <x v="4"/>
    <n v="98103"/>
    <s v="West"/>
    <s v="OFF-BI-10004600"/>
    <x v="1"/>
    <x v="8"/>
    <s v="Ibico Ibimaster 300 Manual Binding System"/>
    <n v="2060.7440000000001"/>
    <n v="7"/>
    <n v="0.2"/>
    <n v="643.98249999999996"/>
  </r>
  <r>
    <n v="3630"/>
    <x v="1801"/>
    <x v="3"/>
    <x v="200"/>
    <d v="2014-12-01T00:00:00"/>
    <s v="Standard Class"/>
    <s v="CC-12610"/>
    <s v="Corey Catlett"/>
    <x v="1"/>
    <s v="United States"/>
    <s v="Columbus"/>
    <x v="24"/>
    <n v="43229"/>
    <s v="East"/>
    <s v="OFF-AP-10002082"/>
    <x v="1"/>
    <x v="9"/>
    <s v="Holmes HEPA Air Purifier"/>
    <n v="52.272000000000006"/>
    <n v="3"/>
    <n v="0.2"/>
    <n v="9.8009999999999984"/>
  </r>
  <r>
    <n v="3631"/>
    <x v="1801"/>
    <x v="3"/>
    <x v="200"/>
    <d v="2014-12-01T00:00:00"/>
    <s v="Standard Class"/>
    <s v="CC-12610"/>
    <s v="Corey Catlett"/>
    <x v="1"/>
    <s v="United States"/>
    <s v="Columbus"/>
    <x v="24"/>
    <n v="43229"/>
    <s v="East"/>
    <s v="OFF-AP-10004708"/>
    <x v="1"/>
    <x v="9"/>
    <s v="Fellowes Superior 10 Outlet Split Surge Protector"/>
    <n v="213.13600000000002"/>
    <n v="7"/>
    <n v="0.2"/>
    <n v="23.977799999999988"/>
  </r>
  <r>
    <n v="3632"/>
    <x v="1802"/>
    <x v="3"/>
    <x v="898"/>
    <d v="2014-05-09T00:00:00"/>
    <s v="Second Class"/>
    <s v="DB-12970"/>
    <s v="Darren Budd"/>
    <x v="1"/>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x v="1"/>
    <s v="United States"/>
    <s v="Los Angeles"/>
    <x v="1"/>
    <n v="90004"/>
    <s v="West"/>
    <s v="OFF-ST-10000025"/>
    <x v="1"/>
    <x v="4"/>
    <s v="Fellowes Stor/Drawer Steel Plus Storage Drawers"/>
    <n v="763.44"/>
    <n v="8"/>
    <n v="0"/>
    <n v="45.80639999999994"/>
  </r>
  <r>
    <n v="3634"/>
    <x v="1803"/>
    <x v="0"/>
    <x v="338"/>
    <d v="2013-11-15T00:00:00"/>
    <s v="Standard Class"/>
    <s v="PP-18955"/>
    <s v="Paul Prost"/>
    <x v="2"/>
    <s v="United States"/>
    <s v="Springfield"/>
    <x v="24"/>
    <n v="45503"/>
    <s v="East"/>
    <s v="OFF-LA-10001613"/>
    <x v="1"/>
    <x v="2"/>
    <s v="Avery File Folder Labels"/>
    <n v="9.2159999999999993"/>
    <n v="4"/>
    <n v="0.2"/>
    <n v="3.3408000000000002"/>
  </r>
  <r>
    <n v="3635"/>
    <x v="1803"/>
    <x v="0"/>
    <x v="338"/>
    <d v="2013-11-15T00:00:00"/>
    <s v="Standard Class"/>
    <s v="PP-18955"/>
    <s v="Paul Prost"/>
    <x v="2"/>
    <s v="United States"/>
    <s v="Springfield"/>
    <x v="24"/>
    <n v="45503"/>
    <s v="East"/>
    <s v="TEC-PH-10000376"/>
    <x v="2"/>
    <x v="7"/>
    <s v="Square Credit Card Reader"/>
    <n v="41.957999999999998"/>
    <n v="7"/>
    <n v="0.4"/>
    <n v="-9.7901999999999987"/>
  </r>
  <r>
    <n v="3636"/>
    <x v="1803"/>
    <x v="0"/>
    <x v="338"/>
    <d v="2013-11-15T00:00:00"/>
    <s v="Standard Class"/>
    <s v="PP-18955"/>
    <s v="Paul Prost"/>
    <x v="2"/>
    <s v="United States"/>
    <s v="Springfield"/>
    <x v="24"/>
    <n v="45503"/>
    <s v="East"/>
    <s v="OFF-PA-10004039"/>
    <x v="1"/>
    <x v="10"/>
    <s v="Xerox 1882"/>
    <n v="89.567999999999998"/>
    <n v="2"/>
    <n v="0.2"/>
    <n v="32.468400000000003"/>
  </r>
  <r>
    <n v="3637"/>
    <x v="1803"/>
    <x v="0"/>
    <x v="338"/>
    <d v="2013-11-15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s v="East"/>
    <s v="FUR-FU-10000758"/>
    <x v="0"/>
    <x v="5"/>
    <s v="DAX Natural Wood-Tone Poster Frame"/>
    <n v="148.28800000000001"/>
    <n v="7"/>
    <n v="0.2"/>
    <n v="29.657599999999988"/>
  </r>
  <r>
    <n v="3640"/>
    <x v="1803"/>
    <x v="0"/>
    <x v="338"/>
    <d v="2013-11-15T00:00:00"/>
    <s v="Standard Class"/>
    <s v="PP-18955"/>
    <s v="Paul Prost"/>
    <x v="2"/>
    <s v="United States"/>
    <s v="Springfield"/>
    <x v="24"/>
    <n v="45503"/>
    <s v="East"/>
    <s v="OFF-PA-10000682"/>
    <x v="1"/>
    <x v="10"/>
    <s v="Xerox 1924"/>
    <n v="4.6240000000000006"/>
    <n v="1"/>
    <n v="0.2"/>
    <n v="1.6762000000000001"/>
  </r>
  <r>
    <n v="3641"/>
    <x v="1803"/>
    <x v="0"/>
    <x v="338"/>
    <d v="2013-11-15T00:00:00"/>
    <s v="Standard Class"/>
    <s v="PP-18955"/>
    <s v="Paul Prost"/>
    <x v="2"/>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s v="East"/>
    <s v="OFF-BI-10002082"/>
    <x v="1"/>
    <x v="8"/>
    <s v="GBC Twin Loop Wire Binding Elements"/>
    <n v="69.888000000000005"/>
    <n v="7"/>
    <n v="0.7"/>
    <n v="-46.591999999999999"/>
  </r>
  <r>
    <n v="3643"/>
    <x v="1804"/>
    <x v="2"/>
    <x v="414"/>
    <d v="2011-12-23T00:00:00"/>
    <s v="Second Class"/>
    <s v="MC-17845"/>
    <s v="Michael Chen"/>
    <x v="0"/>
    <s v="United States"/>
    <s v="Los Angeles"/>
    <x v="1"/>
    <n v="90008"/>
    <s v="West"/>
    <s v="OFF-BI-10004632"/>
    <x v="1"/>
    <x v="8"/>
    <s v="Ibico Hi-Tech Manual Binding System"/>
    <n v="487.98400000000004"/>
    <n v="2"/>
    <n v="0.2"/>
    <n v="152.49499999999998"/>
  </r>
  <r>
    <n v="3644"/>
    <x v="1804"/>
    <x v="2"/>
    <x v="414"/>
    <d v="2011-12-23T00:00:00"/>
    <s v="Second Class"/>
    <s v="MC-17845"/>
    <s v="Michael Chen"/>
    <x v="0"/>
    <s v="United States"/>
    <s v="Los Angeles"/>
    <x v="1"/>
    <n v="90008"/>
    <s v="West"/>
    <s v="OFF-AR-10001725"/>
    <x v="1"/>
    <x v="6"/>
    <s v="Boston Home &amp; Office Model 2000 Electric Pencil Sharpeners"/>
    <n v="47.3"/>
    <n v="2"/>
    <n v="0"/>
    <n v="12.298000000000002"/>
  </r>
  <r>
    <n v="3645"/>
    <x v="1804"/>
    <x v="2"/>
    <x v="414"/>
    <d v="2011-12-23T00:00:00"/>
    <s v="Second Class"/>
    <s v="MC-17845"/>
    <s v="Michael Chen"/>
    <x v="0"/>
    <s v="United States"/>
    <s v="Los Angeles"/>
    <x v="1"/>
    <n v="90008"/>
    <s v="West"/>
    <s v="OFF-AR-10004269"/>
    <x v="1"/>
    <x v="6"/>
    <s v="Newell 31"/>
    <n v="4.13"/>
    <n v="1"/>
    <n v="0"/>
    <n v="1.1564000000000001"/>
  </r>
  <r>
    <n v="3646"/>
    <x v="1804"/>
    <x v="2"/>
    <x v="414"/>
    <d v="2011-12-23T00:00:00"/>
    <s v="Second Class"/>
    <s v="MC-17845"/>
    <s v="Michael Chen"/>
    <x v="0"/>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s v="West"/>
    <s v="OFF-PA-10002195"/>
    <x v="1"/>
    <x v="10"/>
    <s v="Xerox 1966"/>
    <n v="6.48"/>
    <n v="1"/>
    <n v="0"/>
    <n v="3.1752000000000002"/>
  </r>
  <r>
    <n v="3648"/>
    <x v="1805"/>
    <x v="2"/>
    <x v="739"/>
    <d v="2011-07-27T00:00:00"/>
    <s v="Second Class"/>
    <s v="VF-21715"/>
    <s v="Vicky Freymann"/>
    <x v="2"/>
    <s v="United States"/>
    <s v="Los Angeles"/>
    <x v="1"/>
    <n v="90045"/>
    <s v="West"/>
    <s v="OFF-SU-10002522"/>
    <x v="1"/>
    <x v="14"/>
    <s v="Acme Kleen Earth Office Shears"/>
    <n v="15.52"/>
    <n v="4"/>
    <n v="0"/>
    <n v="4.5007999999999981"/>
  </r>
  <r>
    <n v="3649"/>
    <x v="1806"/>
    <x v="1"/>
    <x v="6"/>
    <d v="2012-11-27T00:00:00"/>
    <s v="Standard Class"/>
    <s v="MC-17275"/>
    <s v="Marc Crier"/>
    <x v="0"/>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x v="0"/>
    <s v="United States"/>
    <s v="Detroit"/>
    <x v="12"/>
    <n v="48234"/>
    <s v="Central"/>
    <s v="TEC-AC-10004859"/>
    <x v="2"/>
    <x v="11"/>
    <s v="Maxell Pro 80 Minute CD-R, 10/Pack"/>
    <n v="104.88"/>
    <n v="6"/>
    <n v="0"/>
    <n v="41.952000000000005"/>
  </r>
  <r>
    <n v="3652"/>
    <x v="1807"/>
    <x v="3"/>
    <x v="34"/>
    <d v="2014-12-12T00:00:00"/>
    <s v="Second Class"/>
    <s v="DB-13210"/>
    <s v="Dean Braden"/>
    <x v="0"/>
    <s v="United States"/>
    <s v="Detroit"/>
    <x v="12"/>
    <n v="48234"/>
    <s v="Central"/>
    <s v="OFF-AR-10001860"/>
    <x v="1"/>
    <x v="6"/>
    <s v="BIC Liqua Brite Liner"/>
    <n v="34.700000000000003"/>
    <n v="5"/>
    <n v="0"/>
    <n v="12.492000000000001"/>
  </r>
  <r>
    <n v="3653"/>
    <x v="1807"/>
    <x v="3"/>
    <x v="34"/>
    <d v="2014-12-12T00:00:00"/>
    <s v="Second Class"/>
    <s v="DB-13210"/>
    <s v="Dean Braden"/>
    <x v="0"/>
    <s v="United States"/>
    <s v="Detroit"/>
    <x v="12"/>
    <n v="48234"/>
    <s v="Central"/>
    <s v="OFF-BI-10001636"/>
    <x v="1"/>
    <x v="8"/>
    <s v="Ibico Plastic and Wire Spiral Binding Combs"/>
    <n v="33.72"/>
    <n v="4"/>
    <n v="0"/>
    <n v="15.511199999999999"/>
  </r>
  <r>
    <n v="3654"/>
    <x v="1807"/>
    <x v="3"/>
    <x v="34"/>
    <d v="2014-12-12T00:00:00"/>
    <s v="Second Class"/>
    <s v="DB-13210"/>
    <s v="Dean Braden"/>
    <x v="0"/>
    <s v="United States"/>
    <s v="Detroit"/>
    <x v="12"/>
    <n v="48234"/>
    <s v="Central"/>
    <s v="OFF-PA-10000349"/>
    <x v="1"/>
    <x v="10"/>
    <s v="Staples"/>
    <n v="14.940000000000001"/>
    <n v="3"/>
    <n v="0"/>
    <n v="7.0218000000000007"/>
  </r>
  <r>
    <n v="3655"/>
    <x v="1808"/>
    <x v="3"/>
    <x v="515"/>
    <d v="2014-09-06T00:00:00"/>
    <s v="Standard Class"/>
    <s v="AJ-10945"/>
    <s v="Ashley Jarboe"/>
    <x v="0"/>
    <s v="United States"/>
    <s v="Lawrence"/>
    <x v="14"/>
    <n v="46226"/>
    <s v="Central"/>
    <s v="OFF-AP-10002439"/>
    <x v="1"/>
    <x v="9"/>
    <s v="Tripp Lite Isotel 8 Ultra 8 Outlet Metal Surge"/>
    <n v="638.73"/>
    <n v="9"/>
    <n v="0"/>
    <n v="166.06979999999999"/>
  </r>
  <r>
    <n v="3656"/>
    <x v="1809"/>
    <x v="3"/>
    <x v="558"/>
    <d v="2014-05-01T00:00:00"/>
    <s v="Standard Class"/>
    <s v="CP-12340"/>
    <s v="Christine Phan"/>
    <x v="1"/>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x v="1"/>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s v="South"/>
    <s v="OFF-EN-10004030"/>
    <x v="1"/>
    <x v="12"/>
    <s v="Convenience Packs of Business Envelopes"/>
    <n v="8.6880000000000006"/>
    <n v="3"/>
    <n v="0.2"/>
    <n v="2.9322000000000004"/>
  </r>
  <r>
    <n v="3659"/>
    <x v="1811"/>
    <x v="1"/>
    <x v="899"/>
    <d v="2012-03-17T00:00:00"/>
    <s v="Standard Class"/>
    <s v="EB-13750"/>
    <s v="Edward Becker"/>
    <x v="1"/>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s v="South"/>
    <s v="FUR-FU-10001731"/>
    <x v="0"/>
    <x v="5"/>
    <s v="Acrylic Self-Standing Desk Frames"/>
    <n v="6.4080000000000004"/>
    <n v="3"/>
    <n v="0.2"/>
    <n v="1.4418"/>
  </r>
  <r>
    <n v="3661"/>
    <x v="1812"/>
    <x v="0"/>
    <x v="427"/>
    <d v="2013-07-24T00:00:00"/>
    <s v="Standard Class"/>
    <s v="JP-15460"/>
    <s v="Jennifer Patt"/>
    <x v="1"/>
    <s v="United States"/>
    <s v="Glendale"/>
    <x v="16"/>
    <n v="85301"/>
    <s v="West"/>
    <s v="OFF-SU-10004782"/>
    <x v="1"/>
    <x v="14"/>
    <s v="Elite 5&quot; Scissors"/>
    <n v="33.799999999999997"/>
    <n v="5"/>
    <n v="0.2"/>
    <n v="4.2249999999999979"/>
  </r>
  <r>
    <n v="3662"/>
    <x v="1813"/>
    <x v="0"/>
    <x v="900"/>
    <d v="2013-06-16T00:00:00"/>
    <s v="Second Class"/>
    <s v="SC-20050"/>
    <s v="Sample Company A"/>
    <x v="2"/>
    <s v="United States"/>
    <s v="Jackson"/>
    <x v="12"/>
    <n v="49201"/>
    <s v="Central"/>
    <s v="TEC-PH-10003484"/>
    <x v="2"/>
    <x v="7"/>
    <s v="Ooma Telo VoIP Home Phone System"/>
    <n v="377.96999999999997"/>
    <n v="3"/>
    <n v="0"/>
    <n v="94.492500000000007"/>
  </r>
  <r>
    <n v="3663"/>
    <x v="1814"/>
    <x v="3"/>
    <x v="445"/>
    <d v="2014-07-10T00:00:00"/>
    <s v="Standard Class"/>
    <s v="FM-14290"/>
    <s v="Frank Merwin"/>
    <x v="2"/>
    <s v="United States"/>
    <s v="Quincy"/>
    <x v="31"/>
    <n v="2169"/>
    <s v="East"/>
    <s v="TEC-AC-10003590"/>
    <x v="2"/>
    <x v="11"/>
    <s v="TRENDnet 56K USB 2.0 Phone, Internet and Fax Modem"/>
    <n v="258.89999999999998"/>
    <n v="10"/>
    <n v="0"/>
    <n v="93.203999999999994"/>
  </r>
  <r>
    <n v="3664"/>
    <x v="1814"/>
    <x v="3"/>
    <x v="445"/>
    <d v="2014-07-10T00:00:00"/>
    <s v="Standard Class"/>
    <s v="FM-14290"/>
    <s v="Frank Merwin"/>
    <x v="2"/>
    <s v="United States"/>
    <s v="Quincy"/>
    <x v="31"/>
    <n v="2169"/>
    <s v="East"/>
    <s v="OFF-PA-10001970"/>
    <x v="1"/>
    <x v="10"/>
    <s v="Xerox 1881"/>
    <n v="24.56"/>
    <n v="2"/>
    <n v="0"/>
    <n v="11.543199999999999"/>
  </r>
  <r>
    <n v="3665"/>
    <x v="1815"/>
    <x v="2"/>
    <x v="589"/>
    <d v="2011-12-13T00:00:00"/>
    <s v="Standard Class"/>
    <s v="TB-21250"/>
    <s v="Tim Brockman"/>
    <x v="0"/>
    <s v="United States"/>
    <s v="Salem"/>
    <x v="21"/>
    <n v="97301"/>
    <s v="West"/>
    <s v="OFF-LA-10001569"/>
    <x v="1"/>
    <x v="2"/>
    <s v="Avery 499"/>
    <n v="27.888000000000002"/>
    <n v="7"/>
    <n v="0.2"/>
    <n v="9.0635999999999974"/>
  </r>
  <r>
    <n v="3666"/>
    <x v="1815"/>
    <x v="2"/>
    <x v="589"/>
    <d v="2011-12-13T00:00:00"/>
    <s v="Standard Class"/>
    <s v="TB-21250"/>
    <s v="Tim Brockman"/>
    <x v="0"/>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s v="West"/>
    <s v="TEC-PH-10003095"/>
    <x v="2"/>
    <x v="7"/>
    <s v="Samsung HM1900 Bluetooth Headset"/>
    <n v="52.679999999999993"/>
    <n v="3"/>
    <n v="0.2"/>
    <n v="19.754999999999999"/>
  </r>
  <r>
    <n v="3668"/>
    <x v="1815"/>
    <x v="2"/>
    <x v="589"/>
    <d v="2011-12-13T00:00:00"/>
    <s v="Standard Class"/>
    <s v="TB-21250"/>
    <s v="Tim Brockman"/>
    <x v="0"/>
    <s v="United States"/>
    <s v="Salem"/>
    <x v="21"/>
    <n v="97301"/>
    <s v="West"/>
    <s v="OFF-SU-10000432"/>
    <x v="1"/>
    <x v="14"/>
    <s v="Acco Side-Punched Conventional Columnar Pads"/>
    <n v="13.88"/>
    <n v="5"/>
    <n v="0.2"/>
    <n v="-2.6025000000000014"/>
  </r>
  <r>
    <n v="3669"/>
    <x v="1815"/>
    <x v="2"/>
    <x v="589"/>
    <d v="2011-12-13T00:00:00"/>
    <s v="Standard Class"/>
    <s v="TB-21250"/>
    <s v="Tim Brockman"/>
    <x v="0"/>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x v="0"/>
    <s v="United States"/>
    <s v="Salem"/>
    <x v="21"/>
    <n v="97301"/>
    <s v="West"/>
    <s v="OFF-LA-10004409"/>
    <x v="1"/>
    <x v="2"/>
    <s v="Avery 492"/>
    <n v="11.52"/>
    <n v="5"/>
    <n v="0.2"/>
    <n v="3.7439999999999989"/>
  </r>
  <r>
    <n v="3671"/>
    <x v="1815"/>
    <x v="2"/>
    <x v="589"/>
    <d v="2011-12-13T00:00:00"/>
    <s v="Standard Class"/>
    <s v="TB-21250"/>
    <s v="Tim Brockman"/>
    <x v="0"/>
    <s v="United States"/>
    <s v="Salem"/>
    <x v="21"/>
    <n v="97301"/>
    <s v="West"/>
    <s v="OFF-PA-10001569"/>
    <x v="1"/>
    <x v="10"/>
    <s v="Xerox 232"/>
    <n v="10.368000000000002"/>
    <n v="2"/>
    <n v="0.2"/>
    <n v="3.6288"/>
  </r>
  <r>
    <n v="3672"/>
    <x v="1815"/>
    <x v="2"/>
    <x v="589"/>
    <d v="2011-12-13T00:00:00"/>
    <s v="Standard Class"/>
    <s v="TB-21250"/>
    <s v="Tim Brockman"/>
    <x v="0"/>
    <s v="United States"/>
    <s v="Salem"/>
    <x v="21"/>
    <n v="97301"/>
    <s v="West"/>
    <s v="OFF-ST-10001031"/>
    <x v="1"/>
    <x v="4"/>
    <s v="Adjustable Personal File Tote"/>
    <n v="39.072000000000003"/>
    <n v="3"/>
    <n v="0.2"/>
    <n v="2.9304000000000023"/>
  </r>
  <r>
    <n v="3673"/>
    <x v="1816"/>
    <x v="0"/>
    <x v="143"/>
    <d v="2013-04-15T00:00:00"/>
    <s v="Standard Class"/>
    <s v="EH-14125"/>
    <s v="Eugene Hildebrand"/>
    <x v="2"/>
    <s v="United States"/>
    <s v="Troy"/>
    <x v="24"/>
    <n v="45373"/>
    <s v="East"/>
    <s v="OFF-EN-10002312"/>
    <x v="1"/>
    <x v="12"/>
    <s v="#10 Self-Seal White Envelopes"/>
    <n v="8.8719999999999999"/>
    <n v="1"/>
    <n v="0.2"/>
    <n v="3.2161"/>
  </r>
  <r>
    <n v="3674"/>
    <x v="1816"/>
    <x v="0"/>
    <x v="143"/>
    <d v="2013-04-15T00:00:00"/>
    <s v="Standard Class"/>
    <s v="EH-14125"/>
    <s v="Eugene Hildebrand"/>
    <x v="2"/>
    <s v="United States"/>
    <s v="Troy"/>
    <x v="24"/>
    <n v="45373"/>
    <s v="East"/>
    <s v="OFF-BI-10004224"/>
    <x v="1"/>
    <x v="8"/>
    <s v="Catalog Binders with Expanding Posts"/>
    <n v="121.10400000000003"/>
    <n v="6"/>
    <n v="0.7"/>
    <n v="-100.91999999999999"/>
  </r>
  <r>
    <n v="3675"/>
    <x v="1817"/>
    <x v="3"/>
    <x v="44"/>
    <d v="2014-11-12T00:00:00"/>
    <s v="Standard Class"/>
    <s v="ML-17410"/>
    <s v="Maris LaWare"/>
    <x v="0"/>
    <s v="United States"/>
    <s v="Philadelphia"/>
    <x v="9"/>
    <n v="19143"/>
    <s v="East"/>
    <s v="FUR-CH-10003774"/>
    <x v="0"/>
    <x v="1"/>
    <s v="Global Wood Trimmed Manager's Task Chair, Khaki"/>
    <n v="127.372"/>
    <n v="2"/>
    <n v="0.3"/>
    <n v="-30.933200000000006"/>
  </r>
  <r>
    <n v="3676"/>
    <x v="1817"/>
    <x v="3"/>
    <x v="44"/>
    <d v="2014-11-12T00:00:00"/>
    <s v="Standard Class"/>
    <s v="ML-17410"/>
    <s v="Maris LaWare"/>
    <x v="0"/>
    <s v="United States"/>
    <s v="Philadelphia"/>
    <x v="9"/>
    <n v="19143"/>
    <s v="East"/>
    <s v="OFF-PA-10000157"/>
    <x v="1"/>
    <x v="10"/>
    <s v="Xerox 191"/>
    <n v="47.952000000000005"/>
    <n v="3"/>
    <n v="0.2"/>
    <n v="16.183799999999998"/>
  </r>
  <r>
    <n v="3677"/>
    <x v="1818"/>
    <x v="1"/>
    <x v="901"/>
    <d v="2012-12-09T00:00:00"/>
    <s v="Standard Class"/>
    <s v="MH-17620"/>
    <s v="Matt Hagelstein"/>
    <x v="1"/>
    <s v="United States"/>
    <s v="San Diego"/>
    <x v="1"/>
    <n v="92105"/>
    <s v="West"/>
    <s v="FUR-FU-10004090"/>
    <x v="0"/>
    <x v="5"/>
    <s v="Executive Impressions 14&quot; Contract Wall Clock"/>
    <n v="44.46"/>
    <n v="2"/>
    <n v="0"/>
    <n v="14.671799999999998"/>
  </r>
  <r>
    <n v="3678"/>
    <x v="1819"/>
    <x v="1"/>
    <x v="584"/>
    <d v="2012-07-14T00:00:00"/>
    <s v="Standard Class"/>
    <s v="BT-11680"/>
    <s v="Brian Thompson"/>
    <x v="0"/>
    <s v="United States"/>
    <s v="Clinton"/>
    <x v="39"/>
    <n v="20735"/>
    <s v="East"/>
    <s v="OFF-FA-10002763"/>
    <x v="1"/>
    <x v="13"/>
    <s v="Advantus Map Pennant Flags and Round Head Tacks"/>
    <n v="15.8"/>
    <n v="4"/>
    <n v="0"/>
    <n v="5.0559999999999992"/>
  </r>
  <r>
    <n v="3679"/>
    <x v="1819"/>
    <x v="1"/>
    <x v="584"/>
    <d v="2012-07-14T00:00:00"/>
    <s v="Standard Class"/>
    <s v="BT-11680"/>
    <s v="Brian Thompson"/>
    <x v="0"/>
    <s v="United States"/>
    <s v="Clinton"/>
    <x v="39"/>
    <n v="20735"/>
    <s v="East"/>
    <s v="TEC-MA-10002428"/>
    <x v="2"/>
    <x v="15"/>
    <s v="Fellowes Powershred HS-440 4-Sheet High Security Shredder"/>
    <n v="464.97"/>
    <n v="3"/>
    <n v="0"/>
    <n v="209.23649999999998"/>
  </r>
  <r>
    <n v="3680"/>
    <x v="1819"/>
    <x v="1"/>
    <x v="584"/>
    <d v="2012-07-14T00:00:00"/>
    <s v="Standard Class"/>
    <s v="BT-11680"/>
    <s v="Brian Thompson"/>
    <x v="0"/>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s v="East"/>
    <s v="OFF-BI-10002854"/>
    <x v="1"/>
    <x v="8"/>
    <s v="Performers Binder/Pad Holder, Black"/>
    <n v="84.09"/>
    <n v="3"/>
    <n v="0"/>
    <n v="42.045000000000002"/>
  </r>
  <r>
    <n v="3683"/>
    <x v="1819"/>
    <x v="1"/>
    <x v="584"/>
    <d v="2012-07-14T00:00:00"/>
    <s v="Standard Class"/>
    <s v="BT-11680"/>
    <s v="Brian Thompson"/>
    <x v="0"/>
    <s v="United States"/>
    <s v="Clinton"/>
    <x v="39"/>
    <n v="20735"/>
    <s v="East"/>
    <s v="OFF-AR-10002987"/>
    <x v="1"/>
    <x v="6"/>
    <s v="Prismacolor Color Pencil Set"/>
    <n v="79.36"/>
    <n v="4"/>
    <n v="0"/>
    <n v="32.537600000000005"/>
  </r>
  <r>
    <n v="3684"/>
    <x v="1819"/>
    <x v="1"/>
    <x v="584"/>
    <d v="2012-07-14T00:00:00"/>
    <s v="Standard Class"/>
    <s v="BT-11680"/>
    <s v="Brian Thompson"/>
    <x v="0"/>
    <s v="United States"/>
    <s v="Clinton"/>
    <x v="39"/>
    <n v="20735"/>
    <s v="East"/>
    <s v="OFF-BI-10004001"/>
    <x v="1"/>
    <x v="8"/>
    <s v="GBC Recycled VeloBinder Covers"/>
    <n v="153.35999999999999"/>
    <n v="9"/>
    <n v="0"/>
    <n v="70.545599999999979"/>
  </r>
  <r>
    <n v="3685"/>
    <x v="1819"/>
    <x v="1"/>
    <x v="584"/>
    <d v="2012-07-14T00:00:00"/>
    <s v="Standard Class"/>
    <s v="BT-11680"/>
    <s v="Brian Thompson"/>
    <x v="0"/>
    <s v="United States"/>
    <s v="Clinton"/>
    <x v="39"/>
    <n v="20735"/>
    <s v="East"/>
    <s v="OFF-BI-10001634"/>
    <x v="1"/>
    <x v="8"/>
    <s v="Wilson Jones Active Use Binders"/>
    <n v="43.68"/>
    <n v="6"/>
    <n v="0"/>
    <n v="21.403200000000002"/>
  </r>
  <r>
    <n v="3686"/>
    <x v="1819"/>
    <x v="1"/>
    <x v="584"/>
    <d v="2012-07-14T00:00:00"/>
    <s v="Standard Class"/>
    <s v="BT-11680"/>
    <s v="Brian Thompson"/>
    <x v="0"/>
    <s v="United States"/>
    <s v="Clinton"/>
    <x v="39"/>
    <n v="20735"/>
    <s v="East"/>
    <s v="OFF-ST-10003722"/>
    <x v="1"/>
    <x v="4"/>
    <s v="Project Tote Personal File"/>
    <n v="98.21"/>
    <n v="7"/>
    <n v="0"/>
    <n v="28.480899999999984"/>
  </r>
  <r>
    <n v="3687"/>
    <x v="1820"/>
    <x v="0"/>
    <x v="180"/>
    <d v="2013-12-20T00:00:00"/>
    <s v="Standard Class"/>
    <s v="JC-15340"/>
    <s v="Jasper Cacioppo"/>
    <x v="0"/>
    <s v="United States"/>
    <s v="Riverside"/>
    <x v="1"/>
    <n v="92503"/>
    <s v="West"/>
    <s v="OFF-AR-10004757"/>
    <x v="1"/>
    <x v="6"/>
    <s v="Crayola Colored Pencils"/>
    <n v="9.84"/>
    <n v="3"/>
    <n v="0"/>
    <n v="3.2471999999999994"/>
  </r>
  <r>
    <n v="3688"/>
    <x v="1821"/>
    <x v="0"/>
    <x v="244"/>
    <d v="2013-05-25T00:00:00"/>
    <s v="Standard Class"/>
    <s v="DB-13210"/>
    <s v="Dean Braden"/>
    <x v="0"/>
    <s v="United States"/>
    <s v="Port Saint Lucie"/>
    <x v="2"/>
    <n v="34952"/>
    <s v="South"/>
    <s v="OFF-BI-10004140"/>
    <x v="1"/>
    <x v="8"/>
    <s v="Avery Non-Stick Binders"/>
    <n v="2.6940000000000004"/>
    <n v="2"/>
    <n v="0.7"/>
    <n v="-2.2450000000000001"/>
  </r>
  <r>
    <n v="3689"/>
    <x v="1822"/>
    <x v="3"/>
    <x v="455"/>
    <d v="2014-06-06T00:00:00"/>
    <s v="Second Class"/>
    <s v="DO-13435"/>
    <s v="Denny Ordway"/>
    <x v="0"/>
    <s v="United States"/>
    <s v="Mesa"/>
    <x v="16"/>
    <n v="85204"/>
    <s v="West"/>
    <s v="OFF-PA-10002479"/>
    <x v="1"/>
    <x v="10"/>
    <s v="Xerox 4200 Series MultiUse Premium Copy Paper (20Lb. and 84 Bright)"/>
    <n v="25.344000000000001"/>
    <n v="6"/>
    <n v="0.2"/>
    <n v="7.92"/>
  </r>
  <r>
    <n v="3690"/>
    <x v="1822"/>
    <x v="3"/>
    <x v="455"/>
    <d v="2014-06-06T00:00:00"/>
    <s v="Second Class"/>
    <s v="DO-13435"/>
    <s v="Denny Ordway"/>
    <x v="0"/>
    <s v="United States"/>
    <s v="Mesa"/>
    <x v="16"/>
    <n v="85204"/>
    <s v="West"/>
    <s v="OFF-EN-10001141"/>
    <x v="1"/>
    <x v="12"/>
    <s v="Manila Recycled Extra-Heavyweight Clasp Envelopes, 6&quot; x 9&quot;"/>
    <n v="43.92"/>
    <n v="5"/>
    <n v="0.2"/>
    <n v="15.921000000000003"/>
  </r>
  <r>
    <n v="3691"/>
    <x v="1823"/>
    <x v="1"/>
    <x v="628"/>
    <d v="2012-11-02T00:00:00"/>
    <s v="Second Class"/>
    <s v="FA-14230"/>
    <s v="Frank Atkinson"/>
    <x v="1"/>
    <s v="United States"/>
    <s v="Denver"/>
    <x v="22"/>
    <n v="80219"/>
    <s v="West"/>
    <s v="TEC-MA-10000597"/>
    <x v="2"/>
    <x v="15"/>
    <s v="Lexmark S315 Color Inkjet Printer"/>
    <n v="59.994000000000007"/>
    <n v="2"/>
    <n v="0.7"/>
    <n v="-45.995400000000004"/>
  </r>
  <r>
    <n v="3692"/>
    <x v="1823"/>
    <x v="1"/>
    <x v="628"/>
    <d v="2012-11-02T00:00:00"/>
    <s v="Second Class"/>
    <s v="FA-14230"/>
    <s v="Frank Atkinson"/>
    <x v="1"/>
    <s v="United States"/>
    <s v="Denver"/>
    <x v="22"/>
    <n v="80219"/>
    <s v="West"/>
    <s v="TEC-CO-10001571"/>
    <x v="2"/>
    <x v="16"/>
    <s v="Sharp 1540cs Digital Laser Copier"/>
    <n v="439.99200000000002"/>
    <n v="1"/>
    <n v="0.2"/>
    <n v="164.99700000000001"/>
  </r>
  <r>
    <n v="3693"/>
    <x v="1823"/>
    <x v="1"/>
    <x v="628"/>
    <d v="2012-11-02T00:00:00"/>
    <s v="Second Class"/>
    <s v="FA-14230"/>
    <s v="Frank Atkinson"/>
    <x v="1"/>
    <s v="United States"/>
    <s v="Denver"/>
    <x v="22"/>
    <n v="80219"/>
    <s v="West"/>
    <s v="TEC-PH-10004531"/>
    <x v="2"/>
    <x v="7"/>
    <s v="OtterBox Commuter Series Case - iPhone 5 &amp; 5s"/>
    <n v="87.96"/>
    <n v="5"/>
    <n v="0.2"/>
    <n v="30.785999999999998"/>
  </r>
  <r>
    <n v="3694"/>
    <x v="1823"/>
    <x v="1"/>
    <x v="628"/>
    <d v="2012-11-02T00:00:00"/>
    <s v="Second Class"/>
    <s v="FA-14230"/>
    <s v="Frank Atkinson"/>
    <x v="1"/>
    <s v="United States"/>
    <s v="Denver"/>
    <x v="22"/>
    <n v="80219"/>
    <s v="West"/>
    <s v="FUR-FU-10003026"/>
    <x v="0"/>
    <x v="5"/>
    <s v="Eldon Regeneration Recycled Desk Accessories, Black"/>
    <n v="15.488"/>
    <n v="4"/>
    <n v="0.2"/>
    <n v="3.6783999999999999"/>
  </r>
  <r>
    <n v="3695"/>
    <x v="1824"/>
    <x v="0"/>
    <x v="680"/>
    <d v="2013-10-21T00:00:00"/>
    <s v="Standard Class"/>
    <s v="QJ-19255"/>
    <s v="Quincy Jones"/>
    <x v="1"/>
    <s v="United States"/>
    <s v="Springfield"/>
    <x v="17"/>
    <n v="22153"/>
    <s v="South"/>
    <s v="OFF-BI-10002082"/>
    <x v="1"/>
    <x v="8"/>
    <s v="GBC Twin Loop Wire Binding Elements"/>
    <n v="232.96"/>
    <n v="7"/>
    <n v="0"/>
    <n v="116.48"/>
  </r>
  <r>
    <n v="3696"/>
    <x v="1824"/>
    <x v="0"/>
    <x v="680"/>
    <d v="2013-10-21T00:00:00"/>
    <s v="Standard Class"/>
    <s v="QJ-19255"/>
    <s v="Quincy Jones"/>
    <x v="1"/>
    <s v="United States"/>
    <s v="Springfield"/>
    <x v="17"/>
    <n v="22153"/>
    <s v="South"/>
    <s v="OFF-EN-10002312"/>
    <x v="1"/>
    <x v="12"/>
    <s v="#10 Self-Seal White Envelopes"/>
    <n v="66.539999999999992"/>
    <n v="6"/>
    <n v="0"/>
    <n v="32.604599999999998"/>
  </r>
  <r>
    <n v="3697"/>
    <x v="1824"/>
    <x v="0"/>
    <x v="680"/>
    <d v="2013-10-21T00:00:00"/>
    <s v="Standard Class"/>
    <s v="QJ-19255"/>
    <s v="Quincy Jones"/>
    <x v="1"/>
    <s v="United States"/>
    <s v="Springfield"/>
    <x v="17"/>
    <n v="22153"/>
    <s v="South"/>
    <s v="OFF-AP-10000696"/>
    <x v="1"/>
    <x v="9"/>
    <s v="Holmes Odor Grabber"/>
    <n v="43.26"/>
    <n v="3"/>
    <n v="0"/>
    <n v="14.275799999999998"/>
  </r>
  <r>
    <n v="3698"/>
    <x v="1825"/>
    <x v="1"/>
    <x v="902"/>
    <d v="2012-11-21T00:00:00"/>
    <s v="Second Class"/>
    <s v="TC-21475"/>
    <s v="Tony Chapman"/>
    <x v="2"/>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s v="West"/>
    <s v="OFF-ST-10001034"/>
    <x v="1"/>
    <x v="4"/>
    <s v="Eldon File Chest Portable File"/>
    <n v="79.400000000000006"/>
    <n v="5"/>
    <n v="0.2"/>
    <n v="5.9550000000000054"/>
  </r>
  <r>
    <n v="3700"/>
    <x v="1827"/>
    <x v="3"/>
    <x v="38"/>
    <d v="2014-11-19T00:00:00"/>
    <s v="Second Class"/>
    <s v="AD-10180"/>
    <s v="Alan Dominguez"/>
    <x v="2"/>
    <s v="United States"/>
    <s v="Yonkers"/>
    <x v="15"/>
    <n v="10701"/>
    <s v="East"/>
    <s v="TEC-AC-10004114"/>
    <x v="2"/>
    <x v="11"/>
    <s v="KeyTronic 6101 Series - Keyboard - Black"/>
    <n v="163.96"/>
    <n v="4"/>
    <n v="0"/>
    <n v="70.502800000000008"/>
  </r>
  <r>
    <n v="3701"/>
    <x v="1828"/>
    <x v="3"/>
    <x v="165"/>
    <d v="2014-12-30T00:00:00"/>
    <s v="Standard Class"/>
    <s v="AC-10615"/>
    <s v="Ann Chong"/>
    <x v="1"/>
    <s v="United States"/>
    <s v="Rochester"/>
    <x v="15"/>
    <n v="14609"/>
    <s v="East"/>
    <s v="FUR-FU-10001602"/>
    <x v="0"/>
    <x v="5"/>
    <s v="Eldon Delta Triangular Chair Mat, 52&quot; x 58&quot;, Clear"/>
    <n v="37.93"/>
    <n v="1"/>
    <n v="0"/>
    <n v="6.8273999999999972"/>
  </r>
  <r>
    <n v="3702"/>
    <x v="1829"/>
    <x v="0"/>
    <x v="850"/>
    <d v="2013-01-13T00:00:00"/>
    <s v="Second Class"/>
    <s v="MF-17665"/>
    <s v="Maureen Fritzler"/>
    <x v="1"/>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s v="South"/>
    <s v="OFF-AR-10004269"/>
    <x v="1"/>
    <x v="6"/>
    <s v="Newell 31"/>
    <n v="24.78"/>
    <n v="6"/>
    <n v="0"/>
    <n v="6.9384000000000006"/>
  </r>
  <r>
    <n v="3704"/>
    <x v="1830"/>
    <x v="1"/>
    <x v="385"/>
    <d v="2012-06-19T00:00:00"/>
    <s v="Standard Class"/>
    <s v="DH-13075"/>
    <s v="Dave Hallsten"/>
    <x v="1"/>
    <s v="United States"/>
    <s v="Decatur"/>
    <x v="19"/>
    <n v="35601"/>
    <s v="South"/>
    <s v="OFF-BI-10001249"/>
    <x v="1"/>
    <x v="8"/>
    <s v="Avery Heavy-Duty EZD View Binder with Locking Rings"/>
    <n v="19.14"/>
    <n v="3"/>
    <n v="0"/>
    <n v="8.8043999999999993"/>
  </r>
  <r>
    <n v="3705"/>
    <x v="1830"/>
    <x v="1"/>
    <x v="385"/>
    <d v="2012-06-19T00:00:00"/>
    <s v="Standard Class"/>
    <s v="DH-13075"/>
    <s v="Dave Hallsten"/>
    <x v="1"/>
    <s v="United States"/>
    <s v="Decatur"/>
    <x v="19"/>
    <n v="35601"/>
    <s v="South"/>
    <s v="TEC-CO-10004202"/>
    <x v="2"/>
    <x v="16"/>
    <s v="Brother DCP1000 Digital 3 in 1 Multifunction Machine"/>
    <n v="899.97"/>
    <n v="3"/>
    <n v="0"/>
    <n v="314.98950000000002"/>
  </r>
  <r>
    <n v="3706"/>
    <x v="1830"/>
    <x v="1"/>
    <x v="385"/>
    <d v="2012-06-19T00:00:00"/>
    <s v="Standard Class"/>
    <s v="DH-13075"/>
    <s v="Dave Hallsten"/>
    <x v="1"/>
    <s v="United States"/>
    <s v="Decatur"/>
    <x v="19"/>
    <n v="35601"/>
    <s v="South"/>
    <s v="OFF-PA-10003363"/>
    <x v="1"/>
    <x v="10"/>
    <s v="Xerox 204"/>
    <n v="32.400000000000006"/>
    <n v="5"/>
    <n v="0"/>
    <n v="15.552000000000001"/>
  </r>
  <r>
    <n v="3707"/>
    <x v="1831"/>
    <x v="3"/>
    <x v="257"/>
    <d v="2014-03-23T00:00:00"/>
    <s v="Standard Class"/>
    <s v="EN-13780"/>
    <s v="Edward Nazzal"/>
    <x v="0"/>
    <s v="United States"/>
    <s v="Dallas"/>
    <x v="5"/>
    <n v="75220"/>
    <s v="Central"/>
    <s v="OFF-AR-10001915"/>
    <x v="1"/>
    <x v="6"/>
    <s v="Peel-Off China Markers"/>
    <n v="23.832000000000001"/>
    <n v="3"/>
    <n v="0.2"/>
    <n v="6.5538000000000007"/>
  </r>
  <r>
    <n v="3708"/>
    <x v="1832"/>
    <x v="2"/>
    <x v="533"/>
    <d v="2011-11-27T00:00:00"/>
    <s v="Standard Class"/>
    <s v="SS-20140"/>
    <s v="Saphhira Shifley"/>
    <x v="1"/>
    <s v="United States"/>
    <s v="Mesquite"/>
    <x v="5"/>
    <n v="75150"/>
    <s v="Central"/>
    <s v="FUR-FU-10001940"/>
    <x v="0"/>
    <x v="5"/>
    <s v="Staples"/>
    <n v="6.3680000000000003"/>
    <n v="2"/>
    <n v="0.6"/>
    <n v="-2.5471999999999984"/>
  </r>
  <r>
    <n v="3709"/>
    <x v="1832"/>
    <x v="2"/>
    <x v="533"/>
    <d v="2011-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s v="Central"/>
    <s v="TEC-AC-10003709"/>
    <x v="2"/>
    <x v="11"/>
    <s v="Maxell 4.7GB DVD-R 5/Pack"/>
    <n v="5.5440000000000005"/>
    <n v="7"/>
    <n v="0.2"/>
    <n v="1.6632000000000007"/>
  </r>
  <r>
    <n v="3711"/>
    <x v="1833"/>
    <x v="3"/>
    <x v="453"/>
    <d v="2014-10-18T00:00:00"/>
    <s v="First Class"/>
    <s v="RS-19765"/>
    <s v="Roland Schwarz"/>
    <x v="1"/>
    <s v="United States"/>
    <s v="Los Angeles"/>
    <x v="1"/>
    <n v="90045"/>
    <s v="West"/>
    <s v="FUR-TA-10001705"/>
    <x v="0"/>
    <x v="3"/>
    <s v="Bush Advantage Collection Round Conference Table"/>
    <n v="510.24"/>
    <n v="3"/>
    <n v="0.2"/>
    <n v="6.3779999999999575"/>
  </r>
  <r>
    <n v="3712"/>
    <x v="1833"/>
    <x v="3"/>
    <x v="453"/>
    <d v="2014-10-18T00:00:00"/>
    <s v="First Class"/>
    <s v="RS-19765"/>
    <s v="Roland Schwarz"/>
    <x v="1"/>
    <s v="United States"/>
    <s v="Los Angeles"/>
    <x v="1"/>
    <n v="90045"/>
    <s v="West"/>
    <s v="OFF-PA-10000675"/>
    <x v="1"/>
    <x v="10"/>
    <s v="Xerox 1919"/>
    <n v="204.95000000000002"/>
    <n v="5"/>
    <n v="0"/>
    <n v="100.4255"/>
  </r>
  <r>
    <n v="3713"/>
    <x v="1834"/>
    <x v="3"/>
    <x v="81"/>
    <d v="2014-04-25T00:00:00"/>
    <s v="First Class"/>
    <s v="JW-15955"/>
    <s v="Joni Wasserman"/>
    <x v="0"/>
    <s v="United States"/>
    <s v="Seattle"/>
    <x v="4"/>
    <n v="98103"/>
    <s v="West"/>
    <s v="TEC-AC-10000521"/>
    <x v="2"/>
    <x v="11"/>
    <s v="Verbatim Slim CD and DVD Storage Cases, 50/Pack"/>
    <n v="11.54"/>
    <n v="1"/>
    <n v="0"/>
    <n v="3.4619999999999997"/>
  </r>
  <r>
    <n v="3714"/>
    <x v="1834"/>
    <x v="3"/>
    <x v="81"/>
    <d v="2014-04-25T00:00:00"/>
    <s v="First Class"/>
    <s v="JW-15955"/>
    <s v="Joni Wasserman"/>
    <x v="0"/>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s v="West"/>
    <s v="OFF-PA-10001954"/>
    <x v="1"/>
    <x v="10"/>
    <s v="Xerox 1964"/>
    <n v="45.68"/>
    <n v="2"/>
    <n v="0"/>
    <n v="21.012799999999999"/>
  </r>
  <r>
    <n v="3716"/>
    <x v="1835"/>
    <x v="2"/>
    <x v="589"/>
    <d v="2011-12-10T00:00:00"/>
    <s v="Second Class"/>
    <s v="JK-15625"/>
    <s v="Jim Karlsson"/>
    <x v="0"/>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x v="2"/>
    <s v="United States"/>
    <s v="Omaha"/>
    <x v="8"/>
    <n v="68104"/>
    <s v="Central"/>
    <s v="OFF-FA-10004395"/>
    <x v="1"/>
    <x v="13"/>
    <s v="Plymouth Boxed Rubber Bands by Plymouth"/>
    <n v="23.55"/>
    <n v="5"/>
    <n v="0"/>
    <n v="1.1775000000000002"/>
  </r>
  <r>
    <n v="3718"/>
    <x v="1837"/>
    <x v="0"/>
    <x v="251"/>
    <d v="2013-09-24T00:00:00"/>
    <s v="Standard Class"/>
    <s v="TP-21130"/>
    <s v="Theone Pippenger"/>
    <x v="0"/>
    <s v="United States"/>
    <s v="Columbus"/>
    <x v="32"/>
    <n v="31907"/>
    <s v="South"/>
    <s v="OFF-SU-10003002"/>
    <x v="1"/>
    <x v="14"/>
    <s v="Letter Slitter"/>
    <n v="5.04"/>
    <n v="2"/>
    <n v="0"/>
    <n v="0.15120000000000022"/>
  </r>
  <r>
    <n v="3719"/>
    <x v="1837"/>
    <x v="0"/>
    <x v="251"/>
    <d v="2013-09-24T00:00:00"/>
    <s v="Standard Class"/>
    <s v="TP-21130"/>
    <s v="Theone Pippenger"/>
    <x v="0"/>
    <s v="United States"/>
    <s v="Columbus"/>
    <x v="32"/>
    <n v="31907"/>
    <s v="South"/>
    <s v="TEC-AC-10002926"/>
    <x v="2"/>
    <x v="11"/>
    <s v="Logitech Wireless Marathon Mouse M705"/>
    <n v="249.95000000000002"/>
    <n v="5"/>
    <n v="0"/>
    <n v="107.47850000000001"/>
  </r>
  <r>
    <n v="3720"/>
    <x v="1838"/>
    <x v="0"/>
    <x v="42"/>
    <d v="2013-09-24T00:00:00"/>
    <s v="Standard Class"/>
    <s v="BS-11590"/>
    <s v="Brendan Sweed"/>
    <x v="1"/>
    <s v="United States"/>
    <s v="Columbus"/>
    <x v="14"/>
    <n v="47201"/>
    <s v="Central"/>
    <s v="OFF-AR-10002656"/>
    <x v="1"/>
    <x v="6"/>
    <s v="Sanford Liquid Accent Highlighters"/>
    <n v="33.4"/>
    <n v="5"/>
    <n v="0"/>
    <n v="12.357999999999997"/>
  </r>
  <r>
    <n v="3721"/>
    <x v="1839"/>
    <x v="0"/>
    <x v="887"/>
    <d v="2013-12-25T00:00:00"/>
    <s v="Standard Class"/>
    <s v="AB-10255"/>
    <s v="Alejandro Ballentine"/>
    <x v="2"/>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s v="South"/>
    <s v="OFF-BI-10003910"/>
    <x v="1"/>
    <x v="8"/>
    <s v="DXL Angle-View Binders with Locking Rings by Samsill"/>
    <n v="15.42"/>
    <n v="2"/>
    <n v="0"/>
    <n v="6.9390000000000001"/>
  </r>
  <r>
    <n v="3723"/>
    <x v="1840"/>
    <x v="3"/>
    <x v="903"/>
    <d v="2014-11-27T00:00:00"/>
    <s v="Standard Class"/>
    <s v="FO-14305"/>
    <s v="Frank Olsen"/>
    <x v="0"/>
    <s v="United States"/>
    <s v="Houston"/>
    <x v="5"/>
    <n v="77070"/>
    <s v="Central"/>
    <s v="OFF-AR-10000122"/>
    <x v="1"/>
    <x v="6"/>
    <s v="Newell 314"/>
    <n v="35.712000000000003"/>
    <n v="8"/>
    <n v="0.2"/>
    <n v="2.2319999999999958"/>
  </r>
  <r>
    <n v="3724"/>
    <x v="1841"/>
    <x v="2"/>
    <x v="125"/>
    <d v="2012-01-04T00:00:00"/>
    <s v="Standard Class"/>
    <s v="MF-17665"/>
    <s v="Maureen Fritzler"/>
    <x v="1"/>
    <s v="United States"/>
    <s v="Phoenix"/>
    <x v="16"/>
    <n v="85023"/>
    <s v="West"/>
    <s v="OFF-BI-10004600"/>
    <x v="1"/>
    <x v="8"/>
    <s v="Ibico Ibimaster 300 Manual Binding System"/>
    <n v="551.98500000000013"/>
    <n v="5"/>
    <n v="0.7"/>
    <n v="-459.98750000000018"/>
  </r>
  <r>
    <n v="3725"/>
    <x v="1842"/>
    <x v="3"/>
    <x v="355"/>
    <d v="2014-04-06T00:00:00"/>
    <s v="First Class"/>
    <s v="SA-20830"/>
    <s v="Sue Ann Reed"/>
    <x v="0"/>
    <s v="United States"/>
    <s v="Chicago"/>
    <x v="10"/>
    <n v="60653"/>
    <s v="Central"/>
    <s v="OFF-AR-10003045"/>
    <x v="1"/>
    <x v="6"/>
    <s v="Prang Colored Pencils"/>
    <n v="7.0559999999999992"/>
    <n v="3"/>
    <n v="0.2"/>
    <n v="2.2050000000000001"/>
  </r>
  <r>
    <n v="3726"/>
    <x v="1843"/>
    <x v="0"/>
    <x v="482"/>
    <d v="2014-01-03T00:00:00"/>
    <s v="Standard Class"/>
    <s v="SH-19975"/>
    <s v="Sally Hughsby"/>
    <x v="1"/>
    <s v="United States"/>
    <s v="Denver"/>
    <x v="22"/>
    <n v="80219"/>
    <s v="West"/>
    <s v="OFF-AP-10000252"/>
    <x v="1"/>
    <x v="9"/>
    <s v="Harmony HEPA Quiet Air Purifiers"/>
    <n v="18.72"/>
    <n v="2"/>
    <n v="0.2"/>
    <n v="3.51"/>
  </r>
  <r>
    <n v="3727"/>
    <x v="1844"/>
    <x v="0"/>
    <x v="410"/>
    <d v="2013-06-12T00:00:00"/>
    <s v="Standard Class"/>
    <s v="JL-15235"/>
    <s v="Janet Lee"/>
    <x v="0"/>
    <s v="United States"/>
    <s v="Newark"/>
    <x v="13"/>
    <n v="19711"/>
    <s v="East"/>
    <s v="OFF-ST-10001496"/>
    <x v="1"/>
    <x v="4"/>
    <s v="Standard Rollaway File with Lock"/>
    <n v="360.38"/>
    <n v="2"/>
    <n v="0"/>
    <n v="93.698800000000006"/>
  </r>
  <r>
    <n v="3728"/>
    <x v="1844"/>
    <x v="0"/>
    <x v="410"/>
    <d v="2013-06-12T00:00:00"/>
    <s v="Standard Class"/>
    <s v="JL-15235"/>
    <s v="Janet Lee"/>
    <x v="0"/>
    <s v="United States"/>
    <s v="Newark"/>
    <x v="13"/>
    <n v="19711"/>
    <s v="East"/>
    <s v="OFF-AR-10000122"/>
    <x v="1"/>
    <x v="6"/>
    <s v="Newell 314"/>
    <n v="11.16"/>
    <n v="2"/>
    <n v="0"/>
    <n v="2.7899999999999991"/>
  </r>
  <r>
    <n v="3729"/>
    <x v="1844"/>
    <x v="0"/>
    <x v="410"/>
    <d v="2013-06-12T00:00:00"/>
    <s v="Standard Class"/>
    <s v="JL-15235"/>
    <s v="Janet Lee"/>
    <x v="0"/>
    <s v="United States"/>
    <s v="Newark"/>
    <x v="13"/>
    <n v="19711"/>
    <s v="East"/>
    <s v="OFF-LA-10000407"/>
    <x v="1"/>
    <x v="2"/>
    <s v="Avery White Multi-Purpose Labels"/>
    <n v="14.940000000000001"/>
    <n v="3"/>
    <n v="0"/>
    <n v="6.8723999999999998"/>
  </r>
  <r>
    <n v="3730"/>
    <x v="1845"/>
    <x v="1"/>
    <x v="227"/>
    <d v="2012-09-23T00:00:00"/>
    <s v="Standard Class"/>
    <s v="KH-16630"/>
    <s v="Ken Heidel"/>
    <x v="1"/>
    <s v="United States"/>
    <s v="Clinton"/>
    <x v="39"/>
    <n v="20735"/>
    <s v="East"/>
    <s v="OFF-ST-10004950"/>
    <x v="1"/>
    <x v="4"/>
    <s v="Acco Perma 3000 Stacking Storage Drawers"/>
    <n v="41.96"/>
    <n v="2"/>
    <n v="0"/>
    <n v="7.9724000000000004"/>
  </r>
  <r>
    <n v="3731"/>
    <x v="1845"/>
    <x v="1"/>
    <x v="227"/>
    <d v="2012-09-23T00:00:00"/>
    <s v="Standard Class"/>
    <s v="KH-16630"/>
    <s v="Ken Heidel"/>
    <x v="1"/>
    <s v="United States"/>
    <s v="Clinton"/>
    <x v="39"/>
    <n v="20735"/>
    <s v="East"/>
    <s v="OFF-ST-10004123"/>
    <x v="1"/>
    <x v="4"/>
    <s v="Safco Industrial Wire Shelving System"/>
    <n v="636.86"/>
    <n v="7"/>
    <n v="0"/>
    <n v="0"/>
  </r>
  <r>
    <n v="3732"/>
    <x v="1845"/>
    <x v="1"/>
    <x v="227"/>
    <d v="2012-09-23T00:00:00"/>
    <s v="Standard Class"/>
    <s v="KH-16630"/>
    <s v="Ken Heidel"/>
    <x v="1"/>
    <s v="United States"/>
    <s v="Clinton"/>
    <x v="39"/>
    <n v="20735"/>
    <s v="East"/>
    <s v="TEC-PH-10000730"/>
    <x v="2"/>
    <x v="7"/>
    <s v="Samsung Galaxy S4 Active"/>
    <n v="499.99"/>
    <n v="1"/>
    <n v="0"/>
    <n v="129.99740000000003"/>
  </r>
  <r>
    <n v="3733"/>
    <x v="1845"/>
    <x v="1"/>
    <x v="227"/>
    <d v="2012-09-23T00:00:00"/>
    <s v="Standard Class"/>
    <s v="KH-16630"/>
    <s v="Ken Heidel"/>
    <x v="1"/>
    <s v="United States"/>
    <s v="Clinton"/>
    <x v="39"/>
    <n v="20735"/>
    <s v="East"/>
    <s v="TEC-PH-10000895"/>
    <x v="2"/>
    <x v="7"/>
    <s v="Polycom VVX 310 VoIP phone"/>
    <n v="1259.93"/>
    <n v="7"/>
    <n v="0"/>
    <n v="327.58180000000004"/>
  </r>
  <r>
    <n v="3734"/>
    <x v="1845"/>
    <x v="1"/>
    <x v="227"/>
    <d v="2012-09-23T00:00:00"/>
    <s v="Standard Class"/>
    <s v="KH-16630"/>
    <s v="Ken Heidel"/>
    <x v="1"/>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s v="East"/>
    <s v="OFF-PA-10002254"/>
    <x v="1"/>
    <x v="10"/>
    <s v="Xerox 1883"/>
    <n v="26.38"/>
    <n v="1"/>
    <n v="0"/>
    <n v="12.134799999999998"/>
  </r>
  <r>
    <n v="3736"/>
    <x v="1846"/>
    <x v="3"/>
    <x v="904"/>
    <d v="2014-03-12T00:00:00"/>
    <s v="Second Class"/>
    <s v="RM-19750"/>
    <s v="Roland Murray"/>
    <x v="0"/>
    <s v="United States"/>
    <s v="New York City"/>
    <x v="15"/>
    <n v="10011"/>
    <s v="East"/>
    <s v="FUR-FU-10002554"/>
    <x v="0"/>
    <x v="5"/>
    <s v="Westinghouse Floor Lamp with Metal Mesh Shade, Black"/>
    <n v="71.97"/>
    <n v="3"/>
    <n v="0"/>
    <n v="16.553099999999993"/>
  </r>
  <r>
    <n v="3737"/>
    <x v="1847"/>
    <x v="0"/>
    <x v="716"/>
    <d v="2013-03-18T00:00:00"/>
    <s v="Same Day"/>
    <s v="VM-21835"/>
    <s v="Vivian Mathis"/>
    <x v="0"/>
    <s v="United States"/>
    <s v="Newark"/>
    <x v="13"/>
    <n v="19711"/>
    <s v="East"/>
    <s v="TEC-PH-10000673"/>
    <x v="2"/>
    <x v="7"/>
    <s v="Plantronics Voyager Pro HD - Bluetooth Headset"/>
    <n v="129.97999999999999"/>
    <n v="2"/>
    <n v="0"/>
    <n v="62.3904"/>
  </r>
  <r>
    <n v="3738"/>
    <x v="1847"/>
    <x v="0"/>
    <x v="716"/>
    <d v="2013-03-18T00:00:00"/>
    <s v="Same Day"/>
    <s v="VM-21835"/>
    <s v="Vivian Mathis"/>
    <x v="0"/>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s v="Central"/>
    <s v="TEC-AC-10001109"/>
    <x v="2"/>
    <x v="11"/>
    <s v="Logitech Trackman Marble Mouse"/>
    <n v="59.98"/>
    <n v="2"/>
    <n v="0"/>
    <n v="25.191600000000001"/>
  </r>
  <r>
    <n v="3741"/>
    <x v="1848"/>
    <x v="0"/>
    <x v="10"/>
    <d v="2013-12-14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s v="East"/>
    <s v="OFF-EN-10001137"/>
    <x v="1"/>
    <x v="12"/>
    <s v="#10 Gummed Flap White Envelopes, 100/Box"/>
    <n v="16.52"/>
    <n v="4"/>
    <n v="0"/>
    <n v="7.5991999999999997"/>
  </r>
  <r>
    <n v="3743"/>
    <x v="1849"/>
    <x v="0"/>
    <x v="804"/>
    <d v="2013-01-21T00:00:00"/>
    <s v="Standard Class"/>
    <s v="WB-21850"/>
    <s v="William Brown"/>
    <x v="0"/>
    <s v="United States"/>
    <s v="New York City"/>
    <x v="15"/>
    <n v="10011"/>
    <s v="East"/>
    <s v="OFF-PA-10004285"/>
    <x v="1"/>
    <x v="10"/>
    <s v="Xerox 1959"/>
    <n v="60.12"/>
    <n v="9"/>
    <n v="0"/>
    <n v="28.857599999999998"/>
  </r>
  <r>
    <n v="3744"/>
    <x v="1849"/>
    <x v="0"/>
    <x v="804"/>
    <d v="2013-01-21T00:00:00"/>
    <s v="Standard Class"/>
    <s v="WB-21850"/>
    <s v="William Brown"/>
    <x v="0"/>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s v="South"/>
    <s v="OFF-ST-10003058"/>
    <x v="1"/>
    <x v="4"/>
    <s v="Eldon Mobile Mega Data Cart  Mega Stackable  Add-On Trays"/>
    <n v="118.25"/>
    <n v="5"/>
    <n v="0"/>
    <n v="34.292499999999997"/>
  </r>
  <r>
    <n v="3747"/>
    <x v="1851"/>
    <x v="0"/>
    <x v="713"/>
    <d v="2013-09-29T00:00:00"/>
    <s v="Second Class"/>
    <s v="RA-19915"/>
    <s v="Russell Applegate"/>
    <x v="0"/>
    <s v="United States"/>
    <s v="Columbus"/>
    <x v="32"/>
    <n v="31907"/>
    <s v="South"/>
    <s v="FUR-CH-10002084"/>
    <x v="0"/>
    <x v="1"/>
    <s v="Hon Mobius Operator's Chair"/>
    <n v="368.96999999999997"/>
    <n v="3"/>
    <n v="0"/>
    <n v="81.173400000000001"/>
  </r>
  <r>
    <n v="3748"/>
    <x v="1852"/>
    <x v="3"/>
    <x v="151"/>
    <d v="2014-08-30T00:00:00"/>
    <s v="Second Class"/>
    <s v="DR-12880"/>
    <s v="Dan Reichenbach"/>
    <x v="1"/>
    <s v="United States"/>
    <s v="Inglewood"/>
    <x v="1"/>
    <n v="90301"/>
    <s v="West"/>
    <s v="FUR-FU-10002937"/>
    <x v="0"/>
    <x v="5"/>
    <s v="GE 48&quot; Fluorescent Tube, Cool White Energy Saver, 34 Watts, 30/Box"/>
    <n v="198.46"/>
    <n v="2"/>
    <n v="0"/>
    <n v="99.23"/>
  </r>
  <r>
    <n v="3749"/>
    <x v="1852"/>
    <x v="3"/>
    <x v="151"/>
    <d v="2014-08-30T00:00:00"/>
    <s v="Second Class"/>
    <s v="DR-12880"/>
    <s v="Dan Reichenbach"/>
    <x v="1"/>
    <s v="United States"/>
    <s v="Inglewood"/>
    <x v="1"/>
    <n v="90301"/>
    <s v="West"/>
    <s v="OFF-AP-10001242"/>
    <x v="1"/>
    <x v="9"/>
    <s v="APC 7 Outlet Network SurgeArrest Surge Protector"/>
    <n v="321.92"/>
    <n v="4"/>
    <n v="0"/>
    <n v="96.575999999999993"/>
  </r>
  <r>
    <n v="3750"/>
    <x v="1852"/>
    <x v="3"/>
    <x v="151"/>
    <d v="2014-08-30T00:00:00"/>
    <s v="Second Class"/>
    <s v="DR-12880"/>
    <s v="Dan Reichenbach"/>
    <x v="1"/>
    <s v="United States"/>
    <s v="Inglewood"/>
    <x v="1"/>
    <n v="90301"/>
    <s v="West"/>
    <s v="TEC-CO-10001571"/>
    <x v="2"/>
    <x v="16"/>
    <s v="Sharp 1540cs Digital Laser Copier"/>
    <n v="879.98400000000004"/>
    <n v="2"/>
    <n v="0.2"/>
    <n v="329.99400000000003"/>
  </r>
  <r>
    <n v="3751"/>
    <x v="1852"/>
    <x v="3"/>
    <x v="151"/>
    <d v="2014-08-30T00:00:00"/>
    <s v="Second Class"/>
    <s v="DR-12880"/>
    <s v="Dan Reichenbach"/>
    <x v="1"/>
    <s v="United States"/>
    <s v="Inglewood"/>
    <x v="1"/>
    <n v="90301"/>
    <s v="West"/>
    <s v="OFF-SU-10002503"/>
    <x v="1"/>
    <x v="14"/>
    <s v="Acme Preferred Stainless Steel Scissors"/>
    <n v="28.4"/>
    <n v="5"/>
    <n v="0"/>
    <n v="8.2359999999999989"/>
  </r>
  <r>
    <n v="3752"/>
    <x v="1852"/>
    <x v="3"/>
    <x v="151"/>
    <d v="2014-08-30T00:00:00"/>
    <s v="Second Class"/>
    <s v="DR-12880"/>
    <s v="Dan Reichenbach"/>
    <x v="1"/>
    <s v="United States"/>
    <s v="Inglewood"/>
    <x v="1"/>
    <n v="90301"/>
    <s v="West"/>
    <s v="FUR-CH-10004886"/>
    <x v="0"/>
    <x v="1"/>
    <s v="Bevis Steel Folding Chairs"/>
    <n v="230.28000000000003"/>
    <n v="3"/>
    <n v="0.2"/>
    <n v="23.027999999999992"/>
  </r>
  <r>
    <n v="3753"/>
    <x v="1852"/>
    <x v="3"/>
    <x v="151"/>
    <d v="2014-08-30T00:00:00"/>
    <s v="Second Class"/>
    <s v="DR-12880"/>
    <s v="Dan Reichenbach"/>
    <x v="1"/>
    <s v="United States"/>
    <s v="Inglewood"/>
    <x v="1"/>
    <n v="90301"/>
    <s v="West"/>
    <s v="OFF-PA-10001289"/>
    <x v="1"/>
    <x v="10"/>
    <s v="White Computer Printout Paper by Universal"/>
    <n v="116.28"/>
    <n v="3"/>
    <n v="0"/>
    <n v="56.977199999999996"/>
  </r>
  <r>
    <n v="3754"/>
    <x v="1852"/>
    <x v="3"/>
    <x v="151"/>
    <d v="2014-08-30T00:00:00"/>
    <s v="Second Class"/>
    <s v="DR-12880"/>
    <s v="Dan Reichenbach"/>
    <x v="1"/>
    <s v="United States"/>
    <s v="Inglewood"/>
    <x v="1"/>
    <n v="90301"/>
    <s v="West"/>
    <s v="OFF-BI-10003650"/>
    <x v="1"/>
    <x v="8"/>
    <s v="GBC DocuBind 300 Electric Binding Machine"/>
    <n v="841.5680000000001"/>
    <n v="2"/>
    <n v="0.2"/>
    <n v="294.54879999999991"/>
  </r>
  <r>
    <n v="3755"/>
    <x v="1852"/>
    <x v="3"/>
    <x v="151"/>
    <d v="2014-08-30T00:00:00"/>
    <s v="Second Class"/>
    <s v="DR-12880"/>
    <s v="Dan Reichenbach"/>
    <x v="1"/>
    <s v="United States"/>
    <s v="Inglewood"/>
    <x v="1"/>
    <n v="90301"/>
    <s v="West"/>
    <s v="OFF-ST-10001370"/>
    <x v="1"/>
    <x v="4"/>
    <s v="Sensible Storage WireTech Storage Systems"/>
    <n v="354.90000000000003"/>
    <n v="5"/>
    <n v="0"/>
    <n v="17.744999999999962"/>
  </r>
  <r>
    <n v="3756"/>
    <x v="1853"/>
    <x v="0"/>
    <x v="840"/>
    <d v="2013-03-07T00:00:00"/>
    <s v="First Class"/>
    <s v="JG-15310"/>
    <s v="Jason Gross"/>
    <x v="1"/>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s v="East"/>
    <s v="OFF-AR-10001615"/>
    <x v="1"/>
    <x v="6"/>
    <s v="Newell 34"/>
    <n v="111.104"/>
    <n v="7"/>
    <n v="0.2"/>
    <n v="8.3328000000000024"/>
  </r>
  <r>
    <n v="3759"/>
    <x v="1855"/>
    <x v="1"/>
    <x v="227"/>
    <d v="2012-09-23T00:00:00"/>
    <s v="Standard Class"/>
    <s v="GB-14530"/>
    <s v="George Bell"/>
    <x v="1"/>
    <s v="United States"/>
    <s v="Los Angeles"/>
    <x v="1"/>
    <n v="90049"/>
    <s v="West"/>
    <s v="OFF-AR-10003602"/>
    <x v="1"/>
    <x v="6"/>
    <s v="Quartet Omega Colored Chalk, 12/Pack"/>
    <n v="11.68"/>
    <n v="2"/>
    <n v="0"/>
    <n v="5.4895999999999994"/>
  </r>
  <r>
    <n v="3760"/>
    <x v="1855"/>
    <x v="1"/>
    <x v="227"/>
    <d v="2012-09-23T00:00:00"/>
    <s v="Standard Class"/>
    <s v="GB-14530"/>
    <s v="George Bell"/>
    <x v="1"/>
    <s v="United States"/>
    <s v="Los Angeles"/>
    <x v="1"/>
    <n v="90049"/>
    <s v="West"/>
    <s v="OFF-SU-10004782"/>
    <x v="1"/>
    <x v="14"/>
    <s v="Elite 5&quot; Scissors"/>
    <n v="16.899999999999999"/>
    <n v="2"/>
    <n v="0"/>
    <n v="5.0699999999999985"/>
  </r>
  <r>
    <n v="3761"/>
    <x v="1855"/>
    <x v="1"/>
    <x v="227"/>
    <d v="2012-09-23T00:00:00"/>
    <s v="Standard Class"/>
    <s v="GB-14530"/>
    <s v="George Bell"/>
    <x v="1"/>
    <s v="United States"/>
    <s v="Los Angeles"/>
    <x v="1"/>
    <n v="90049"/>
    <s v="West"/>
    <s v="FUR-FU-10001591"/>
    <x v="0"/>
    <x v="5"/>
    <s v="Advantus Panel Wall Certificate Holder - 8.5x11"/>
    <n v="24.4"/>
    <n v="2"/>
    <n v="0"/>
    <n v="10.248000000000001"/>
  </r>
  <r>
    <n v="3762"/>
    <x v="1856"/>
    <x v="3"/>
    <x v="605"/>
    <d v="2014-05-18T00:00:00"/>
    <s v="Standard Class"/>
    <s v="CK-12205"/>
    <s v="Chloris Kastensmidt"/>
    <x v="0"/>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s v="Central"/>
    <s v="FUR-BO-10001337"/>
    <x v="0"/>
    <x v="0"/>
    <s v="O'Sullivan Living Dimensions 2-Shelf Bookcases"/>
    <n v="241.96"/>
    <n v="2"/>
    <n v="0"/>
    <n v="24.195999999999998"/>
  </r>
  <r>
    <n v="3764"/>
    <x v="1857"/>
    <x v="0"/>
    <x v="572"/>
    <d v="2013-08-19T00:00:00"/>
    <s v="Second Class"/>
    <s v="TS-21160"/>
    <s v="Theresa Swint"/>
    <x v="1"/>
    <s v="United States"/>
    <s v="West Allis"/>
    <x v="6"/>
    <n v="53214"/>
    <s v="Central"/>
    <s v="OFF-BI-10003529"/>
    <x v="1"/>
    <x v="8"/>
    <s v="Avery Round Ring Poly Binders"/>
    <n v="8.52"/>
    <n v="3"/>
    <n v="0"/>
    <n v="4.1747999999999994"/>
  </r>
  <r>
    <n v="3765"/>
    <x v="1858"/>
    <x v="3"/>
    <x v="906"/>
    <d v="2014-03-03T00:00:00"/>
    <s v="Standard Class"/>
    <s v="MH-18025"/>
    <s v="Michelle Huthwaite"/>
    <x v="0"/>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x v="1"/>
    <s v="United States"/>
    <s v="Houston"/>
    <x v="5"/>
    <n v="77036"/>
    <s v="Central"/>
    <s v="FUR-TA-10004767"/>
    <x v="0"/>
    <x v="3"/>
    <s v="Safco Drafting Table"/>
    <n v="99.372"/>
    <n v="2"/>
    <n v="0.3"/>
    <n v="-1.4196000000000097"/>
  </r>
  <r>
    <n v="3767"/>
    <x v="1859"/>
    <x v="0"/>
    <x v="844"/>
    <d v="2013-03-26T00:00:00"/>
    <s v="Standard Class"/>
    <s v="DM-12955"/>
    <s v="Dario Medina"/>
    <x v="1"/>
    <s v="United States"/>
    <s v="Houston"/>
    <x v="5"/>
    <n v="77036"/>
    <s v="Central"/>
    <s v="OFF-AR-10001868"/>
    <x v="1"/>
    <x v="6"/>
    <s v="Prang Dustless Chalk Sticks"/>
    <n v="1.3440000000000001"/>
    <n v="1"/>
    <n v="0.2"/>
    <n v="0.504"/>
  </r>
  <r>
    <n v="3768"/>
    <x v="1860"/>
    <x v="1"/>
    <x v="575"/>
    <d v="2012-12-10T00:00:00"/>
    <s v="Second Class"/>
    <s v="JJ-15760"/>
    <s v="Joel Jenkins"/>
    <x v="2"/>
    <s v="United States"/>
    <s v="Houston"/>
    <x v="5"/>
    <n v="77036"/>
    <s v="Central"/>
    <s v="TEC-PH-10004896"/>
    <x v="2"/>
    <x v="7"/>
    <s v="Nokia Lumia 521 (T-Mobile)"/>
    <n v="119.96000000000001"/>
    <n v="5"/>
    <n v="0.2"/>
    <n v="11.996000000000002"/>
  </r>
  <r>
    <n v="3769"/>
    <x v="1861"/>
    <x v="2"/>
    <x v="757"/>
    <d v="2011-12-20T00:00:00"/>
    <s v="Second Class"/>
    <s v="KB-16585"/>
    <s v="Ken Black"/>
    <x v="1"/>
    <s v="United States"/>
    <s v="Hialeah"/>
    <x v="2"/>
    <n v="33012"/>
    <s v="South"/>
    <s v="FUR-CH-10000988"/>
    <x v="0"/>
    <x v="1"/>
    <s v="Hon Olson Stacker Stools"/>
    <n v="1013.8320000000001"/>
    <n v="9"/>
    <n v="0.2"/>
    <n v="101.38319999999999"/>
  </r>
  <r>
    <n v="3770"/>
    <x v="1861"/>
    <x v="2"/>
    <x v="757"/>
    <d v="2011-12-20T00:00:00"/>
    <s v="Second Class"/>
    <s v="KB-16585"/>
    <s v="Ken Black"/>
    <x v="1"/>
    <s v="United States"/>
    <s v="Hialeah"/>
    <x v="2"/>
    <n v="33012"/>
    <s v="South"/>
    <s v="OFF-FA-10000490"/>
    <x v="1"/>
    <x v="13"/>
    <s v="OIC Binder Clips, Mini, 1/4&quot; Capacity, Black"/>
    <n v="1.984"/>
    <n v="2"/>
    <n v="0.2"/>
    <n v="0.66959999999999997"/>
  </r>
  <r>
    <n v="3771"/>
    <x v="1862"/>
    <x v="0"/>
    <x v="907"/>
    <d v="2013-12-22T00:00:00"/>
    <s v="Standard Class"/>
    <s v="CM-12160"/>
    <s v="Charles McCrossin"/>
    <x v="0"/>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s v="East"/>
    <s v="OFF-ST-10004804"/>
    <x v="1"/>
    <x v="4"/>
    <s v="Belkin 19&quot; Vented Equipment Shelf, Black"/>
    <n v="82.367999999999995"/>
    <n v="2"/>
    <n v="0.2"/>
    <n v="-19.562399999999997"/>
  </r>
  <r>
    <n v="3773"/>
    <x v="1864"/>
    <x v="2"/>
    <x v="908"/>
    <d v="2011-08-11T00:00:00"/>
    <s v="Second Class"/>
    <s v="RF-19735"/>
    <s v="Roland Fjeld"/>
    <x v="0"/>
    <s v="United States"/>
    <s v="Columbia"/>
    <x v="20"/>
    <n v="29203"/>
    <s v="South"/>
    <s v="TEC-AC-10000023"/>
    <x v="2"/>
    <x v="11"/>
    <s v="Maxell 74 Minute CD-R Spindle, 50/Pack"/>
    <n v="62.91"/>
    <n v="3"/>
    <n v="0"/>
    <n v="22.647599999999997"/>
  </r>
  <r>
    <n v="3774"/>
    <x v="1865"/>
    <x v="2"/>
    <x v="909"/>
    <d v="2011-04-13T00:00:00"/>
    <s v="Second Class"/>
    <s v="JK-15370"/>
    <s v="Jay Kimmel"/>
    <x v="0"/>
    <s v="United States"/>
    <s v="Miami"/>
    <x v="2"/>
    <n v="33180"/>
    <s v="South"/>
    <s v="OFF-FA-10001332"/>
    <x v="1"/>
    <x v="13"/>
    <s v="Acco Banker's Clasps, 5 3/4&quot;-Long"/>
    <n v="6.911999999999999"/>
    <n v="3"/>
    <n v="0.2"/>
    <n v="2.3327999999999998"/>
  </r>
  <r>
    <n v="3775"/>
    <x v="1865"/>
    <x v="2"/>
    <x v="909"/>
    <d v="2011-04-13T00:00:00"/>
    <s v="Second Class"/>
    <s v="JK-15370"/>
    <s v="Jay Kimmel"/>
    <x v="0"/>
    <s v="United States"/>
    <s v="Miami"/>
    <x v="2"/>
    <n v="33180"/>
    <s v="South"/>
    <s v="TEC-AC-10002001"/>
    <x v="2"/>
    <x v="11"/>
    <s v="Logitech Wireless Gaming Headset G930"/>
    <n v="383.97600000000006"/>
    <n v="3"/>
    <n v="0.2"/>
    <n v="81.59490000000001"/>
  </r>
  <r>
    <n v="3776"/>
    <x v="1865"/>
    <x v="2"/>
    <x v="909"/>
    <d v="2011-04-13T00:00:00"/>
    <s v="Second Class"/>
    <s v="JK-15370"/>
    <s v="Jay Kimmel"/>
    <x v="0"/>
    <s v="United States"/>
    <s v="Miami"/>
    <x v="2"/>
    <n v="33180"/>
    <s v="South"/>
    <s v="OFF-PA-10000029"/>
    <x v="1"/>
    <x v="10"/>
    <s v="Xerox 224"/>
    <n v="10.368000000000002"/>
    <n v="2"/>
    <n v="0.2"/>
    <n v="3.6288"/>
  </r>
  <r>
    <n v="3777"/>
    <x v="1865"/>
    <x v="2"/>
    <x v="909"/>
    <d v="2011-04-13T00:00:00"/>
    <s v="Second Class"/>
    <s v="JK-15370"/>
    <s v="Jay Kimmel"/>
    <x v="0"/>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s v="South"/>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s v="East"/>
    <s v="OFF-PA-10003465"/>
    <x v="1"/>
    <x v="10"/>
    <s v="Xerox 1912"/>
    <n v="37.94"/>
    <n v="2"/>
    <n v="0"/>
    <n v="18.211199999999998"/>
  </r>
  <r>
    <n v="3781"/>
    <x v="1869"/>
    <x v="2"/>
    <x v="912"/>
    <d v="2011-11-20T00:00:00"/>
    <s v="Standard Class"/>
    <s v="RH-19510"/>
    <s v="Rick Huthwaite"/>
    <x v="2"/>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s v="South"/>
    <s v="OFF-ST-10003716"/>
    <x v="1"/>
    <x v="4"/>
    <s v="Tennsco Double-Tier Lockers"/>
    <n v="720.06400000000008"/>
    <n v="4"/>
    <n v="0.2"/>
    <n v="-63.005600000000015"/>
  </r>
  <r>
    <n v="3785"/>
    <x v="1872"/>
    <x v="3"/>
    <x v="689"/>
    <d v="2014-08-05T00:00:00"/>
    <s v="Standard Class"/>
    <s v="EH-14125"/>
    <s v="Eugene Hildebrand"/>
    <x v="2"/>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s v="West"/>
    <s v="OFF-ST-10002615"/>
    <x v="1"/>
    <x v="4"/>
    <s v="Dual Level, Single-Width Filing Carts"/>
    <n v="1085.42"/>
    <n v="7"/>
    <n v="0"/>
    <n v="282.20920000000001"/>
  </r>
  <r>
    <n v="3788"/>
    <x v="1875"/>
    <x v="0"/>
    <x v="913"/>
    <d v="2013-09-10T00:00:00"/>
    <s v="Standard Class"/>
    <s v="IL-15100"/>
    <s v="Ivan Liston"/>
    <x v="0"/>
    <s v="United States"/>
    <s v="Houston"/>
    <x v="5"/>
    <n v="77041"/>
    <s v="Central"/>
    <s v="OFF-AR-10002804"/>
    <x v="1"/>
    <x v="6"/>
    <s v="Faber Castell Col-Erase Pencils"/>
    <n v="3.9119999999999999"/>
    <n v="1"/>
    <n v="0.2"/>
    <n v="1.0269000000000001"/>
  </r>
  <r>
    <n v="3789"/>
    <x v="1875"/>
    <x v="0"/>
    <x v="913"/>
    <d v="2013-09-10T00:00:00"/>
    <s v="Standard Class"/>
    <s v="IL-15100"/>
    <s v="Ivan Liston"/>
    <x v="0"/>
    <s v="United States"/>
    <s v="Houston"/>
    <x v="5"/>
    <n v="77041"/>
    <s v="Central"/>
    <s v="OFF-AR-10001044"/>
    <x v="1"/>
    <x v="6"/>
    <s v="BOSTON Ranger #55 Pencil Sharpener, Black"/>
    <n v="62.376000000000005"/>
    <n v="3"/>
    <n v="0.2"/>
    <n v="7.0172999999999952"/>
  </r>
  <r>
    <n v="3790"/>
    <x v="1876"/>
    <x v="0"/>
    <x v="764"/>
    <d v="2013-04-22T00:00:00"/>
    <s v="Standard Class"/>
    <s v="SW-20350"/>
    <s v="Sean Wendt"/>
    <x v="2"/>
    <s v="United States"/>
    <s v="Omaha"/>
    <x v="8"/>
    <n v="68104"/>
    <s v="Central"/>
    <s v="OFF-FA-10000134"/>
    <x v="1"/>
    <x v="13"/>
    <s v="Advantus Push Pins, Aluminum Head"/>
    <n v="29.049999999999997"/>
    <n v="5"/>
    <n v="0"/>
    <n v="9.0054999999999996"/>
  </r>
  <r>
    <n v="3791"/>
    <x v="1877"/>
    <x v="2"/>
    <x v="260"/>
    <d v="2011-07-11T00:00:00"/>
    <s v="Standard Class"/>
    <s v="DP-13390"/>
    <s v="Dennis Pardue"/>
    <x v="2"/>
    <s v="United States"/>
    <s v="Los Angeles"/>
    <x v="1"/>
    <n v="90004"/>
    <s v="West"/>
    <s v="OFF-BI-10001670"/>
    <x v="1"/>
    <x v="8"/>
    <s v="Vinyl Sectional Post Binders"/>
    <n v="180.96000000000004"/>
    <n v="6"/>
    <n v="0.2"/>
    <n v="67.86"/>
  </r>
  <r>
    <n v="3792"/>
    <x v="1878"/>
    <x v="1"/>
    <x v="914"/>
    <d v="2012-02-28T00:00:00"/>
    <s v="First Class"/>
    <s v="BT-11395"/>
    <s v="Bill Tyler"/>
    <x v="1"/>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s v="East"/>
    <s v="OFF-AR-10002257"/>
    <x v="1"/>
    <x v="6"/>
    <s v="Eldon Spacemaker Box, Quick-Snap Lid, Clear"/>
    <n v="16.032"/>
    <n v="6"/>
    <n v="0.2"/>
    <n v="2.2043999999999979"/>
  </r>
  <r>
    <n v="3794"/>
    <x v="1879"/>
    <x v="1"/>
    <x v="154"/>
    <d v="2012-12-01T00:00:00"/>
    <s v="Standard Class"/>
    <s v="JE-15475"/>
    <s v="Jeremy Ellison"/>
    <x v="0"/>
    <s v="United States"/>
    <s v="New York City"/>
    <x v="15"/>
    <n v="10024"/>
    <s v="East"/>
    <s v="OFF-AR-10001915"/>
    <x v="1"/>
    <x v="6"/>
    <s v="Peel-Off China Markers"/>
    <n v="29.79"/>
    <n v="3"/>
    <n v="0"/>
    <n v="12.511800000000001"/>
  </r>
  <r>
    <n v="3795"/>
    <x v="1880"/>
    <x v="2"/>
    <x v="915"/>
    <d v="2011-02-03T00:00:00"/>
    <s v="Standard Class"/>
    <s v="EJ-13720"/>
    <s v="Ed Jacobs"/>
    <x v="0"/>
    <s v="United States"/>
    <s v="San Diego"/>
    <x v="1"/>
    <n v="92037"/>
    <s v="West"/>
    <s v="OFF-ST-10003692"/>
    <x v="1"/>
    <x v="4"/>
    <s v="Recycled Steel Personal File for Hanging File Folders"/>
    <n v="57.23"/>
    <n v="1"/>
    <n v="0"/>
    <n v="14.307499999999997"/>
  </r>
  <r>
    <n v="3796"/>
    <x v="1880"/>
    <x v="2"/>
    <x v="915"/>
    <d v="2011-02-03T00:00:00"/>
    <s v="Standard Class"/>
    <s v="EJ-13720"/>
    <s v="Ed Jacobs"/>
    <x v="0"/>
    <s v="United States"/>
    <s v="San Diego"/>
    <x v="1"/>
    <n v="92037"/>
    <s v="West"/>
    <s v="FUR-TA-10003469"/>
    <x v="0"/>
    <x v="3"/>
    <s v="Balt Split Level Computer Training Table"/>
    <n v="333"/>
    <n v="3"/>
    <n v="0.2"/>
    <n v="-16.649999999999991"/>
  </r>
  <r>
    <n v="3797"/>
    <x v="1880"/>
    <x v="2"/>
    <x v="915"/>
    <d v="2011-02-03T00:00:00"/>
    <s v="Standard Class"/>
    <s v="EJ-13720"/>
    <s v="Ed Jacobs"/>
    <x v="0"/>
    <s v="United States"/>
    <s v="San Diego"/>
    <x v="1"/>
    <n v="92037"/>
    <s v="West"/>
    <s v="OFF-AR-10003179"/>
    <x v="1"/>
    <x v="6"/>
    <s v="Dixon Ticonderoga Core-Lock Colored Pencils"/>
    <n v="36.44"/>
    <n v="4"/>
    <n v="0"/>
    <n v="12.025199999999998"/>
  </r>
  <r>
    <n v="3798"/>
    <x v="1881"/>
    <x v="3"/>
    <x v="397"/>
    <d v="2014-09-27T00:00:00"/>
    <s v="First Class"/>
    <s v="BE-11410"/>
    <s v="Bobby Elias"/>
    <x v="0"/>
    <s v="United States"/>
    <s v="Miami"/>
    <x v="2"/>
    <n v="33178"/>
    <s v="South"/>
    <s v="OFF-PA-10003395"/>
    <x v="1"/>
    <x v="10"/>
    <s v="Xerox 1941"/>
    <n v="251.64"/>
    <n v="3"/>
    <n v="0.2"/>
    <n v="88.073999999999984"/>
  </r>
  <r>
    <n v="3799"/>
    <x v="1882"/>
    <x v="3"/>
    <x v="259"/>
    <d v="2014-11-06T00:00:00"/>
    <s v="First Class"/>
    <s v="KL-16555"/>
    <s v="Kelly Lampkin"/>
    <x v="1"/>
    <s v="United States"/>
    <s v="Greensboro"/>
    <x v="3"/>
    <n v="27405"/>
    <s v="South"/>
    <s v="FUR-TA-10004575"/>
    <x v="0"/>
    <x v="3"/>
    <s v="Hon 5100 Series Wood Tables"/>
    <n v="523.76400000000001"/>
    <n v="3"/>
    <n v="0.4"/>
    <n v="-192.04680000000008"/>
  </r>
  <r>
    <n v="3800"/>
    <x v="1882"/>
    <x v="3"/>
    <x v="259"/>
    <d v="2014-11-06T00:00:00"/>
    <s v="First Class"/>
    <s v="KL-16555"/>
    <s v="Kelly Lampkin"/>
    <x v="1"/>
    <s v="United States"/>
    <s v="Greensboro"/>
    <x v="3"/>
    <n v="27405"/>
    <s v="South"/>
    <s v="TEC-PH-10002483"/>
    <x v="2"/>
    <x v="7"/>
    <s v="Motorola Moto X"/>
    <n v="1359.96"/>
    <n v="5"/>
    <n v="0.2"/>
    <n v="118.99650000000003"/>
  </r>
  <r>
    <n v="3801"/>
    <x v="1883"/>
    <x v="0"/>
    <x v="500"/>
    <d v="2013-10-21T00:00:00"/>
    <s v="Standard Class"/>
    <s v="NC-18415"/>
    <s v="Nathan Cano"/>
    <x v="0"/>
    <s v="United States"/>
    <s v="Jacksonville"/>
    <x v="3"/>
    <n v="28540"/>
    <s v="South"/>
    <s v="FUR-CH-10003606"/>
    <x v="0"/>
    <x v="1"/>
    <s v="SAFCO Folding Chair Trolley"/>
    <n v="102.59200000000001"/>
    <n v="1"/>
    <n v="0.2"/>
    <n v="10.2592"/>
  </r>
  <r>
    <n v="3802"/>
    <x v="1883"/>
    <x v="0"/>
    <x v="500"/>
    <d v="2013-10-21T00:00:00"/>
    <s v="Standard Class"/>
    <s v="NC-18415"/>
    <s v="Nathan Cano"/>
    <x v="0"/>
    <s v="United States"/>
    <s v="Jacksonville"/>
    <x v="3"/>
    <n v="28540"/>
    <s v="South"/>
    <s v="TEC-AC-10002473"/>
    <x v="2"/>
    <x v="11"/>
    <s v="Maxell 4.7GB DVD-R"/>
    <n v="22.704000000000001"/>
    <n v="1"/>
    <n v="0.2"/>
    <n v="5.9597999999999995"/>
  </r>
  <r>
    <n v="3803"/>
    <x v="1883"/>
    <x v="0"/>
    <x v="500"/>
    <d v="2013-10-21T00:00:00"/>
    <s v="Standard Class"/>
    <s v="NC-18415"/>
    <s v="Nathan Cano"/>
    <x v="0"/>
    <s v="United States"/>
    <s v="Jacksonville"/>
    <x v="3"/>
    <n v="28540"/>
    <s v="South"/>
    <s v="OFF-PA-10002319"/>
    <x v="1"/>
    <x v="10"/>
    <s v="Xerox 1944"/>
    <n v="93.024000000000001"/>
    <n v="3"/>
    <n v="0.2"/>
    <n v="33.721199999999996"/>
  </r>
  <r>
    <n v="3804"/>
    <x v="1883"/>
    <x v="0"/>
    <x v="500"/>
    <d v="2013-10-21T00:00:00"/>
    <s v="Standard Class"/>
    <s v="NC-18415"/>
    <s v="Nathan Cano"/>
    <x v="0"/>
    <s v="United States"/>
    <s v="Jacksonville"/>
    <x v="3"/>
    <n v="28540"/>
    <s v="South"/>
    <s v="OFF-SU-10000946"/>
    <x v="1"/>
    <x v="14"/>
    <s v="Staples"/>
    <n v="12.768000000000001"/>
    <n v="2"/>
    <n v="0.2"/>
    <n v="1.436399999999999"/>
  </r>
  <r>
    <n v="3805"/>
    <x v="1883"/>
    <x v="0"/>
    <x v="500"/>
    <d v="2013-10-21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s v="South"/>
    <s v="OFF-PA-10002377"/>
    <x v="1"/>
    <x v="10"/>
    <s v="Xerox 1916"/>
    <n v="39.152000000000001"/>
    <n v="1"/>
    <n v="0.2"/>
    <n v="14.681999999999999"/>
  </r>
  <r>
    <n v="3807"/>
    <x v="1884"/>
    <x v="1"/>
    <x v="768"/>
    <d v="2012-11-19T00:00:00"/>
    <s v="Standard Class"/>
    <s v="AH-10690"/>
    <s v="Anna Häberlin"/>
    <x v="1"/>
    <s v="United States"/>
    <s v="Plantation"/>
    <x v="2"/>
    <n v="33317"/>
    <s v="South"/>
    <s v="OFF-AR-10001246"/>
    <x v="1"/>
    <x v="6"/>
    <s v="Newell 317"/>
    <n v="11.76"/>
    <n v="5"/>
    <n v="0.2"/>
    <n v="1.3229999999999991"/>
  </r>
  <r>
    <n v="3808"/>
    <x v="1884"/>
    <x v="1"/>
    <x v="768"/>
    <d v="2012-11-19T00:00:00"/>
    <s v="Standard Class"/>
    <s v="AH-10690"/>
    <s v="Anna Häberlin"/>
    <x v="1"/>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s v="South"/>
    <s v="OFF-BI-10002799"/>
    <x v="1"/>
    <x v="8"/>
    <s v="SlimView Poly Binder, 3/8&quot;"/>
    <n v="4.6619999999999999"/>
    <n v="3"/>
    <n v="0.7"/>
    <n v="-3.7295999999999996"/>
  </r>
  <r>
    <n v="3810"/>
    <x v="1884"/>
    <x v="1"/>
    <x v="768"/>
    <d v="2012-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s v="South"/>
    <s v="TEC-PH-10000441"/>
    <x v="2"/>
    <x v="7"/>
    <s v="VTech DS6151"/>
    <n v="100.792"/>
    <n v="1"/>
    <n v="0.2"/>
    <n v="10.079200000000007"/>
  </r>
  <r>
    <n v="3812"/>
    <x v="1884"/>
    <x v="1"/>
    <x v="768"/>
    <d v="2012-11-19T00:00:00"/>
    <s v="Standard Class"/>
    <s v="AH-10690"/>
    <s v="Anna Häberlin"/>
    <x v="1"/>
    <s v="United States"/>
    <s v="Plantation"/>
    <x v="2"/>
    <n v="33317"/>
    <s v="South"/>
    <s v="FUR-CH-10004477"/>
    <x v="0"/>
    <x v="1"/>
    <s v="Global Push Button Manager's Chair, Indigo"/>
    <n v="146.13600000000002"/>
    <n v="3"/>
    <n v="0.2"/>
    <n v="16.440299999999986"/>
  </r>
  <r>
    <n v="3813"/>
    <x v="1885"/>
    <x v="3"/>
    <x v="916"/>
    <d v="2014-03-06T00:00:00"/>
    <s v="Same Day"/>
    <s v="PK-19075"/>
    <s v="Pete Kriz"/>
    <x v="0"/>
    <s v="United States"/>
    <s v="Milwaukee"/>
    <x v="6"/>
    <n v="53209"/>
    <s v="Central"/>
    <s v="OFF-LA-10003537"/>
    <x v="1"/>
    <x v="2"/>
    <s v="Avery 515"/>
    <n v="25.06"/>
    <n v="2"/>
    <n v="0"/>
    <n v="11.778199999999998"/>
  </r>
  <r>
    <n v="3814"/>
    <x v="1886"/>
    <x v="1"/>
    <x v="599"/>
    <d v="2012-11-09T00:00:00"/>
    <s v="Standard Class"/>
    <s v="NG-18430"/>
    <s v="Nathan Gelder"/>
    <x v="0"/>
    <s v="United States"/>
    <s v="Quincy"/>
    <x v="10"/>
    <n v="62301"/>
    <s v="Central"/>
    <s v="OFF-LA-10004484"/>
    <x v="1"/>
    <x v="2"/>
    <s v="Avery 476"/>
    <n v="19.824000000000002"/>
    <n v="6"/>
    <n v="0.2"/>
    <n v="6.4427999999999992"/>
  </r>
  <r>
    <n v="3815"/>
    <x v="1887"/>
    <x v="0"/>
    <x v="630"/>
    <d v="2013-07-09T00:00:00"/>
    <s v="Same Day"/>
    <s v="ZD-21925"/>
    <s v="Zuschuss Donatelli"/>
    <x v="0"/>
    <s v="United States"/>
    <s v="Jacksonville"/>
    <x v="2"/>
    <n v="32216"/>
    <s v="South"/>
    <s v="TEC-PH-10002824"/>
    <x v="2"/>
    <x v="7"/>
    <s v="Jabra SPEAK 410 Multidevice Speakerphone"/>
    <n v="823.96000000000015"/>
    <n v="5"/>
    <n v="0.2"/>
    <n v="51.497499999999974"/>
  </r>
  <r>
    <n v="3816"/>
    <x v="1887"/>
    <x v="0"/>
    <x v="630"/>
    <d v="2013-07-09T00:00:00"/>
    <s v="Same Day"/>
    <s v="ZD-21925"/>
    <s v="Zuschuss Donatelli"/>
    <x v="0"/>
    <s v="United States"/>
    <s v="Jacksonville"/>
    <x v="2"/>
    <n v="32216"/>
    <s v="South"/>
    <s v="OFF-PA-10004965"/>
    <x v="1"/>
    <x v="10"/>
    <s v="Xerox 1921"/>
    <n v="15.984000000000002"/>
    <n v="2"/>
    <n v="0.2"/>
    <n v="4.9949999999999992"/>
  </r>
  <r>
    <n v="3817"/>
    <x v="1888"/>
    <x v="1"/>
    <x v="426"/>
    <d v="2012-09-19T00:00:00"/>
    <s v="Standard Class"/>
    <s v="NW-18400"/>
    <s v="Natalie Webber"/>
    <x v="0"/>
    <s v="United States"/>
    <s v="Mobile"/>
    <x v="19"/>
    <n v="36608"/>
    <s v="South"/>
    <s v="FUR-TA-10003569"/>
    <x v="0"/>
    <x v="3"/>
    <s v="Bretford CR8500 Series Meeting Room Furniture"/>
    <n v="801.96"/>
    <n v="2"/>
    <n v="0"/>
    <n v="200.49"/>
  </r>
  <r>
    <n v="3818"/>
    <x v="1888"/>
    <x v="1"/>
    <x v="426"/>
    <d v="2012-09-19T00:00:00"/>
    <s v="Standard Class"/>
    <s v="NW-18400"/>
    <s v="Natalie Webber"/>
    <x v="0"/>
    <s v="United States"/>
    <s v="Mobile"/>
    <x v="19"/>
    <n v="36608"/>
    <s v="South"/>
    <s v="TEC-PH-10003187"/>
    <x v="2"/>
    <x v="7"/>
    <s v="Anker Astro Mini 3000mAh Ultra-Compact Portable Charger"/>
    <n v="59.97"/>
    <n v="3"/>
    <n v="0"/>
    <n v="0"/>
  </r>
  <r>
    <n v="3819"/>
    <x v="1888"/>
    <x v="1"/>
    <x v="426"/>
    <d v="2012-09-19T00:00:00"/>
    <s v="Standard Class"/>
    <s v="NW-18400"/>
    <s v="Natalie Webber"/>
    <x v="0"/>
    <s v="United States"/>
    <s v="Mobile"/>
    <x v="19"/>
    <n v="36608"/>
    <s v="South"/>
    <s v="FUR-CH-10004853"/>
    <x v="0"/>
    <x v="1"/>
    <s v="Global Manager's Adjustable Task Chair, Storm"/>
    <n v="1056.8599999999999"/>
    <n v="7"/>
    <n v="0"/>
    <n v="306.48939999999988"/>
  </r>
  <r>
    <n v="3820"/>
    <x v="1889"/>
    <x v="3"/>
    <x v="449"/>
    <d v="2014-10-15T00:00:00"/>
    <s v="Standard Class"/>
    <s v="HG-14845"/>
    <s v="Harry Greene"/>
    <x v="0"/>
    <s v="United States"/>
    <s v="New York City"/>
    <x v="15"/>
    <n v="10024"/>
    <s v="East"/>
    <s v="OFF-BI-10001031"/>
    <x v="1"/>
    <x v="8"/>
    <s v="Pressboard Data Binders by Wilson Jones"/>
    <n v="12.816000000000001"/>
    <n v="3"/>
    <n v="0.2"/>
    <n v="4.3253999999999984"/>
  </r>
  <r>
    <n v="3821"/>
    <x v="1889"/>
    <x v="3"/>
    <x v="449"/>
    <d v="2014-10-15T00:00:00"/>
    <s v="Standard Class"/>
    <s v="HG-14845"/>
    <s v="Harry Greene"/>
    <x v="0"/>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x v="0"/>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s v="East"/>
    <s v="OFF-BI-10003655"/>
    <x v="1"/>
    <x v="8"/>
    <s v="Durable Pressboard Binders"/>
    <n v="18.240000000000002"/>
    <n v="6"/>
    <n v="0.2"/>
    <n v="6.1560000000000006"/>
  </r>
  <r>
    <n v="3824"/>
    <x v="1890"/>
    <x v="1"/>
    <x v="471"/>
    <d v="2012-09-18T00:00:00"/>
    <s v="Standard Class"/>
    <s v="CC-12685"/>
    <s v="Craig Carroll"/>
    <x v="0"/>
    <s v="United States"/>
    <s v="New York City"/>
    <x v="15"/>
    <n v="10011"/>
    <s v="East"/>
    <s v="OFF-ST-10000585"/>
    <x v="1"/>
    <x v="4"/>
    <s v="Economy Rollaway Files"/>
    <n v="991.19999999999993"/>
    <n v="6"/>
    <n v="0"/>
    <n v="257.71199999999999"/>
  </r>
  <r>
    <n v="3825"/>
    <x v="1890"/>
    <x v="1"/>
    <x v="471"/>
    <d v="2012-09-18T00:00:00"/>
    <s v="Standard Class"/>
    <s v="CC-12685"/>
    <s v="Craig Carroll"/>
    <x v="0"/>
    <s v="United States"/>
    <s v="New York City"/>
    <x v="15"/>
    <n v="10011"/>
    <s v="East"/>
    <s v="TEC-CO-10001571"/>
    <x v="2"/>
    <x v="16"/>
    <s v="Sharp 1540cs Digital Laser Copier"/>
    <n v="879.98400000000004"/>
    <n v="2"/>
    <n v="0.2"/>
    <n v="329.99400000000003"/>
  </r>
  <r>
    <n v="3826"/>
    <x v="1890"/>
    <x v="1"/>
    <x v="471"/>
    <d v="2012-09-18T00:00:00"/>
    <s v="Standard Class"/>
    <s v="CC-12685"/>
    <s v="Craig Carroll"/>
    <x v="0"/>
    <s v="United States"/>
    <s v="New York City"/>
    <x v="15"/>
    <n v="10011"/>
    <s v="East"/>
    <s v="OFF-BI-10002012"/>
    <x v="1"/>
    <x v="8"/>
    <s v="Wilson Jones Easy Flow II Sheet Lifters"/>
    <n v="12.96"/>
    <n v="9"/>
    <n v="0.2"/>
    <n v="4.5359999999999996"/>
  </r>
  <r>
    <n v="3827"/>
    <x v="1891"/>
    <x v="2"/>
    <x v="273"/>
    <d v="2011-10-12T00:00:00"/>
    <s v="Standard Class"/>
    <s v="JG-15805"/>
    <s v="John Grady"/>
    <x v="1"/>
    <s v="United States"/>
    <s v="Dallas"/>
    <x v="5"/>
    <n v="75217"/>
    <s v="Central"/>
    <s v="OFF-ST-10001228"/>
    <x v="1"/>
    <x v="4"/>
    <s v="Fellowes Personal Hanging Folder Files, Navy"/>
    <n v="107.44"/>
    <n v="10"/>
    <n v="0.2"/>
    <n v="10.744000000000007"/>
  </r>
  <r>
    <n v="3828"/>
    <x v="1892"/>
    <x v="3"/>
    <x v="917"/>
    <d v="2014-05-12T00:00:00"/>
    <s v="Standard Class"/>
    <s v="RW-19540"/>
    <s v="Rick Wilson"/>
    <x v="1"/>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x v="1"/>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x v="1"/>
    <s v="United States"/>
    <s v="Detroit"/>
    <x v="12"/>
    <n v="48234"/>
    <s v="Central"/>
    <s v="FUR-CH-10000595"/>
    <x v="0"/>
    <x v="1"/>
    <s v="Safco Contoured Stacking Chairs"/>
    <n v="476.8"/>
    <n v="2"/>
    <n v="0"/>
    <n v="119.19999999999999"/>
  </r>
  <r>
    <n v="3831"/>
    <x v="1892"/>
    <x v="3"/>
    <x v="917"/>
    <d v="2014-05-12T00:00:00"/>
    <s v="Standard Class"/>
    <s v="RW-19540"/>
    <s v="Rick Wilson"/>
    <x v="1"/>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s v="East"/>
    <s v="FUR-FU-10004017"/>
    <x v="0"/>
    <x v="5"/>
    <s v="Executive Impressions 13&quot; Chairman Wall Clock"/>
    <n v="76.14"/>
    <n v="3"/>
    <n v="0"/>
    <n v="26.648999999999997"/>
  </r>
  <r>
    <n v="3833"/>
    <x v="1893"/>
    <x v="1"/>
    <x v="717"/>
    <d v="2012-11-19T00:00:00"/>
    <s v="Standard Class"/>
    <s v="LS-17230"/>
    <s v="Lycoris Saunders"/>
    <x v="0"/>
    <s v="United States"/>
    <s v="Dover"/>
    <x v="13"/>
    <n v="19901"/>
    <s v="East"/>
    <s v="OFF-BI-10002571"/>
    <x v="1"/>
    <x v="8"/>
    <s v="Avery Framed View Binder, EZD Ring (Locking), Navy, 1 1/2&quot;"/>
    <n v="19.96"/>
    <n v="2"/>
    <n v="0"/>
    <n v="9.3811999999999998"/>
  </r>
  <r>
    <n v="3834"/>
    <x v="1894"/>
    <x v="2"/>
    <x v="156"/>
    <d v="2011-11-24T00:00:00"/>
    <s v="Same Day"/>
    <s v="MY-18295"/>
    <s v="Muhammed Yedwab"/>
    <x v="1"/>
    <s v="United States"/>
    <s v="Columbus"/>
    <x v="24"/>
    <n v="43229"/>
    <s v="East"/>
    <s v="TEC-PH-10000560"/>
    <x v="2"/>
    <x v="7"/>
    <s v="Samsung Galaxy S III - 16GB - pebble blue (T-Mobile)"/>
    <n v="1049.97"/>
    <n v="5"/>
    <n v="0.4"/>
    <n v="-209.99399999999991"/>
  </r>
  <r>
    <n v="3835"/>
    <x v="1894"/>
    <x v="2"/>
    <x v="156"/>
    <d v="2011-11-24T00:00:00"/>
    <s v="Same Day"/>
    <s v="MY-18295"/>
    <s v="Muhammed Yedwab"/>
    <x v="1"/>
    <s v="United States"/>
    <s v="Columbus"/>
    <x v="24"/>
    <n v="43229"/>
    <s v="East"/>
    <s v="FUR-CH-10000847"/>
    <x v="0"/>
    <x v="1"/>
    <s v="Global Executive Mid-Back Manager's Chair"/>
    <n v="611.05799999999999"/>
    <n v="3"/>
    <n v="0.3"/>
    <n v="-34.917600000000022"/>
  </r>
  <r>
    <n v="3836"/>
    <x v="1895"/>
    <x v="2"/>
    <x v="918"/>
    <d v="2011-04-15T00:00:00"/>
    <s v="Standard Class"/>
    <s v="JM-15655"/>
    <s v="Jim Mitchum"/>
    <x v="1"/>
    <s v="United States"/>
    <s v="Glendale"/>
    <x v="16"/>
    <n v="85301"/>
    <s v="West"/>
    <s v="OFF-FA-10000611"/>
    <x v="1"/>
    <x v="13"/>
    <s v="Binder Clips by OIC"/>
    <n v="2.3679999999999999"/>
    <n v="2"/>
    <n v="0.2"/>
    <n v="0.82879999999999987"/>
  </r>
  <r>
    <n v="3837"/>
    <x v="1895"/>
    <x v="2"/>
    <x v="918"/>
    <d v="2011-04-15T00:00:00"/>
    <s v="Standard Class"/>
    <s v="JM-15655"/>
    <s v="Jim Mitchum"/>
    <x v="1"/>
    <s v="United States"/>
    <s v="Glendale"/>
    <x v="16"/>
    <n v="85301"/>
    <s v="West"/>
    <s v="OFF-PA-10004733"/>
    <x v="1"/>
    <x v="10"/>
    <s v="Things To Do Today Spiral Book"/>
    <n v="19.008000000000003"/>
    <n v="3"/>
    <n v="0.2"/>
    <n v="6.8903999999999979"/>
  </r>
  <r>
    <n v="3838"/>
    <x v="1896"/>
    <x v="2"/>
    <x v="711"/>
    <d v="2011-08-02T00:00:00"/>
    <s v="Standard Class"/>
    <s v="KM-16720"/>
    <s v="Kunst Miller"/>
    <x v="0"/>
    <s v="United States"/>
    <s v="North Las Vegas"/>
    <x v="33"/>
    <n v="89031"/>
    <s v="West"/>
    <s v="TEC-PH-10001363"/>
    <x v="2"/>
    <x v="7"/>
    <s v="Apple iPhone 5S"/>
    <n v="911.98400000000004"/>
    <n v="2"/>
    <n v="0.2"/>
    <n v="113.99799999999991"/>
  </r>
  <r>
    <n v="3839"/>
    <x v="1896"/>
    <x v="2"/>
    <x v="711"/>
    <d v="2011-08-02T00:00:00"/>
    <s v="Standard Class"/>
    <s v="KM-16720"/>
    <s v="Kunst Miller"/>
    <x v="0"/>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s v="West"/>
    <s v="FUR-FU-10004018"/>
    <x v="0"/>
    <x v="5"/>
    <s v="Tensor Computer Mounted Lamp"/>
    <n v="134.01"/>
    <n v="9"/>
    <n v="0"/>
    <n v="36.182700000000004"/>
  </r>
  <r>
    <n v="3841"/>
    <x v="1896"/>
    <x v="2"/>
    <x v="711"/>
    <d v="2011-08-02T00:00:00"/>
    <s v="Standard Class"/>
    <s v="KM-16720"/>
    <s v="Kunst Miller"/>
    <x v="0"/>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x v="1"/>
    <s v="United States"/>
    <s v="Bristol"/>
    <x v="18"/>
    <n v="37620"/>
    <s v="South"/>
    <s v="FUR-CH-10002647"/>
    <x v="0"/>
    <x v="1"/>
    <s v="Situations Contoured Folding Chairs, 4/Set"/>
    <n v="170.35200000000003"/>
    <n v="3"/>
    <n v="0.2"/>
    <n v="10.647000000000006"/>
  </r>
  <r>
    <n v="3843"/>
    <x v="1898"/>
    <x v="2"/>
    <x v="919"/>
    <d v="2011-10-31T00:00:00"/>
    <s v="First Class"/>
    <s v="TS-21370"/>
    <s v="Todd Sumrall"/>
    <x v="1"/>
    <s v="United States"/>
    <s v="Los Angeles"/>
    <x v="1"/>
    <n v="90049"/>
    <s v="West"/>
    <s v="OFF-BI-10004140"/>
    <x v="1"/>
    <x v="8"/>
    <s v="Avery Non-Stick Binders"/>
    <n v="7.1840000000000011"/>
    <n v="2"/>
    <n v="0.2"/>
    <n v="2.2449999999999992"/>
  </r>
  <r>
    <n v="3844"/>
    <x v="1898"/>
    <x v="2"/>
    <x v="919"/>
    <d v="2011-10-31T00:00:00"/>
    <s v="First Class"/>
    <s v="TS-21370"/>
    <s v="Todd Sumrall"/>
    <x v="1"/>
    <s v="United States"/>
    <s v="Los Angeles"/>
    <x v="1"/>
    <n v="90049"/>
    <s v="West"/>
    <s v="OFF-SU-10002301"/>
    <x v="1"/>
    <x v="14"/>
    <s v="Serrated Blade or Curved Handle Hand Letter Openers"/>
    <n v="6.28"/>
    <n v="2"/>
    <n v="0"/>
    <n v="6.2800000000000189E-2"/>
  </r>
  <r>
    <n v="3845"/>
    <x v="1898"/>
    <x v="2"/>
    <x v="919"/>
    <d v="2011-10-31T00:00:00"/>
    <s v="First Class"/>
    <s v="TS-21370"/>
    <s v="Todd Sumrall"/>
    <x v="1"/>
    <s v="United States"/>
    <s v="Los Angeles"/>
    <x v="1"/>
    <n v="90049"/>
    <s v="West"/>
    <s v="OFF-SU-10000646"/>
    <x v="1"/>
    <x v="14"/>
    <s v="Premier Automatic Letter Opener"/>
    <n v="480.74"/>
    <n v="2"/>
    <n v="0"/>
    <n v="14.422200000000032"/>
  </r>
  <r>
    <n v="3846"/>
    <x v="1898"/>
    <x v="2"/>
    <x v="919"/>
    <d v="2011-10-31T00:00:00"/>
    <s v="First Class"/>
    <s v="TS-21370"/>
    <s v="Todd Sumrall"/>
    <x v="1"/>
    <s v="United States"/>
    <s v="Los Angeles"/>
    <x v="1"/>
    <n v="90049"/>
    <s v="West"/>
    <s v="FUR-BO-10001337"/>
    <x v="0"/>
    <x v="0"/>
    <s v="O'Sullivan Living Dimensions 2-Shelf Bookcases"/>
    <n v="616.99800000000005"/>
    <n v="6"/>
    <n v="0.15"/>
    <n v="-36.293999999999997"/>
  </r>
  <r>
    <n v="3847"/>
    <x v="1898"/>
    <x v="2"/>
    <x v="919"/>
    <d v="2011-10-31T00:00:00"/>
    <s v="First Class"/>
    <s v="TS-21370"/>
    <s v="Todd Sumrall"/>
    <x v="1"/>
    <s v="United States"/>
    <s v="Los Angeles"/>
    <x v="1"/>
    <n v="90049"/>
    <s v="West"/>
    <s v="OFF-ST-10003442"/>
    <x v="1"/>
    <x v="4"/>
    <s v="Eldon Portable Mobile Manager"/>
    <n v="141.4"/>
    <n v="5"/>
    <n v="0"/>
    <n v="38.177999999999997"/>
  </r>
  <r>
    <n v="3848"/>
    <x v="1899"/>
    <x v="3"/>
    <x v="920"/>
    <d v="2014-11-28T00:00:00"/>
    <s v="Second Class"/>
    <s v="SZ-20035"/>
    <s v="Sam Zeldin"/>
    <x v="2"/>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s v="South"/>
    <s v="OFF-BI-10004318"/>
    <x v="1"/>
    <x v="8"/>
    <s v="Ibico EB-19 Dual Function Manual Binding System"/>
    <n v="691.96"/>
    <n v="4"/>
    <n v="0"/>
    <n v="318.30160000000001"/>
  </r>
  <r>
    <n v="3850"/>
    <x v="1900"/>
    <x v="3"/>
    <x v="585"/>
    <d v="2014-09-24T00:00:00"/>
    <s v="First Class"/>
    <s v="JE-15745"/>
    <s v="Joel Eaton"/>
    <x v="0"/>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s v="Central"/>
    <s v="OFF-PA-10001970"/>
    <x v="1"/>
    <x v="10"/>
    <s v="Xerox 1881"/>
    <n v="85.96"/>
    <n v="7"/>
    <n v="0"/>
    <n v="40.401199999999996"/>
  </r>
  <r>
    <n v="3852"/>
    <x v="1902"/>
    <x v="1"/>
    <x v="481"/>
    <d v="2012-09-21T00:00:00"/>
    <s v="Same Day"/>
    <s v="DH-13675"/>
    <s v="Duane Huffman"/>
    <x v="2"/>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s v="West"/>
    <s v="FUR-FU-10004164"/>
    <x v="0"/>
    <x v="5"/>
    <s v="Eldon 300 Class Desk Accessories, Black"/>
    <n v="4.95"/>
    <n v="1"/>
    <n v="0"/>
    <n v="2.1780000000000004"/>
  </r>
  <r>
    <n v="3855"/>
    <x v="1904"/>
    <x v="3"/>
    <x v="921"/>
    <d v="2014-06-11T00:00:00"/>
    <s v="Standard Class"/>
    <s v="GH-14410"/>
    <s v="Gary Hansen"/>
    <x v="2"/>
    <s v="United States"/>
    <s v="San Francisco"/>
    <x v="1"/>
    <n v="94122"/>
    <s v="West"/>
    <s v="OFF-ST-10002957"/>
    <x v="1"/>
    <x v="4"/>
    <s v="Sterilite Show Offs Storage Containers"/>
    <n v="26.400000000000002"/>
    <n v="5"/>
    <n v="0"/>
    <n v="0"/>
  </r>
  <r>
    <n v="3856"/>
    <x v="1905"/>
    <x v="3"/>
    <x v="436"/>
    <d v="2014-10-29T00:00:00"/>
    <s v="Second Class"/>
    <s v="DM-13015"/>
    <s v="Darrin Martin"/>
    <x v="0"/>
    <s v="United States"/>
    <s v="San Antonio"/>
    <x v="5"/>
    <n v="78207"/>
    <s v="Central"/>
    <s v="OFF-BI-10004364"/>
    <x v="1"/>
    <x v="8"/>
    <s v="Storex Dura Pro Binders"/>
    <n v="3.5639999999999992"/>
    <n v="3"/>
    <n v="0.8"/>
    <n v="-6.2370000000000019"/>
  </r>
  <r>
    <n v="3857"/>
    <x v="1905"/>
    <x v="3"/>
    <x v="436"/>
    <d v="2014-10-29T00:00:00"/>
    <s v="Second Class"/>
    <s v="DM-13015"/>
    <s v="Darrin Martin"/>
    <x v="0"/>
    <s v="United States"/>
    <s v="San Antonio"/>
    <x v="5"/>
    <n v="78207"/>
    <s v="Central"/>
    <s v="TEC-PH-10002824"/>
    <x v="2"/>
    <x v="7"/>
    <s v="Jabra SPEAK 410 Multidevice Speakerphone"/>
    <n v="823.96000000000015"/>
    <n v="5"/>
    <n v="0.2"/>
    <n v="51.497499999999974"/>
  </r>
  <r>
    <n v="3858"/>
    <x v="1905"/>
    <x v="3"/>
    <x v="436"/>
    <d v="2014-10-29T00:00:00"/>
    <s v="Second Class"/>
    <s v="DM-13015"/>
    <s v="Darrin Martin"/>
    <x v="0"/>
    <s v="United States"/>
    <s v="San Antonio"/>
    <x v="5"/>
    <n v="78207"/>
    <s v="Central"/>
    <s v="OFF-AR-10000634"/>
    <x v="1"/>
    <x v="6"/>
    <s v="Newell 320"/>
    <n v="10.272000000000002"/>
    <n v="3"/>
    <n v="0.2"/>
    <n v="0.89880000000000004"/>
  </r>
  <r>
    <n v="3859"/>
    <x v="1906"/>
    <x v="2"/>
    <x v="414"/>
    <d v="2011-12-20T00:00:00"/>
    <s v="Same Day"/>
    <s v="TC-21295"/>
    <s v="Toby Carlisle"/>
    <x v="0"/>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s v="Central"/>
    <s v="FUR-TA-10001932"/>
    <x v="0"/>
    <x v="3"/>
    <s v="Chromcraft 48&quot; x 96&quot; Racetrack Double Pedestal Table"/>
    <n v="480.96"/>
    <n v="3"/>
    <n v="0.5"/>
    <n v="-269.33760000000001"/>
  </r>
  <r>
    <n v="3861"/>
    <x v="1907"/>
    <x v="3"/>
    <x v="922"/>
    <d v="2014-02-23T00:00:00"/>
    <s v="Standard Class"/>
    <s v="JK-16120"/>
    <s v="Julie Kriz"/>
    <x v="2"/>
    <s v="United States"/>
    <s v="Chicago"/>
    <x v="10"/>
    <n v="60653"/>
    <s v="Central"/>
    <s v="TEC-PH-10002789"/>
    <x v="2"/>
    <x v="7"/>
    <s v="LG Exalt"/>
    <n v="124.79200000000002"/>
    <n v="1"/>
    <n v="0.2"/>
    <n v="10.919299999999996"/>
  </r>
  <r>
    <n v="3862"/>
    <x v="1908"/>
    <x v="2"/>
    <x v="523"/>
    <d v="2011-05-10T00:00:00"/>
    <s v="Standard Class"/>
    <s v="NC-18415"/>
    <s v="Nathan Cano"/>
    <x v="0"/>
    <s v="United States"/>
    <s v="Yonkers"/>
    <x v="15"/>
    <n v="10701"/>
    <s v="East"/>
    <s v="OFF-BI-10004828"/>
    <x v="1"/>
    <x v="8"/>
    <s v="GBC Poly Designer Binding Covers"/>
    <n v="40.176000000000002"/>
    <n v="3"/>
    <n v="0.2"/>
    <n v="14.563799999999997"/>
  </r>
  <r>
    <n v="3863"/>
    <x v="1908"/>
    <x v="2"/>
    <x v="523"/>
    <d v="2011-05-10T00:00:00"/>
    <s v="Standard Class"/>
    <s v="NC-18415"/>
    <s v="Nathan Cano"/>
    <x v="0"/>
    <s v="United States"/>
    <s v="Yonkers"/>
    <x v="15"/>
    <n v="10701"/>
    <s v="East"/>
    <s v="OFF-BI-10003981"/>
    <x v="1"/>
    <x v="8"/>
    <s v="Avery Durable Plastic 1&quot; Binders"/>
    <n v="10.896000000000001"/>
    <n v="3"/>
    <n v="0.2"/>
    <n v="3.9497999999999998"/>
  </r>
  <r>
    <n v="3864"/>
    <x v="1909"/>
    <x v="3"/>
    <x v="161"/>
    <d v="2014-10-20T00:00:00"/>
    <s v="Second Class"/>
    <s v="AJ-10960"/>
    <s v="Astrea Jones"/>
    <x v="0"/>
    <s v="United States"/>
    <s v="San Diego"/>
    <x v="1"/>
    <n v="92037"/>
    <s v="West"/>
    <s v="OFF-AR-10001770"/>
    <x v="1"/>
    <x v="6"/>
    <s v="Economy #2 Pencils"/>
    <n v="10.64"/>
    <n v="4"/>
    <n v="0"/>
    <n v="2.7664"/>
  </r>
  <r>
    <n v="3865"/>
    <x v="1910"/>
    <x v="1"/>
    <x v="109"/>
    <d v="2012-12-03T00:00:00"/>
    <s v="Standard Class"/>
    <s v="LC-16885"/>
    <s v="Lena Creighton"/>
    <x v="0"/>
    <s v="United States"/>
    <s v="Champaign"/>
    <x v="10"/>
    <n v="61821"/>
    <s v="Central"/>
    <s v="FUR-FU-10004904"/>
    <x v="0"/>
    <x v="5"/>
    <s v="Eldon &quot;L&quot; Workstation Diamond Chairmat"/>
    <n v="151.96"/>
    <n v="5"/>
    <n v="0.6"/>
    <n v="-182.35200000000003"/>
  </r>
  <r>
    <n v="3866"/>
    <x v="1911"/>
    <x v="2"/>
    <x v="923"/>
    <d v="2011-07-29T00:00:00"/>
    <s v="Second Class"/>
    <s v="GW-14605"/>
    <s v="Giulietta Weimer"/>
    <x v="0"/>
    <s v="United States"/>
    <s v="San Francisco"/>
    <x v="1"/>
    <n v="94122"/>
    <s v="West"/>
    <s v="TEC-AC-10002842"/>
    <x v="2"/>
    <x v="11"/>
    <s v="WD My Passport Ultra 2TB Portable External Hard Drive"/>
    <n v="238"/>
    <n v="2"/>
    <n v="0"/>
    <n v="38.080000000000013"/>
  </r>
  <r>
    <n v="3867"/>
    <x v="1912"/>
    <x v="3"/>
    <x v="756"/>
    <d v="2014-04-26T00:00:00"/>
    <s v="Second Class"/>
    <s v="SC-20305"/>
    <s v="Sean Christensen"/>
    <x v="0"/>
    <s v="United States"/>
    <s v="Lawrence"/>
    <x v="14"/>
    <n v="46226"/>
    <s v="Central"/>
    <s v="TEC-AC-10003590"/>
    <x v="2"/>
    <x v="11"/>
    <s v="TRENDnet 56K USB 2.0 Phone, Internet and Fax Modem"/>
    <n v="155.34"/>
    <n v="6"/>
    <n v="0"/>
    <n v="55.922399999999996"/>
  </r>
  <r>
    <n v="3868"/>
    <x v="1913"/>
    <x v="1"/>
    <x v="924"/>
    <d v="2012-10-27T00:00:00"/>
    <s v="Second Class"/>
    <s v="JF-15355"/>
    <s v="Jay Fein"/>
    <x v="0"/>
    <s v="United States"/>
    <s v="San Diego"/>
    <x v="1"/>
    <n v="92105"/>
    <s v="West"/>
    <s v="TEC-AC-10000710"/>
    <x v="2"/>
    <x v="11"/>
    <s v="Maxell DVD-RAM Discs"/>
    <n v="148.32"/>
    <n v="9"/>
    <n v="0"/>
    <n v="63.777600000000007"/>
  </r>
  <r>
    <n v="3869"/>
    <x v="1913"/>
    <x v="1"/>
    <x v="924"/>
    <d v="2012-10-27T00:00:00"/>
    <s v="Second Class"/>
    <s v="JF-15355"/>
    <s v="Jay Fein"/>
    <x v="0"/>
    <s v="United States"/>
    <s v="San Diego"/>
    <x v="1"/>
    <n v="92105"/>
    <s v="West"/>
    <s v="FUR-CH-10004495"/>
    <x v="0"/>
    <x v="1"/>
    <s v="Global Leather and Oak Executive Chair, Black"/>
    <n v="240.78400000000002"/>
    <n v="1"/>
    <n v="0.2"/>
    <n v="27.088199999999965"/>
  </r>
  <r>
    <n v="3870"/>
    <x v="1913"/>
    <x v="1"/>
    <x v="924"/>
    <d v="2012-10-27T00:00:00"/>
    <s v="Second Class"/>
    <s v="JF-15355"/>
    <s v="Jay Fein"/>
    <x v="0"/>
    <s v="United States"/>
    <s v="San Diego"/>
    <x v="1"/>
    <n v="92105"/>
    <s v="West"/>
    <s v="FUR-CH-10004540"/>
    <x v="0"/>
    <x v="1"/>
    <s v="Global Chrome Stack Chair"/>
    <n v="191.96800000000002"/>
    <n v="7"/>
    <n v="0.2"/>
    <n v="16.797200000000004"/>
  </r>
  <r>
    <n v="3871"/>
    <x v="1913"/>
    <x v="1"/>
    <x v="924"/>
    <d v="2012-10-27T00:00:00"/>
    <s v="Second Class"/>
    <s v="JF-15355"/>
    <s v="Jay Fein"/>
    <x v="0"/>
    <s v="United States"/>
    <s v="San Diego"/>
    <x v="1"/>
    <n v="92105"/>
    <s v="West"/>
    <s v="OFF-PA-10004971"/>
    <x v="1"/>
    <x v="10"/>
    <s v="Xerox 196"/>
    <n v="11.56"/>
    <n v="2"/>
    <n v="0"/>
    <n v="5.6644000000000005"/>
  </r>
  <r>
    <n v="3872"/>
    <x v="1913"/>
    <x v="1"/>
    <x v="924"/>
    <d v="2012-10-27T00:00:00"/>
    <s v="Second Class"/>
    <s v="JF-15355"/>
    <s v="Jay Fein"/>
    <x v="0"/>
    <s v="United States"/>
    <s v="San Diego"/>
    <x v="1"/>
    <n v="92105"/>
    <s v="West"/>
    <s v="OFF-EN-10002600"/>
    <x v="1"/>
    <x v="12"/>
    <s v="Redi-Strip #10 Envelopes, 4 1/8 x 9 1/2"/>
    <n v="11.8"/>
    <n v="4"/>
    <n v="0"/>
    <n v="5.6639999999999997"/>
  </r>
  <r>
    <n v="3873"/>
    <x v="1913"/>
    <x v="1"/>
    <x v="924"/>
    <d v="2012-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s v="South"/>
    <s v="OFF-EN-10001099"/>
    <x v="1"/>
    <x v="12"/>
    <s v="Staples"/>
    <n v="23.472000000000001"/>
    <n v="3"/>
    <n v="0.2"/>
    <n v="7.6283999999999974"/>
  </r>
  <r>
    <n v="3875"/>
    <x v="1914"/>
    <x v="0"/>
    <x v="64"/>
    <d v="2013-09-08T00:00:00"/>
    <s v="Second Class"/>
    <s v="DM-13015"/>
    <s v="Darrin Martin"/>
    <x v="0"/>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s v="South"/>
    <s v="TEC-PH-10002660"/>
    <x v="2"/>
    <x v="7"/>
    <s v="Nortel Networks T7316 E Nt8 B27"/>
    <n v="108.78399999999999"/>
    <n v="2"/>
    <n v="0.2"/>
    <n v="6.7990000000000066"/>
  </r>
  <r>
    <n v="3877"/>
    <x v="1914"/>
    <x v="0"/>
    <x v="64"/>
    <d v="2013-09-08T00:00:00"/>
    <s v="Second Class"/>
    <s v="DM-13015"/>
    <s v="Darrin Martin"/>
    <x v="0"/>
    <s v="United States"/>
    <s v="Johnson City"/>
    <x v="18"/>
    <n v="37604"/>
    <s v="South"/>
    <s v="OFF-PA-10000327"/>
    <x v="1"/>
    <x v="10"/>
    <s v="Xerox 1971"/>
    <n v="10.272000000000002"/>
    <n v="3"/>
    <n v="0.2"/>
    <n v="3.2099999999999982"/>
  </r>
  <r>
    <n v="3878"/>
    <x v="1915"/>
    <x v="0"/>
    <x v="99"/>
    <d v="2013-11-03T00:00:00"/>
    <s v="Standard Class"/>
    <s v="EP-13915"/>
    <s v="Emily Phan"/>
    <x v="0"/>
    <s v="United States"/>
    <s v="Tampa"/>
    <x v="2"/>
    <n v="33614"/>
    <s v="South"/>
    <s v="OFF-BI-10001191"/>
    <x v="1"/>
    <x v="8"/>
    <s v="Canvas Sectional Post Binders"/>
    <n v="38.190000000000012"/>
    <n v="5"/>
    <n v="0.7"/>
    <n v="-26.732999999999997"/>
  </r>
  <r>
    <n v="3879"/>
    <x v="1916"/>
    <x v="2"/>
    <x v="267"/>
    <d v="2011-04-07T00:00:00"/>
    <s v="First Class"/>
    <s v="JG-15805"/>
    <s v="John Grady"/>
    <x v="1"/>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x v="1"/>
    <s v="United States"/>
    <s v="Decatur"/>
    <x v="10"/>
    <n v="62521"/>
    <s v="Central"/>
    <s v="OFF-ST-10001031"/>
    <x v="1"/>
    <x v="4"/>
    <s v="Adjustable Personal File Tote"/>
    <n v="52.096000000000004"/>
    <n v="4"/>
    <n v="0.2"/>
    <n v="3.9072000000000031"/>
  </r>
  <r>
    <n v="3881"/>
    <x v="1917"/>
    <x v="1"/>
    <x v="925"/>
    <d v="2012-06-20T00:00:00"/>
    <s v="Standard Class"/>
    <s v="PF-19120"/>
    <s v="Peter Fuller"/>
    <x v="0"/>
    <s v="United States"/>
    <s v="Gilbert"/>
    <x v="16"/>
    <n v="85234"/>
    <s v="West"/>
    <s v="OFF-PA-10002245"/>
    <x v="1"/>
    <x v="10"/>
    <s v="Xerox 1895"/>
    <n v="9.5680000000000014"/>
    <n v="2"/>
    <n v="0.2"/>
    <n v="2.9899999999999993"/>
  </r>
  <r>
    <n v="3882"/>
    <x v="1917"/>
    <x v="1"/>
    <x v="925"/>
    <d v="2012-06-20T00:00:00"/>
    <s v="Standard Class"/>
    <s v="PF-19120"/>
    <s v="Peter Fuller"/>
    <x v="0"/>
    <s v="United States"/>
    <s v="Gilbert"/>
    <x v="16"/>
    <n v="85234"/>
    <s v="West"/>
    <s v="OFF-ST-10004804"/>
    <x v="1"/>
    <x v="4"/>
    <s v="Belkin 19&quot; Vented Equipment Shelf, Black"/>
    <n v="82.367999999999995"/>
    <n v="2"/>
    <n v="0.2"/>
    <n v="-19.562399999999997"/>
  </r>
  <r>
    <n v="3883"/>
    <x v="1917"/>
    <x v="1"/>
    <x v="925"/>
    <d v="2012-06-20T00:00:00"/>
    <s v="Standard Class"/>
    <s v="PF-19120"/>
    <s v="Peter Fuller"/>
    <x v="0"/>
    <s v="United States"/>
    <s v="Gilbert"/>
    <x v="16"/>
    <n v="85234"/>
    <s v="West"/>
    <s v="FUR-FU-10004904"/>
    <x v="0"/>
    <x v="5"/>
    <s v="Eldon &quot;L&quot; Workstation Diamond Chairmat"/>
    <n v="364.70400000000006"/>
    <n v="6"/>
    <n v="0.2"/>
    <n v="-36.470400000000041"/>
  </r>
  <r>
    <n v="3884"/>
    <x v="1917"/>
    <x v="1"/>
    <x v="925"/>
    <d v="2012-06-20T00:00:00"/>
    <s v="Standard Class"/>
    <s v="PF-19120"/>
    <s v="Peter Fuller"/>
    <x v="0"/>
    <s v="United States"/>
    <s v="Gilbert"/>
    <x v="16"/>
    <n v="85234"/>
    <s v="West"/>
    <s v="FUR-FU-10002396"/>
    <x v="0"/>
    <x v="5"/>
    <s v="DAX Copper Panel Document Frame, 5 x 7 Size"/>
    <n v="40.256"/>
    <n v="4"/>
    <n v="0.2"/>
    <n v="11.070400000000003"/>
  </r>
  <r>
    <n v="3885"/>
    <x v="1918"/>
    <x v="2"/>
    <x v="260"/>
    <d v="2011-07-12T00:00:00"/>
    <s v="Standard Class"/>
    <s v="DW-13195"/>
    <s v="David Wiener"/>
    <x v="1"/>
    <s v="United States"/>
    <s v="Knoxville"/>
    <x v="18"/>
    <n v="37918"/>
    <s v="South"/>
    <s v="OFF-AR-10002833"/>
    <x v="1"/>
    <x v="6"/>
    <s v="Newell 322"/>
    <n v="4.3680000000000003"/>
    <n v="3"/>
    <n v="0.2"/>
    <n v="0.3822000000000001"/>
  </r>
  <r>
    <n v="3886"/>
    <x v="1919"/>
    <x v="3"/>
    <x v="926"/>
    <d v="2014-02-03T00:00:00"/>
    <s v="Standard Class"/>
    <s v="CK-12595"/>
    <s v="Clytie Kelty"/>
    <x v="0"/>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x v="0"/>
    <s v="United States"/>
    <s v="Roswell"/>
    <x v="32"/>
    <n v="30076"/>
    <s v="South"/>
    <s v="OFF-AR-10004511"/>
    <x v="1"/>
    <x v="6"/>
    <s v="Sanford Colorific Scented Colored Pencils, 12/Pack"/>
    <n v="8.56"/>
    <n v="2"/>
    <n v="0"/>
    <n v="2.6536"/>
  </r>
  <r>
    <n v="3889"/>
    <x v="1921"/>
    <x v="2"/>
    <x v="270"/>
    <d v="2011-06-06T00:00:00"/>
    <s v="Standard Class"/>
    <s v="SV-20785"/>
    <s v="Stewart Visinsky"/>
    <x v="0"/>
    <s v="United States"/>
    <s v="Roswell"/>
    <x v="32"/>
    <n v="30076"/>
    <s v="South"/>
    <s v="TEC-PH-10001425"/>
    <x v="2"/>
    <x v="7"/>
    <s v="Mophie Juice Pack Helium for iPhone"/>
    <n v="239.96999999999997"/>
    <n v="3"/>
    <n v="0"/>
    <n v="67.191599999999994"/>
  </r>
  <r>
    <n v="3890"/>
    <x v="1921"/>
    <x v="2"/>
    <x v="270"/>
    <d v="2011-06-06T00:00:00"/>
    <s v="Standard Class"/>
    <s v="SV-20785"/>
    <s v="Stewart Visinsky"/>
    <x v="0"/>
    <s v="United States"/>
    <s v="Roswell"/>
    <x v="32"/>
    <n v="30076"/>
    <s v="South"/>
    <s v="OFF-ST-10001490"/>
    <x v="1"/>
    <x v="4"/>
    <s v="Hot File 7-Pocket, Floor Stand"/>
    <n v="356.94"/>
    <n v="2"/>
    <n v="0"/>
    <n v="107.08199999999997"/>
  </r>
  <r>
    <n v="3891"/>
    <x v="1922"/>
    <x v="0"/>
    <x v="390"/>
    <d v="2013-12-01T00:00:00"/>
    <s v="Standard Class"/>
    <s v="SP-20860"/>
    <s v="Sung Pak"/>
    <x v="1"/>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x v="1"/>
    <s v="United States"/>
    <s v="Los Angeles"/>
    <x v="1"/>
    <n v="90036"/>
    <s v="West"/>
    <s v="FUR-CH-10001394"/>
    <x v="0"/>
    <x v="1"/>
    <s v="Global Leather Executive Chair"/>
    <n v="1684.7520000000002"/>
    <n v="6"/>
    <n v="0.2"/>
    <n v="210.59399999999977"/>
  </r>
  <r>
    <n v="3893"/>
    <x v="1922"/>
    <x v="0"/>
    <x v="390"/>
    <d v="2013-12-01T00:00:00"/>
    <s v="Standard Class"/>
    <s v="SP-20860"/>
    <s v="Sung Pak"/>
    <x v="1"/>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s v="South"/>
    <s v="TEC-AC-10002331"/>
    <x v="2"/>
    <x v="11"/>
    <s v="Maxell 74 Minute CDR, 10/Pack"/>
    <n v="48.9"/>
    <n v="5"/>
    <n v="0"/>
    <n v="18.093"/>
  </r>
  <r>
    <n v="3897"/>
    <x v="1926"/>
    <x v="3"/>
    <x v="226"/>
    <d v="2014-12-13T00:00:00"/>
    <s v="Standard Class"/>
    <s v="DS-13180"/>
    <s v="David Smith"/>
    <x v="1"/>
    <s v="United States"/>
    <s v="San Antonio"/>
    <x v="5"/>
    <n v="78207"/>
    <s v="Central"/>
    <s v="OFF-FA-10000611"/>
    <x v="1"/>
    <x v="13"/>
    <s v="Binder Clips by OIC"/>
    <n v="3.5519999999999996"/>
    <n v="3"/>
    <n v="0.2"/>
    <n v="1.2431999999999999"/>
  </r>
  <r>
    <n v="3898"/>
    <x v="1926"/>
    <x v="3"/>
    <x v="226"/>
    <d v="2014-12-13T00:00:00"/>
    <s v="Standard Class"/>
    <s v="DS-13180"/>
    <s v="David Smith"/>
    <x v="1"/>
    <s v="United States"/>
    <s v="San Antonio"/>
    <x v="5"/>
    <n v="78207"/>
    <s v="Central"/>
    <s v="OFF-PA-10000304"/>
    <x v="1"/>
    <x v="10"/>
    <s v="Xerox 1995"/>
    <n v="15.552000000000003"/>
    <n v="3"/>
    <n v="0.2"/>
    <n v="5.4432"/>
  </r>
  <r>
    <n v="3899"/>
    <x v="1927"/>
    <x v="3"/>
    <x v="329"/>
    <d v="2014-12-05T00:00:00"/>
    <s v="Standard Class"/>
    <s v="SC-20800"/>
    <s v="Stuart Calhoun"/>
    <x v="0"/>
    <s v="United States"/>
    <s v="Edinburg"/>
    <x v="5"/>
    <n v="78539"/>
    <s v="Central"/>
    <s v="OFF-FA-10000611"/>
    <x v="1"/>
    <x v="13"/>
    <s v="Binder Clips by OIC"/>
    <n v="2.3679999999999999"/>
    <n v="2"/>
    <n v="0.2"/>
    <n v="0.82879999999999987"/>
  </r>
  <r>
    <n v="3900"/>
    <x v="1928"/>
    <x v="3"/>
    <x v="226"/>
    <d v="2014-12-10T00:00:00"/>
    <s v="First Class"/>
    <s v="SH-20395"/>
    <s v="Shahid Hopkins"/>
    <x v="0"/>
    <s v="United States"/>
    <s v="Toledo"/>
    <x v="24"/>
    <n v="43615"/>
    <s v="East"/>
    <s v="TEC-AC-10002567"/>
    <x v="2"/>
    <x v="11"/>
    <s v="Logitech G602 Wireless Gaming Mouse"/>
    <n v="127.98399999999999"/>
    <n v="2"/>
    <n v="0.2"/>
    <n v="25.596799999999998"/>
  </r>
  <r>
    <n v="3901"/>
    <x v="1929"/>
    <x v="1"/>
    <x v="928"/>
    <d v="2012-01-08T00:00:00"/>
    <s v="Standard Class"/>
    <s v="SF-20965"/>
    <s v="Sylvia Foulston"/>
    <x v="1"/>
    <s v="United States"/>
    <s v="Baytown"/>
    <x v="5"/>
    <n v="77520"/>
    <s v="Central"/>
    <s v="OFF-PA-10001937"/>
    <x v="1"/>
    <x v="10"/>
    <s v="Xerox 21"/>
    <n v="10.368000000000002"/>
    <n v="2"/>
    <n v="0.2"/>
    <n v="3.6288"/>
  </r>
  <r>
    <n v="3902"/>
    <x v="1930"/>
    <x v="1"/>
    <x v="717"/>
    <d v="2012-11-20T00:00:00"/>
    <s v="Standard Class"/>
    <s v="MG-17680"/>
    <s v="Maureen Gastineau"/>
    <x v="2"/>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s v="East"/>
    <s v="OFF-AP-10004036"/>
    <x v="1"/>
    <x v="9"/>
    <s v="Bionaire 99.97% HEPA Air Cleaner"/>
    <n v="98.111999999999995"/>
    <n v="7"/>
    <n v="0.2"/>
    <n v="18.396000000000001"/>
  </r>
  <r>
    <n v="3905"/>
    <x v="1932"/>
    <x v="1"/>
    <x v="57"/>
    <d v="2012-04-10T00:00:00"/>
    <s v="Standard Class"/>
    <s v="VT-21700"/>
    <s v="Valerie Takahito"/>
    <x v="2"/>
    <s v="United States"/>
    <s v="Philadelphia"/>
    <x v="9"/>
    <n v="19143"/>
    <s v="East"/>
    <s v="OFF-ST-10003816"/>
    <x v="1"/>
    <x v="4"/>
    <s v="Fellowes High-Stak Drawer Files"/>
    <n v="563.80799999999999"/>
    <n v="4"/>
    <n v="0.2"/>
    <n v="21.142799999999966"/>
  </r>
  <r>
    <n v="3906"/>
    <x v="1932"/>
    <x v="1"/>
    <x v="57"/>
    <d v="2012-04-10T00:00:00"/>
    <s v="Standard Class"/>
    <s v="VT-21700"/>
    <s v="Valerie Takahito"/>
    <x v="2"/>
    <s v="United States"/>
    <s v="Philadelphia"/>
    <x v="9"/>
    <n v="19143"/>
    <s v="East"/>
    <s v="OFF-BI-10002072"/>
    <x v="1"/>
    <x v="8"/>
    <s v="Cardinal Slant-D Ring Binders"/>
    <n v="10.428000000000001"/>
    <n v="4"/>
    <n v="0.7"/>
    <n v="-6.9519999999999982"/>
  </r>
  <r>
    <n v="3907"/>
    <x v="1932"/>
    <x v="1"/>
    <x v="57"/>
    <d v="2012-04-10T00:00:00"/>
    <s v="Standard Class"/>
    <s v="VT-21700"/>
    <s v="Valerie Takahito"/>
    <x v="2"/>
    <s v="United States"/>
    <s v="Philadelphia"/>
    <x v="9"/>
    <n v="19143"/>
    <s v="East"/>
    <s v="FUR-FU-10001468"/>
    <x v="0"/>
    <x v="5"/>
    <s v="Tenex Antistatic Computer Chair Mats"/>
    <n v="547.13599999999997"/>
    <n v="4"/>
    <n v="0.2"/>
    <n v="-68.392000000000053"/>
  </r>
  <r>
    <n v="3908"/>
    <x v="1932"/>
    <x v="1"/>
    <x v="57"/>
    <d v="2012-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s v="East"/>
    <s v="TEC-PH-10002844"/>
    <x v="2"/>
    <x v="7"/>
    <s v="Speck Products Candyshell Flip Case"/>
    <n v="41.988"/>
    <n v="2"/>
    <n v="0.4"/>
    <n v="-9.7972000000000037"/>
  </r>
  <r>
    <n v="3910"/>
    <x v="1932"/>
    <x v="1"/>
    <x v="57"/>
    <d v="2012-04-10T00:00:00"/>
    <s v="Standard Class"/>
    <s v="VT-21700"/>
    <s v="Valerie Takahito"/>
    <x v="2"/>
    <s v="United States"/>
    <s v="Philadelphia"/>
    <x v="9"/>
    <n v="19143"/>
    <s v="East"/>
    <s v="FUR-FU-10001037"/>
    <x v="0"/>
    <x v="5"/>
    <s v="DAX Charcoal/Nickel-Tone Document Frame, 5 x 7"/>
    <n v="7.5840000000000005"/>
    <n v="1"/>
    <n v="0.2"/>
    <n v="2.37"/>
  </r>
  <r>
    <n v="3911"/>
    <x v="1932"/>
    <x v="1"/>
    <x v="57"/>
    <d v="2012-04-10T00:00:00"/>
    <s v="Standard Class"/>
    <s v="VT-21700"/>
    <s v="Valerie Takahito"/>
    <x v="2"/>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s v="Central"/>
    <s v="TEC-PH-10001619"/>
    <x v="2"/>
    <x v="7"/>
    <s v="LG G3"/>
    <n v="470.37600000000009"/>
    <n v="3"/>
    <n v="0.2"/>
    <n v="52.917299999999955"/>
  </r>
  <r>
    <n v="3913"/>
    <x v="1934"/>
    <x v="3"/>
    <x v="65"/>
    <d v="2014-09-26T00:00:00"/>
    <s v="Standard Class"/>
    <s v="MM-18280"/>
    <s v="Muhammed MacIntyre"/>
    <x v="1"/>
    <s v="United States"/>
    <s v="New York City"/>
    <x v="15"/>
    <n v="10035"/>
    <s v="East"/>
    <s v="OFF-PA-10001639"/>
    <x v="1"/>
    <x v="10"/>
    <s v="Xerox 203"/>
    <n v="19.440000000000001"/>
    <n v="3"/>
    <n v="0"/>
    <n v="9.3312000000000008"/>
  </r>
  <r>
    <n v="3914"/>
    <x v="1934"/>
    <x v="3"/>
    <x v="65"/>
    <d v="2014-09-26T00:00:00"/>
    <s v="Standard Class"/>
    <s v="MM-18280"/>
    <s v="Muhammed MacIntyre"/>
    <x v="1"/>
    <s v="United States"/>
    <s v="New York City"/>
    <x v="15"/>
    <n v="10035"/>
    <s v="East"/>
    <s v="FUR-FU-10002268"/>
    <x v="0"/>
    <x v="5"/>
    <s v="Ultra Door Push Plate"/>
    <n v="9.82"/>
    <n v="2"/>
    <n v="0"/>
    <n v="3.2405999999999997"/>
  </r>
  <r>
    <n v="3915"/>
    <x v="1935"/>
    <x v="3"/>
    <x v="930"/>
    <d v="2014-07-24T00:00:00"/>
    <s v="Standard Class"/>
    <s v="ML-17410"/>
    <s v="Maris LaWare"/>
    <x v="0"/>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s v="West"/>
    <s v="FUR-CH-10004218"/>
    <x v="0"/>
    <x v="1"/>
    <s v="Global Fabric Manager's Chair, Dark Gray"/>
    <n v="161.56800000000001"/>
    <n v="2"/>
    <n v="0.2"/>
    <n v="10.098000000000006"/>
  </r>
  <r>
    <n v="3917"/>
    <x v="1935"/>
    <x v="3"/>
    <x v="930"/>
    <d v="2014-07-24T00:00:00"/>
    <s v="Standard Class"/>
    <s v="ML-17410"/>
    <s v="Maris LaWare"/>
    <x v="0"/>
    <s v="United States"/>
    <s v="Phoenix"/>
    <x v="16"/>
    <n v="85023"/>
    <s v="West"/>
    <s v="OFF-PA-10000246"/>
    <x v="1"/>
    <x v="10"/>
    <s v="Riverleaf Stik-Withit Designer Note Cubes"/>
    <n v="16.096"/>
    <n v="2"/>
    <n v="0.2"/>
    <n v="5.2312000000000003"/>
  </r>
  <r>
    <n v="3918"/>
    <x v="1935"/>
    <x v="3"/>
    <x v="930"/>
    <d v="2014-07-24T00:00:00"/>
    <s v="Standard Class"/>
    <s v="ML-17410"/>
    <s v="Maris LaWare"/>
    <x v="0"/>
    <s v="United States"/>
    <s v="Phoenix"/>
    <x v="16"/>
    <n v="85023"/>
    <s v="West"/>
    <s v="OFF-BI-10003350"/>
    <x v="1"/>
    <x v="8"/>
    <s v="Acco Expandable Hanging Binders"/>
    <n v="7.6560000000000006"/>
    <n v="4"/>
    <n v="0.7"/>
    <n v="-6.1247999999999987"/>
  </r>
  <r>
    <n v="3919"/>
    <x v="1935"/>
    <x v="3"/>
    <x v="930"/>
    <d v="2014-07-24T00:00:00"/>
    <s v="Standard Class"/>
    <s v="ML-17410"/>
    <s v="Maris LaWare"/>
    <x v="0"/>
    <s v="United States"/>
    <s v="Phoenix"/>
    <x v="16"/>
    <n v="85023"/>
    <s v="West"/>
    <s v="FUR-CH-10000513"/>
    <x v="0"/>
    <x v="1"/>
    <s v="High-Back Leather Manager's Chair"/>
    <n v="311.97600000000006"/>
    <n v="3"/>
    <n v="0.2"/>
    <n v="-42.89670000000001"/>
  </r>
  <r>
    <n v="3920"/>
    <x v="1936"/>
    <x v="1"/>
    <x v="494"/>
    <d v="2012-12-07T00:00:00"/>
    <s v="Standard Class"/>
    <s v="KD-16495"/>
    <s v="Keith Dawkins"/>
    <x v="1"/>
    <s v="United States"/>
    <s v="Chesapeake"/>
    <x v="17"/>
    <n v="23320"/>
    <s v="South"/>
    <s v="OFF-ST-10001321"/>
    <x v="1"/>
    <x v="4"/>
    <s v="Decoflex Hanging Personal Folder File, Blue"/>
    <n v="61.68"/>
    <n v="4"/>
    <n v="0"/>
    <n v="16.653600000000004"/>
  </r>
  <r>
    <n v="3921"/>
    <x v="1936"/>
    <x v="1"/>
    <x v="494"/>
    <d v="2012-12-07T00:00:00"/>
    <s v="Standard Class"/>
    <s v="KD-16495"/>
    <s v="Keith Dawkins"/>
    <x v="1"/>
    <s v="United States"/>
    <s v="Chesapeake"/>
    <x v="17"/>
    <n v="23320"/>
    <s v="South"/>
    <s v="OFF-BI-10004233"/>
    <x v="1"/>
    <x v="8"/>
    <s v="GBC Pre-Punched Binding Paper, Plastic, White, 8-1/2&quot; x 11&quot;"/>
    <n v="63.96"/>
    <n v="4"/>
    <n v="0"/>
    <n v="30.700800000000001"/>
  </r>
  <r>
    <n v="3922"/>
    <x v="1937"/>
    <x v="0"/>
    <x v="931"/>
    <d v="2013-07-03T00:00:00"/>
    <s v="Second Class"/>
    <s v="RF-19735"/>
    <s v="Roland Fjeld"/>
    <x v="0"/>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x v="0"/>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s v="Central"/>
    <s v="OFF-PA-10001461"/>
    <x v="1"/>
    <x v="10"/>
    <s v="HP Office Paper (20Lb. and 87 Bright)"/>
    <n v="26.720000000000002"/>
    <n v="5"/>
    <n v="0.2"/>
    <n v="9.3520000000000003"/>
  </r>
  <r>
    <n v="3925"/>
    <x v="1939"/>
    <x v="2"/>
    <x v="328"/>
    <d v="2011-09-21T00:00:00"/>
    <s v="Standard Class"/>
    <s v="BN-11515"/>
    <s v="Bradley Nguyen"/>
    <x v="0"/>
    <s v="United States"/>
    <s v="Seattle"/>
    <x v="4"/>
    <n v="98103"/>
    <s v="West"/>
    <s v="OFF-ST-10004963"/>
    <x v="1"/>
    <x v="4"/>
    <s v="Eldon Gobal File Keepers"/>
    <n v="30.28"/>
    <n v="2"/>
    <n v="0"/>
    <n v="1.2111999999999981"/>
  </r>
  <r>
    <n v="3926"/>
    <x v="1939"/>
    <x v="2"/>
    <x v="328"/>
    <d v="2011-09-21T00:00:00"/>
    <s v="Standard Class"/>
    <s v="BN-11515"/>
    <s v="Bradley Nguyen"/>
    <x v="0"/>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s v="West"/>
    <s v="FUR-FU-10004671"/>
    <x v="0"/>
    <x v="5"/>
    <s v="Executive Impressions 12&quot; Wall Clock"/>
    <n v="35.340000000000003"/>
    <n v="2"/>
    <n v="0"/>
    <n v="13.429200000000002"/>
  </r>
  <r>
    <n v="3928"/>
    <x v="1939"/>
    <x v="2"/>
    <x v="328"/>
    <d v="2011-09-21T00:00:00"/>
    <s v="Standard Class"/>
    <s v="BN-11515"/>
    <s v="Bradley Nguyen"/>
    <x v="0"/>
    <s v="United States"/>
    <s v="Seattle"/>
    <x v="4"/>
    <n v="98103"/>
    <s v="West"/>
    <s v="OFF-BI-10002735"/>
    <x v="1"/>
    <x v="8"/>
    <s v="GBC Prestige Therm-A-Bind Covers"/>
    <n v="137.24"/>
    <n v="5"/>
    <n v="0.2"/>
    <n v="46.3185"/>
  </r>
  <r>
    <n v="3929"/>
    <x v="1940"/>
    <x v="0"/>
    <x v="560"/>
    <d v="2013-03-18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s v="Central"/>
    <s v="OFF-PA-10001934"/>
    <x v="1"/>
    <x v="10"/>
    <s v="Xerox 1993"/>
    <n v="5.1840000000000011"/>
    <n v="1"/>
    <n v="0.2"/>
    <n v="1.8792"/>
  </r>
  <r>
    <n v="3931"/>
    <x v="1940"/>
    <x v="0"/>
    <x v="560"/>
    <d v="2013-03-18T00:00:00"/>
    <s v="First Class"/>
    <s v="JS-15880"/>
    <s v="John Stevenson"/>
    <x v="0"/>
    <s v="United States"/>
    <s v="Harlingen"/>
    <x v="5"/>
    <n v="78550"/>
    <s v="Central"/>
    <s v="OFF-AR-10001044"/>
    <x v="1"/>
    <x v="6"/>
    <s v="BOSTON Ranger #55 Pencil Sharpener, Black"/>
    <n v="145.54400000000001"/>
    <n v="7"/>
    <n v="0.2"/>
    <n v="16.373699999999992"/>
  </r>
  <r>
    <n v="3932"/>
    <x v="1941"/>
    <x v="0"/>
    <x v="370"/>
    <d v="2013-09-03T00:00:00"/>
    <s v="Standard Class"/>
    <s v="VG-21805"/>
    <s v="Vivek Grady"/>
    <x v="1"/>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s v="East"/>
    <s v="TEC-AC-10001109"/>
    <x v="2"/>
    <x v="11"/>
    <s v="Logitech Trackman Marble Mouse"/>
    <n v="47.984000000000002"/>
    <n v="2"/>
    <n v="0.2"/>
    <n v="13.195600000000001"/>
  </r>
  <r>
    <n v="3934"/>
    <x v="1942"/>
    <x v="3"/>
    <x v="264"/>
    <d v="2014-09-09T00:00:00"/>
    <s v="Standard Class"/>
    <s v="AW-10840"/>
    <s v="Anthony Witt"/>
    <x v="0"/>
    <s v="United States"/>
    <s v="Bakersfield"/>
    <x v="1"/>
    <n v="93309"/>
    <s v="West"/>
    <s v="OFF-AR-10001919"/>
    <x v="1"/>
    <x v="6"/>
    <s v="OIC #2 Pencils, Medium Soft"/>
    <n v="9.3999999999999986"/>
    <n v="5"/>
    <n v="0"/>
    <n v="2.7259999999999995"/>
  </r>
  <r>
    <n v="3935"/>
    <x v="1942"/>
    <x v="3"/>
    <x v="264"/>
    <d v="2014-09-09T00:00:00"/>
    <s v="Standard Class"/>
    <s v="AW-10840"/>
    <s v="Anthony Witt"/>
    <x v="0"/>
    <s v="United States"/>
    <s v="Bakersfield"/>
    <x v="1"/>
    <n v="93309"/>
    <s v="West"/>
    <s v="OFF-LA-10004544"/>
    <x v="1"/>
    <x v="2"/>
    <s v="Avery 505"/>
    <n v="74"/>
    <n v="5"/>
    <n v="0"/>
    <n v="37"/>
  </r>
  <r>
    <n v="3936"/>
    <x v="1942"/>
    <x v="3"/>
    <x v="264"/>
    <d v="2014-09-09T00:00:00"/>
    <s v="Standard Class"/>
    <s v="AW-10840"/>
    <s v="Anthony Witt"/>
    <x v="0"/>
    <s v="United States"/>
    <s v="Bakersfield"/>
    <x v="1"/>
    <n v="93309"/>
    <s v="West"/>
    <s v="TEC-PH-10003484"/>
    <x v="2"/>
    <x v="7"/>
    <s v="Ooma Telo VoIP Home Phone System"/>
    <n v="201.584"/>
    <n v="2"/>
    <n v="0.2"/>
    <n v="12.599000000000004"/>
  </r>
  <r>
    <n v="3937"/>
    <x v="1943"/>
    <x v="1"/>
    <x v="382"/>
    <d v="2012-06-20T00:00:00"/>
    <s v="Standard Class"/>
    <s v="LS-17230"/>
    <s v="Lycoris Saunders"/>
    <x v="0"/>
    <s v="United States"/>
    <s v="Grand Prairie"/>
    <x v="5"/>
    <n v="75051"/>
    <s v="Central"/>
    <s v="OFF-EN-10001028"/>
    <x v="1"/>
    <x v="12"/>
    <s v="Staples"/>
    <n v="28.752000000000002"/>
    <n v="3"/>
    <n v="0.2"/>
    <n v="9.3443999999999985"/>
  </r>
  <r>
    <n v="3938"/>
    <x v="1943"/>
    <x v="1"/>
    <x v="382"/>
    <d v="2012-06-20T00:00:00"/>
    <s v="Standard Class"/>
    <s v="LS-17230"/>
    <s v="Lycoris Saunders"/>
    <x v="0"/>
    <s v="United States"/>
    <s v="Grand Prairie"/>
    <x v="5"/>
    <n v="75051"/>
    <s v="Central"/>
    <s v="OFF-PA-10004156"/>
    <x v="1"/>
    <x v="10"/>
    <s v="Xerox 188"/>
    <n v="27.216000000000001"/>
    <n v="3"/>
    <n v="0.2"/>
    <n v="9.8657999999999983"/>
  </r>
  <r>
    <n v="3939"/>
    <x v="1943"/>
    <x v="1"/>
    <x v="382"/>
    <d v="2012-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s v="Central"/>
    <s v="FUR-CH-10003379"/>
    <x v="0"/>
    <x v="1"/>
    <s v="Global Commerce Series High-Back Swivel/Tilt Chairs"/>
    <n v="1424.9"/>
    <n v="5"/>
    <n v="0"/>
    <n v="356.22500000000002"/>
  </r>
  <r>
    <n v="3941"/>
    <x v="1945"/>
    <x v="3"/>
    <x v="796"/>
    <d v="2014-05-24T00:00:00"/>
    <s v="Standard Class"/>
    <s v="TS-21340"/>
    <s v="Toby Swindell"/>
    <x v="0"/>
    <s v="United States"/>
    <s v="New York City"/>
    <x v="15"/>
    <n v="10024"/>
    <s v="East"/>
    <s v="FUR-FU-10002456"/>
    <x v="0"/>
    <x v="5"/>
    <s v="Master Caster Door Stop, Large Neon Orange"/>
    <n v="14.56"/>
    <n v="2"/>
    <n v="0"/>
    <n v="6.2608000000000015"/>
  </r>
  <r>
    <n v="3942"/>
    <x v="1945"/>
    <x v="3"/>
    <x v="796"/>
    <d v="2014-05-24T00:00:00"/>
    <s v="Standard Class"/>
    <s v="TS-21340"/>
    <s v="Toby Swindell"/>
    <x v="0"/>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s v="South"/>
    <s v="OFF-PA-10001166"/>
    <x v="1"/>
    <x v="10"/>
    <s v="Xerox 2"/>
    <n v="25.920000000000005"/>
    <n v="5"/>
    <n v="0.2"/>
    <n v="9.0719999999999992"/>
  </r>
  <r>
    <n v="3944"/>
    <x v="1947"/>
    <x v="0"/>
    <x v="661"/>
    <d v="2013-07-01T00:00:00"/>
    <s v="Standard Class"/>
    <s v="MG-17695"/>
    <s v="Maureen Gnade"/>
    <x v="0"/>
    <s v="United States"/>
    <s v="Buffalo"/>
    <x v="15"/>
    <n v="14215"/>
    <s v="East"/>
    <s v="OFF-SU-10000157"/>
    <x v="1"/>
    <x v="14"/>
    <s v="Compact Automatic Electric Letter Opener"/>
    <n v="835.17000000000007"/>
    <n v="7"/>
    <n v="0"/>
    <n v="16.703400000000016"/>
  </r>
  <r>
    <n v="3945"/>
    <x v="1948"/>
    <x v="0"/>
    <x v="458"/>
    <d v="2013-05-22T00:00:00"/>
    <s v="Second Class"/>
    <s v="DO-13435"/>
    <s v="Denny Ordway"/>
    <x v="0"/>
    <s v="United States"/>
    <s v="Los Angeles"/>
    <x v="1"/>
    <n v="90036"/>
    <s v="West"/>
    <s v="OFF-PA-10004971"/>
    <x v="1"/>
    <x v="10"/>
    <s v="Xerox 196"/>
    <n v="17.34"/>
    <n v="3"/>
    <n v="0"/>
    <n v="8.4966000000000008"/>
  </r>
  <r>
    <n v="3946"/>
    <x v="1949"/>
    <x v="3"/>
    <x v="551"/>
    <d v="2014-11-24T00:00:00"/>
    <s v="Standard Class"/>
    <s v="AF-10870"/>
    <s v="Art Ferguson"/>
    <x v="0"/>
    <s v="United States"/>
    <s v="Homestead"/>
    <x v="2"/>
    <n v="33030"/>
    <s v="South"/>
    <s v="OFF-PA-10001977"/>
    <x v="1"/>
    <x v="10"/>
    <s v="Xerox 194"/>
    <n v="44.384"/>
    <n v="1"/>
    <n v="0.2"/>
    <n v="15.534399999999998"/>
  </r>
  <r>
    <n v="3947"/>
    <x v="1949"/>
    <x v="3"/>
    <x v="551"/>
    <d v="2014-11-24T00:00:00"/>
    <s v="Standard Class"/>
    <s v="AF-10870"/>
    <s v="Art Ferguson"/>
    <x v="0"/>
    <s v="United States"/>
    <s v="Homestead"/>
    <x v="2"/>
    <n v="33030"/>
    <s v="South"/>
    <s v="OFF-SU-10001225"/>
    <x v="1"/>
    <x v="14"/>
    <s v="Staples"/>
    <n v="2.9440000000000004"/>
    <n v="1"/>
    <n v="0.2"/>
    <n v="-0.66240000000000021"/>
  </r>
  <r>
    <n v="3948"/>
    <x v="1950"/>
    <x v="0"/>
    <x v="741"/>
    <d v="2013-11-23T00:00:00"/>
    <s v="Standard Class"/>
    <s v="SN-20710"/>
    <s v="Steve Nguyen"/>
    <x v="2"/>
    <s v="United States"/>
    <s v="Pasadena"/>
    <x v="5"/>
    <n v="77506"/>
    <s v="Central"/>
    <s v="OFF-AR-10003514"/>
    <x v="1"/>
    <x v="6"/>
    <s v="4009 Highlighters by Sanford"/>
    <n v="6.3680000000000003"/>
    <n v="2"/>
    <n v="0.2"/>
    <n v="1.0347999999999993"/>
  </r>
  <r>
    <n v="3949"/>
    <x v="1950"/>
    <x v="0"/>
    <x v="741"/>
    <d v="2013-11-23T00:00:00"/>
    <s v="Standard Class"/>
    <s v="SN-20710"/>
    <s v="Steve Nguyen"/>
    <x v="2"/>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s v="Central"/>
    <s v="OFF-PA-10001970"/>
    <x v="1"/>
    <x v="10"/>
    <s v="Xerox 1881"/>
    <n v="19.648"/>
    <n v="2"/>
    <n v="0.2"/>
    <n v="6.6311999999999989"/>
  </r>
  <r>
    <n v="3951"/>
    <x v="1950"/>
    <x v="0"/>
    <x v="741"/>
    <d v="2013-11-23T00:00:00"/>
    <s v="Standard Class"/>
    <s v="SN-20710"/>
    <s v="Steve Nguyen"/>
    <x v="2"/>
    <s v="United States"/>
    <s v="Pasadena"/>
    <x v="5"/>
    <n v="77506"/>
    <s v="Central"/>
    <s v="FUR-CH-10003817"/>
    <x v="0"/>
    <x v="1"/>
    <s v="Global Value Steno Chair, Gray"/>
    <n v="255.108"/>
    <n v="6"/>
    <n v="0.3"/>
    <n v="-18.221999999999994"/>
  </r>
  <r>
    <n v="3952"/>
    <x v="1951"/>
    <x v="2"/>
    <x v="683"/>
    <d v="2011-11-30T00:00:00"/>
    <s v="Second Class"/>
    <s v="MO-17500"/>
    <s v="Mary O'Rourke"/>
    <x v="0"/>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s v="West"/>
    <s v="TEC-PH-10003535"/>
    <x v="2"/>
    <x v="7"/>
    <s v="RCA ViSYS 25423RE1 Corded phone"/>
    <n v="159.98400000000001"/>
    <n v="2"/>
    <n v="0.2"/>
    <n v="13.998599999999989"/>
  </r>
  <r>
    <n v="3954"/>
    <x v="1953"/>
    <x v="3"/>
    <x v="787"/>
    <d v="2014-01-20T00:00:00"/>
    <s v="Standard Class"/>
    <s v="SC-20095"/>
    <s v="Sanjit Chand"/>
    <x v="0"/>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s v="Central"/>
    <s v="FUR-FU-10004020"/>
    <x v="0"/>
    <x v="5"/>
    <s v="Advantus Panel Wall Acrylic Frame"/>
    <n v="5.47"/>
    <n v="1"/>
    <n v="0"/>
    <n v="2.3521000000000001"/>
  </r>
  <r>
    <n v="3956"/>
    <x v="1954"/>
    <x v="2"/>
    <x v="527"/>
    <d v="2011-04-09T00:00:00"/>
    <s v="Standard Class"/>
    <s v="MS-17710"/>
    <s v="Maurice Satty"/>
    <x v="0"/>
    <s v="United States"/>
    <s v="Detroit"/>
    <x v="12"/>
    <n v="48205"/>
    <s v="Central"/>
    <s v="OFF-AR-10001955"/>
    <x v="1"/>
    <x v="6"/>
    <s v="Newell 319"/>
    <n v="79.36"/>
    <n v="4"/>
    <n v="0"/>
    <n v="23.807999999999993"/>
  </r>
  <r>
    <n v="3957"/>
    <x v="1955"/>
    <x v="0"/>
    <x v="190"/>
    <d v="2013-07-04T00:00:00"/>
    <s v="Standard Class"/>
    <s v="DN-13690"/>
    <s v="Duane Noonan"/>
    <x v="0"/>
    <s v="United States"/>
    <s v="San Francisco"/>
    <x v="1"/>
    <n v="94109"/>
    <s v="West"/>
    <s v="FUR-FU-10002364"/>
    <x v="0"/>
    <x v="5"/>
    <s v="Eldon Expressions Wood Desk Accessories, Oak"/>
    <n v="22.14"/>
    <n v="3"/>
    <n v="0"/>
    <n v="6.4205999999999976"/>
  </r>
  <r>
    <n v="3958"/>
    <x v="1956"/>
    <x v="0"/>
    <x v="211"/>
    <d v="2013-06-03T00:00:00"/>
    <s v="Standard Class"/>
    <s v="RB-19360"/>
    <s v="Raymond Buch"/>
    <x v="0"/>
    <s v="United States"/>
    <s v="Nashville"/>
    <x v="18"/>
    <n v="37211"/>
    <s v="South"/>
    <s v="OFF-BI-10002414"/>
    <x v="1"/>
    <x v="8"/>
    <s v="GBC ProClick Spines for 32-Hole Punch"/>
    <n v="11.277000000000001"/>
    <n v="3"/>
    <n v="0.7"/>
    <n v="-8.6456999999999979"/>
  </r>
  <r>
    <n v="3959"/>
    <x v="1956"/>
    <x v="0"/>
    <x v="211"/>
    <d v="2013-06-03T00:00:00"/>
    <s v="Standard Class"/>
    <s v="RB-19360"/>
    <s v="Raymond Buch"/>
    <x v="0"/>
    <s v="United States"/>
    <s v="Nashville"/>
    <x v="18"/>
    <n v="37211"/>
    <s v="South"/>
    <s v="OFF-AR-10003732"/>
    <x v="1"/>
    <x v="6"/>
    <s v="Newell 333"/>
    <n v="4.4479999999999995"/>
    <n v="2"/>
    <n v="0.2"/>
    <n v="0.3335999999999999"/>
  </r>
  <r>
    <n v="3960"/>
    <x v="1956"/>
    <x v="0"/>
    <x v="211"/>
    <d v="2013-06-03T00:00:00"/>
    <s v="Standard Class"/>
    <s v="RB-19360"/>
    <s v="Raymond Buch"/>
    <x v="0"/>
    <s v="United States"/>
    <s v="Nashville"/>
    <x v="18"/>
    <n v="37211"/>
    <s v="South"/>
    <s v="FUR-FU-10001085"/>
    <x v="0"/>
    <x v="5"/>
    <s v="3M Polarizing Light Filter Sleeves"/>
    <n v="44.76"/>
    <n v="3"/>
    <n v="0.2"/>
    <n v="14.546999999999995"/>
  </r>
  <r>
    <n v="3961"/>
    <x v="1957"/>
    <x v="1"/>
    <x v="324"/>
    <d v="2012-10-24T00:00:00"/>
    <s v="Standard Class"/>
    <s v="NH-18610"/>
    <s v="Nicole Hansen"/>
    <x v="1"/>
    <s v="United States"/>
    <s v="Detroit"/>
    <x v="12"/>
    <n v="48227"/>
    <s v="Central"/>
    <s v="OFF-BI-10001249"/>
    <x v="1"/>
    <x v="8"/>
    <s v="Avery Heavy-Duty EZD View Binder with Locking Rings"/>
    <n v="38.28"/>
    <n v="6"/>
    <n v="0"/>
    <n v="17.608799999999999"/>
  </r>
  <r>
    <n v="3962"/>
    <x v="1957"/>
    <x v="1"/>
    <x v="324"/>
    <d v="2012-10-24T00:00:00"/>
    <s v="Standard Class"/>
    <s v="NH-18610"/>
    <s v="Nicole Hansen"/>
    <x v="1"/>
    <s v="United States"/>
    <s v="Detroit"/>
    <x v="12"/>
    <n v="48227"/>
    <s v="Central"/>
    <s v="TEC-PH-10002564"/>
    <x v="2"/>
    <x v="7"/>
    <s v="OtterBox Defender Series Case - Samsung Galaxy S4"/>
    <n v="149.94999999999999"/>
    <n v="5"/>
    <n v="0"/>
    <n v="44.984999999999985"/>
  </r>
  <r>
    <n v="3963"/>
    <x v="1958"/>
    <x v="3"/>
    <x v="600"/>
    <d v="2014-02-21T00:00:00"/>
    <s v="First Class"/>
    <s v="ED-13885"/>
    <s v="Emily Ducich"/>
    <x v="2"/>
    <s v="United States"/>
    <s v="Los Angeles"/>
    <x v="1"/>
    <n v="90045"/>
    <s v="West"/>
    <s v="OFF-AR-10000634"/>
    <x v="1"/>
    <x v="6"/>
    <s v="Newell 320"/>
    <n v="12.84"/>
    <n v="3"/>
    <n v="0"/>
    <n v="3.4668000000000005"/>
  </r>
  <r>
    <n v="3964"/>
    <x v="1958"/>
    <x v="3"/>
    <x v="600"/>
    <d v="2014-02-21T00:00:00"/>
    <s v="First Class"/>
    <s v="ED-13885"/>
    <s v="Emily Ducich"/>
    <x v="2"/>
    <s v="United States"/>
    <s v="Los Angeles"/>
    <x v="1"/>
    <n v="90045"/>
    <s v="West"/>
    <s v="FUR-FU-10004018"/>
    <x v="0"/>
    <x v="5"/>
    <s v="Tensor Computer Mounted Lamp"/>
    <n v="44.67"/>
    <n v="3"/>
    <n v="0"/>
    <n v="12.060900000000002"/>
  </r>
  <r>
    <n v="3965"/>
    <x v="1959"/>
    <x v="0"/>
    <x v="897"/>
    <d v="2013-09-29T00:00:00"/>
    <s v="Standard Class"/>
    <s v="PW-19240"/>
    <s v="Pierre Wener"/>
    <x v="0"/>
    <s v="United States"/>
    <s v="Philadelphia"/>
    <x v="9"/>
    <n v="19140"/>
    <s v="East"/>
    <s v="OFF-AR-10003481"/>
    <x v="1"/>
    <x v="6"/>
    <s v="Newell 348"/>
    <n v="7.8719999999999999"/>
    <n v="3"/>
    <n v="0.2"/>
    <n v="0.88559999999999883"/>
  </r>
  <r>
    <n v="3966"/>
    <x v="1960"/>
    <x v="2"/>
    <x v="607"/>
    <d v="2011-11-17T00:00:00"/>
    <s v="Second Class"/>
    <s v="DM-13345"/>
    <s v="Denise Monton"/>
    <x v="1"/>
    <s v="United States"/>
    <s v="Asheville"/>
    <x v="3"/>
    <n v="28806"/>
    <s v="South"/>
    <s v="OFF-AR-10003651"/>
    <x v="1"/>
    <x v="6"/>
    <s v="Newell 350"/>
    <n v="7.8719999999999999"/>
    <n v="3"/>
    <n v="0.2"/>
    <n v="0.88559999999999883"/>
  </r>
  <r>
    <n v="3967"/>
    <x v="1961"/>
    <x v="0"/>
    <x v="178"/>
    <d v="2013-04-07T00:00:00"/>
    <s v="Standard Class"/>
    <s v="DW-13540"/>
    <s v="Don Weiss"/>
    <x v="0"/>
    <s v="United States"/>
    <s v="New York City"/>
    <x v="15"/>
    <n v="10024"/>
    <s v="East"/>
    <s v="OFF-AR-10002956"/>
    <x v="1"/>
    <x v="6"/>
    <s v="Boston 16801 Nautilus Battery Pencil Sharpener"/>
    <n v="88.04"/>
    <n v="4"/>
    <n v="0"/>
    <n v="22.8904"/>
  </r>
  <r>
    <n v="3968"/>
    <x v="1962"/>
    <x v="0"/>
    <x v="244"/>
    <d v="2013-05-24T00:00:00"/>
    <s v="First Class"/>
    <s v="EH-14125"/>
    <s v="Eugene Hildebrand"/>
    <x v="2"/>
    <s v="United States"/>
    <s v="Colorado Springs"/>
    <x v="22"/>
    <n v="80906"/>
    <s v="West"/>
    <s v="OFF-BI-10003638"/>
    <x v="1"/>
    <x v="8"/>
    <s v="GBC Durable Plastic Covers"/>
    <n v="40.635000000000012"/>
    <n v="7"/>
    <n v="0.7"/>
    <n v="-32.507999999999996"/>
  </r>
  <r>
    <n v="3969"/>
    <x v="1963"/>
    <x v="1"/>
    <x v="932"/>
    <d v="2012-06-05T00:00:00"/>
    <s v="Standard Class"/>
    <s v="KE-16420"/>
    <s v="Katrina Edelman"/>
    <x v="1"/>
    <s v="United States"/>
    <s v="San Antonio"/>
    <x v="5"/>
    <n v="78207"/>
    <s v="Central"/>
    <s v="OFF-BI-10001890"/>
    <x v="1"/>
    <x v="8"/>
    <s v="Avery Poly Binder Pockets"/>
    <n v="5.7279999999999989"/>
    <n v="8"/>
    <n v="0.8"/>
    <n v="-9.1648000000000032"/>
  </r>
  <r>
    <n v="3970"/>
    <x v="1963"/>
    <x v="1"/>
    <x v="932"/>
    <d v="2012-06-05T00:00:00"/>
    <s v="Standard Class"/>
    <s v="KE-16420"/>
    <s v="Katrina Edelman"/>
    <x v="1"/>
    <s v="United States"/>
    <s v="San Antonio"/>
    <x v="5"/>
    <n v="78207"/>
    <s v="Central"/>
    <s v="OFF-PA-10002606"/>
    <x v="1"/>
    <x v="10"/>
    <s v="Xerox 1928"/>
    <n v="42.24"/>
    <n v="10"/>
    <n v="0.2"/>
    <n v="13.199999999999998"/>
  </r>
  <r>
    <n v="3971"/>
    <x v="1964"/>
    <x v="2"/>
    <x v="754"/>
    <d v="2011-11-26T00:00:00"/>
    <s v="Standard Class"/>
    <s v="SP-20920"/>
    <s v="Susan Pistek"/>
    <x v="0"/>
    <s v="United States"/>
    <s v="Los Angeles"/>
    <x v="1"/>
    <n v="90036"/>
    <s v="West"/>
    <s v="OFF-PA-10002245"/>
    <x v="1"/>
    <x v="10"/>
    <s v="Xerox 1895"/>
    <n v="53.820000000000007"/>
    <n v="9"/>
    <n v="0"/>
    <n v="24.218999999999998"/>
  </r>
  <r>
    <n v="3972"/>
    <x v="1965"/>
    <x v="1"/>
    <x v="933"/>
    <d v="2012-02-24T00:00:00"/>
    <s v="Second Class"/>
    <s v="PS-19045"/>
    <s v="Penelope Sewall"/>
    <x v="2"/>
    <s v="United States"/>
    <s v="Sterling Heights"/>
    <x v="12"/>
    <n v="48310"/>
    <s v="Central"/>
    <s v="OFF-AR-10001615"/>
    <x v="1"/>
    <x v="6"/>
    <s v="Newell 34"/>
    <n v="79.36"/>
    <n v="4"/>
    <n v="0"/>
    <n v="20.633600000000001"/>
  </r>
  <r>
    <n v="3973"/>
    <x v="1966"/>
    <x v="0"/>
    <x v="892"/>
    <d v="2013-04-03T00:00:00"/>
    <s v="Standard Class"/>
    <s v="JM-15250"/>
    <s v="Janet Martin"/>
    <x v="0"/>
    <s v="United States"/>
    <s v="New York City"/>
    <x v="15"/>
    <n v="10009"/>
    <s v="East"/>
    <s v="OFF-PA-10000466"/>
    <x v="1"/>
    <x v="10"/>
    <s v="Memo Book, 100 Message Capacity, 5 3/8” x 11”"/>
    <n v="13.48"/>
    <n v="2"/>
    <n v="0"/>
    <n v="6.74"/>
  </r>
  <r>
    <n v="3974"/>
    <x v="1966"/>
    <x v="0"/>
    <x v="892"/>
    <d v="2013-04-03T00:00:00"/>
    <s v="Standard Class"/>
    <s v="JM-15250"/>
    <s v="Janet Martin"/>
    <x v="0"/>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s v="East"/>
    <s v="OFF-BI-10000320"/>
    <x v="1"/>
    <x v="8"/>
    <s v="GBC Plastic Binding Combs"/>
    <n v="41.328000000000003"/>
    <n v="7"/>
    <n v="0.2"/>
    <n v="14.981400000000001"/>
  </r>
  <r>
    <n v="3977"/>
    <x v="1967"/>
    <x v="0"/>
    <x v="332"/>
    <d v="2013-10-25T00:00:00"/>
    <s v="First Class"/>
    <s v="EB-13930"/>
    <s v="Eric Barreto"/>
    <x v="0"/>
    <s v="United States"/>
    <s v="Richmond"/>
    <x v="17"/>
    <n v="23223"/>
    <s v="South"/>
    <s v="FUR-FU-10003731"/>
    <x v="0"/>
    <x v="5"/>
    <s v="Eldon Expressions Wood and Plastic Desk Accessories, Oak"/>
    <n v="39.92"/>
    <n v="4"/>
    <n v="0"/>
    <n v="11.177600000000002"/>
  </r>
  <r>
    <n v="3978"/>
    <x v="1968"/>
    <x v="3"/>
    <x v="280"/>
    <d v="2014-10-08T00:00:00"/>
    <s v="Standard Class"/>
    <s v="FG-14260"/>
    <s v="Frank Gastineau"/>
    <x v="2"/>
    <s v="United States"/>
    <s v="Seattle"/>
    <x v="4"/>
    <n v="98105"/>
    <s v="West"/>
    <s v="OFF-FA-10002780"/>
    <x v="1"/>
    <x v="13"/>
    <s v="Staples"/>
    <n v="8.94"/>
    <n v="3"/>
    <n v="0"/>
    <n v="4.1123999999999992"/>
  </r>
  <r>
    <n v="3979"/>
    <x v="1968"/>
    <x v="3"/>
    <x v="280"/>
    <d v="2014-10-08T00:00:00"/>
    <s v="Standard Class"/>
    <s v="FG-14260"/>
    <s v="Frank Gastineau"/>
    <x v="2"/>
    <s v="United States"/>
    <s v="Seattle"/>
    <x v="4"/>
    <n v="98105"/>
    <s v="West"/>
    <s v="TEC-PH-10003800"/>
    <x v="2"/>
    <x v="7"/>
    <s v="i.Sound Portable Power - 8000 mAh"/>
    <n v="84.784000000000006"/>
    <n v="2"/>
    <n v="0.2"/>
    <n v="-20.136200000000006"/>
  </r>
  <r>
    <n v="3980"/>
    <x v="1969"/>
    <x v="2"/>
    <x v="851"/>
    <d v="2011-12-27T00:00:00"/>
    <s v="Standard Class"/>
    <s v="TH-21235"/>
    <s v="Tiffany House"/>
    <x v="1"/>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s v="East"/>
    <s v="OFF-AP-10002350"/>
    <x v="1"/>
    <x v="9"/>
    <s v="Belkin F9H710-06 7 Outlet SurgeMaster Surge Protector"/>
    <n v="56.519999999999996"/>
    <n v="3"/>
    <n v="0"/>
    <n v="15.8256"/>
  </r>
  <r>
    <n v="3982"/>
    <x v="1970"/>
    <x v="3"/>
    <x v="934"/>
    <d v="2014-12-21T00:00:00"/>
    <s v="Standard Class"/>
    <s v="PL-18925"/>
    <s v="Paul Lucas"/>
    <x v="2"/>
    <s v="United States"/>
    <s v="Seattle"/>
    <x v="4"/>
    <n v="98115"/>
    <s v="West"/>
    <s v="FUR-FU-10003096"/>
    <x v="0"/>
    <x v="5"/>
    <s v="Master Giant Foot Doorstop, Safety Yellow"/>
    <n v="22.77"/>
    <n v="3"/>
    <n v="0"/>
    <n v="9.7911000000000001"/>
  </r>
  <r>
    <n v="3983"/>
    <x v="1971"/>
    <x v="0"/>
    <x v="274"/>
    <d v="2013-07-10T00:00:00"/>
    <s v="Second Class"/>
    <s v="CC-12370"/>
    <s v="Christopher Conant"/>
    <x v="0"/>
    <s v="United States"/>
    <s v="Los Angeles"/>
    <x v="1"/>
    <n v="90045"/>
    <s v="West"/>
    <s v="FUR-CH-10003061"/>
    <x v="0"/>
    <x v="1"/>
    <s v="Global Leather Task Chair, Black"/>
    <n v="287.96800000000002"/>
    <n v="4"/>
    <n v="0.2"/>
    <n v="-3.5996000000000521"/>
  </r>
  <r>
    <n v="3984"/>
    <x v="1971"/>
    <x v="0"/>
    <x v="274"/>
    <d v="2013-07-10T00:00:00"/>
    <s v="Second Class"/>
    <s v="CC-12370"/>
    <s v="Christopher Conant"/>
    <x v="0"/>
    <s v="United States"/>
    <s v="Los Angeles"/>
    <x v="1"/>
    <n v="90045"/>
    <s v="West"/>
    <s v="TEC-CO-10003763"/>
    <x v="2"/>
    <x v="16"/>
    <s v="Canon PC1060 Personal Laser Copier"/>
    <n v="2799.9600000000005"/>
    <n v="5"/>
    <n v="0.2"/>
    <n v="944.98649999999986"/>
  </r>
  <r>
    <n v="3985"/>
    <x v="1971"/>
    <x v="0"/>
    <x v="274"/>
    <d v="2013-07-10T00:00:00"/>
    <s v="Second Class"/>
    <s v="CC-12370"/>
    <s v="Christopher Conant"/>
    <x v="0"/>
    <s v="United States"/>
    <s v="Los Angeles"/>
    <x v="1"/>
    <n v="90045"/>
    <s v="West"/>
    <s v="OFF-PA-10002923"/>
    <x v="1"/>
    <x v="10"/>
    <s v="Xerox 1942"/>
    <n v="48.94"/>
    <n v="1"/>
    <n v="0"/>
    <n v="24.47"/>
  </r>
  <r>
    <n v="3986"/>
    <x v="1972"/>
    <x v="0"/>
    <x v="764"/>
    <d v="2013-04-22T00:00:00"/>
    <s v="Standard Class"/>
    <s v="JM-15535"/>
    <s v="Jessica Myrick"/>
    <x v="0"/>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s v="East"/>
    <s v="OFF-ST-10001780"/>
    <x v="1"/>
    <x v="4"/>
    <s v="Tennsco 16-Compartment Lockers with Coat Rack"/>
    <n v="2591.56"/>
    <n v="4"/>
    <n v="0"/>
    <n v="621.97440000000006"/>
  </r>
  <r>
    <n v="3988"/>
    <x v="1973"/>
    <x v="3"/>
    <x v="798"/>
    <d v="2014-04-15T00:00:00"/>
    <s v="Standard Class"/>
    <s v="KF-16285"/>
    <s v="Karen Ferguson"/>
    <x v="2"/>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s v="South"/>
    <s v="FUR-FU-10003798"/>
    <x v="0"/>
    <x v="5"/>
    <s v="Ultra Door Kickplate, 8&quot;H x 34&quot;W"/>
    <n v="79.12"/>
    <n v="5"/>
    <n v="0.2"/>
    <n v="13.845999999999997"/>
  </r>
  <r>
    <n v="3990"/>
    <x v="1975"/>
    <x v="2"/>
    <x v="641"/>
    <d v="2011-11-27T00:00:00"/>
    <s v="Second Class"/>
    <s v="AR-10540"/>
    <s v="Andy Reiter"/>
    <x v="0"/>
    <s v="United States"/>
    <s v="Woonsocket"/>
    <x v="34"/>
    <n v="2895"/>
    <s v="East"/>
    <s v="FUR-FU-10001095"/>
    <x v="0"/>
    <x v="5"/>
    <s v="DAX Black Cherry Wood-Tone Poster Frame"/>
    <n v="52.96"/>
    <n v="2"/>
    <n v="0"/>
    <n v="20.1248"/>
  </r>
  <r>
    <n v="3991"/>
    <x v="1976"/>
    <x v="2"/>
    <x v="935"/>
    <d v="2011-11-08T00:00:00"/>
    <s v="Standard Class"/>
    <s v="MS-17770"/>
    <s v="Maxwell Schwartz"/>
    <x v="0"/>
    <s v="United States"/>
    <s v="Lancaster"/>
    <x v="9"/>
    <n v="17602"/>
    <s v="East"/>
    <s v="OFF-SU-10000157"/>
    <x v="1"/>
    <x v="14"/>
    <s v="Compact Automatic Electric Letter Opener"/>
    <n v="286.34400000000005"/>
    <n v="3"/>
    <n v="0.2"/>
    <n v="-64.427400000000006"/>
  </r>
  <r>
    <n v="3992"/>
    <x v="1977"/>
    <x v="1"/>
    <x v="489"/>
    <d v="2012-05-05T00:00:00"/>
    <s v="Standard Class"/>
    <s v="DB-13120"/>
    <s v="David Bremer"/>
    <x v="1"/>
    <s v="United States"/>
    <s v="Tampa"/>
    <x v="2"/>
    <n v="33614"/>
    <s v="South"/>
    <s v="FUR-FU-10001095"/>
    <x v="0"/>
    <x v="5"/>
    <s v="DAX Black Cherry Wood-Tone Poster Frame"/>
    <n v="63.552000000000007"/>
    <n v="3"/>
    <n v="0.2"/>
    <n v="14.299199999999999"/>
  </r>
  <r>
    <n v="3993"/>
    <x v="1977"/>
    <x v="1"/>
    <x v="489"/>
    <d v="2012-05-05T00:00:00"/>
    <s v="Standard Class"/>
    <s v="DB-13120"/>
    <s v="David Bremer"/>
    <x v="1"/>
    <s v="United States"/>
    <s v="Tampa"/>
    <x v="2"/>
    <n v="33614"/>
    <s v="South"/>
    <s v="OFF-SU-10004261"/>
    <x v="1"/>
    <x v="14"/>
    <s v="Fiskars 8&quot; Scissors, 2/Pack"/>
    <n v="41.375999999999998"/>
    <n v="3"/>
    <n v="0.2"/>
    <n v="4.6547999999999927"/>
  </r>
  <r>
    <n v="3994"/>
    <x v="1977"/>
    <x v="1"/>
    <x v="489"/>
    <d v="2012-05-05T00:00:00"/>
    <s v="Standard Class"/>
    <s v="DB-13120"/>
    <s v="David Bremer"/>
    <x v="1"/>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x v="0"/>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s v="Central"/>
    <s v="FUR-CH-10002084"/>
    <x v="0"/>
    <x v="1"/>
    <s v="Hon Mobius Operator's Chair"/>
    <n v="860.93"/>
    <n v="7"/>
    <n v="0"/>
    <n v="189.40460000000002"/>
  </r>
  <r>
    <n v="3997"/>
    <x v="1978"/>
    <x v="1"/>
    <x v="936"/>
    <d v="2012-03-12T00:00:00"/>
    <s v="Standard Class"/>
    <s v="DK-12895"/>
    <s v="Dana Kaydos"/>
    <x v="0"/>
    <s v="United States"/>
    <s v="Kenosha"/>
    <x v="6"/>
    <n v="53142"/>
    <s v="Central"/>
    <s v="TEC-PH-10003012"/>
    <x v="2"/>
    <x v="7"/>
    <s v="Nortel Meridian M3904 Professional Digital phone"/>
    <n v="769.95"/>
    <n v="5"/>
    <n v="0"/>
    <n v="223.28549999999993"/>
  </r>
  <r>
    <n v="3998"/>
    <x v="1978"/>
    <x v="1"/>
    <x v="936"/>
    <d v="2012-03-12T00:00:00"/>
    <s v="Standard Class"/>
    <s v="DK-12895"/>
    <s v="Dana Kaydos"/>
    <x v="0"/>
    <s v="United States"/>
    <s v="Kenosha"/>
    <x v="6"/>
    <n v="53142"/>
    <s v="Central"/>
    <s v="OFF-AR-10002704"/>
    <x v="1"/>
    <x v="6"/>
    <s v="Boston 1900 Electric Pencil Sharpener"/>
    <n v="14.98"/>
    <n v="1"/>
    <n v="0"/>
    <n v="4.4939999999999998"/>
  </r>
  <r>
    <n v="3999"/>
    <x v="1978"/>
    <x v="1"/>
    <x v="936"/>
    <d v="2012-03-12T00:00:00"/>
    <s v="Standard Class"/>
    <s v="DK-12895"/>
    <s v="Dana Kaydos"/>
    <x v="0"/>
    <s v="United States"/>
    <s v="Kenosha"/>
    <x v="6"/>
    <n v="53142"/>
    <s v="Central"/>
    <s v="FUR-FU-10000308"/>
    <x v="0"/>
    <x v="5"/>
    <s v="Deflect-o Glass Clear Studded Chair Mats"/>
    <n v="373.08"/>
    <n v="6"/>
    <n v="0"/>
    <n v="82.077600000000004"/>
  </r>
  <r>
    <n v="4000"/>
    <x v="1979"/>
    <x v="1"/>
    <x v="789"/>
    <d v="2012-07-20T00:00:00"/>
    <s v="Second Class"/>
    <s v="MP-17965"/>
    <s v="Michael Paige"/>
    <x v="1"/>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s v="West"/>
    <s v="FUR-FU-10001196"/>
    <x v="0"/>
    <x v="5"/>
    <s v="DAX Cubicle Frames - 8x10"/>
    <n v="63.47"/>
    <n v="11"/>
    <n v="0"/>
    <n v="19.040999999999997"/>
  </r>
  <r>
    <n v="4002"/>
    <x v="1980"/>
    <x v="2"/>
    <x v="856"/>
    <d v="2011-10-16T00:00:00"/>
    <s v="Standard Class"/>
    <s v="Dp-13240"/>
    <s v="Dean percer"/>
    <x v="2"/>
    <s v="United States"/>
    <s v="Seattle"/>
    <x v="4"/>
    <n v="98115"/>
    <s v="West"/>
    <s v="TEC-AC-10002942"/>
    <x v="2"/>
    <x v="11"/>
    <s v="WD My Passport Ultra 1TB Portable External Hard Drive"/>
    <n v="345"/>
    <n v="5"/>
    <n v="0"/>
    <n v="58.649999999999984"/>
  </r>
  <r>
    <n v="4003"/>
    <x v="1981"/>
    <x v="0"/>
    <x v="840"/>
    <d v="2013-03-09T00:00:00"/>
    <s v="Standard Class"/>
    <s v="CC-12220"/>
    <s v="Chris Cortes"/>
    <x v="0"/>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s v="Central"/>
    <s v="TEC-MA-10001016"/>
    <x v="2"/>
    <x v="15"/>
    <s v="Canon PC170 Desktop Personal Copier"/>
    <n v="287.90999999999997"/>
    <n v="3"/>
    <n v="0.4"/>
    <n v="33.589499999999987"/>
  </r>
  <r>
    <n v="4005"/>
    <x v="1981"/>
    <x v="0"/>
    <x v="840"/>
    <d v="2013-03-09T00:00:00"/>
    <s v="Standard Class"/>
    <s v="CC-12220"/>
    <s v="Chris Cortes"/>
    <x v="0"/>
    <s v="United States"/>
    <s v="San Antonio"/>
    <x v="5"/>
    <n v="78207"/>
    <s v="Central"/>
    <s v="OFF-EN-10000483"/>
    <x v="1"/>
    <x v="12"/>
    <s v="White Envelopes, White Envelopes with Clear Poly Window"/>
    <n v="36.6"/>
    <n v="3"/>
    <n v="0.2"/>
    <n v="11.894999999999994"/>
  </r>
  <r>
    <n v="4006"/>
    <x v="1982"/>
    <x v="1"/>
    <x v="895"/>
    <d v="2012-12-16T00:00:00"/>
    <s v="Standard Class"/>
    <s v="KM-16660"/>
    <s v="Khloe Miller"/>
    <x v="0"/>
    <s v="United States"/>
    <s v="Roswell"/>
    <x v="32"/>
    <n v="30076"/>
    <s v="South"/>
    <s v="OFF-AR-10003087"/>
    <x v="1"/>
    <x v="6"/>
    <s v="Staples"/>
    <n v="1.78"/>
    <n v="1"/>
    <n v="0"/>
    <n v="0.49839999999999995"/>
  </r>
  <r>
    <n v="4007"/>
    <x v="1982"/>
    <x v="1"/>
    <x v="895"/>
    <d v="2012-12-16T00:00:00"/>
    <s v="Standard Class"/>
    <s v="KM-16660"/>
    <s v="Khloe Miller"/>
    <x v="0"/>
    <s v="United States"/>
    <s v="Roswell"/>
    <x v="32"/>
    <n v="30076"/>
    <s v="South"/>
    <s v="OFF-PA-10000520"/>
    <x v="1"/>
    <x v="10"/>
    <s v="Xerox 201"/>
    <n v="25.92"/>
    <n v="4"/>
    <n v="0"/>
    <n v="12.441600000000001"/>
  </r>
  <r>
    <n v="4008"/>
    <x v="1982"/>
    <x v="1"/>
    <x v="895"/>
    <d v="2012-12-16T00:00:00"/>
    <s v="Standard Class"/>
    <s v="KM-16660"/>
    <s v="Khloe Miller"/>
    <x v="0"/>
    <s v="United States"/>
    <s v="Roswell"/>
    <x v="32"/>
    <n v="30076"/>
    <s v="South"/>
    <s v="TEC-AC-10001553"/>
    <x v="2"/>
    <x v="11"/>
    <s v="Memorex 25GB 6X Branded Blu-Ray Recordable Disc, 15/Pack"/>
    <n v="101.94"/>
    <n v="6"/>
    <n v="0"/>
    <n v="21.407399999999999"/>
  </r>
  <r>
    <n v="4009"/>
    <x v="1983"/>
    <x v="1"/>
    <x v="217"/>
    <d v="2012-12-22T00:00:00"/>
    <s v="Standard Class"/>
    <s v="MK-17905"/>
    <s v="Michael Kennedy"/>
    <x v="1"/>
    <s v="United States"/>
    <s v="Louisville"/>
    <x v="22"/>
    <n v="80027"/>
    <s v="West"/>
    <s v="OFF-AR-10000634"/>
    <x v="1"/>
    <x v="6"/>
    <s v="Newell 320"/>
    <n v="6.8480000000000008"/>
    <n v="2"/>
    <n v="0.2"/>
    <n v="0.59920000000000018"/>
  </r>
  <r>
    <n v="4010"/>
    <x v="1984"/>
    <x v="3"/>
    <x v="314"/>
    <d v="2014-01-06T00:00:00"/>
    <s v="Standard Class"/>
    <s v="SC-20725"/>
    <s v="Steven Cartwright"/>
    <x v="0"/>
    <s v="United States"/>
    <s v="Los Angeles"/>
    <x v="1"/>
    <n v="90036"/>
    <s v="West"/>
    <s v="FUR-FU-10001215"/>
    <x v="0"/>
    <x v="5"/>
    <s v="Howard Miller 11-1/2&quot; Diameter Brentwood Wall Clock"/>
    <n v="474.43"/>
    <n v="11"/>
    <n v="0"/>
    <n v="199.26060000000004"/>
  </r>
  <r>
    <n v="4011"/>
    <x v="1985"/>
    <x v="3"/>
    <x v="610"/>
    <d v="2014-11-25T00:00:00"/>
    <s v="First Class"/>
    <s v="CC-12475"/>
    <s v="Cindy Chapman"/>
    <x v="0"/>
    <s v="United States"/>
    <s v="Philadelphia"/>
    <x v="9"/>
    <n v="19143"/>
    <s v="East"/>
    <s v="OFF-PA-10001204"/>
    <x v="1"/>
    <x v="10"/>
    <s v="Xerox 1972"/>
    <n v="8.4480000000000004"/>
    <n v="2"/>
    <n v="0.2"/>
    <n v="2.6399999999999997"/>
  </r>
  <r>
    <n v="4012"/>
    <x v="1985"/>
    <x v="3"/>
    <x v="610"/>
    <d v="2014-11-25T00:00:00"/>
    <s v="First Class"/>
    <s v="CC-12475"/>
    <s v="Cindy Chapman"/>
    <x v="0"/>
    <s v="United States"/>
    <s v="Philadelphia"/>
    <x v="9"/>
    <n v="19143"/>
    <s v="East"/>
    <s v="OFF-ST-10002444"/>
    <x v="1"/>
    <x v="4"/>
    <s v="Recycled Eldon Regeneration Jumbo File"/>
    <n v="39.295999999999999"/>
    <n v="4"/>
    <n v="0.2"/>
    <n v="3.9295999999999989"/>
  </r>
  <r>
    <n v="4013"/>
    <x v="1986"/>
    <x v="1"/>
    <x v="937"/>
    <d v="2012-12-27T00:00:00"/>
    <s v="Standard Class"/>
    <s v="BT-11305"/>
    <s v="Beth Thompson"/>
    <x v="2"/>
    <s v="United States"/>
    <s v="Superior"/>
    <x v="6"/>
    <n v="54880"/>
    <s v="Central"/>
    <s v="OFF-AR-10000203"/>
    <x v="1"/>
    <x v="6"/>
    <s v="Newell 336"/>
    <n v="17.12"/>
    <n v="4"/>
    <n v="0"/>
    <n v="4.9647999999999985"/>
  </r>
  <r>
    <n v="4014"/>
    <x v="1987"/>
    <x v="1"/>
    <x v="841"/>
    <d v="2012-08-28T00:00:00"/>
    <s v="Standard Class"/>
    <s v="FH-14350"/>
    <s v="Fred Harton"/>
    <x v="0"/>
    <s v="United States"/>
    <s v="Atlanta"/>
    <x v="32"/>
    <n v="30318"/>
    <s v="South"/>
    <s v="OFF-AP-10000828"/>
    <x v="1"/>
    <x v="9"/>
    <s v="Avanti 4.4 Cu. Ft. Refrigerator"/>
    <n v="542.93999999999994"/>
    <n v="3"/>
    <n v="0"/>
    <n v="152.02319999999997"/>
  </r>
  <r>
    <n v="4015"/>
    <x v="1987"/>
    <x v="1"/>
    <x v="841"/>
    <d v="2012-08-28T00:00:00"/>
    <s v="Standard Class"/>
    <s v="FH-14350"/>
    <s v="Fred Harton"/>
    <x v="0"/>
    <s v="United States"/>
    <s v="Atlanta"/>
    <x v="32"/>
    <n v="30318"/>
    <s v="South"/>
    <s v="OFF-LA-10003190"/>
    <x v="1"/>
    <x v="2"/>
    <s v="Avery 474"/>
    <n v="8.64"/>
    <n v="3"/>
    <n v="0"/>
    <n v="4.2336"/>
  </r>
  <r>
    <n v="4016"/>
    <x v="1987"/>
    <x v="1"/>
    <x v="841"/>
    <d v="2012-08-28T00:00:00"/>
    <s v="Standard Class"/>
    <s v="FH-14350"/>
    <s v="Fred Harton"/>
    <x v="0"/>
    <s v="United States"/>
    <s v="Atlanta"/>
    <x v="32"/>
    <n v="30318"/>
    <s v="South"/>
    <s v="OFF-PA-10002319"/>
    <x v="1"/>
    <x v="10"/>
    <s v="Xerox 1944"/>
    <n v="193.79999999999998"/>
    <n v="5"/>
    <n v="0"/>
    <n v="94.962000000000003"/>
  </r>
  <r>
    <n v="4017"/>
    <x v="1987"/>
    <x v="1"/>
    <x v="841"/>
    <d v="2012-08-28T00:00:00"/>
    <s v="Standard Class"/>
    <s v="FH-14350"/>
    <s v="Fred Harton"/>
    <x v="0"/>
    <s v="United States"/>
    <s v="Atlanta"/>
    <x v="32"/>
    <n v="30318"/>
    <s v="South"/>
    <s v="OFF-PA-10003893"/>
    <x v="1"/>
    <x v="10"/>
    <s v="Xerox 1962"/>
    <n v="21.400000000000002"/>
    <n v="5"/>
    <n v="0"/>
    <n v="9.629999999999999"/>
  </r>
  <r>
    <n v="4018"/>
    <x v="1987"/>
    <x v="1"/>
    <x v="841"/>
    <d v="2012-08-28T00:00:00"/>
    <s v="Standard Class"/>
    <s v="FH-14350"/>
    <s v="Fred Harton"/>
    <x v="0"/>
    <s v="United States"/>
    <s v="Atlanta"/>
    <x v="32"/>
    <n v="30318"/>
    <s v="South"/>
    <s v="OFF-PA-10002499"/>
    <x v="1"/>
    <x v="10"/>
    <s v="Xerox 1890"/>
    <n v="97.88"/>
    <n v="2"/>
    <n v="0"/>
    <n v="48.94"/>
  </r>
  <r>
    <n v="4019"/>
    <x v="1987"/>
    <x v="1"/>
    <x v="841"/>
    <d v="2012-08-28T00:00:00"/>
    <s v="Standard Class"/>
    <s v="FH-14350"/>
    <s v="Fred Harton"/>
    <x v="0"/>
    <s v="United States"/>
    <s v="Atlanta"/>
    <x v="32"/>
    <n v="30318"/>
    <s v="South"/>
    <s v="TEC-AC-10004568"/>
    <x v="2"/>
    <x v="11"/>
    <s v="Maxell LTO Ultrium - 800 GB"/>
    <n v="251.91"/>
    <n v="9"/>
    <n v="0"/>
    <n v="47.862899999999982"/>
  </r>
  <r>
    <n v="4020"/>
    <x v="1987"/>
    <x v="1"/>
    <x v="841"/>
    <d v="2012-08-28T00:00:00"/>
    <s v="Standard Class"/>
    <s v="FH-14350"/>
    <s v="Fred Harton"/>
    <x v="0"/>
    <s v="United States"/>
    <s v="Atlanta"/>
    <x v="32"/>
    <n v="30318"/>
    <s v="South"/>
    <s v="OFF-AP-10001492"/>
    <x v="1"/>
    <x v="9"/>
    <s v="Acco Six-Outlet Power Strip, 4' Cord Length"/>
    <n v="25.86"/>
    <n v="3"/>
    <n v="0"/>
    <n v="6.7236000000000002"/>
  </r>
  <r>
    <n v="4021"/>
    <x v="1988"/>
    <x v="2"/>
    <x v="169"/>
    <d v="2011-06-27T00:00:00"/>
    <s v="Standard Class"/>
    <s v="AA-10645"/>
    <s v="Anna Andreadi"/>
    <x v="0"/>
    <s v="United States"/>
    <s v="Chester"/>
    <x v="9"/>
    <n v="19013"/>
    <s v="East"/>
    <s v="FUR-CH-10004698"/>
    <x v="0"/>
    <x v="1"/>
    <s v="Padded Folding Chairs, Black, 4/Carton"/>
    <n v="170.05799999999999"/>
    <n v="3"/>
    <n v="0.3"/>
    <n v="-4.858799999999988"/>
  </r>
  <r>
    <n v="4022"/>
    <x v="1988"/>
    <x v="2"/>
    <x v="169"/>
    <d v="2011-06-27T00:00:00"/>
    <s v="Standard Class"/>
    <s v="AA-10645"/>
    <s v="Anna Andreadi"/>
    <x v="0"/>
    <s v="United States"/>
    <s v="Chester"/>
    <x v="9"/>
    <n v="19013"/>
    <s v="East"/>
    <s v="TEC-PH-10004093"/>
    <x v="2"/>
    <x v="7"/>
    <s v="Panasonic Kx-TS550"/>
    <n v="82.782000000000011"/>
    <n v="3"/>
    <n v="0.4"/>
    <n v="-15.176700000000004"/>
  </r>
  <r>
    <n v="4023"/>
    <x v="1988"/>
    <x v="2"/>
    <x v="169"/>
    <d v="2011-06-27T00:00:00"/>
    <s v="Standard Class"/>
    <s v="AA-10645"/>
    <s v="Anna Andreadi"/>
    <x v="0"/>
    <s v="United States"/>
    <s v="Chester"/>
    <x v="9"/>
    <n v="19013"/>
    <s v="East"/>
    <s v="FUR-CH-10000454"/>
    <x v="0"/>
    <x v="1"/>
    <s v="Hon Deluxe Fabric Upholstered Stacking Chairs, Rounded Back"/>
    <n v="853.92999999999984"/>
    <n v="5"/>
    <n v="0.3"/>
    <n v="0"/>
  </r>
  <r>
    <n v="4024"/>
    <x v="1989"/>
    <x v="3"/>
    <x v="855"/>
    <d v="2014-10-29T00:00:00"/>
    <s v="First Class"/>
    <s v="JO-15145"/>
    <s v="Jack O'Briant"/>
    <x v="1"/>
    <s v="United States"/>
    <s v="San Francisco"/>
    <x v="1"/>
    <n v="94110"/>
    <s v="West"/>
    <s v="FUR-BO-10003034"/>
    <x v="0"/>
    <x v="0"/>
    <s v="O'Sullivan Elevations Bookcase, Cherry Finish"/>
    <n v="556.66499999999996"/>
    <n v="5"/>
    <n v="0.15"/>
    <n v="6.5490000000000208"/>
  </r>
  <r>
    <n v="4025"/>
    <x v="1989"/>
    <x v="3"/>
    <x v="855"/>
    <d v="2014-10-29T00:00:00"/>
    <s v="First Class"/>
    <s v="JO-15145"/>
    <s v="Jack O'Briant"/>
    <x v="1"/>
    <s v="United States"/>
    <s v="San Francisco"/>
    <x v="1"/>
    <n v="94110"/>
    <s v="West"/>
    <s v="TEC-PH-10003215"/>
    <x v="2"/>
    <x v="7"/>
    <s v="Jackery Bar Premium Fast-charging Portable Charger"/>
    <n v="95.84"/>
    <n v="4"/>
    <n v="0.2"/>
    <n v="34.741999999999997"/>
  </r>
  <r>
    <n v="4026"/>
    <x v="1990"/>
    <x v="3"/>
    <x v="938"/>
    <d v="2014-08-14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s v="Central"/>
    <s v="OFF-AR-10004582"/>
    <x v="1"/>
    <x v="6"/>
    <s v="BIC Brite Liner Grip Highlighters"/>
    <n v="9.1840000000000011"/>
    <n v="7"/>
    <n v="0.2"/>
    <n v="2.8699999999999992"/>
  </r>
  <r>
    <n v="4028"/>
    <x v="1990"/>
    <x v="3"/>
    <x v="938"/>
    <d v="2014-08-14T00:00:00"/>
    <s v="First Class"/>
    <s v="SF-20965"/>
    <s v="Sylvia Foulston"/>
    <x v="1"/>
    <s v="United States"/>
    <s v="Bedford"/>
    <x v="5"/>
    <n v="76021"/>
    <s v="Central"/>
    <s v="TEC-PH-10001557"/>
    <x v="2"/>
    <x v="7"/>
    <s v="Pyle PMP37LED"/>
    <n v="153.584"/>
    <n v="2"/>
    <n v="0.2"/>
    <n v="13.438599999999994"/>
  </r>
  <r>
    <n v="4029"/>
    <x v="1990"/>
    <x v="3"/>
    <x v="938"/>
    <d v="2014-08-14T00:00:00"/>
    <s v="First Class"/>
    <s v="SF-20965"/>
    <s v="Sylvia Foulston"/>
    <x v="1"/>
    <s v="United States"/>
    <s v="Bedford"/>
    <x v="5"/>
    <n v="76021"/>
    <s v="Central"/>
    <s v="OFF-BI-10004209"/>
    <x v="1"/>
    <x v="8"/>
    <s v="Fellowes Twister Kit, Gray/Clear, 3/pkg"/>
    <n v="12.863999999999995"/>
    <n v="8"/>
    <n v="0.8"/>
    <n v="-22.512"/>
  </r>
  <r>
    <n v="4030"/>
    <x v="1991"/>
    <x v="3"/>
    <x v="165"/>
    <d v="2014-12-29T00:00:00"/>
    <s v="Standard Class"/>
    <s v="CS-12355"/>
    <s v="Christine Sundaresam"/>
    <x v="0"/>
    <s v="United States"/>
    <s v="Lafayette"/>
    <x v="28"/>
    <n v="70506"/>
    <s v="South"/>
    <s v="TEC-MA-10003183"/>
    <x v="2"/>
    <x v="15"/>
    <s v="DYMO CardScan Personal V9 Business Card Scanner"/>
    <n v="479.97"/>
    <n v="3"/>
    <n v="0"/>
    <n v="239.98500000000001"/>
  </r>
  <r>
    <n v="4031"/>
    <x v="1991"/>
    <x v="3"/>
    <x v="165"/>
    <d v="2014-12-29T00:00:00"/>
    <s v="Standard Class"/>
    <s v="CS-12355"/>
    <s v="Christine Sundaresam"/>
    <x v="0"/>
    <s v="United States"/>
    <s v="Lafayette"/>
    <x v="28"/>
    <n v="70506"/>
    <s v="South"/>
    <s v="FUR-CH-10002439"/>
    <x v="0"/>
    <x v="1"/>
    <s v="Iceberg Nesting Folding Chair, 19w x 6d x 43h"/>
    <n v="232.88"/>
    <n v="4"/>
    <n v="0"/>
    <n v="60.5488"/>
  </r>
  <r>
    <n v="4032"/>
    <x v="1992"/>
    <x v="0"/>
    <x v="182"/>
    <d v="2013-10-01T00:00:00"/>
    <s v="Standard Class"/>
    <s v="SN-20710"/>
    <s v="Steve Nguyen"/>
    <x v="2"/>
    <s v="United States"/>
    <s v="Covington"/>
    <x v="4"/>
    <n v="98042"/>
    <s v="West"/>
    <s v="OFF-AP-10000576"/>
    <x v="1"/>
    <x v="9"/>
    <s v="Belkin 7 Outlet SurgeMaster II"/>
    <n v="236.88"/>
    <n v="6"/>
    <n v="0"/>
    <n v="66.326400000000007"/>
  </r>
  <r>
    <n v="4033"/>
    <x v="1992"/>
    <x v="0"/>
    <x v="182"/>
    <d v="2013-10-01T00:00:00"/>
    <s v="Standard Class"/>
    <s v="SN-20710"/>
    <s v="Steve Nguyen"/>
    <x v="2"/>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x v="2"/>
    <s v="United States"/>
    <s v="Covington"/>
    <x v="4"/>
    <n v="98042"/>
    <s v="West"/>
    <s v="TEC-AC-10003063"/>
    <x v="2"/>
    <x v="11"/>
    <s v="Micro Innovations USB RF Wireless Keyboard with Mouse"/>
    <n v="100"/>
    <n v="4"/>
    <n v="0"/>
    <n v="21"/>
  </r>
  <r>
    <n v="4035"/>
    <x v="1993"/>
    <x v="0"/>
    <x v="939"/>
    <d v="2013-12-13T00:00:00"/>
    <s v="Same Day"/>
    <s v="JM-15655"/>
    <s v="Jim Mitchum"/>
    <x v="1"/>
    <s v="United States"/>
    <s v="Lorain"/>
    <x v="24"/>
    <n v="44052"/>
    <s v="East"/>
    <s v="OFF-BI-10003982"/>
    <x v="1"/>
    <x v="8"/>
    <s v="Wilson Jones Century Plastic Molded Ring Binders"/>
    <n v="18.693000000000001"/>
    <n v="3"/>
    <n v="0.7"/>
    <n v="-14.331299999999992"/>
  </r>
  <r>
    <n v="4036"/>
    <x v="1993"/>
    <x v="0"/>
    <x v="939"/>
    <d v="2013-12-13T00:00:00"/>
    <s v="Same Day"/>
    <s v="JM-15655"/>
    <s v="Jim Mitchum"/>
    <x v="1"/>
    <s v="United States"/>
    <s v="Lorain"/>
    <x v="24"/>
    <n v="44052"/>
    <s v="East"/>
    <s v="TEC-AC-10002567"/>
    <x v="2"/>
    <x v="11"/>
    <s v="Logitech G602 Wireless Gaming Mouse"/>
    <n v="383.952"/>
    <n v="6"/>
    <n v="0.2"/>
    <n v="76.790399999999977"/>
  </r>
  <r>
    <n v="4037"/>
    <x v="1994"/>
    <x v="1"/>
    <x v="75"/>
    <d v="2013-01-01T00:00:00"/>
    <s v="Standard Class"/>
    <s v="FH-14350"/>
    <s v="Fred Harton"/>
    <x v="0"/>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s v="West"/>
    <s v="FUR-FU-10000550"/>
    <x v="0"/>
    <x v="5"/>
    <s v="Stacking Trays by OIC"/>
    <n v="24.900000000000002"/>
    <n v="5"/>
    <n v="0"/>
    <n v="8.2169999999999987"/>
  </r>
  <r>
    <n v="4039"/>
    <x v="1995"/>
    <x v="2"/>
    <x v="282"/>
    <d v="2012-01-02T00:00:00"/>
    <s v="Standard Class"/>
    <s v="AJ-10795"/>
    <s v="Anthony Johnson"/>
    <x v="1"/>
    <s v="United States"/>
    <s v="San Francisco"/>
    <x v="1"/>
    <n v="94110"/>
    <s v="West"/>
    <s v="OFF-PA-10000528"/>
    <x v="1"/>
    <x v="10"/>
    <s v="Xerox 1981"/>
    <n v="21.12"/>
    <n v="4"/>
    <n v="0"/>
    <n v="9.5039999999999996"/>
  </r>
  <r>
    <n v="4040"/>
    <x v="1995"/>
    <x v="2"/>
    <x v="282"/>
    <d v="2012-01-02T00:00:00"/>
    <s v="Standard Class"/>
    <s v="AJ-10795"/>
    <s v="Anthony Johnson"/>
    <x v="1"/>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s v="West"/>
    <s v="OFF-BI-10003305"/>
    <x v="1"/>
    <x v="8"/>
    <s v="Avery Hanging File Binders"/>
    <n v="14.352000000000002"/>
    <n v="3"/>
    <n v="0.2"/>
    <n v="4.6643999999999988"/>
  </r>
  <r>
    <n v="4042"/>
    <x v="1995"/>
    <x v="2"/>
    <x v="282"/>
    <d v="2012-01-02T00:00:00"/>
    <s v="Standard Class"/>
    <s v="AJ-10795"/>
    <s v="Anthony Johnson"/>
    <x v="1"/>
    <s v="United States"/>
    <s v="San Francisco"/>
    <x v="1"/>
    <n v="94110"/>
    <s v="West"/>
    <s v="TEC-PH-10001425"/>
    <x v="2"/>
    <x v="7"/>
    <s v="Mophie Juice Pack Helium for iPhone"/>
    <n v="191.976"/>
    <n v="3"/>
    <n v="0.2"/>
    <n v="19.197599999999994"/>
  </r>
  <r>
    <n v="4043"/>
    <x v="1995"/>
    <x v="2"/>
    <x v="282"/>
    <d v="2012-01-02T00:00:00"/>
    <s v="Standard Class"/>
    <s v="AJ-10795"/>
    <s v="Anthony Johnson"/>
    <x v="1"/>
    <s v="United States"/>
    <s v="San Francisco"/>
    <x v="1"/>
    <n v="94110"/>
    <s v="West"/>
    <s v="OFF-LA-10001474"/>
    <x v="1"/>
    <x v="2"/>
    <s v="Avery 477"/>
    <n v="274.77"/>
    <n v="9"/>
    <n v="0"/>
    <n v="126.39420000000001"/>
  </r>
  <r>
    <n v="4044"/>
    <x v="1995"/>
    <x v="2"/>
    <x v="282"/>
    <d v="2012-01-02T00:00:00"/>
    <s v="Standard Class"/>
    <s v="AJ-10795"/>
    <s v="Anthony Johnson"/>
    <x v="1"/>
    <s v="United States"/>
    <s v="San Francisco"/>
    <x v="1"/>
    <n v="94110"/>
    <s v="West"/>
    <s v="FUR-FU-10000672"/>
    <x v="0"/>
    <x v="5"/>
    <s v="Executive Impressions 10&quot; Spectator Wall Clock"/>
    <n v="70.56"/>
    <n v="6"/>
    <n v="0"/>
    <n v="23.990399999999994"/>
  </r>
  <r>
    <n v="4045"/>
    <x v="1996"/>
    <x v="1"/>
    <x v="608"/>
    <d v="2012-06-30T00:00:00"/>
    <s v="Standard Class"/>
    <s v="JF-15565"/>
    <s v="Jill Fjeld"/>
    <x v="0"/>
    <s v="United States"/>
    <s v="San Francisco"/>
    <x v="1"/>
    <n v="94110"/>
    <s v="West"/>
    <s v="FUR-FU-10001979"/>
    <x v="0"/>
    <x v="5"/>
    <s v="Dana Halogen Swing-Arm Architect Lamp"/>
    <n v="204.85"/>
    <n v="5"/>
    <n v="0"/>
    <n v="57.358000000000011"/>
  </r>
  <r>
    <n v="4046"/>
    <x v="1997"/>
    <x v="1"/>
    <x v="788"/>
    <d v="2012-04-07T00:00:00"/>
    <s v="Standard Class"/>
    <s v="CS-11845"/>
    <s v="Cari Sayre"/>
    <x v="1"/>
    <s v="United States"/>
    <s v="Houston"/>
    <x v="5"/>
    <n v="77070"/>
    <s v="Central"/>
    <s v="OFF-BI-10003707"/>
    <x v="1"/>
    <x v="8"/>
    <s v="Aluminum Screw Posts"/>
    <n v="9.155999999999997"/>
    <n v="3"/>
    <n v="0.8"/>
    <n v="-13.734000000000002"/>
  </r>
  <r>
    <n v="4047"/>
    <x v="1998"/>
    <x v="3"/>
    <x v="208"/>
    <d v="2014-10-26T00:00:00"/>
    <s v="Standard Class"/>
    <s v="SP-20920"/>
    <s v="Susan Pistek"/>
    <x v="0"/>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s v="East"/>
    <s v="OFF-PA-10000501"/>
    <x v="1"/>
    <x v="10"/>
    <s v="Petty Cash Envelope"/>
    <n v="80.88"/>
    <n v="3"/>
    <n v="0"/>
    <n v="39.6312"/>
  </r>
  <r>
    <n v="4049"/>
    <x v="1999"/>
    <x v="1"/>
    <x v="747"/>
    <d v="2012-07-19T00:00:00"/>
    <s v="First Class"/>
    <s v="KE-16420"/>
    <s v="Katrina Edelman"/>
    <x v="1"/>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s v="East"/>
    <s v="FUR-CH-10001891"/>
    <x v="0"/>
    <x v="1"/>
    <s v="Global Deluxe Office Fabric Chairs"/>
    <n v="172.76400000000001"/>
    <n v="2"/>
    <n v="0.1"/>
    <n v="32.633200000000016"/>
  </r>
  <r>
    <n v="4052"/>
    <x v="2001"/>
    <x v="2"/>
    <x v="411"/>
    <d v="2011-10-03T00:00:00"/>
    <s v="Standard Class"/>
    <s v="SM-20950"/>
    <s v="Suzanne McNair"/>
    <x v="1"/>
    <s v="United States"/>
    <s v="Philadelphia"/>
    <x v="9"/>
    <n v="19134"/>
    <s v="East"/>
    <s v="OFF-AR-10003469"/>
    <x v="1"/>
    <x v="6"/>
    <s v="Nontoxic Chalk"/>
    <n v="4.2240000000000002"/>
    <n v="3"/>
    <n v="0.2"/>
    <n v="1.4783999999999997"/>
  </r>
  <r>
    <n v="4053"/>
    <x v="2001"/>
    <x v="2"/>
    <x v="411"/>
    <d v="2011-10-03T00:00:00"/>
    <s v="Standard Class"/>
    <s v="SM-20950"/>
    <s v="Suzanne McNair"/>
    <x v="1"/>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s v="East"/>
    <s v="OFF-PA-10000533"/>
    <x v="1"/>
    <x v="10"/>
    <s v="Southworth Parchment Paper &amp; Envelopes"/>
    <n v="20.928000000000001"/>
    <n v="4"/>
    <n v="0.2"/>
    <n v="6.8015999999999996"/>
  </r>
  <r>
    <n v="4056"/>
    <x v="2001"/>
    <x v="2"/>
    <x v="411"/>
    <d v="2011-10-03T00:00:00"/>
    <s v="Standard Class"/>
    <s v="SM-20950"/>
    <s v="Suzanne McNair"/>
    <x v="1"/>
    <s v="United States"/>
    <s v="Philadelphia"/>
    <x v="9"/>
    <n v="19134"/>
    <s v="East"/>
    <s v="OFF-ST-10004459"/>
    <x v="1"/>
    <x v="4"/>
    <s v="Tennsco Single-Tier Lockers"/>
    <n v="1801.6320000000001"/>
    <n v="6"/>
    <n v="0.2"/>
    <n v="-337.80600000000004"/>
  </r>
  <r>
    <n v="4057"/>
    <x v="2001"/>
    <x v="2"/>
    <x v="411"/>
    <d v="2011-10-03T00:00:00"/>
    <s v="Standard Class"/>
    <s v="SM-20950"/>
    <s v="Suzanne McNair"/>
    <x v="1"/>
    <s v="United States"/>
    <s v="Philadelphia"/>
    <x v="9"/>
    <n v="19134"/>
    <s v="East"/>
    <s v="FUR-TA-10004147"/>
    <x v="0"/>
    <x v="3"/>
    <s v="Hon 4060 Series Tables"/>
    <n v="67.175999999999988"/>
    <n v="1"/>
    <n v="0.4"/>
    <n v="-20.152800000000006"/>
  </r>
  <r>
    <n v="4058"/>
    <x v="2002"/>
    <x v="2"/>
    <x v="156"/>
    <d v="2011-11-28T00:00:00"/>
    <s v="Standard Class"/>
    <s v="DK-12985"/>
    <s v="Darren Koutras"/>
    <x v="0"/>
    <s v="United States"/>
    <s v="Chicago"/>
    <x v="10"/>
    <n v="60610"/>
    <s v="Central"/>
    <s v="OFF-ST-10000046"/>
    <x v="1"/>
    <x v="4"/>
    <s v="Fellowes Super Stor/Drawer Files"/>
    <n v="646.20000000000005"/>
    <n v="5"/>
    <n v="0.2"/>
    <n v="-8.0774999999999864"/>
  </r>
  <r>
    <n v="4059"/>
    <x v="2003"/>
    <x v="1"/>
    <x v="312"/>
    <d v="2012-11-24T00:00:00"/>
    <s v="Standard Class"/>
    <s v="LC-16885"/>
    <s v="Lena Creighton"/>
    <x v="0"/>
    <s v="United States"/>
    <s v="Oakland"/>
    <x v="1"/>
    <n v="94601"/>
    <s v="West"/>
    <s v="TEC-PH-10004774"/>
    <x v="2"/>
    <x v="7"/>
    <s v="Gear Head AU3700S Headset"/>
    <n v="72.744000000000014"/>
    <n v="7"/>
    <n v="0.2"/>
    <n v="-15.458100000000007"/>
  </r>
  <r>
    <n v="4060"/>
    <x v="2003"/>
    <x v="1"/>
    <x v="312"/>
    <d v="2012-11-24T00:00:00"/>
    <s v="Standard Class"/>
    <s v="LC-16885"/>
    <s v="Lena Creighton"/>
    <x v="0"/>
    <s v="United States"/>
    <s v="Oakland"/>
    <x v="1"/>
    <n v="94601"/>
    <s v="West"/>
    <s v="FUR-CH-10000595"/>
    <x v="0"/>
    <x v="1"/>
    <s v="Safco Contoured Stacking Chairs"/>
    <n v="572.16000000000008"/>
    <n v="3"/>
    <n v="0.2"/>
    <n v="35.759999999999962"/>
  </r>
  <r>
    <n v="4061"/>
    <x v="2004"/>
    <x v="0"/>
    <x v="474"/>
    <d v="2013-11-08T00:00:00"/>
    <s v="Standard Class"/>
    <s v="XP-21865"/>
    <s v="Xylona Preis"/>
    <x v="0"/>
    <s v="United States"/>
    <s v="Chicago"/>
    <x v="10"/>
    <n v="60610"/>
    <s v="Central"/>
    <s v="TEC-AC-10002473"/>
    <x v="2"/>
    <x v="11"/>
    <s v="Maxell 4.7GB DVD-R"/>
    <n v="68.111999999999995"/>
    <n v="3"/>
    <n v="0.2"/>
    <n v="17.879399999999997"/>
  </r>
  <r>
    <n v="4062"/>
    <x v="2005"/>
    <x v="1"/>
    <x v="14"/>
    <d v="2012-09-20T00:00:00"/>
    <s v="First Class"/>
    <s v="CS-11845"/>
    <s v="Cari Sayre"/>
    <x v="1"/>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s v="East"/>
    <s v="TEC-AC-10002800"/>
    <x v="2"/>
    <x v="11"/>
    <s v="Plantronics Audio 478 Stereo USB Headset"/>
    <n v="39.992000000000004"/>
    <n v="1"/>
    <n v="0.2"/>
    <n v="7.4984999999999964"/>
  </r>
  <r>
    <n v="4064"/>
    <x v="2007"/>
    <x v="2"/>
    <x v="670"/>
    <d v="2011-06-26T00:00:00"/>
    <s v="First Class"/>
    <s v="DL-13330"/>
    <s v="Denise Leinenbach"/>
    <x v="0"/>
    <s v="United States"/>
    <s v="Concord"/>
    <x v="3"/>
    <n v="28027"/>
    <s v="South"/>
    <s v="OFF-AR-10002766"/>
    <x v="1"/>
    <x v="6"/>
    <s v="Prang Drawing Pencil Set"/>
    <n v="20.015999999999998"/>
    <n v="9"/>
    <n v="0.2"/>
    <n v="1.7514000000000003"/>
  </r>
  <r>
    <n v="4065"/>
    <x v="2007"/>
    <x v="2"/>
    <x v="670"/>
    <d v="2011-06-26T00:00:00"/>
    <s v="First Class"/>
    <s v="DL-13330"/>
    <s v="Denise Leinenbach"/>
    <x v="0"/>
    <s v="United States"/>
    <s v="Concord"/>
    <x v="3"/>
    <n v="28027"/>
    <s v="South"/>
    <s v="OFF-SU-10002522"/>
    <x v="1"/>
    <x v="14"/>
    <s v="Acme Kleen Earth Office Shears"/>
    <n v="3.1040000000000001"/>
    <n v="1"/>
    <n v="0.2"/>
    <n v="0.34919999999999951"/>
  </r>
  <r>
    <n v="4066"/>
    <x v="2008"/>
    <x v="2"/>
    <x v="301"/>
    <d v="2011-11-05T00:00:00"/>
    <s v="Standard Class"/>
    <s v="KH-16630"/>
    <s v="Ken Heidel"/>
    <x v="1"/>
    <s v="United States"/>
    <s v="Charlotte"/>
    <x v="3"/>
    <n v="28205"/>
    <s v="South"/>
    <s v="OFF-FA-10003021"/>
    <x v="1"/>
    <x v="13"/>
    <s v="Staples"/>
    <n v="7.52"/>
    <n v="5"/>
    <n v="0.2"/>
    <n v="1.4099999999999997"/>
  </r>
  <r>
    <n v="4067"/>
    <x v="2008"/>
    <x v="2"/>
    <x v="301"/>
    <d v="2011-11-05T00:00:00"/>
    <s v="Standard Class"/>
    <s v="KH-16630"/>
    <s v="Ken Heidel"/>
    <x v="1"/>
    <s v="United States"/>
    <s v="Charlotte"/>
    <x v="3"/>
    <n v="28205"/>
    <s v="South"/>
    <s v="OFF-AR-10000634"/>
    <x v="1"/>
    <x v="6"/>
    <s v="Newell 320"/>
    <n v="10.272000000000002"/>
    <n v="3"/>
    <n v="0.2"/>
    <n v="0.89880000000000004"/>
  </r>
  <r>
    <n v="4068"/>
    <x v="2008"/>
    <x v="2"/>
    <x v="301"/>
    <d v="2011-11-05T00:00:00"/>
    <s v="Standard Class"/>
    <s v="KH-16630"/>
    <s v="Ken Heidel"/>
    <x v="1"/>
    <s v="United States"/>
    <s v="Charlotte"/>
    <x v="3"/>
    <n v="28205"/>
    <s v="South"/>
    <s v="OFF-LA-10001771"/>
    <x v="1"/>
    <x v="2"/>
    <s v="Avery 513"/>
    <n v="47.808000000000007"/>
    <n v="12"/>
    <n v="0.2"/>
    <n v="15.537599999999998"/>
  </r>
  <r>
    <n v="4069"/>
    <x v="2008"/>
    <x v="2"/>
    <x v="301"/>
    <d v="2011-11-05T00:00:00"/>
    <s v="Standard Class"/>
    <s v="KH-16630"/>
    <s v="Ken Heidel"/>
    <x v="1"/>
    <s v="United States"/>
    <s v="Charlotte"/>
    <x v="3"/>
    <n v="28205"/>
    <s v="South"/>
    <s v="TEC-PH-10004434"/>
    <x v="2"/>
    <x v="7"/>
    <s v="Cisco IP Phone 7961G VoIP phone - Dark gray"/>
    <n v="978.83999999999992"/>
    <n v="9"/>
    <n v="0.2"/>
    <n v="110.1194999999999"/>
  </r>
  <r>
    <n v="4070"/>
    <x v="2009"/>
    <x v="0"/>
    <x v="770"/>
    <d v="2013-09-01T00:00:00"/>
    <s v="First Class"/>
    <s v="TP-21415"/>
    <s v="Tom Prescott"/>
    <x v="0"/>
    <s v="United States"/>
    <s v="Dallas"/>
    <x v="5"/>
    <n v="75081"/>
    <s v="Central"/>
    <s v="OFF-BI-10000050"/>
    <x v="1"/>
    <x v="8"/>
    <s v="Angle-D Binders with Locking Rings, Label Holders"/>
    <n v="13.139999999999997"/>
    <n v="9"/>
    <n v="0.8"/>
    <n v="-21.681000000000004"/>
  </r>
  <r>
    <n v="4071"/>
    <x v="2009"/>
    <x v="0"/>
    <x v="770"/>
    <d v="2013-09-01T00:00:00"/>
    <s v="First Class"/>
    <s v="TP-21415"/>
    <s v="Tom Prescott"/>
    <x v="0"/>
    <s v="United States"/>
    <s v="Dallas"/>
    <x v="5"/>
    <n v="75081"/>
    <s v="Central"/>
    <s v="OFF-BI-10002414"/>
    <x v="1"/>
    <x v="8"/>
    <s v="GBC ProClick Spines for 32-Hole Punch"/>
    <n v="10.023999999999997"/>
    <n v="4"/>
    <n v="0.8"/>
    <n v="-16.539600000000007"/>
  </r>
  <r>
    <n v="4072"/>
    <x v="2009"/>
    <x v="0"/>
    <x v="770"/>
    <d v="2013-09-01T00:00:00"/>
    <s v="First Class"/>
    <s v="TP-21415"/>
    <s v="Tom Prescott"/>
    <x v="0"/>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s v="Central"/>
    <s v="TEC-CO-10002095"/>
    <x v="2"/>
    <x v="16"/>
    <s v="Hewlett Packard 610 Color Digital Copier / Printer"/>
    <n v="999.98"/>
    <n v="2"/>
    <n v="0"/>
    <n v="449.99099999999999"/>
  </r>
  <r>
    <n v="4074"/>
    <x v="2011"/>
    <x v="1"/>
    <x v="496"/>
    <d v="2012-09-27T00:00:00"/>
    <s v="First Class"/>
    <s v="SC-20680"/>
    <s v="Steve Carroll"/>
    <x v="2"/>
    <s v="United States"/>
    <s v="Broken Arrow"/>
    <x v="26"/>
    <n v="74012"/>
    <s v="Central"/>
    <s v="TEC-PH-10004120"/>
    <x v="2"/>
    <x v="7"/>
    <s v="AT&amp;T 1080 Phone"/>
    <n v="821.94"/>
    <n v="6"/>
    <n v="0"/>
    <n v="213.70440000000002"/>
  </r>
  <r>
    <n v="4075"/>
    <x v="2012"/>
    <x v="3"/>
    <x v="940"/>
    <d v="2014-11-21T00:00:00"/>
    <s v="Standard Class"/>
    <s v="DK-12895"/>
    <s v="Dana Kaydos"/>
    <x v="0"/>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x v="0"/>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x v="1"/>
    <s v="United States"/>
    <s v="Omaha"/>
    <x v="8"/>
    <n v="68104"/>
    <s v="Central"/>
    <s v="OFF-BI-10003094"/>
    <x v="1"/>
    <x v="8"/>
    <s v="Self-Adhesive Ring Binder Labels"/>
    <n v="7.04"/>
    <n v="2"/>
    <n v="0"/>
    <n v="3.3087999999999997"/>
  </r>
  <r>
    <n v="4078"/>
    <x v="2013"/>
    <x v="1"/>
    <x v="546"/>
    <d v="2012-12-21T00:00:00"/>
    <s v="Second Class"/>
    <s v="SM-20950"/>
    <s v="Suzanne McNair"/>
    <x v="1"/>
    <s v="United States"/>
    <s v="Omaha"/>
    <x v="8"/>
    <n v="68104"/>
    <s v="Central"/>
    <s v="OFF-FA-10003472"/>
    <x v="1"/>
    <x v="13"/>
    <s v="Bagged Rubber Bands"/>
    <n v="5.04"/>
    <n v="4"/>
    <n v="0"/>
    <n v="0.2016"/>
  </r>
  <r>
    <n v="4079"/>
    <x v="2013"/>
    <x v="1"/>
    <x v="546"/>
    <d v="2012-12-21T00:00:00"/>
    <s v="Second Class"/>
    <s v="SM-20950"/>
    <s v="Suzanne McNair"/>
    <x v="1"/>
    <s v="United States"/>
    <s v="Omaha"/>
    <x v="8"/>
    <n v="68104"/>
    <s v="Central"/>
    <s v="OFF-PA-10001289"/>
    <x v="1"/>
    <x v="10"/>
    <s v="White Computer Printout Paper by Universal"/>
    <n v="116.28"/>
    <n v="3"/>
    <n v="0"/>
    <n v="56.977199999999996"/>
  </r>
  <r>
    <n v="4080"/>
    <x v="2014"/>
    <x v="1"/>
    <x v="379"/>
    <d v="2012-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s v="West"/>
    <s v="OFF-BI-10004828"/>
    <x v="1"/>
    <x v="8"/>
    <s v="GBC Poly Designer Binding Covers"/>
    <n v="5.0220000000000002"/>
    <n v="1"/>
    <n v="0.7"/>
    <n v="-3.5153999999999996"/>
  </r>
  <r>
    <n v="4083"/>
    <x v="2016"/>
    <x v="3"/>
    <x v="92"/>
    <d v="2014-07-01T00:00:00"/>
    <s v="Standard Class"/>
    <s v="MC-17635"/>
    <s v="Matthew Clasen"/>
    <x v="1"/>
    <s v="United States"/>
    <s v="Decatur"/>
    <x v="10"/>
    <n v="62521"/>
    <s v="Central"/>
    <s v="OFF-BI-10004632"/>
    <x v="1"/>
    <x v="8"/>
    <s v="Ibico Hi-Tech Manual Binding System"/>
    <n v="182.99399999999997"/>
    <n v="3"/>
    <n v="0.8"/>
    <n v="-320.23950000000013"/>
  </r>
  <r>
    <n v="4084"/>
    <x v="2016"/>
    <x v="3"/>
    <x v="92"/>
    <d v="2014-07-01T00:00:00"/>
    <s v="Standard Class"/>
    <s v="MC-17635"/>
    <s v="Matthew Clasen"/>
    <x v="1"/>
    <s v="United States"/>
    <s v="Decatur"/>
    <x v="10"/>
    <n v="62521"/>
    <s v="Central"/>
    <s v="OFF-PA-10000327"/>
    <x v="1"/>
    <x v="10"/>
    <s v="Xerox 1971"/>
    <n v="10.272000000000002"/>
    <n v="3"/>
    <n v="0.2"/>
    <n v="3.2099999999999982"/>
  </r>
  <r>
    <n v="4085"/>
    <x v="2017"/>
    <x v="3"/>
    <x v="210"/>
    <d v="2014-09-10T00:00:00"/>
    <s v="First Class"/>
    <s v="Dp-13240"/>
    <s v="Dean percer"/>
    <x v="2"/>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s v="West"/>
    <s v="TEC-PH-10002275"/>
    <x v="2"/>
    <x v="7"/>
    <s v="Mitel 5320 IP Phone VoIP phone"/>
    <n v="302.38400000000001"/>
    <n v="2"/>
    <n v="0.2"/>
    <n v="30.238400000000013"/>
  </r>
  <r>
    <n v="4087"/>
    <x v="2018"/>
    <x v="0"/>
    <x v="578"/>
    <d v="2013-08-07T00:00:00"/>
    <s v="Second Class"/>
    <s v="LC-16930"/>
    <s v="Linda Cazamias"/>
    <x v="1"/>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s v="South"/>
    <s v="FUR-BO-10000711"/>
    <x v="0"/>
    <x v="0"/>
    <s v="Hon Metal Bookcases, Gray"/>
    <n v="638.82000000000005"/>
    <n v="9"/>
    <n v="0"/>
    <n v="172.48140000000001"/>
  </r>
  <r>
    <n v="4090"/>
    <x v="2020"/>
    <x v="0"/>
    <x v="178"/>
    <d v="2013-04-06T00:00:00"/>
    <s v="Standard Class"/>
    <s v="TB-21175"/>
    <s v="Thomas Boland"/>
    <x v="1"/>
    <s v="United States"/>
    <s v="New York City"/>
    <x v="15"/>
    <n v="10035"/>
    <s v="East"/>
    <s v="OFF-LA-10001297"/>
    <x v="1"/>
    <x v="2"/>
    <s v="Avery 473"/>
    <n v="20.7"/>
    <n v="2"/>
    <n v="0"/>
    <n v="9.9359999999999999"/>
  </r>
  <r>
    <n v="4091"/>
    <x v="2020"/>
    <x v="0"/>
    <x v="178"/>
    <d v="2013-04-06T00:00:00"/>
    <s v="Standard Class"/>
    <s v="TB-21175"/>
    <s v="Thomas Boland"/>
    <x v="1"/>
    <s v="United States"/>
    <s v="New York City"/>
    <x v="15"/>
    <n v="10035"/>
    <s v="East"/>
    <s v="OFF-SU-10001574"/>
    <x v="1"/>
    <x v="14"/>
    <s v="Acme Value Line Scissors"/>
    <n v="10.95"/>
    <n v="3"/>
    <n v="0"/>
    <n v="3.2849999999999993"/>
  </r>
  <r>
    <n v="4092"/>
    <x v="2020"/>
    <x v="0"/>
    <x v="178"/>
    <d v="2013-04-06T00:00:00"/>
    <s v="Standard Class"/>
    <s v="TB-21175"/>
    <s v="Thomas Boland"/>
    <x v="1"/>
    <s v="United States"/>
    <s v="New York City"/>
    <x v="15"/>
    <n v="10035"/>
    <s v="East"/>
    <s v="OFF-BI-10003305"/>
    <x v="1"/>
    <x v="8"/>
    <s v="Avery Hanging File Binders"/>
    <n v="14.352000000000002"/>
    <n v="3"/>
    <n v="0.2"/>
    <n v="4.6643999999999988"/>
  </r>
  <r>
    <n v="4093"/>
    <x v="2021"/>
    <x v="3"/>
    <x v="941"/>
    <d v="2014-05-19T00:00:00"/>
    <s v="First Class"/>
    <s v="JM-15865"/>
    <s v="John Murray"/>
    <x v="0"/>
    <s v="United States"/>
    <s v="Akron"/>
    <x v="24"/>
    <n v="44312"/>
    <s v="East"/>
    <s v="OFF-ST-10002574"/>
    <x v="1"/>
    <x v="4"/>
    <s v="SAFCO Commercial Wire Shelving, Black"/>
    <n v="221.024"/>
    <n v="2"/>
    <n v="0.2"/>
    <n v="-55.256"/>
  </r>
  <r>
    <n v="4094"/>
    <x v="2022"/>
    <x v="1"/>
    <x v="252"/>
    <d v="2012-08-28T00:00:00"/>
    <s v="Standard Class"/>
    <s v="KW-16435"/>
    <s v="Katrina Willman"/>
    <x v="0"/>
    <s v="United States"/>
    <s v="Florence"/>
    <x v="0"/>
    <n v="41042"/>
    <s v="South"/>
    <s v="TEC-MA-10000864"/>
    <x v="2"/>
    <x v="15"/>
    <s v="Cisco 9971 IP Video Phone Charcoal"/>
    <n v="3080"/>
    <n v="7"/>
    <n v="0"/>
    <n v="1416.7999999999997"/>
  </r>
  <r>
    <n v="4095"/>
    <x v="2022"/>
    <x v="1"/>
    <x v="252"/>
    <d v="2012-08-28T00:00:00"/>
    <s v="Standard Class"/>
    <s v="KW-16435"/>
    <s v="Katrina Willman"/>
    <x v="0"/>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s v="South"/>
    <s v="TEC-PH-10001619"/>
    <x v="2"/>
    <x v="7"/>
    <s v="LG G3"/>
    <n v="587.97"/>
    <n v="3"/>
    <n v="0"/>
    <n v="170.51129999999998"/>
  </r>
  <r>
    <n v="4097"/>
    <x v="2023"/>
    <x v="2"/>
    <x v="865"/>
    <d v="2011-09-28T00:00:00"/>
    <s v="Standard Class"/>
    <s v="SC-20095"/>
    <s v="Sanjit Chand"/>
    <x v="0"/>
    <s v="United States"/>
    <s v="Minneapolis"/>
    <x v="11"/>
    <n v="55407"/>
    <s v="Central"/>
    <s v="OFF-PA-10004888"/>
    <x v="1"/>
    <x v="10"/>
    <s v="Xerox 217"/>
    <n v="32.400000000000006"/>
    <n v="5"/>
    <n v="0"/>
    <n v="15.552000000000001"/>
  </r>
  <r>
    <n v="4098"/>
    <x v="2023"/>
    <x v="2"/>
    <x v="865"/>
    <d v="2011-09-28T00:00:00"/>
    <s v="Standard Class"/>
    <s v="SC-20095"/>
    <s v="Sanjit Chand"/>
    <x v="0"/>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s v="Central"/>
    <s v="OFF-BI-10001120"/>
    <x v="1"/>
    <x v="8"/>
    <s v="Ibico EPK-21 Electric Binding System"/>
    <n v="9449.9500000000007"/>
    <n v="5"/>
    <n v="0"/>
    <n v="4630.4755000000005"/>
  </r>
  <r>
    <n v="4100"/>
    <x v="2023"/>
    <x v="2"/>
    <x v="865"/>
    <d v="2011-09-28T00:00:00"/>
    <s v="Standard Class"/>
    <s v="SC-20095"/>
    <s v="Sanjit Chand"/>
    <x v="0"/>
    <s v="United States"/>
    <s v="Minneapolis"/>
    <x v="11"/>
    <n v="55407"/>
    <s v="Central"/>
    <s v="OFF-BI-10000301"/>
    <x v="1"/>
    <x v="8"/>
    <s v="GBC Instant Report Kit"/>
    <n v="12.94"/>
    <n v="2"/>
    <n v="0"/>
    <n v="6.47"/>
  </r>
  <r>
    <n v="4101"/>
    <x v="2024"/>
    <x v="3"/>
    <x v="249"/>
    <d v="2014-06-24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s v="Central"/>
    <s v="OFF-PA-10000740"/>
    <x v="1"/>
    <x v="10"/>
    <s v="Xerox 1982"/>
    <n v="146.17600000000002"/>
    <n v="8"/>
    <n v="0.2"/>
    <n v="47.50719999999999"/>
  </r>
  <r>
    <n v="4104"/>
    <x v="2025"/>
    <x v="3"/>
    <x v="202"/>
    <d v="2014-12-22T00:00:00"/>
    <s v="Same Day"/>
    <s v="RB-19465"/>
    <s v="Rick Bensley"/>
    <x v="2"/>
    <s v="United States"/>
    <s v="Fremont"/>
    <x v="8"/>
    <n v="68025"/>
    <s v="Central"/>
    <s v="FUR-FU-10001940"/>
    <x v="0"/>
    <x v="5"/>
    <s v="Staples"/>
    <n v="15.92"/>
    <n v="2"/>
    <n v="0"/>
    <n v="7.0048000000000012"/>
  </r>
  <r>
    <n v="4105"/>
    <x v="2026"/>
    <x v="3"/>
    <x v="783"/>
    <d v="2014-08-14T00:00:00"/>
    <s v="Standard Class"/>
    <s v="JK-15370"/>
    <s v="Jay Kimmel"/>
    <x v="0"/>
    <s v="United States"/>
    <s v="San Diego"/>
    <x v="1"/>
    <n v="92105"/>
    <s v="West"/>
    <s v="TEC-PH-10000439"/>
    <x v="2"/>
    <x v="7"/>
    <s v="GE DSL Phone Line Filter"/>
    <n v="159.96000000000004"/>
    <n v="5"/>
    <n v="0.2"/>
    <n v="17.995499999999979"/>
  </r>
  <r>
    <n v="4106"/>
    <x v="2026"/>
    <x v="3"/>
    <x v="783"/>
    <d v="2014-08-14T00:00:00"/>
    <s v="Standard Class"/>
    <s v="JK-15370"/>
    <s v="Jay Kimmel"/>
    <x v="0"/>
    <s v="United States"/>
    <s v="San Diego"/>
    <x v="1"/>
    <n v="92105"/>
    <s v="West"/>
    <s v="OFF-BI-10000404"/>
    <x v="1"/>
    <x v="8"/>
    <s v="Avery Printable Repositionable Plastic Tabs"/>
    <n v="13.76"/>
    <n v="2"/>
    <n v="0.2"/>
    <n v="4.6440000000000001"/>
  </r>
  <r>
    <n v="4107"/>
    <x v="2027"/>
    <x v="0"/>
    <x v="250"/>
    <d v="2013-08-27T00:00:00"/>
    <s v="Standard Class"/>
    <s v="DD-13570"/>
    <s v="Dorothy Dickinson"/>
    <x v="0"/>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s v="East"/>
    <s v="OFF-ST-10002486"/>
    <x v="1"/>
    <x v="4"/>
    <s v="Eldon Shelf Savers Cubes and Bins"/>
    <n v="13.96"/>
    <n v="2"/>
    <n v="0"/>
    <n v="0.27919999999999945"/>
  </r>
  <r>
    <n v="4109"/>
    <x v="2028"/>
    <x v="1"/>
    <x v="67"/>
    <d v="2012-09-07T00:00:00"/>
    <s v="Same Day"/>
    <s v="MC-17275"/>
    <s v="Marc Crier"/>
    <x v="0"/>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x v="1"/>
    <s v="United States"/>
    <s v="Detroit"/>
    <x v="12"/>
    <n v="48227"/>
    <s v="Central"/>
    <s v="TEC-PH-10002923"/>
    <x v="2"/>
    <x v="7"/>
    <s v="Logitech B530 USB Headset - headset - Full size, Binaural"/>
    <n v="73.98"/>
    <n v="2"/>
    <n v="0"/>
    <n v="19.974600000000002"/>
  </r>
  <r>
    <n v="4111"/>
    <x v="2029"/>
    <x v="1"/>
    <x v="707"/>
    <d v="2013-01-01T00:00:00"/>
    <s v="Standard Class"/>
    <s v="DL-13495"/>
    <s v="Dionis Lloyd"/>
    <x v="1"/>
    <s v="United States"/>
    <s v="Detroit"/>
    <x v="12"/>
    <n v="48227"/>
    <s v="Central"/>
    <s v="FUR-BO-10004360"/>
    <x v="0"/>
    <x v="0"/>
    <s v="Rush Hierlooms Collection Rich Wood Bookcases"/>
    <n v="160.97999999999999"/>
    <n v="1"/>
    <n v="0"/>
    <n v="20.927400000000006"/>
  </r>
  <r>
    <n v="4112"/>
    <x v="2029"/>
    <x v="1"/>
    <x v="707"/>
    <d v="2013-01-01T00:00:00"/>
    <s v="Standard Class"/>
    <s v="DL-13495"/>
    <s v="Dionis Lloyd"/>
    <x v="1"/>
    <s v="United States"/>
    <s v="Detroit"/>
    <x v="12"/>
    <n v="48227"/>
    <s v="Central"/>
    <s v="OFF-PA-10002160"/>
    <x v="1"/>
    <x v="10"/>
    <s v="Xerox 1978"/>
    <n v="17.34"/>
    <n v="3"/>
    <n v="0"/>
    <n v="8.4966000000000008"/>
  </r>
  <r>
    <n v="4113"/>
    <x v="2029"/>
    <x v="1"/>
    <x v="707"/>
    <d v="2013-01-01T00:00:00"/>
    <s v="Standard Class"/>
    <s v="DL-13495"/>
    <s v="Dionis Lloyd"/>
    <x v="1"/>
    <s v="United States"/>
    <s v="Detroit"/>
    <x v="12"/>
    <n v="48227"/>
    <s v="Central"/>
    <s v="OFF-AR-10002375"/>
    <x v="1"/>
    <x v="6"/>
    <s v="Newell 351"/>
    <n v="3.28"/>
    <n v="1"/>
    <n v="0"/>
    <n v="0.9511999999999996"/>
  </r>
  <r>
    <n v="4114"/>
    <x v="2030"/>
    <x v="1"/>
    <x v="942"/>
    <d v="2012-05-07T00:00:00"/>
    <s v="Standard Class"/>
    <s v="NC-18625"/>
    <s v="Noah Childs"/>
    <x v="1"/>
    <s v="United States"/>
    <s v="Houston"/>
    <x v="5"/>
    <n v="77095"/>
    <s v="Central"/>
    <s v="OFF-LA-10000443"/>
    <x v="1"/>
    <x v="2"/>
    <s v="Avery 501"/>
    <n v="8.8559999999999999"/>
    <n v="3"/>
    <n v="0.2"/>
    <n v="2.9888999999999997"/>
  </r>
  <r>
    <n v="4115"/>
    <x v="2030"/>
    <x v="1"/>
    <x v="942"/>
    <d v="2012-05-07T00:00:00"/>
    <s v="Standard Class"/>
    <s v="NC-18625"/>
    <s v="Noah Childs"/>
    <x v="1"/>
    <s v="United States"/>
    <s v="Houston"/>
    <x v="5"/>
    <n v="77095"/>
    <s v="Central"/>
    <s v="TEC-PH-10001750"/>
    <x v="2"/>
    <x v="7"/>
    <s v="Samsung Rugby III"/>
    <n v="158.376"/>
    <n v="3"/>
    <n v="0.2"/>
    <n v="13.857900000000008"/>
  </r>
  <r>
    <n v="4116"/>
    <x v="2031"/>
    <x v="0"/>
    <x v="390"/>
    <d v="2013-11-28T00:00:00"/>
    <s v="First Class"/>
    <s v="AC-10450"/>
    <s v="Amy Cox"/>
    <x v="0"/>
    <s v="United States"/>
    <s v="Seattle"/>
    <x v="4"/>
    <n v="98105"/>
    <s v="West"/>
    <s v="OFF-BI-10004632"/>
    <x v="1"/>
    <x v="8"/>
    <s v="Ibico Hi-Tech Manual Binding System"/>
    <n v="1219.96"/>
    <n v="5"/>
    <n v="0.2"/>
    <n v="381.23749999999995"/>
  </r>
  <r>
    <n v="4117"/>
    <x v="2032"/>
    <x v="1"/>
    <x v="27"/>
    <d v="2012-11-29T00:00:00"/>
    <s v="Standard Class"/>
    <s v="TS-21340"/>
    <s v="Toby Swindell"/>
    <x v="0"/>
    <s v="United States"/>
    <s v="Los Angeles"/>
    <x v="1"/>
    <n v="90036"/>
    <s v="West"/>
    <s v="OFF-BI-10002813"/>
    <x v="1"/>
    <x v="8"/>
    <s v="Avery Reinforcements for Hole-Punch Pages"/>
    <n v="3.1680000000000001"/>
    <n v="2"/>
    <n v="0.2"/>
    <n v="0.99"/>
  </r>
  <r>
    <n v="4118"/>
    <x v="2032"/>
    <x v="1"/>
    <x v="27"/>
    <d v="2012-11-29T00:00:00"/>
    <s v="Standard Class"/>
    <s v="TS-21340"/>
    <s v="Toby Swindell"/>
    <x v="0"/>
    <s v="United States"/>
    <s v="Los Angeles"/>
    <x v="1"/>
    <n v="90036"/>
    <s v="West"/>
    <s v="OFF-PA-10002005"/>
    <x v="1"/>
    <x v="10"/>
    <s v="Xerox 225"/>
    <n v="19.440000000000001"/>
    <n v="3"/>
    <n v="0"/>
    <n v="9.3312000000000008"/>
  </r>
  <r>
    <n v="4119"/>
    <x v="2032"/>
    <x v="1"/>
    <x v="27"/>
    <d v="2012-11-29T00:00:00"/>
    <s v="Standard Class"/>
    <s v="TS-21340"/>
    <s v="Toby Swindell"/>
    <x v="0"/>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x v="0"/>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s v="East"/>
    <s v="TEC-AC-10000199"/>
    <x v="2"/>
    <x v="11"/>
    <s v="Kingston Digital DataTraveler 8GB USB 2.0"/>
    <n v="19.040000000000003"/>
    <n v="4"/>
    <n v="0.2"/>
    <n v="-1.4279999999999999"/>
  </r>
  <r>
    <n v="4122"/>
    <x v="2034"/>
    <x v="3"/>
    <x v="943"/>
    <d v="2014-05-13T00:00:00"/>
    <s v="Same Day"/>
    <s v="LP-17080"/>
    <s v="Liz Pelletier"/>
    <x v="0"/>
    <s v="United States"/>
    <s v="Seattle"/>
    <x v="4"/>
    <n v="98103"/>
    <s v="West"/>
    <s v="OFF-PA-10002870"/>
    <x v="1"/>
    <x v="10"/>
    <s v="Ampad Phone Message Book, Recycled, 400 Message Capacity, 5 ¾” x 11”"/>
    <n v="37.44"/>
    <n v="6"/>
    <n v="0"/>
    <n v="16.847999999999999"/>
  </r>
  <r>
    <n v="4123"/>
    <x v="2034"/>
    <x v="3"/>
    <x v="943"/>
    <d v="2014-05-13T00:00:00"/>
    <s v="Same Day"/>
    <s v="LP-17080"/>
    <s v="Liz Pelletier"/>
    <x v="0"/>
    <s v="United States"/>
    <s v="Seattle"/>
    <x v="4"/>
    <n v="98103"/>
    <s v="West"/>
    <s v="OFF-LA-10004545"/>
    <x v="1"/>
    <x v="2"/>
    <s v="Avery 50"/>
    <n v="37.589999999999996"/>
    <n v="3"/>
    <n v="0"/>
    <n v="17.667299999999997"/>
  </r>
  <r>
    <n v="4124"/>
    <x v="2034"/>
    <x v="3"/>
    <x v="943"/>
    <d v="2014-05-13T00:00:00"/>
    <s v="Same Day"/>
    <s v="LP-17080"/>
    <s v="Liz Pelletier"/>
    <x v="0"/>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s v="East"/>
    <s v="OFF-AP-10004249"/>
    <x v="1"/>
    <x v="9"/>
    <s v="Staples"/>
    <n v="35.910000000000004"/>
    <n v="3"/>
    <n v="0"/>
    <n v="9.6956999999999987"/>
  </r>
  <r>
    <n v="4126"/>
    <x v="2036"/>
    <x v="3"/>
    <x v="944"/>
    <d v="2014-08-01T00:00:00"/>
    <s v="Second Class"/>
    <s v="MG-18145"/>
    <s v="Mike Gockenbach"/>
    <x v="0"/>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s v="South"/>
    <s v="OFF-AR-10003179"/>
    <x v="1"/>
    <x v="6"/>
    <s v="Dixon Ticonderoga Core-Lock Colored Pencils"/>
    <n v="54.66"/>
    <n v="6"/>
    <n v="0"/>
    <n v="18.037799999999997"/>
  </r>
  <r>
    <n v="4128"/>
    <x v="2038"/>
    <x v="2"/>
    <x v="111"/>
    <d v="2011-09-24T00:00:00"/>
    <s v="Standard Class"/>
    <s v="JL-15835"/>
    <s v="John Lee"/>
    <x v="0"/>
    <s v="United States"/>
    <s v="Charlotte"/>
    <x v="3"/>
    <n v="28205"/>
    <s v="South"/>
    <s v="OFF-ST-10003722"/>
    <x v="1"/>
    <x v="4"/>
    <s v="Project Tote Personal File"/>
    <n v="67.343999999999994"/>
    <n v="6"/>
    <n v="0.2"/>
    <n v="7.5761999999999894"/>
  </r>
  <r>
    <n v="4129"/>
    <x v="2038"/>
    <x v="2"/>
    <x v="111"/>
    <d v="2011-09-24T00:00:00"/>
    <s v="Standard Class"/>
    <s v="JL-15835"/>
    <s v="John Lee"/>
    <x v="0"/>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s v="West"/>
    <s v="OFF-AP-10001947"/>
    <x v="1"/>
    <x v="9"/>
    <s v="Acco 6 Outlet Guardian Premium Plus Surge Suppressor"/>
    <n v="73.28"/>
    <n v="4"/>
    <n v="0"/>
    <n v="21.251199999999997"/>
  </r>
  <r>
    <n v="4131"/>
    <x v="2040"/>
    <x v="2"/>
    <x v="728"/>
    <d v="2011-11-25T00:00:00"/>
    <s v="Standard Class"/>
    <s v="AB-10600"/>
    <s v="Ann Blume"/>
    <x v="1"/>
    <s v="United States"/>
    <s v="Chicago"/>
    <x v="10"/>
    <n v="60623"/>
    <s v="Central"/>
    <s v="OFF-BI-10001107"/>
    <x v="1"/>
    <x v="8"/>
    <s v="GBC White Gloss Covers, Plain Front"/>
    <n v="14.479999999999997"/>
    <n v="5"/>
    <n v="0.8"/>
    <n v="-23.89200000000001"/>
  </r>
  <r>
    <n v="4132"/>
    <x v="2041"/>
    <x v="1"/>
    <x v="740"/>
    <d v="2012-07-09T00:00:00"/>
    <s v="Standard Class"/>
    <s v="KB-16315"/>
    <s v="Karl Braun"/>
    <x v="0"/>
    <s v="United States"/>
    <s v="Hollywood"/>
    <x v="2"/>
    <n v="33021"/>
    <s v="South"/>
    <s v="OFF-PA-10000349"/>
    <x v="1"/>
    <x v="10"/>
    <s v="Staples"/>
    <n v="11.952000000000002"/>
    <n v="3"/>
    <n v="0.2"/>
    <n v="4.0338000000000003"/>
  </r>
  <r>
    <n v="4133"/>
    <x v="2041"/>
    <x v="1"/>
    <x v="740"/>
    <d v="2012-07-09T00:00:00"/>
    <s v="Standard Class"/>
    <s v="KB-16315"/>
    <s v="Karl Braun"/>
    <x v="0"/>
    <s v="United States"/>
    <s v="Hollywood"/>
    <x v="2"/>
    <n v="33021"/>
    <s v="South"/>
    <s v="OFF-PA-10003349"/>
    <x v="1"/>
    <x v="10"/>
    <s v="Xerox 1957"/>
    <n v="15.552000000000003"/>
    <n v="3"/>
    <n v="0.2"/>
    <n v="5.6375999999999999"/>
  </r>
  <r>
    <n v="4134"/>
    <x v="2042"/>
    <x v="2"/>
    <x v="78"/>
    <d v="2011-09-13T00:00:00"/>
    <s v="Standard Class"/>
    <s v="TT-21070"/>
    <s v="Ted Trevino"/>
    <x v="0"/>
    <s v="United States"/>
    <s v="Chesapeake"/>
    <x v="17"/>
    <n v="23320"/>
    <s v="South"/>
    <s v="OFF-FA-10002280"/>
    <x v="1"/>
    <x v="13"/>
    <s v="Advantus Plastic Paper Clips"/>
    <n v="45"/>
    <n v="9"/>
    <n v="0"/>
    <n v="21.599999999999998"/>
  </r>
  <r>
    <n v="4135"/>
    <x v="2042"/>
    <x v="2"/>
    <x v="78"/>
    <d v="2011-09-13T00:00:00"/>
    <s v="Standard Class"/>
    <s v="TT-21070"/>
    <s v="Ted Trevino"/>
    <x v="0"/>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s v="West"/>
    <s v="OFF-BI-10002854"/>
    <x v="1"/>
    <x v="8"/>
    <s v="Performers Binder/Pad Holder, Black"/>
    <n v="112.12000000000002"/>
    <n v="5"/>
    <n v="0.2"/>
    <n v="42.045000000000002"/>
  </r>
  <r>
    <n v="4137"/>
    <x v="2043"/>
    <x v="3"/>
    <x v="280"/>
    <d v="2014-10-09T00:00:00"/>
    <s v="Standard Class"/>
    <s v="PV-18985"/>
    <s v="Paul Van Hugh"/>
    <x v="2"/>
    <s v="United States"/>
    <s v="Los Angeles"/>
    <x v="1"/>
    <n v="90036"/>
    <s v="West"/>
    <s v="OFF-ST-10003716"/>
    <x v="1"/>
    <x v="4"/>
    <s v="Tennsco Double-Tier Lockers"/>
    <n v="1575.14"/>
    <n v="7"/>
    <n v="0"/>
    <n v="204.76820000000001"/>
  </r>
  <r>
    <n v="4138"/>
    <x v="2044"/>
    <x v="3"/>
    <x v="123"/>
    <d v="2014-11-24T00:00:00"/>
    <s v="Standard Class"/>
    <s v="DD-13570"/>
    <s v="Dorothy Dickinson"/>
    <x v="0"/>
    <s v="United States"/>
    <s v="Alexandria"/>
    <x v="17"/>
    <n v="22304"/>
    <s v="South"/>
    <s v="OFF-FA-10000624"/>
    <x v="1"/>
    <x v="13"/>
    <s v="OIC Binder Clips"/>
    <n v="25.060000000000002"/>
    <n v="7"/>
    <n v="0"/>
    <n v="12.530000000000001"/>
  </r>
  <r>
    <n v="4139"/>
    <x v="2045"/>
    <x v="0"/>
    <x v="945"/>
    <d v="2014-01-02T00:00:00"/>
    <s v="First Class"/>
    <s v="KD-16495"/>
    <s v="Keith Dawkins"/>
    <x v="1"/>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s v="East"/>
    <s v="OFF-ST-10001228"/>
    <x v="1"/>
    <x v="4"/>
    <s v="Personal File Boxes with Fold-Down Carry Handle"/>
    <n v="37.392000000000003"/>
    <n v="3"/>
    <n v="0.2"/>
    <n v="2.336999999999998"/>
  </r>
  <r>
    <n v="4141"/>
    <x v="2046"/>
    <x v="3"/>
    <x v="96"/>
    <d v="2014-12-05T00:00:00"/>
    <s v="First Class"/>
    <s v="RA-19285"/>
    <s v="Ralph Arnett"/>
    <x v="0"/>
    <s v="United States"/>
    <s v="Philadelphia"/>
    <x v="9"/>
    <n v="19120"/>
    <s v="East"/>
    <s v="FUR-FU-10003798"/>
    <x v="0"/>
    <x v="5"/>
    <s v="Ultra Door Kickplate, 8&quot;H x 34&quot;W"/>
    <n v="79.12"/>
    <n v="5"/>
    <n v="0.2"/>
    <n v="13.845999999999997"/>
  </r>
  <r>
    <n v="4142"/>
    <x v="2047"/>
    <x v="0"/>
    <x v="900"/>
    <d v="2013-06-18T00:00:00"/>
    <s v="Standard Class"/>
    <s v="SS-20590"/>
    <s v="Sonia Sunley"/>
    <x v="0"/>
    <s v="United States"/>
    <s v="Wichita"/>
    <x v="41"/>
    <n v="67212"/>
    <s v="Central"/>
    <s v="OFF-LA-10003148"/>
    <x v="1"/>
    <x v="2"/>
    <s v="Avery 51"/>
    <n v="18.899999999999999"/>
    <n v="3"/>
    <n v="0"/>
    <n v="8.6939999999999991"/>
  </r>
  <r>
    <n v="4143"/>
    <x v="2048"/>
    <x v="2"/>
    <x v="946"/>
    <d v="2011-05-23T00:00:00"/>
    <s v="Standard Class"/>
    <s v="JH-15820"/>
    <s v="John Huston"/>
    <x v="0"/>
    <s v="United States"/>
    <s v="Midland"/>
    <x v="12"/>
    <n v="48640"/>
    <s v="Central"/>
    <s v="OFF-BI-10001249"/>
    <x v="1"/>
    <x v="8"/>
    <s v="Avery Heavy-Duty EZD View Binder with Locking Rings"/>
    <n v="57.42"/>
    <n v="9"/>
    <n v="0"/>
    <n v="26.413199999999996"/>
  </r>
  <r>
    <n v="4144"/>
    <x v="2049"/>
    <x v="3"/>
    <x v="289"/>
    <d v="2014-02-07T00:00:00"/>
    <s v="Standard Class"/>
    <s v="EH-14125"/>
    <s v="Eugene Hildebrand"/>
    <x v="2"/>
    <s v="United States"/>
    <s v="San Francisco"/>
    <x v="1"/>
    <n v="94110"/>
    <s v="West"/>
    <s v="OFF-AR-10003759"/>
    <x v="1"/>
    <x v="6"/>
    <s v="Crayola Anti Dust Chalk, 12/Pack"/>
    <n v="12.74"/>
    <n v="7"/>
    <n v="0"/>
    <n v="5.7329999999999997"/>
  </r>
  <r>
    <n v="4145"/>
    <x v="2049"/>
    <x v="3"/>
    <x v="289"/>
    <d v="2014-02-07T00:00:00"/>
    <s v="Standard Class"/>
    <s v="EH-14125"/>
    <s v="Eugene Hildebrand"/>
    <x v="2"/>
    <s v="United States"/>
    <s v="San Francisco"/>
    <x v="1"/>
    <n v="94110"/>
    <s v="West"/>
    <s v="OFF-AR-10001227"/>
    <x v="1"/>
    <x v="6"/>
    <s v="Newell 338"/>
    <n v="8.82"/>
    <n v="3"/>
    <n v="0"/>
    <n v="2.3814000000000002"/>
  </r>
  <r>
    <n v="4146"/>
    <x v="2049"/>
    <x v="3"/>
    <x v="289"/>
    <d v="2014-02-07T00:00:00"/>
    <s v="Standard Class"/>
    <s v="EH-14125"/>
    <s v="Eugene Hildebrand"/>
    <x v="2"/>
    <s v="United States"/>
    <s v="San Francisco"/>
    <x v="1"/>
    <n v="94110"/>
    <s v="West"/>
    <s v="FUR-CH-10000863"/>
    <x v="0"/>
    <x v="1"/>
    <s v="Novimex Swivel Fabric Task Chair"/>
    <n v="120.78399999999999"/>
    <n v="1"/>
    <n v="0.2"/>
    <n v="-13.588200000000001"/>
  </r>
  <r>
    <n v="4147"/>
    <x v="2050"/>
    <x v="1"/>
    <x v="109"/>
    <d v="2012-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s v="Central"/>
    <s v="OFF-ST-10004507"/>
    <x v="1"/>
    <x v="4"/>
    <s v="Advantus Rolling Storage Box"/>
    <n v="13.719999999999999"/>
    <n v="1"/>
    <n v="0.2"/>
    <n v="1.2004999999999999"/>
  </r>
  <r>
    <n v="4150"/>
    <x v="2051"/>
    <x v="3"/>
    <x v="436"/>
    <d v="2014-10-29T00:00:00"/>
    <s v="Standard Class"/>
    <s v="RB-19330"/>
    <s v="Randy Bradley"/>
    <x v="0"/>
    <s v="United States"/>
    <s v="Austin"/>
    <x v="5"/>
    <n v="78745"/>
    <s v="Central"/>
    <s v="TEC-AC-10002942"/>
    <x v="2"/>
    <x v="11"/>
    <s v="WD My Passport Ultra 1TB Portable External Hard Drive"/>
    <n v="55.2"/>
    <n v="1"/>
    <n v="0.2"/>
    <n v="-2.0700000000000038"/>
  </r>
  <r>
    <n v="4151"/>
    <x v="2051"/>
    <x v="3"/>
    <x v="436"/>
    <d v="2014-10-29T00:00:00"/>
    <s v="Standard Class"/>
    <s v="RB-19330"/>
    <s v="Randy Bradley"/>
    <x v="0"/>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s v="East"/>
    <s v="OFF-LA-10002475"/>
    <x v="1"/>
    <x v="2"/>
    <s v="Avery 519"/>
    <n v="29.24"/>
    <n v="5"/>
    <n v="0.2"/>
    <n v="9.8685000000000009"/>
  </r>
  <r>
    <n v="4153"/>
    <x v="2052"/>
    <x v="3"/>
    <x v="210"/>
    <d v="2014-09-12T00:00:00"/>
    <s v="Standard Class"/>
    <s v="CB-12025"/>
    <s v="Cassandra Brandow"/>
    <x v="0"/>
    <s v="United States"/>
    <s v="Philadelphia"/>
    <x v="9"/>
    <n v="19134"/>
    <s v="East"/>
    <s v="OFF-PA-10003072"/>
    <x v="1"/>
    <x v="10"/>
    <s v="Eureka Recycled Copy Paper 8 1/2&quot; x 11&quot;, Ream"/>
    <n v="15.552000000000003"/>
    <n v="3"/>
    <n v="0.2"/>
    <n v="5.4432"/>
  </r>
  <r>
    <n v="4154"/>
    <x v="2052"/>
    <x v="3"/>
    <x v="210"/>
    <d v="2014-09-12T00:00:00"/>
    <s v="Standard Class"/>
    <s v="CB-12025"/>
    <s v="Cassandra Brandow"/>
    <x v="0"/>
    <s v="United States"/>
    <s v="Philadelphia"/>
    <x v="9"/>
    <n v="19134"/>
    <s v="East"/>
    <s v="OFF-EN-10001509"/>
    <x v="1"/>
    <x v="12"/>
    <s v="Poly String Tie Envelopes"/>
    <n v="4.8960000000000008"/>
    <n v="3"/>
    <n v="0.2"/>
    <n v="1.6523999999999992"/>
  </r>
  <r>
    <n v="4155"/>
    <x v="2053"/>
    <x v="0"/>
    <x v="723"/>
    <d v="2014-01-04T00:00:00"/>
    <s v="Standard Class"/>
    <s v="MP-17965"/>
    <s v="Michael Paige"/>
    <x v="1"/>
    <s v="United States"/>
    <s v="Bristol"/>
    <x v="18"/>
    <n v="37620"/>
    <s v="South"/>
    <s v="OFF-BI-10004781"/>
    <x v="1"/>
    <x v="8"/>
    <s v="GBC Wire Binding Strips"/>
    <n v="38.088000000000001"/>
    <n v="4"/>
    <n v="0.7"/>
    <n v="-27.93119999999999"/>
  </r>
  <r>
    <n v="4156"/>
    <x v="2053"/>
    <x v="0"/>
    <x v="723"/>
    <d v="2014-01-04T00:00:00"/>
    <s v="Standard Class"/>
    <s v="MP-17965"/>
    <s v="Michael Paige"/>
    <x v="1"/>
    <s v="United States"/>
    <s v="Bristol"/>
    <x v="18"/>
    <n v="37620"/>
    <s v="South"/>
    <s v="OFF-BI-10000145"/>
    <x v="1"/>
    <x v="8"/>
    <s v="Zipper Ring Binder Pockets"/>
    <n v="2.8080000000000007"/>
    <n v="3"/>
    <n v="0.7"/>
    <n v="-1.9656000000000002"/>
  </r>
  <r>
    <n v="4157"/>
    <x v="2054"/>
    <x v="1"/>
    <x v="901"/>
    <d v="2012-12-09T00:00:00"/>
    <s v="Second Class"/>
    <s v="SW-20245"/>
    <s v="Scot Wooten"/>
    <x v="0"/>
    <s v="United States"/>
    <s v="Philadelphia"/>
    <x v="9"/>
    <n v="19140"/>
    <s v="East"/>
    <s v="TEC-AC-10003280"/>
    <x v="2"/>
    <x v="11"/>
    <s v="Belkin F8E887 USB Wired Ergonomic Keyboard"/>
    <n v="47.984000000000002"/>
    <n v="2"/>
    <n v="0.2"/>
    <n v="0.59979999999999656"/>
  </r>
  <r>
    <n v="4158"/>
    <x v="2054"/>
    <x v="1"/>
    <x v="901"/>
    <d v="2012-12-09T00:00:00"/>
    <s v="Second Class"/>
    <s v="SW-20245"/>
    <s v="Scot Wooten"/>
    <x v="0"/>
    <s v="United States"/>
    <s v="Philadelphia"/>
    <x v="9"/>
    <n v="19140"/>
    <s v="East"/>
    <s v="OFF-BI-10001107"/>
    <x v="1"/>
    <x v="8"/>
    <s v="GBC White Gloss Covers, Plain Front"/>
    <n v="26.064000000000007"/>
    <n v="6"/>
    <n v="0.7"/>
    <n v="-19.982399999999991"/>
  </r>
  <r>
    <n v="4159"/>
    <x v="2055"/>
    <x v="2"/>
    <x v="301"/>
    <d v="2011-11-08T00:00:00"/>
    <s v="Standard Class"/>
    <s v="SM-20950"/>
    <s v="Suzanne McNair"/>
    <x v="1"/>
    <s v="United States"/>
    <s v="Chicago"/>
    <x v="10"/>
    <n v="60610"/>
    <s v="Central"/>
    <s v="OFF-PA-10000533"/>
    <x v="1"/>
    <x v="10"/>
    <s v="Southworth Parchment Paper &amp; Envelopes"/>
    <n v="15.696000000000002"/>
    <n v="3"/>
    <n v="0.2"/>
    <n v="5.1011999999999995"/>
  </r>
  <r>
    <n v="4160"/>
    <x v="2056"/>
    <x v="0"/>
    <x v="947"/>
    <d v="2013-04-24T00:00:00"/>
    <s v="Standard Class"/>
    <s v="AP-10915"/>
    <s v="Arthur Prichep"/>
    <x v="0"/>
    <s v="United States"/>
    <s v="Columbus"/>
    <x v="32"/>
    <n v="31907"/>
    <s v="South"/>
    <s v="OFF-AR-10003056"/>
    <x v="1"/>
    <x v="6"/>
    <s v="Newell 341"/>
    <n v="12.84"/>
    <n v="3"/>
    <n v="0"/>
    <n v="3.7235999999999989"/>
  </r>
  <r>
    <n v="4161"/>
    <x v="2057"/>
    <x v="3"/>
    <x v="304"/>
    <d v="2014-05-19T00:00:00"/>
    <s v="Standard Class"/>
    <s v="AH-10465"/>
    <s v="Amy Hunt"/>
    <x v="0"/>
    <s v="United States"/>
    <s v="New York City"/>
    <x v="15"/>
    <n v="10035"/>
    <s v="East"/>
    <s v="TEC-PH-10002834"/>
    <x v="2"/>
    <x v="7"/>
    <s v="Google Nexus 5"/>
    <n v="539.97"/>
    <n v="3"/>
    <n v="0"/>
    <n v="134.99250000000001"/>
  </r>
  <r>
    <n v="4162"/>
    <x v="2057"/>
    <x v="3"/>
    <x v="304"/>
    <d v="2014-05-19T00:00:00"/>
    <s v="Standard Class"/>
    <s v="AH-10465"/>
    <s v="Amy Hunt"/>
    <x v="0"/>
    <s v="United States"/>
    <s v="New York City"/>
    <x v="15"/>
    <n v="10035"/>
    <s v="East"/>
    <s v="OFF-ST-10002214"/>
    <x v="1"/>
    <x v="4"/>
    <s v="X-Rack File for Hanging Folders"/>
    <n v="22.58"/>
    <n v="2"/>
    <n v="0"/>
    <n v="5.8707999999999991"/>
  </r>
  <r>
    <n v="4163"/>
    <x v="2058"/>
    <x v="1"/>
    <x v="948"/>
    <d v="2012-03-18T00:00:00"/>
    <s v="Standard Class"/>
    <s v="EP-13915"/>
    <s v="Emily Phan"/>
    <x v="0"/>
    <s v="United States"/>
    <s v="Dover"/>
    <x v="38"/>
    <n v="3820"/>
    <s v="East"/>
    <s v="OFF-LA-10004484"/>
    <x v="1"/>
    <x v="2"/>
    <s v="Avery 476"/>
    <n v="16.52"/>
    <n v="4"/>
    <n v="0"/>
    <n v="7.5991999999999997"/>
  </r>
  <r>
    <n v="4164"/>
    <x v="2058"/>
    <x v="1"/>
    <x v="948"/>
    <d v="2012-03-18T00:00:00"/>
    <s v="Standard Class"/>
    <s v="EP-13915"/>
    <s v="Emily Phan"/>
    <x v="0"/>
    <s v="United States"/>
    <s v="Dover"/>
    <x v="38"/>
    <n v="3820"/>
    <s v="East"/>
    <s v="OFF-BI-10003091"/>
    <x v="1"/>
    <x v="8"/>
    <s v="GBC DocuBind TL200 Manual Binding Machine"/>
    <n v="671.93999999999994"/>
    <n v="3"/>
    <n v="0"/>
    <n v="315.81179999999995"/>
  </r>
  <r>
    <n v="4165"/>
    <x v="2059"/>
    <x v="3"/>
    <x v="424"/>
    <d v="2014-01-17T00:00:00"/>
    <s v="First Class"/>
    <s v="TP-21565"/>
    <s v="Tracy Poddar"/>
    <x v="1"/>
    <s v="United States"/>
    <s v="Aurora"/>
    <x v="22"/>
    <n v="80013"/>
    <s v="West"/>
    <s v="TEC-AC-10003027"/>
    <x v="2"/>
    <x v="11"/>
    <s v="Imation 8GB Mini TravelDrive USB 2.0 Flash Drive"/>
    <n v="169.06400000000002"/>
    <n v="7"/>
    <n v="0.2"/>
    <n v="-14.793099999999995"/>
  </r>
  <r>
    <n v="4166"/>
    <x v="2059"/>
    <x v="3"/>
    <x v="424"/>
    <d v="2014-01-17T00:00:00"/>
    <s v="First Class"/>
    <s v="TP-21565"/>
    <s v="Tracy Poddar"/>
    <x v="1"/>
    <s v="United States"/>
    <s v="Aurora"/>
    <x v="22"/>
    <n v="80013"/>
    <s v="West"/>
    <s v="OFF-ST-10003638"/>
    <x v="1"/>
    <x v="4"/>
    <s v="Mobile Personal File Cube"/>
    <n v="168.624"/>
    <n v="9"/>
    <n v="0.2"/>
    <n v="14.754599999999996"/>
  </r>
  <r>
    <n v="4167"/>
    <x v="2060"/>
    <x v="1"/>
    <x v="936"/>
    <d v="2012-03-13T00:00:00"/>
    <s v="Standard Class"/>
    <s v="AR-10825"/>
    <s v="Anthony Rawles"/>
    <x v="1"/>
    <s v="United States"/>
    <s v="Long Beach"/>
    <x v="15"/>
    <n v="11561"/>
    <s v="East"/>
    <s v="OFF-PA-10003848"/>
    <x v="1"/>
    <x v="10"/>
    <s v="Xerox 1997"/>
    <n v="19.440000000000001"/>
    <n v="3"/>
    <n v="0"/>
    <n v="9.3312000000000008"/>
  </r>
  <r>
    <n v="4168"/>
    <x v="2061"/>
    <x v="2"/>
    <x v="856"/>
    <d v="2011-10-13T00:00:00"/>
    <s v="First Class"/>
    <s v="HA-14920"/>
    <s v="Helen Andreada"/>
    <x v="0"/>
    <s v="United States"/>
    <s v="Pasadena"/>
    <x v="1"/>
    <n v="91104"/>
    <s v="West"/>
    <s v="OFF-ST-10002352"/>
    <x v="1"/>
    <x v="4"/>
    <s v="Iris Project Case"/>
    <n v="31.92"/>
    <n v="4"/>
    <n v="0"/>
    <n v="8.299199999999999"/>
  </r>
  <r>
    <n v="4169"/>
    <x v="2061"/>
    <x v="2"/>
    <x v="856"/>
    <d v="2011-10-13T00:00:00"/>
    <s v="First Class"/>
    <s v="HA-14920"/>
    <s v="Helen Andreada"/>
    <x v="0"/>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s v="West"/>
    <s v="OFF-PA-10000788"/>
    <x v="1"/>
    <x v="10"/>
    <s v="Xerox 210"/>
    <n v="31.104000000000006"/>
    <n v="6"/>
    <n v="0.2"/>
    <n v="10.8864"/>
  </r>
  <r>
    <n v="4171"/>
    <x v="2062"/>
    <x v="1"/>
    <x v="657"/>
    <d v="2012-04-14T00:00:00"/>
    <s v="First Class"/>
    <s v="HJ-14875"/>
    <s v="Heather Jas"/>
    <x v="2"/>
    <s v="United States"/>
    <s v="Mesa"/>
    <x v="16"/>
    <n v="85204"/>
    <s v="West"/>
    <s v="OFF-PA-10002968"/>
    <x v="1"/>
    <x v="10"/>
    <s v="Xerox 1973"/>
    <n v="54.816000000000003"/>
    <n v="3"/>
    <n v="0.2"/>
    <n v="17.815199999999997"/>
  </r>
  <r>
    <n v="4172"/>
    <x v="2063"/>
    <x v="3"/>
    <x v="673"/>
    <d v="2014-11-21T00:00:00"/>
    <s v="Standard Class"/>
    <s v="JK-15370"/>
    <s v="Jay Kimmel"/>
    <x v="0"/>
    <s v="United States"/>
    <s v="Fresno"/>
    <x v="1"/>
    <n v="93727"/>
    <s v="West"/>
    <s v="OFF-ST-10002486"/>
    <x v="1"/>
    <x v="4"/>
    <s v="Eldon Shelf Savers Cubes and Bins"/>
    <n v="48.86"/>
    <n v="7"/>
    <n v="0"/>
    <n v="0.97719999999999807"/>
  </r>
  <r>
    <n v="4173"/>
    <x v="2064"/>
    <x v="0"/>
    <x v="949"/>
    <d v="2013-07-02T00:00:00"/>
    <s v="Same Day"/>
    <s v="JF-15355"/>
    <s v="Jay Fein"/>
    <x v="0"/>
    <s v="United States"/>
    <s v="Columbia"/>
    <x v="20"/>
    <n v="29203"/>
    <s v="South"/>
    <s v="OFF-BI-10002215"/>
    <x v="1"/>
    <x v="8"/>
    <s v="Wilson Jones Hanging View Binder, White, 1&quot;"/>
    <n v="14.2"/>
    <n v="2"/>
    <n v="0"/>
    <n v="6.5319999999999991"/>
  </r>
  <r>
    <n v="4174"/>
    <x v="2064"/>
    <x v="0"/>
    <x v="949"/>
    <d v="2013-07-02T00:00:00"/>
    <s v="Same Day"/>
    <s v="JF-15355"/>
    <s v="Jay Fein"/>
    <x v="0"/>
    <s v="United States"/>
    <s v="Columbia"/>
    <x v="20"/>
    <n v="29203"/>
    <s v="South"/>
    <s v="OFF-PA-10000788"/>
    <x v="1"/>
    <x v="10"/>
    <s v="Xerox 210"/>
    <n v="12.96"/>
    <n v="2"/>
    <n v="0"/>
    <n v="6.2208000000000006"/>
  </r>
  <r>
    <n v="4175"/>
    <x v="2064"/>
    <x v="0"/>
    <x v="949"/>
    <d v="2013-07-02T00:00:00"/>
    <s v="Same Day"/>
    <s v="JF-15355"/>
    <s v="Jay Fein"/>
    <x v="0"/>
    <s v="United States"/>
    <s v="Columbia"/>
    <x v="20"/>
    <n v="29203"/>
    <s v="South"/>
    <s v="OFF-BI-10003364"/>
    <x v="1"/>
    <x v="8"/>
    <s v="Binding Machine Supplies"/>
    <n v="58.34"/>
    <n v="2"/>
    <n v="0"/>
    <n v="28.0032"/>
  </r>
  <r>
    <n v="4176"/>
    <x v="2065"/>
    <x v="1"/>
    <x v="239"/>
    <d v="2012-11-30T00:00:00"/>
    <s v="First Class"/>
    <s v="EK-13795"/>
    <s v="Eileen Kiefer"/>
    <x v="2"/>
    <s v="United States"/>
    <s v="Santa Ana"/>
    <x v="1"/>
    <n v="92704"/>
    <s v="West"/>
    <s v="OFF-AR-10003582"/>
    <x v="1"/>
    <x v="6"/>
    <s v="Boston Electric Pencil Sharpener, Model 1818, Charcoal Black"/>
    <n v="56.3"/>
    <n v="2"/>
    <n v="0"/>
    <n v="15.764000000000003"/>
  </r>
  <r>
    <n v="4177"/>
    <x v="2066"/>
    <x v="2"/>
    <x v="884"/>
    <d v="2011-04-12T00:00:00"/>
    <s v="Standard Class"/>
    <s v="RS-19765"/>
    <s v="Roland Schwarz"/>
    <x v="1"/>
    <s v="United States"/>
    <s v="Columbia"/>
    <x v="20"/>
    <n v="29203"/>
    <s v="South"/>
    <s v="TEC-PH-10003273"/>
    <x v="2"/>
    <x v="7"/>
    <s v="AT&amp;T TR1909W"/>
    <n v="629.94999999999993"/>
    <n v="5"/>
    <n v="0"/>
    <n v="163.78700000000003"/>
  </r>
  <r>
    <n v="4178"/>
    <x v="2066"/>
    <x v="2"/>
    <x v="884"/>
    <d v="2011-04-12T00:00:00"/>
    <s v="Standard Class"/>
    <s v="RS-19765"/>
    <s v="Roland Schwarz"/>
    <x v="1"/>
    <s v="United States"/>
    <s v="Columbia"/>
    <x v="20"/>
    <n v="29203"/>
    <s v="South"/>
    <s v="OFF-PA-10000100"/>
    <x v="1"/>
    <x v="10"/>
    <s v="Xerox 1945"/>
    <n v="122.97"/>
    <n v="3"/>
    <n v="0"/>
    <n v="60.255300000000005"/>
  </r>
  <r>
    <n v="4179"/>
    <x v="2067"/>
    <x v="0"/>
    <x v="950"/>
    <d v="2013-06-19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s v="West"/>
    <s v="OFF-BI-10004182"/>
    <x v="1"/>
    <x v="8"/>
    <s v="Economy Binders"/>
    <n v="14.976000000000001"/>
    <n v="9"/>
    <n v="0.2"/>
    <n v="5.4288000000000007"/>
  </r>
  <r>
    <n v="4181"/>
    <x v="2069"/>
    <x v="3"/>
    <x v="566"/>
    <d v="2014-10-12T00:00:00"/>
    <s v="Standard Class"/>
    <s v="JK-15730"/>
    <s v="Joe Kamberova"/>
    <x v="0"/>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x v="1"/>
    <s v="United States"/>
    <s v="Franklin"/>
    <x v="31"/>
    <n v="2038"/>
    <s v="East"/>
    <s v="FUR-BO-10002853"/>
    <x v="0"/>
    <x v="0"/>
    <s v="O'Sullivan 5-Shelf Heavy-Duty Bookcases"/>
    <n v="81.94"/>
    <n v="1"/>
    <n v="0"/>
    <n v="20.484999999999999"/>
  </r>
  <r>
    <n v="4186"/>
    <x v="2072"/>
    <x v="0"/>
    <x v="147"/>
    <d v="2013-10-23T00:00:00"/>
    <s v="First Class"/>
    <s v="CM-12160"/>
    <s v="Charles McCrossin"/>
    <x v="0"/>
    <s v="United States"/>
    <s v="Baltimore"/>
    <x v="39"/>
    <n v="21215"/>
    <s v="East"/>
    <s v="TEC-AC-10004510"/>
    <x v="2"/>
    <x v="11"/>
    <s v="Logitech Desktop MK120 Mouse and keyboard Combo"/>
    <n v="98.16"/>
    <n v="6"/>
    <n v="0"/>
    <n v="9.8159999999999954"/>
  </r>
  <r>
    <n v="4187"/>
    <x v="2073"/>
    <x v="3"/>
    <x v="796"/>
    <d v="2014-05-24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s v="Central"/>
    <s v="OFF-ST-10004835"/>
    <x v="1"/>
    <x v="4"/>
    <s v="Plastic Stacking Crates &amp; Casters"/>
    <n v="8.9280000000000008"/>
    <n v="2"/>
    <n v="0.2"/>
    <n v="0.66959999999999997"/>
  </r>
  <r>
    <n v="4190"/>
    <x v="2074"/>
    <x v="0"/>
    <x v="182"/>
    <d v="2013-10-02T00:00:00"/>
    <s v="Second Class"/>
    <s v="CS-12175"/>
    <s v="Charles Sheldon"/>
    <x v="1"/>
    <s v="United States"/>
    <s v="Iowa City"/>
    <x v="23"/>
    <n v="52240"/>
    <s v="Central"/>
    <s v="OFF-PA-10004022"/>
    <x v="1"/>
    <x v="10"/>
    <s v="Hammermill Color Copier Paper (28Lb. and 96 Bright)"/>
    <n v="9.99"/>
    <n v="1"/>
    <n v="0"/>
    <n v="4.4954999999999998"/>
  </r>
  <r>
    <n v="4191"/>
    <x v="2075"/>
    <x v="3"/>
    <x v="701"/>
    <d v="2014-11-23T00:00:00"/>
    <s v="Standard Class"/>
    <s v="HL-15040"/>
    <s v="Hunter Lopez"/>
    <x v="0"/>
    <s v="United States"/>
    <s v="Newark"/>
    <x v="13"/>
    <n v="19711"/>
    <s v="East"/>
    <s v="TEC-CO-10004722"/>
    <x v="2"/>
    <x v="16"/>
    <s v="Canon imageCLASS 2200 Advanced Copier"/>
    <n v="10499.97"/>
    <n v="3"/>
    <n v="0"/>
    <n v="5039.9856"/>
  </r>
  <r>
    <n v="4192"/>
    <x v="2076"/>
    <x v="1"/>
    <x v="951"/>
    <d v="2012-07-08T00:00:00"/>
    <s v="Same Day"/>
    <s v="DM-13015"/>
    <s v="Darrin Martin"/>
    <x v="0"/>
    <s v="United States"/>
    <s v="Houston"/>
    <x v="5"/>
    <n v="77070"/>
    <s v="Central"/>
    <s v="OFF-PA-10004248"/>
    <x v="1"/>
    <x v="10"/>
    <s v="Xerox 1990"/>
    <n v="21.12"/>
    <n v="5"/>
    <n v="0.2"/>
    <n v="6.5999999999999988"/>
  </r>
  <r>
    <n v="4193"/>
    <x v="2077"/>
    <x v="1"/>
    <x v="547"/>
    <d v="2012-11-20T00:00:00"/>
    <s v="Standard Class"/>
    <s v="HK-14890"/>
    <s v="Heather Kirkland"/>
    <x v="1"/>
    <s v="United States"/>
    <s v="Boise"/>
    <x v="45"/>
    <n v="83704"/>
    <s v="West"/>
    <s v="FUR-TA-10000577"/>
    <x v="0"/>
    <x v="3"/>
    <s v="Bretford CR4500 Series Slim Rectangular Table"/>
    <n v="696.42"/>
    <n v="2"/>
    <n v="0"/>
    <n v="160.17660000000001"/>
  </r>
  <r>
    <n v="4194"/>
    <x v="2077"/>
    <x v="1"/>
    <x v="547"/>
    <d v="2012-11-20T00:00:00"/>
    <s v="Standard Class"/>
    <s v="HK-14890"/>
    <s v="Heather Kirkland"/>
    <x v="1"/>
    <s v="United States"/>
    <s v="Boise"/>
    <x v="45"/>
    <n v="83704"/>
    <s v="West"/>
    <s v="TEC-PH-10001254"/>
    <x v="2"/>
    <x v="7"/>
    <s v="Jabra BIZ 2300 Duo QD Duo Corded Headset"/>
    <n v="304.77600000000001"/>
    <n v="3"/>
    <n v="0.2"/>
    <n v="22.858199999999982"/>
  </r>
  <r>
    <n v="4195"/>
    <x v="2078"/>
    <x v="1"/>
    <x v="652"/>
    <d v="2012-06-22T00:00:00"/>
    <s v="Standard Class"/>
    <s v="BG-11740"/>
    <s v="Bruce Geld"/>
    <x v="0"/>
    <s v="United States"/>
    <s v="San Diego"/>
    <x v="1"/>
    <n v="92105"/>
    <s v="West"/>
    <s v="OFF-AR-10001044"/>
    <x v="1"/>
    <x v="6"/>
    <s v="BOSTON Ranger #55 Pencil Sharpener, Black"/>
    <n v="51.98"/>
    <n v="2"/>
    <n v="0"/>
    <n v="15.074199999999998"/>
  </r>
  <r>
    <n v="4196"/>
    <x v="2079"/>
    <x v="0"/>
    <x v="143"/>
    <d v="2013-04-15T00:00:00"/>
    <s v="Standard Class"/>
    <s v="CK-12595"/>
    <s v="Clytie Kelty"/>
    <x v="0"/>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s v="East"/>
    <s v="OFF-LA-10004093"/>
    <x v="1"/>
    <x v="2"/>
    <s v="Avery 486"/>
    <n v="21.93"/>
    <n v="3"/>
    <n v="0"/>
    <n v="10.307099999999998"/>
  </r>
  <r>
    <n v="4198"/>
    <x v="2081"/>
    <x v="0"/>
    <x v="275"/>
    <d v="2013-12-09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s v="East"/>
    <s v="OFF-LA-10004093"/>
    <x v="1"/>
    <x v="2"/>
    <s v="Avery 486"/>
    <n v="7.31"/>
    <n v="1"/>
    <n v="0"/>
    <n v="3.4356999999999998"/>
  </r>
  <r>
    <n v="4201"/>
    <x v="2082"/>
    <x v="1"/>
    <x v="895"/>
    <d v="2012-12-10T00:00:00"/>
    <s v="Same Day"/>
    <s v="MA-17560"/>
    <s v="Matt Abelman"/>
    <x v="2"/>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x v="2"/>
    <s v="United States"/>
    <s v="New York City"/>
    <x v="15"/>
    <n v="10024"/>
    <s v="East"/>
    <s v="OFF-PA-10002713"/>
    <x v="1"/>
    <x v="10"/>
    <s v="Adams Phone Message Book, 200 Message Capacity, 8 1/16” x 11”"/>
    <n v="41.28"/>
    <n v="6"/>
    <n v="0"/>
    <n v="18.988799999999998"/>
  </r>
  <r>
    <n v="4203"/>
    <x v="2082"/>
    <x v="1"/>
    <x v="895"/>
    <d v="2012-12-10T00:00:00"/>
    <s v="Same Day"/>
    <s v="MA-17560"/>
    <s v="Matt Abelman"/>
    <x v="2"/>
    <s v="United States"/>
    <s v="New York City"/>
    <x v="15"/>
    <n v="10024"/>
    <s v="East"/>
    <s v="OFF-PA-10002254"/>
    <x v="1"/>
    <x v="10"/>
    <s v="Xerox 1883"/>
    <n v="184.66"/>
    <n v="7"/>
    <n v="0"/>
    <n v="84.943599999999989"/>
  </r>
  <r>
    <n v="4204"/>
    <x v="2083"/>
    <x v="2"/>
    <x v="656"/>
    <d v="2011-11-02T00:00:00"/>
    <s v="Second Class"/>
    <s v="AM-10705"/>
    <s v="Anne McFarland"/>
    <x v="0"/>
    <s v="United States"/>
    <s v="Cranston"/>
    <x v="34"/>
    <n v="2920"/>
    <s v="East"/>
    <s v="OFF-AR-10001683"/>
    <x v="1"/>
    <x v="6"/>
    <s v="Lumber Crayons"/>
    <n v="49.25"/>
    <n v="5"/>
    <n v="0"/>
    <n v="18.715000000000003"/>
  </r>
  <r>
    <n v="4205"/>
    <x v="2083"/>
    <x v="2"/>
    <x v="656"/>
    <d v="2011-11-02T00:00:00"/>
    <s v="Second Class"/>
    <s v="AM-10705"/>
    <s v="Anne McFarland"/>
    <x v="0"/>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s v="East"/>
    <s v="FUR-FU-10002364"/>
    <x v="0"/>
    <x v="5"/>
    <s v="Eldon Expressions Wood Desk Accessories, Oak"/>
    <n v="14.76"/>
    <n v="2"/>
    <n v="0"/>
    <n v="4.2803999999999984"/>
  </r>
  <r>
    <n v="4207"/>
    <x v="2083"/>
    <x v="2"/>
    <x v="656"/>
    <d v="2011-11-02T00:00:00"/>
    <s v="Second Class"/>
    <s v="AM-10705"/>
    <s v="Anne McFarland"/>
    <x v="0"/>
    <s v="United States"/>
    <s v="Cranston"/>
    <x v="34"/>
    <n v="2920"/>
    <s v="East"/>
    <s v="OFF-BI-10004001"/>
    <x v="1"/>
    <x v="8"/>
    <s v="GBC Recycled VeloBinder Covers"/>
    <n v="34.08"/>
    <n v="2"/>
    <n v="0"/>
    <n v="15.676799999999997"/>
  </r>
  <r>
    <n v="4208"/>
    <x v="2083"/>
    <x v="2"/>
    <x v="656"/>
    <d v="2011-11-02T00:00:00"/>
    <s v="Second Class"/>
    <s v="AM-10705"/>
    <s v="Anne McFarland"/>
    <x v="0"/>
    <s v="United States"/>
    <s v="Cranston"/>
    <x v="34"/>
    <n v="2920"/>
    <s v="East"/>
    <s v="FUR-FU-10000023"/>
    <x v="0"/>
    <x v="5"/>
    <s v="Eldon Wave Desk Accessories"/>
    <n v="17.669999999999998"/>
    <n v="3"/>
    <n v="0"/>
    <n v="7.7748000000000008"/>
  </r>
  <r>
    <n v="4209"/>
    <x v="2083"/>
    <x v="2"/>
    <x v="656"/>
    <d v="2011-11-02T00:00:00"/>
    <s v="Second Class"/>
    <s v="AM-10705"/>
    <s v="Anne McFarland"/>
    <x v="0"/>
    <s v="United States"/>
    <s v="Cranston"/>
    <x v="34"/>
    <n v="2920"/>
    <s v="East"/>
    <s v="FUR-CH-10002320"/>
    <x v="0"/>
    <x v="1"/>
    <s v="Hon Pagoda Stacking Chairs"/>
    <n v="1604.9"/>
    <n v="5"/>
    <n v="0"/>
    <n v="481.46999999999991"/>
  </r>
  <r>
    <n v="4210"/>
    <x v="2083"/>
    <x v="2"/>
    <x v="656"/>
    <d v="2011-11-02T00:00:00"/>
    <s v="Second Class"/>
    <s v="AM-10705"/>
    <s v="Anne McFarland"/>
    <x v="0"/>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s v="Central"/>
    <s v="OFF-PA-10004965"/>
    <x v="1"/>
    <x v="10"/>
    <s v="Xerox 1921"/>
    <n v="15.984000000000002"/>
    <n v="2"/>
    <n v="0.2"/>
    <n v="4.9949999999999992"/>
  </r>
  <r>
    <n v="4212"/>
    <x v="2085"/>
    <x v="2"/>
    <x v="952"/>
    <d v="2011-05-09T00:00:00"/>
    <s v="Second Class"/>
    <s v="PF-19120"/>
    <s v="Peter Fuller"/>
    <x v="0"/>
    <s v="United States"/>
    <s v="Richmond"/>
    <x v="0"/>
    <n v="40475"/>
    <s v="South"/>
    <s v="OFF-PA-10003016"/>
    <x v="1"/>
    <x v="10"/>
    <s v="Adams &quot;While You Were Out&quot; Message Pads"/>
    <n v="9.42"/>
    <n v="3"/>
    <n v="0"/>
    <n v="4.238999999999999"/>
  </r>
  <r>
    <n v="4213"/>
    <x v="2085"/>
    <x v="2"/>
    <x v="952"/>
    <d v="2011-05-09T00:00:00"/>
    <s v="Second Class"/>
    <s v="PF-19120"/>
    <s v="Peter Fuller"/>
    <x v="0"/>
    <s v="United States"/>
    <s v="Richmond"/>
    <x v="0"/>
    <n v="40475"/>
    <s v="South"/>
    <s v="OFF-AR-10003651"/>
    <x v="1"/>
    <x v="6"/>
    <s v="Newell 350"/>
    <n v="6.56"/>
    <n v="2"/>
    <n v="0"/>
    <n v="1.9023999999999992"/>
  </r>
  <r>
    <n v="4214"/>
    <x v="2085"/>
    <x v="2"/>
    <x v="952"/>
    <d v="2011-05-09T00:00:00"/>
    <s v="Second Class"/>
    <s v="PF-19120"/>
    <s v="Peter Fuller"/>
    <x v="0"/>
    <s v="United States"/>
    <s v="Richmond"/>
    <x v="0"/>
    <n v="40475"/>
    <s v="South"/>
    <s v="OFF-PA-10001363"/>
    <x v="1"/>
    <x v="10"/>
    <s v="Xerox 1933"/>
    <n v="24.56"/>
    <n v="2"/>
    <n v="0"/>
    <n v="11.543199999999999"/>
  </r>
  <r>
    <n v="4215"/>
    <x v="2086"/>
    <x v="0"/>
    <x v="758"/>
    <d v="2013-03-09T00:00:00"/>
    <s v="Standard Class"/>
    <s v="RD-19480"/>
    <s v="Rick Duston"/>
    <x v="0"/>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s v="East"/>
    <s v="OFF-EN-10004007"/>
    <x v="1"/>
    <x v="12"/>
    <s v="Park Ridge Embossed Executive Business Envelopes"/>
    <n v="62.28"/>
    <n v="4"/>
    <n v="0"/>
    <n v="29.271599999999999"/>
  </r>
  <r>
    <n v="4217"/>
    <x v="2088"/>
    <x v="1"/>
    <x v="954"/>
    <d v="2012-02-22T00:00:00"/>
    <s v="Standard Class"/>
    <s v="AB-10600"/>
    <s v="Ann Blume"/>
    <x v="1"/>
    <s v="United States"/>
    <s v="Los Angeles"/>
    <x v="1"/>
    <n v="90004"/>
    <s v="West"/>
    <s v="OFF-LA-10002271"/>
    <x v="1"/>
    <x v="2"/>
    <s v="Smead Alpha-Z Color-Coded Second Alphabetical Labels and Starter Set"/>
    <n v="9.24"/>
    <n v="3"/>
    <n v="0"/>
    <n v="4.4352"/>
  </r>
  <r>
    <n v="4218"/>
    <x v="2089"/>
    <x v="3"/>
    <x v="719"/>
    <d v="2014-04-04T00:00:00"/>
    <s v="First Class"/>
    <s v="NC-18535"/>
    <s v="Nick Crebassa"/>
    <x v="1"/>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x v="0"/>
    <s v="United States"/>
    <s v="Seattle"/>
    <x v="4"/>
    <n v="98103"/>
    <s v="West"/>
    <s v="OFF-PA-10004243"/>
    <x v="1"/>
    <x v="10"/>
    <s v="Xerox 1939"/>
    <n v="37.94"/>
    <n v="2"/>
    <n v="0"/>
    <n v="18.211199999999998"/>
  </r>
  <r>
    <n v="4221"/>
    <x v="2090"/>
    <x v="3"/>
    <x v="532"/>
    <d v="2014-06-14T00:00:00"/>
    <s v="Second Class"/>
    <s v="TB-21400"/>
    <s v="Tom Boeckenhauer"/>
    <x v="0"/>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s v="West"/>
    <s v="OFF-ST-10004804"/>
    <x v="1"/>
    <x v="4"/>
    <s v="Belkin 19&quot; Vented Equipment Shelf, Black"/>
    <n v="102.96"/>
    <n v="2"/>
    <n v="0"/>
    <n v="1.0296000000000021"/>
  </r>
  <r>
    <n v="4224"/>
    <x v="2090"/>
    <x v="3"/>
    <x v="532"/>
    <d v="2014-06-14T00:00:00"/>
    <s v="Second Class"/>
    <s v="TB-21400"/>
    <s v="Tom Boeckenhauer"/>
    <x v="0"/>
    <s v="United States"/>
    <s v="Seattle"/>
    <x v="4"/>
    <n v="98103"/>
    <s v="West"/>
    <s v="FUR-BO-10001519"/>
    <x v="0"/>
    <x v="0"/>
    <s v="O'Sullivan 3-Shelf Heavy-Duty Bookcases"/>
    <n v="174.42000000000002"/>
    <n v="3"/>
    <n v="0"/>
    <n v="41.860800000000005"/>
  </r>
  <r>
    <n v="4225"/>
    <x v="2091"/>
    <x v="0"/>
    <x v="955"/>
    <d v="2013-10-04T00:00:00"/>
    <s v="First Class"/>
    <s v="SJ-20215"/>
    <s v="Sarah Jordon"/>
    <x v="0"/>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s v="Central"/>
    <s v="OFF-FA-10004854"/>
    <x v="1"/>
    <x v="13"/>
    <s v="Vinyl Coated Wire Paper Clips in Organizer Box, 800/Box"/>
    <n v="45.92"/>
    <n v="4"/>
    <n v="0"/>
    <n v="21.5824"/>
  </r>
  <r>
    <n v="4228"/>
    <x v="2094"/>
    <x v="1"/>
    <x v="956"/>
    <d v="2012-01-10T00:00:00"/>
    <s v="Standard Class"/>
    <s v="SR-20740"/>
    <s v="Steven Roelle"/>
    <x v="2"/>
    <s v="United States"/>
    <s v="Seattle"/>
    <x v="4"/>
    <n v="98103"/>
    <s v="West"/>
    <s v="FUR-CH-10003396"/>
    <x v="0"/>
    <x v="1"/>
    <s v="Global Deluxe Steno Chair"/>
    <n v="61.584000000000003"/>
    <n v="1"/>
    <n v="0.2"/>
    <n v="-6.9282000000000039"/>
  </r>
  <r>
    <n v="4229"/>
    <x v="2095"/>
    <x v="0"/>
    <x v="830"/>
    <d v="2013-03-27T00:00:00"/>
    <s v="First Class"/>
    <s v="VG-21805"/>
    <s v="Vivek Grady"/>
    <x v="1"/>
    <s v="United States"/>
    <s v="Richmond"/>
    <x v="14"/>
    <n v="47374"/>
    <s v="Central"/>
    <s v="OFF-PA-10001994"/>
    <x v="1"/>
    <x v="10"/>
    <s v="Ink Jet Note and Greeting Cards, 8-1/2&quot; x 5-1/2&quot; Card Size"/>
    <n v="22.48"/>
    <n v="1"/>
    <n v="0"/>
    <n v="10.3408"/>
  </r>
  <r>
    <n v="4230"/>
    <x v="2096"/>
    <x v="3"/>
    <x v="957"/>
    <d v="2014-07-11T00:00:00"/>
    <s v="Standard Class"/>
    <s v="LS-16945"/>
    <s v="Linda Southworth"/>
    <x v="1"/>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x v="1"/>
    <s v="United States"/>
    <s v="Dallas"/>
    <x v="5"/>
    <n v="75220"/>
    <s v="Central"/>
    <s v="OFF-PA-10000232"/>
    <x v="1"/>
    <x v="10"/>
    <s v="Xerox 1975"/>
    <n v="15.552000000000003"/>
    <n v="3"/>
    <n v="0.2"/>
    <n v="5.6375999999999999"/>
  </r>
  <r>
    <n v="4233"/>
    <x v="2096"/>
    <x v="3"/>
    <x v="957"/>
    <d v="2014-07-11T00:00:00"/>
    <s v="Standard Class"/>
    <s v="LS-16945"/>
    <s v="Linda Southworth"/>
    <x v="1"/>
    <s v="United States"/>
    <s v="Dallas"/>
    <x v="5"/>
    <n v="75220"/>
    <s v="Central"/>
    <s v="OFF-PA-10002195"/>
    <x v="1"/>
    <x v="10"/>
    <s v="Xerox 1966"/>
    <n v="31.104000000000006"/>
    <n v="6"/>
    <n v="0.2"/>
    <n v="11.2752"/>
  </r>
  <r>
    <n v="4234"/>
    <x v="2096"/>
    <x v="3"/>
    <x v="957"/>
    <d v="2014-07-11T00:00:00"/>
    <s v="Standard Class"/>
    <s v="LS-16945"/>
    <s v="Linda Southworth"/>
    <x v="1"/>
    <s v="United States"/>
    <s v="Dallas"/>
    <x v="5"/>
    <n v="75220"/>
    <s v="Central"/>
    <s v="OFF-BI-10004492"/>
    <x v="1"/>
    <x v="8"/>
    <s v="Tuf-Vin Binders"/>
    <n v="6.3159999999999981"/>
    <n v="1"/>
    <n v="0.8"/>
    <n v="-10.421400000000002"/>
  </r>
  <r>
    <n v="4235"/>
    <x v="2097"/>
    <x v="2"/>
    <x v="158"/>
    <d v="2011-09-24T00:00:00"/>
    <s v="First Class"/>
    <s v="MA-17560"/>
    <s v="Matt Abelman"/>
    <x v="2"/>
    <s v="United States"/>
    <s v="Philadelphia"/>
    <x v="9"/>
    <n v="19143"/>
    <s v="East"/>
    <s v="OFF-PA-10004000"/>
    <x v="1"/>
    <x v="10"/>
    <s v="While You Were Out Pads, 50 per Pad, 4 x 5 1/4, Green Cycle"/>
    <n v="11.352000000000002"/>
    <n v="3"/>
    <n v="0.2"/>
    <n v="4.1151"/>
  </r>
  <r>
    <n v="4236"/>
    <x v="2097"/>
    <x v="2"/>
    <x v="158"/>
    <d v="2011-09-24T00:00:00"/>
    <s v="First Class"/>
    <s v="MA-17560"/>
    <s v="Matt Abelman"/>
    <x v="2"/>
    <s v="United States"/>
    <s v="Philadelphia"/>
    <x v="9"/>
    <n v="19143"/>
    <s v="East"/>
    <s v="OFF-LA-10004425"/>
    <x v="1"/>
    <x v="2"/>
    <s v="Staples"/>
    <n v="20.808000000000003"/>
    <n v="9"/>
    <n v="0.2"/>
    <n v="7.0226999999999995"/>
  </r>
  <r>
    <n v="4237"/>
    <x v="2098"/>
    <x v="0"/>
    <x v="310"/>
    <d v="2013-07-28T00:00:00"/>
    <s v="Standard Class"/>
    <s v="NF-18475"/>
    <s v="Neil Französisch"/>
    <x v="2"/>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s v="East"/>
    <s v="OFF-AR-10001972"/>
    <x v="1"/>
    <x v="6"/>
    <s v="Newell 323"/>
    <n v="9.4080000000000013"/>
    <n v="7"/>
    <n v="0.2"/>
    <n v="0.70560000000000045"/>
  </r>
  <r>
    <n v="4239"/>
    <x v="2100"/>
    <x v="3"/>
    <x v="606"/>
    <d v="2014-03-29T00:00:00"/>
    <s v="First Class"/>
    <s v="MZ-17335"/>
    <s v="Maria Zettner"/>
    <x v="2"/>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s v="Central"/>
    <s v="OFF-PA-10000994"/>
    <x v="1"/>
    <x v="10"/>
    <s v="Xerox 1915"/>
    <n v="209.7"/>
    <n v="2"/>
    <n v="0"/>
    <n v="100.65599999999999"/>
  </r>
  <r>
    <n v="4241"/>
    <x v="2102"/>
    <x v="2"/>
    <x v="59"/>
    <d v="2011-09-26T00:00:00"/>
    <s v="Standard Class"/>
    <s v="MA-17995"/>
    <s v="Michelle Arnett"/>
    <x v="2"/>
    <s v="United States"/>
    <s v="Los Angeles"/>
    <x v="1"/>
    <n v="90004"/>
    <s v="West"/>
    <s v="OFF-AP-10001366"/>
    <x v="1"/>
    <x v="9"/>
    <s v="Staples"/>
    <n v="43.92"/>
    <n v="4"/>
    <n v="0"/>
    <n v="11.858400000000003"/>
  </r>
  <r>
    <n v="4242"/>
    <x v="2102"/>
    <x v="2"/>
    <x v="59"/>
    <d v="2011-09-26T00:00:00"/>
    <s v="Standard Class"/>
    <s v="MA-17995"/>
    <s v="Michelle Arnett"/>
    <x v="2"/>
    <s v="United States"/>
    <s v="Los Angeles"/>
    <x v="1"/>
    <n v="90004"/>
    <s v="West"/>
    <s v="OFF-BI-10001636"/>
    <x v="1"/>
    <x v="8"/>
    <s v="Ibico Plastic and Wire Spiral Binding Combs"/>
    <n v="20.231999999999999"/>
    <n v="3"/>
    <n v="0.2"/>
    <n v="6.5753999999999984"/>
  </r>
  <r>
    <n v="4243"/>
    <x v="2103"/>
    <x v="0"/>
    <x v="958"/>
    <d v="2013-04-06T00:00:00"/>
    <s v="First Class"/>
    <s v="ME-17320"/>
    <s v="Maria Etezadi"/>
    <x v="2"/>
    <s v="United States"/>
    <s v="Springfield"/>
    <x v="17"/>
    <n v="22153"/>
    <s v="South"/>
    <s v="TEC-PH-10001448"/>
    <x v="2"/>
    <x v="7"/>
    <s v="Anker Astro 15000mAh USB Portable Charger"/>
    <n v="149.97"/>
    <n v="3"/>
    <n v="0"/>
    <n v="5.9987999999999815"/>
  </r>
  <r>
    <n v="4244"/>
    <x v="2103"/>
    <x v="0"/>
    <x v="958"/>
    <d v="2013-04-06T00:00:00"/>
    <s v="First Class"/>
    <s v="ME-17320"/>
    <s v="Maria Etezadi"/>
    <x v="2"/>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s v="East"/>
    <s v="OFF-AR-10004582"/>
    <x v="1"/>
    <x v="6"/>
    <s v="BIC Brite Liner Grip Highlighters"/>
    <n v="1.64"/>
    <n v="1"/>
    <n v="0"/>
    <n v="0.73799999999999988"/>
  </r>
  <r>
    <n v="4247"/>
    <x v="2105"/>
    <x v="3"/>
    <x v="354"/>
    <d v="2014-12-05T00:00:00"/>
    <s v="Standard Class"/>
    <s v="LS-16975"/>
    <s v="Lindsay Shagiari"/>
    <x v="2"/>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s v="East"/>
    <s v="FUR-FU-10004270"/>
    <x v="0"/>
    <x v="5"/>
    <s v="Eldon Image Series Desk Accessories, Burgundy"/>
    <n v="20.9"/>
    <n v="5"/>
    <n v="0"/>
    <n v="7.5239999999999991"/>
  </r>
  <r>
    <n v="4249"/>
    <x v="2106"/>
    <x v="0"/>
    <x v="49"/>
    <d v="2013-12-06T00:00:00"/>
    <s v="Second Class"/>
    <s v="SJ-20500"/>
    <s v="Shirley Jackson"/>
    <x v="0"/>
    <s v="United States"/>
    <s v="Fairfield"/>
    <x v="29"/>
    <n v="6824"/>
    <s v="East"/>
    <s v="OFF-BI-10004236"/>
    <x v="1"/>
    <x v="8"/>
    <s v="XtraLife ClearVue Slant-D Ring Binder, White, 3&quot;"/>
    <n v="88.08"/>
    <n v="6"/>
    <n v="0"/>
    <n v="40.516799999999996"/>
  </r>
  <r>
    <n v="4250"/>
    <x v="2106"/>
    <x v="0"/>
    <x v="49"/>
    <d v="2013-12-06T00:00:00"/>
    <s v="Second Class"/>
    <s v="SJ-20500"/>
    <s v="Shirley Jackson"/>
    <x v="0"/>
    <s v="United States"/>
    <s v="Fairfield"/>
    <x v="29"/>
    <n v="6824"/>
    <s v="East"/>
    <s v="FUR-CH-10004997"/>
    <x v="0"/>
    <x v="1"/>
    <s v="Hon Every-Day Series Multi-Task Chairs"/>
    <n v="751.92"/>
    <n v="4"/>
    <n v="0"/>
    <n v="150.38400000000001"/>
  </r>
  <r>
    <n v="4251"/>
    <x v="2107"/>
    <x v="2"/>
    <x v="111"/>
    <d v="2011-09-19T00:00:00"/>
    <s v="Same Day"/>
    <s v="BS-11365"/>
    <s v="Bill Shonely"/>
    <x v="1"/>
    <s v="United States"/>
    <s v="New York City"/>
    <x v="15"/>
    <n v="10011"/>
    <s v="East"/>
    <s v="FUR-CH-10000988"/>
    <x v="0"/>
    <x v="1"/>
    <s v="Hon Olson Stacker Stools"/>
    <n v="887.10299999999995"/>
    <n v="7"/>
    <n v="0.1"/>
    <n v="177.42059999999998"/>
  </r>
  <r>
    <n v="4252"/>
    <x v="2108"/>
    <x v="1"/>
    <x v="924"/>
    <d v="2012-10-23T00:00:00"/>
    <s v="Same Day"/>
    <s v="RA-19285"/>
    <s v="Ralph Arnett"/>
    <x v="0"/>
    <s v="United States"/>
    <s v="Lakeland"/>
    <x v="2"/>
    <n v="33801"/>
    <s v="South"/>
    <s v="TEC-PH-10004897"/>
    <x v="2"/>
    <x v="7"/>
    <s v="Mediabridge Sport Armband iPhone 5s"/>
    <n v="55.944000000000003"/>
    <n v="7"/>
    <n v="0.2"/>
    <n v="-13.286700000000002"/>
  </r>
  <r>
    <n v="4253"/>
    <x v="2108"/>
    <x v="1"/>
    <x v="924"/>
    <d v="2012-10-23T00:00:00"/>
    <s v="Same Day"/>
    <s v="RA-19285"/>
    <s v="Ralph Arnett"/>
    <x v="0"/>
    <s v="United States"/>
    <s v="Lakeland"/>
    <x v="2"/>
    <n v="33801"/>
    <s v="South"/>
    <s v="OFF-AR-10002656"/>
    <x v="1"/>
    <x v="6"/>
    <s v="Sanford Liquid Accent Highlighters"/>
    <n v="10.688000000000001"/>
    <n v="2"/>
    <n v="0.2"/>
    <n v="2.271199999999999"/>
  </r>
  <r>
    <n v="4254"/>
    <x v="2108"/>
    <x v="1"/>
    <x v="924"/>
    <d v="2012-10-23T00:00:00"/>
    <s v="Same Day"/>
    <s v="RA-19285"/>
    <s v="Ralph Arnett"/>
    <x v="0"/>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x v="0"/>
    <s v="United States"/>
    <s v="Freeport"/>
    <x v="10"/>
    <n v="61032"/>
    <s v="Central"/>
    <s v="OFF-PA-10003127"/>
    <x v="1"/>
    <x v="10"/>
    <s v="Staples"/>
    <n v="63.311999999999998"/>
    <n v="3"/>
    <n v="0.2"/>
    <n v="20.576399999999996"/>
  </r>
  <r>
    <n v="4256"/>
    <x v="2109"/>
    <x v="3"/>
    <x v="119"/>
    <d v="2014-10-17T00:00:00"/>
    <s v="First Class"/>
    <s v="TS-21610"/>
    <s v="Troy Staebel"/>
    <x v="0"/>
    <s v="United States"/>
    <s v="Freeport"/>
    <x v="10"/>
    <n v="61032"/>
    <s v="Central"/>
    <s v="OFF-BI-10000778"/>
    <x v="1"/>
    <x v="8"/>
    <s v="GBC VeloBinder Electric Binding Machine"/>
    <n v="96.783999999999978"/>
    <n v="4"/>
    <n v="0.8"/>
    <n v="-145.17600000000002"/>
  </r>
  <r>
    <n v="4257"/>
    <x v="2109"/>
    <x v="3"/>
    <x v="119"/>
    <d v="2014-10-17T00:00:00"/>
    <s v="First Class"/>
    <s v="TS-21610"/>
    <s v="Troy Staebel"/>
    <x v="0"/>
    <s v="United States"/>
    <s v="Freeport"/>
    <x v="10"/>
    <n v="61032"/>
    <s v="Central"/>
    <s v="FUR-FU-10001424"/>
    <x v="0"/>
    <x v="5"/>
    <s v="Dax Clear Box Frame"/>
    <n v="10.476000000000001"/>
    <n v="3"/>
    <n v="0.6"/>
    <n v="-6.8094000000000037"/>
  </r>
  <r>
    <n v="4258"/>
    <x v="2110"/>
    <x v="1"/>
    <x v="406"/>
    <d v="2012-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s v="West"/>
    <s v="FUR-CH-10002880"/>
    <x v="0"/>
    <x v="1"/>
    <s v="Global High-Back Leather Tilter, Burgundy"/>
    <n v="196.78399999999999"/>
    <n v="2"/>
    <n v="0.2"/>
    <n v="-22.138200000000012"/>
  </r>
  <r>
    <n v="4260"/>
    <x v="2112"/>
    <x v="3"/>
    <x v="960"/>
    <d v="2014-11-03T00:00:00"/>
    <s v="Second Class"/>
    <s v="LO-17170"/>
    <s v="Lori Olson"/>
    <x v="1"/>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x v="1"/>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s v="Central"/>
    <s v="TEC-AC-10002006"/>
    <x v="2"/>
    <x v="11"/>
    <s v="Memorex Micro Travel Drive 16 GB"/>
    <n v="63.96"/>
    <n v="4"/>
    <n v="0"/>
    <n v="19.827599999999997"/>
  </r>
  <r>
    <n v="4263"/>
    <x v="2115"/>
    <x v="3"/>
    <x v="296"/>
    <d v="2014-09-26T00:00:00"/>
    <s v="Standard Class"/>
    <s v="KT-16480"/>
    <s v="Kean Thornton"/>
    <x v="0"/>
    <s v="United States"/>
    <s v="Columbus"/>
    <x v="32"/>
    <n v="31907"/>
    <s v="South"/>
    <s v="OFF-AP-10001242"/>
    <x v="1"/>
    <x v="9"/>
    <s v="APC 7 Outlet Network SurgeArrest Surge Protector"/>
    <n v="80.48"/>
    <n v="1"/>
    <n v="0"/>
    <n v="24.143999999999998"/>
  </r>
  <r>
    <n v="4264"/>
    <x v="2116"/>
    <x v="3"/>
    <x v="132"/>
    <d v="2014-11-09T00:00:00"/>
    <s v="Standard Class"/>
    <s v="DM-13015"/>
    <s v="Darrin Martin"/>
    <x v="0"/>
    <s v="United States"/>
    <s v="Philadelphia"/>
    <x v="9"/>
    <n v="19143"/>
    <s v="East"/>
    <s v="OFF-BI-10000216"/>
    <x v="1"/>
    <x v="8"/>
    <s v="Mead 1st Gear 2&quot; Zipper Binder, Asst. Colors"/>
    <n v="11.673000000000002"/>
    <n v="3"/>
    <n v="0.7"/>
    <n v="-7.782"/>
  </r>
  <r>
    <n v="4265"/>
    <x v="2117"/>
    <x v="0"/>
    <x v="732"/>
    <d v="2013-11-10T00:00:00"/>
    <s v="Standard Class"/>
    <s v="EP-13915"/>
    <s v="Emily Phan"/>
    <x v="0"/>
    <s v="United States"/>
    <s v="Houston"/>
    <x v="5"/>
    <n v="77036"/>
    <s v="Central"/>
    <s v="FUR-TA-10002774"/>
    <x v="0"/>
    <x v="3"/>
    <s v="Laminate Occasional Tables"/>
    <n v="863.12799999999993"/>
    <n v="8"/>
    <n v="0.3"/>
    <n v="-160.29520000000008"/>
  </r>
  <r>
    <n v="4266"/>
    <x v="2117"/>
    <x v="0"/>
    <x v="732"/>
    <d v="2013-11-10T00:00:00"/>
    <s v="Standard Class"/>
    <s v="EP-13915"/>
    <s v="Emily Phan"/>
    <x v="0"/>
    <s v="United States"/>
    <s v="Houston"/>
    <x v="5"/>
    <n v="77036"/>
    <s v="Central"/>
    <s v="OFF-BI-10004364"/>
    <x v="1"/>
    <x v="8"/>
    <s v="Storex Dura Pro Binders"/>
    <n v="3.5639999999999992"/>
    <n v="3"/>
    <n v="0.8"/>
    <n v="-6.2370000000000019"/>
  </r>
  <r>
    <n v="4267"/>
    <x v="2117"/>
    <x v="0"/>
    <x v="732"/>
    <d v="2013-11-10T00:00:00"/>
    <s v="Standard Class"/>
    <s v="EP-13915"/>
    <s v="Emily Phan"/>
    <x v="0"/>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x v="0"/>
    <s v="United States"/>
    <s v="Houston"/>
    <x v="5"/>
    <n v="77036"/>
    <s v="Central"/>
    <s v="OFF-BI-10001989"/>
    <x v="1"/>
    <x v="8"/>
    <s v="Premium Transparent Presentation Covers by GBC"/>
    <n v="12.587999999999997"/>
    <n v="3"/>
    <n v="0.8"/>
    <n v="-20.140800000000006"/>
  </r>
  <r>
    <n v="4269"/>
    <x v="2117"/>
    <x v="0"/>
    <x v="732"/>
    <d v="2013-11-10T00:00:00"/>
    <s v="Standard Class"/>
    <s v="EP-13915"/>
    <s v="Emily Phan"/>
    <x v="0"/>
    <s v="United States"/>
    <s v="Houston"/>
    <x v="5"/>
    <n v="77036"/>
    <s v="Central"/>
    <s v="TEC-AC-10004001"/>
    <x v="2"/>
    <x v="11"/>
    <s v="Logitech Wireless Headset H600 Over-The-Head Design"/>
    <n v="171.96"/>
    <n v="5"/>
    <n v="0.2"/>
    <n v="45.139500000000005"/>
  </r>
  <r>
    <n v="4270"/>
    <x v="2118"/>
    <x v="3"/>
    <x v="643"/>
    <d v="2014-06-30T00:00:00"/>
    <s v="Second Class"/>
    <s v="AM-10705"/>
    <s v="Anne McFarland"/>
    <x v="0"/>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s v="East"/>
    <s v="FUR-FU-10000965"/>
    <x v="0"/>
    <x v="5"/>
    <s v="Howard Miller 11-1/2&quot; Diameter Ridgewood Wall Clock"/>
    <n v="207.76"/>
    <n v="4"/>
    <n v="0"/>
    <n v="85.181600000000003"/>
  </r>
  <r>
    <n v="4273"/>
    <x v="2121"/>
    <x v="3"/>
    <x v="246"/>
    <d v="2014-07-22T00:00:00"/>
    <s v="Same Day"/>
    <s v="SF-20200"/>
    <s v="Sarah Foster"/>
    <x v="0"/>
    <s v="United States"/>
    <s v="Murray"/>
    <x v="7"/>
    <n v="84107"/>
    <s v="West"/>
    <s v="TEC-PH-10004071"/>
    <x v="2"/>
    <x v="7"/>
    <s v="PayAnywhere Card Reader"/>
    <n v="71.928000000000011"/>
    <n v="9"/>
    <n v="0.2"/>
    <n v="6.2936999999999976"/>
  </r>
  <r>
    <n v="4274"/>
    <x v="2121"/>
    <x v="3"/>
    <x v="246"/>
    <d v="2014-07-22T00:00:00"/>
    <s v="Same Day"/>
    <s v="SF-20200"/>
    <s v="Sarah Foster"/>
    <x v="0"/>
    <s v="United States"/>
    <s v="Murray"/>
    <x v="7"/>
    <n v="84107"/>
    <s v="West"/>
    <s v="OFF-AR-10001044"/>
    <x v="1"/>
    <x v="6"/>
    <s v="BOSTON Ranger #55 Pencil Sharpener, Black"/>
    <n v="25.99"/>
    <n v="1"/>
    <n v="0"/>
    <n v="7.5370999999999988"/>
  </r>
  <r>
    <n v="4275"/>
    <x v="2122"/>
    <x v="1"/>
    <x v="924"/>
    <d v="2012-10-28T00:00:00"/>
    <s v="Standard Class"/>
    <s v="AG-10495"/>
    <s v="Andrew Gjertsen"/>
    <x v="1"/>
    <s v="United States"/>
    <s v="Seattle"/>
    <x v="4"/>
    <n v="98105"/>
    <s v="West"/>
    <s v="OFF-BI-10004140"/>
    <x v="1"/>
    <x v="8"/>
    <s v="Avery Non-Stick Binders"/>
    <n v="3.5920000000000005"/>
    <n v="1"/>
    <n v="0.2"/>
    <n v="1.1224999999999996"/>
  </r>
  <r>
    <n v="4276"/>
    <x v="2123"/>
    <x v="1"/>
    <x v="584"/>
    <d v="2012-07-13T00:00:00"/>
    <s v="Standard Class"/>
    <s v="KN-16450"/>
    <s v="Kean Nguyen"/>
    <x v="1"/>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s v="West"/>
    <s v="OFF-ST-10000046"/>
    <x v="1"/>
    <x v="4"/>
    <s v="Fellowes Super Stor/Drawer Files"/>
    <n v="323.10000000000002"/>
    <n v="2"/>
    <n v="0"/>
    <n v="61.38900000000001"/>
  </r>
  <r>
    <n v="4278"/>
    <x v="2125"/>
    <x v="0"/>
    <x v="947"/>
    <d v="2013-04-21T00:00:00"/>
    <s v="Standard Class"/>
    <s v="BS-11365"/>
    <s v="Bill Shonely"/>
    <x v="1"/>
    <s v="United States"/>
    <s v="Lakewood"/>
    <x v="30"/>
    <n v="8701"/>
    <s v="East"/>
    <s v="TEC-MA-10001047"/>
    <x v="2"/>
    <x v="15"/>
    <s v="3D Systems Cube Printer, 2nd Generation, Magenta"/>
    <n v="9099.93"/>
    <n v="7"/>
    <n v="0"/>
    <n v="2365.9817999999996"/>
  </r>
  <r>
    <n v="4279"/>
    <x v="2125"/>
    <x v="0"/>
    <x v="947"/>
    <d v="2013-04-21T00:00:00"/>
    <s v="Standard Class"/>
    <s v="BS-11365"/>
    <s v="Bill Shonely"/>
    <x v="1"/>
    <s v="United States"/>
    <s v="Lakewood"/>
    <x v="30"/>
    <n v="8701"/>
    <s v="East"/>
    <s v="FUR-FU-10000550"/>
    <x v="0"/>
    <x v="5"/>
    <s v="Stacking Trays by OIC"/>
    <n v="9.9600000000000009"/>
    <n v="2"/>
    <n v="0"/>
    <n v="3.2867999999999995"/>
  </r>
  <r>
    <n v="4280"/>
    <x v="2125"/>
    <x v="0"/>
    <x v="947"/>
    <d v="2013-04-21T00:00:00"/>
    <s v="Standard Class"/>
    <s v="BS-11365"/>
    <s v="Bill Shonely"/>
    <x v="1"/>
    <s v="United States"/>
    <s v="Lakewood"/>
    <x v="30"/>
    <n v="8701"/>
    <s v="East"/>
    <s v="OFF-BI-10002432"/>
    <x v="1"/>
    <x v="8"/>
    <s v="Wilson Jones Standard D-Ring Binders"/>
    <n v="25.299999999999997"/>
    <n v="5"/>
    <n v="0"/>
    <n v="11.890999999999998"/>
  </r>
  <r>
    <n v="4281"/>
    <x v="2126"/>
    <x v="2"/>
    <x v="687"/>
    <d v="2011-11-18T00:00:00"/>
    <s v="Standard Class"/>
    <s v="RM-19675"/>
    <s v="Robert Marley"/>
    <x v="2"/>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s v="East"/>
    <s v="FUR-CH-10001797"/>
    <x v="0"/>
    <x v="1"/>
    <s v="Safco Chair Connectors, 6/Carton"/>
    <n v="69.263999999999996"/>
    <n v="2"/>
    <n v="0.1"/>
    <n v="14.62239999999999"/>
  </r>
  <r>
    <n v="4283"/>
    <x v="2127"/>
    <x v="2"/>
    <x v="414"/>
    <d v="2011-12-23T00:00:00"/>
    <s v="First Class"/>
    <s v="AB-10105"/>
    <s v="Adrian Barton"/>
    <x v="0"/>
    <s v="United States"/>
    <s v="Indianapolis"/>
    <x v="14"/>
    <n v="46203"/>
    <s v="Central"/>
    <s v="OFF-LA-10003720"/>
    <x v="1"/>
    <x v="2"/>
    <s v="Avery 487"/>
    <n v="3.69"/>
    <n v="1"/>
    <n v="0"/>
    <n v="1.7343"/>
  </r>
  <r>
    <n v="4284"/>
    <x v="2127"/>
    <x v="2"/>
    <x v="414"/>
    <d v="2011-12-23T00:00:00"/>
    <s v="First Class"/>
    <s v="AB-10105"/>
    <s v="Adrian Barton"/>
    <x v="0"/>
    <s v="United States"/>
    <s v="Indianapolis"/>
    <x v="14"/>
    <n v="46203"/>
    <s v="Central"/>
    <s v="OFF-BI-10004600"/>
    <x v="1"/>
    <x v="8"/>
    <s v="Ibico Ibimaster 300 Manual Binding System"/>
    <n v="1103.97"/>
    <n v="3"/>
    <n v="0"/>
    <n v="496.78649999999993"/>
  </r>
  <r>
    <n v="4285"/>
    <x v="2128"/>
    <x v="1"/>
    <x v="82"/>
    <d v="2012-11-26T00:00:00"/>
    <s v="Second Class"/>
    <s v="CA-11965"/>
    <s v="Carol Adams"/>
    <x v="1"/>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x v="1"/>
    <s v="United States"/>
    <s v="Port Arthur"/>
    <x v="5"/>
    <n v="77642"/>
    <s v="Central"/>
    <s v="OFF-LA-10000240"/>
    <x v="1"/>
    <x v="2"/>
    <s v="Self-Adhesive Address Labels for Typewriters by Universal"/>
    <n v="11.696"/>
    <n v="2"/>
    <n v="0.2"/>
    <n v="3.9473999999999996"/>
  </r>
  <r>
    <n v="4287"/>
    <x v="2128"/>
    <x v="1"/>
    <x v="82"/>
    <d v="2012-11-26T00:00:00"/>
    <s v="Second Class"/>
    <s v="CA-11965"/>
    <s v="Carol Adams"/>
    <x v="1"/>
    <s v="United States"/>
    <s v="Port Arthur"/>
    <x v="5"/>
    <n v="77642"/>
    <s v="Central"/>
    <s v="TEC-CO-10001571"/>
    <x v="2"/>
    <x v="16"/>
    <s v="Sharp 1540cs Digital Laser Copier"/>
    <n v="439.99200000000002"/>
    <n v="1"/>
    <n v="0.2"/>
    <n v="164.99700000000001"/>
  </r>
  <r>
    <n v="4288"/>
    <x v="2129"/>
    <x v="3"/>
    <x v="116"/>
    <d v="2015-01-04T00:00:00"/>
    <s v="Standard Class"/>
    <s v="EH-14005"/>
    <s v="Erica Hernandez"/>
    <x v="2"/>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s v="Central"/>
    <s v="OFF-BI-10002082"/>
    <x v="1"/>
    <x v="8"/>
    <s v="GBC Twin Loop Wire Binding Elements"/>
    <n v="33.279999999999994"/>
    <n v="5"/>
    <n v="0.8"/>
    <n v="-49.92"/>
  </r>
  <r>
    <n v="4290"/>
    <x v="2130"/>
    <x v="1"/>
    <x v="961"/>
    <d v="2012-05-21T00:00:00"/>
    <s v="Standard Class"/>
    <s v="ON-18715"/>
    <s v="Odella Nelson"/>
    <x v="1"/>
    <s v="United States"/>
    <s v="Houston"/>
    <x v="5"/>
    <n v="77095"/>
    <s v="Central"/>
    <s v="OFF-PA-10002250"/>
    <x v="1"/>
    <x v="10"/>
    <s v="Things To Do Today Pad"/>
    <n v="14.088000000000001"/>
    <n v="3"/>
    <n v="0.2"/>
    <n v="4.9307999999999996"/>
  </r>
  <r>
    <n v="4291"/>
    <x v="2131"/>
    <x v="3"/>
    <x v="34"/>
    <d v="2014-12-14T00:00:00"/>
    <s v="Second Class"/>
    <s v="AT-10435"/>
    <s v="Alyssa Tate"/>
    <x v="2"/>
    <s v="United States"/>
    <s v="Los Angeles"/>
    <x v="1"/>
    <n v="90004"/>
    <s v="West"/>
    <s v="OFF-AR-10000122"/>
    <x v="1"/>
    <x v="6"/>
    <s v="Newell 314"/>
    <n v="11.16"/>
    <n v="2"/>
    <n v="0"/>
    <n v="2.7899999999999991"/>
  </r>
  <r>
    <n v="4292"/>
    <x v="2131"/>
    <x v="3"/>
    <x v="34"/>
    <d v="2014-12-14T00:00:00"/>
    <s v="Second Class"/>
    <s v="AT-10435"/>
    <s v="Alyssa Tate"/>
    <x v="2"/>
    <s v="United States"/>
    <s v="Los Angeles"/>
    <x v="1"/>
    <n v="90004"/>
    <s v="West"/>
    <s v="FUR-TA-10003748"/>
    <x v="0"/>
    <x v="3"/>
    <s v="Bevis 36 x 72 Conference Tables"/>
    <n v="896.32799999999997"/>
    <n v="9"/>
    <n v="0.2"/>
    <n v="22.408199999999994"/>
  </r>
  <r>
    <n v="4293"/>
    <x v="2131"/>
    <x v="3"/>
    <x v="34"/>
    <d v="2014-12-14T00:00:00"/>
    <s v="Second Class"/>
    <s v="AT-10435"/>
    <s v="Alyssa Tate"/>
    <x v="2"/>
    <s v="United States"/>
    <s v="Los Angeles"/>
    <x v="1"/>
    <n v="90004"/>
    <s v="West"/>
    <s v="OFF-AP-10001394"/>
    <x v="1"/>
    <x v="9"/>
    <s v="Harmony Air Purifier"/>
    <n v="189"/>
    <n v="1"/>
    <n v="0"/>
    <n v="68.039999999999992"/>
  </r>
  <r>
    <n v="4294"/>
    <x v="2132"/>
    <x v="3"/>
    <x v="434"/>
    <d v="2014-03-17T00:00:00"/>
    <s v="Standard Class"/>
    <s v="EB-13870"/>
    <s v="Emily Burns"/>
    <x v="0"/>
    <s v="United States"/>
    <s v="Philadelphia"/>
    <x v="9"/>
    <n v="19140"/>
    <s v="East"/>
    <s v="TEC-PH-10004896"/>
    <x v="2"/>
    <x v="7"/>
    <s v="Nokia Lumia 521 (T-Mobile)"/>
    <n v="53.981999999999999"/>
    <n v="3"/>
    <n v="0.4"/>
    <n v="-10.796399999999995"/>
  </r>
  <r>
    <n v="4295"/>
    <x v="2133"/>
    <x v="3"/>
    <x v="760"/>
    <d v="2014-10-28T00:00:00"/>
    <s v="Standard Class"/>
    <s v="DW-13195"/>
    <s v="David Wiener"/>
    <x v="1"/>
    <s v="United States"/>
    <s v="Redmond"/>
    <x v="21"/>
    <n v="97756"/>
    <s v="West"/>
    <s v="FUR-TA-10002607"/>
    <x v="0"/>
    <x v="3"/>
    <s v="KI Conference Tables"/>
    <n v="177.22499999999999"/>
    <n v="5"/>
    <n v="0.5"/>
    <n v="-120.51299999999998"/>
  </r>
  <r>
    <n v="4296"/>
    <x v="2134"/>
    <x v="3"/>
    <x v="445"/>
    <d v="2014-07-11T00:00:00"/>
    <s v="Standard Class"/>
    <s v="MB-17305"/>
    <s v="Maria Bertelson"/>
    <x v="0"/>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s v="West"/>
    <s v="OFF-ST-10000419"/>
    <x v="1"/>
    <x v="4"/>
    <s v="Rogers Jumbo File, Granite"/>
    <n v="54.32"/>
    <n v="4"/>
    <n v="0"/>
    <n v="0.54319999999999879"/>
  </r>
  <r>
    <n v="4298"/>
    <x v="2136"/>
    <x v="3"/>
    <x v="962"/>
    <d v="2014-08-27T00:00:00"/>
    <s v="Second Class"/>
    <s v="PO-18850"/>
    <s v="Patrick O'Brill"/>
    <x v="0"/>
    <s v="United States"/>
    <s v="Tallahassee"/>
    <x v="2"/>
    <n v="32303"/>
    <s v="South"/>
    <s v="TEC-PH-10001459"/>
    <x v="2"/>
    <x v="7"/>
    <s v="Samsung Galaxy Mega 6.3"/>
    <n v="4367.8960000000006"/>
    <n v="13"/>
    <n v="0.2"/>
    <n v="327.59220000000005"/>
  </r>
  <r>
    <n v="4299"/>
    <x v="2136"/>
    <x v="3"/>
    <x v="962"/>
    <d v="2014-08-27T00:00:00"/>
    <s v="Second Class"/>
    <s v="PO-18850"/>
    <s v="Patrick O'Brill"/>
    <x v="0"/>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x v="2"/>
    <s v="United States"/>
    <s v="Lakewood"/>
    <x v="24"/>
    <n v="44107"/>
    <s v="East"/>
    <s v="OFF-AR-10002804"/>
    <x v="1"/>
    <x v="6"/>
    <s v="Faber Castell Col-Erase Pencils"/>
    <n v="3.9119999999999999"/>
    <n v="1"/>
    <n v="0.2"/>
    <n v="1.0269000000000001"/>
  </r>
  <r>
    <n v="4304"/>
    <x v="2138"/>
    <x v="0"/>
    <x v="964"/>
    <d v="2013-10-05T00:00:00"/>
    <s v="Same Day"/>
    <s v="MO-17500"/>
    <s v="Mary O'Rourke"/>
    <x v="0"/>
    <s v="United States"/>
    <s v="The Colony"/>
    <x v="5"/>
    <n v="75056"/>
    <s v="Central"/>
    <s v="OFF-EN-10003862"/>
    <x v="1"/>
    <x v="12"/>
    <s v="Laser &amp; Ink Jet Business Envelopes"/>
    <n v="59.751999999999995"/>
    <n v="7"/>
    <n v="0.2"/>
    <n v="19.4194"/>
  </r>
  <r>
    <n v="4305"/>
    <x v="2139"/>
    <x v="2"/>
    <x v="965"/>
    <d v="2011-10-30T00:00:00"/>
    <s v="Second Class"/>
    <s v="AH-10585"/>
    <s v="Angele Hood"/>
    <x v="0"/>
    <s v="United States"/>
    <s v="Seattle"/>
    <x v="4"/>
    <n v="98105"/>
    <s v="West"/>
    <s v="FUR-FU-10000448"/>
    <x v="0"/>
    <x v="5"/>
    <s v="Tenex Chairmats For Use With Carpeted Floors"/>
    <n v="63.92"/>
    <n v="4"/>
    <n v="0"/>
    <n v="3.195999999999998"/>
  </r>
  <r>
    <n v="4306"/>
    <x v="2139"/>
    <x v="2"/>
    <x v="965"/>
    <d v="2011-10-30T00:00:00"/>
    <s v="Second Class"/>
    <s v="AH-10585"/>
    <s v="Angele Hood"/>
    <x v="0"/>
    <s v="United States"/>
    <s v="Seattle"/>
    <x v="4"/>
    <n v="98105"/>
    <s v="West"/>
    <s v="TEC-PH-10000526"/>
    <x v="2"/>
    <x v="7"/>
    <s v="Vtech CS6719"/>
    <n v="383.96000000000004"/>
    <n v="5"/>
    <n v="0.2"/>
    <n v="38.396000000000015"/>
  </r>
  <r>
    <n v="4307"/>
    <x v="2140"/>
    <x v="0"/>
    <x v="931"/>
    <d v="2013-06-29T00:00:00"/>
    <s v="Same Day"/>
    <s v="CS-12250"/>
    <s v="Chris Selesnick"/>
    <x v="1"/>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s v="West"/>
    <s v="TEC-PH-10001079"/>
    <x v="2"/>
    <x v="7"/>
    <s v="Polycom SoundPoint Pro SE-225 Corded phone"/>
    <n v="666.34400000000005"/>
    <n v="7"/>
    <n v="0.2"/>
    <n v="66.634399999999971"/>
  </r>
  <r>
    <n v="4310"/>
    <x v="2141"/>
    <x v="2"/>
    <x v="130"/>
    <d v="2011-11-11T00:00:00"/>
    <s v="Standard Class"/>
    <s v="WB-21850"/>
    <s v="William Brown"/>
    <x v="0"/>
    <s v="United States"/>
    <s v="Los Angeles"/>
    <x v="1"/>
    <n v="90045"/>
    <s v="West"/>
    <s v="FUR-TA-10002041"/>
    <x v="0"/>
    <x v="3"/>
    <s v="Bevis Round Conference Table Top, X-Base"/>
    <n v="573.72799999999995"/>
    <n v="4"/>
    <n v="0.2"/>
    <n v="-64.544399999999968"/>
  </r>
  <r>
    <n v="4311"/>
    <x v="2141"/>
    <x v="2"/>
    <x v="130"/>
    <d v="2011-11-11T00:00:00"/>
    <s v="Standard Class"/>
    <s v="WB-21850"/>
    <s v="William Brown"/>
    <x v="0"/>
    <s v="United States"/>
    <s v="Los Angeles"/>
    <x v="1"/>
    <n v="90045"/>
    <s v="West"/>
    <s v="OFF-BI-10001036"/>
    <x v="1"/>
    <x v="8"/>
    <s v="Cardinal EasyOpen D-Ring Binders"/>
    <n v="21.936000000000003"/>
    <n v="3"/>
    <n v="0.2"/>
    <n v="8.2259999999999991"/>
  </r>
  <r>
    <n v="4312"/>
    <x v="2141"/>
    <x v="2"/>
    <x v="130"/>
    <d v="2011-11-11T00:00:00"/>
    <s v="Standard Class"/>
    <s v="WB-21850"/>
    <s v="William Brown"/>
    <x v="0"/>
    <s v="United States"/>
    <s v="Los Angeles"/>
    <x v="1"/>
    <n v="90045"/>
    <s v="West"/>
    <s v="OFF-PA-10000223"/>
    <x v="1"/>
    <x v="10"/>
    <s v="Xerox 2000"/>
    <n v="19.440000000000001"/>
    <n v="3"/>
    <n v="0"/>
    <n v="9.3312000000000008"/>
  </r>
  <r>
    <n v="4313"/>
    <x v="2141"/>
    <x v="2"/>
    <x v="130"/>
    <d v="2011-11-11T00:00:00"/>
    <s v="Standard Class"/>
    <s v="WB-21850"/>
    <s v="William Brown"/>
    <x v="0"/>
    <s v="United States"/>
    <s v="Los Angeles"/>
    <x v="1"/>
    <n v="90045"/>
    <s v="West"/>
    <s v="TEC-MA-10003246"/>
    <x v="2"/>
    <x v="15"/>
    <s v="Hewlett-Packard Deskjet D4360 Printer"/>
    <n v="447.96800000000007"/>
    <n v="4"/>
    <n v="0.2"/>
    <n v="139.98999999999995"/>
  </r>
  <r>
    <n v="4314"/>
    <x v="2142"/>
    <x v="2"/>
    <x v="78"/>
    <d v="2011-09-12T00:00:00"/>
    <s v="Standard Class"/>
    <s v="SP-20620"/>
    <s v="Stefania Perrino"/>
    <x v="1"/>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s v="West"/>
    <s v="OFF-AR-10004062"/>
    <x v="1"/>
    <x v="6"/>
    <s v="Staples"/>
    <n v="20.96"/>
    <n v="2"/>
    <n v="0"/>
    <n v="5.24"/>
  </r>
  <r>
    <n v="4316"/>
    <x v="2143"/>
    <x v="1"/>
    <x v="608"/>
    <d v="2012-07-01T00:00:00"/>
    <s v="Standard Class"/>
    <s v="AB-10165"/>
    <s v="Alan Barnes"/>
    <x v="0"/>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s v="West"/>
    <s v="OFF-ST-10001963"/>
    <x v="1"/>
    <x v="4"/>
    <s v="Tennsco Regal Shelving Units"/>
    <n v="304.23"/>
    <n v="3"/>
    <n v="0"/>
    <n v="9.126899999999992"/>
  </r>
  <r>
    <n v="4318"/>
    <x v="2144"/>
    <x v="1"/>
    <x v="353"/>
    <d v="2012-08-02T00:00:00"/>
    <s v="Standard Class"/>
    <s v="HA-14920"/>
    <s v="Helen Andreada"/>
    <x v="0"/>
    <s v="United States"/>
    <s v="San Francisco"/>
    <x v="1"/>
    <n v="94110"/>
    <s v="West"/>
    <s v="OFF-EN-10002230"/>
    <x v="1"/>
    <x v="12"/>
    <s v="Airmail Envelopes"/>
    <n v="167.86"/>
    <n v="2"/>
    <n v="0"/>
    <n v="78.894199999999998"/>
  </r>
  <r>
    <n v="4319"/>
    <x v="2145"/>
    <x v="3"/>
    <x v="226"/>
    <d v="2014-12-12T00:00:00"/>
    <s v="Standard Class"/>
    <s v="DC-13285"/>
    <s v="Debra Catini"/>
    <x v="0"/>
    <s v="United States"/>
    <s v="Richmond"/>
    <x v="17"/>
    <n v="23223"/>
    <s v="South"/>
    <s v="FUR-FU-10000175"/>
    <x v="0"/>
    <x v="5"/>
    <s v="DAX Wood Document Frame."/>
    <n v="82.38"/>
    <n v="6"/>
    <n v="0"/>
    <n v="25.537799999999997"/>
  </r>
  <r>
    <n v="4320"/>
    <x v="2146"/>
    <x v="2"/>
    <x v="282"/>
    <d v="2012-01-03T00:00:00"/>
    <s v="Second Class"/>
    <s v="ST-20530"/>
    <s v="Shui Tom"/>
    <x v="0"/>
    <s v="United States"/>
    <s v="Albuquerque"/>
    <x v="27"/>
    <n v="87105"/>
    <s v="West"/>
    <s v="TEC-PH-10004897"/>
    <x v="2"/>
    <x v="7"/>
    <s v="Mediabridge Sport Armband iPhone 5s"/>
    <n v="23.976000000000003"/>
    <n v="3"/>
    <n v="0.2"/>
    <n v="-5.694300000000001"/>
  </r>
  <r>
    <n v="4321"/>
    <x v="2146"/>
    <x v="2"/>
    <x v="282"/>
    <d v="2012-01-03T00:00:00"/>
    <s v="Second Class"/>
    <s v="ST-20530"/>
    <s v="Shui Tom"/>
    <x v="0"/>
    <s v="United States"/>
    <s v="Albuquerque"/>
    <x v="27"/>
    <n v="87105"/>
    <s v="West"/>
    <s v="OFF-ST-10003123"/>
    <x v="1"/>
    <x v="4"/>
    <s v="Fellowes Bases and Tops For Staxonsteel/High-Stak Systems"/>
    <n v="33.29"/>
    <n v="1"/>
    <n v="0"/>
    <n v="7.9895999999999994"/>
  </r>
  <r>
    <n v="4322"/>
    <x v="2147"/>
    <x v="1"/>
    <x v="966"/>
    <d v="2012-02-19T00:00:00"/>
    <s v="Standard Class"/>
    <s v="KB-16315"/>
    <s v="Karl Braun"/>
    <x v="0"/>
    <s v="United States"/>
    <s v="Akron"/>
    <x v="24"/>
    <n v="44312"/>
    <s v="East"/>
    <s v="OFF-BI-10001658"/>
    <x v="1"/>
    <x v="8"/>
    <s v="GBC Standard Therm-A-Bind Covers"/>
    <n v="14.952000000000004"/>
    <n v="2"/>
    <n v="0.7"/>
    <n v="-11.961599999999997"/>
  </r>
  <r>
    <n v="4323"/>
    <x v="2147"/>
    <x v="1"/>
    <x v="966"/>
    <d v="2012-02-19T00:00:00"/>
    <s v="Standard Class"/>
    <s v="KB-16315"/>
    <s v="Karl Braun"/>
    <x v="0"/>
    <s v="United States"/>
    <s v="Akron"/>
    <x v="24"/>
    <n v="44312"/>
    <s v="East"/>
    <s v="TEC-PH-10002834"/>
    <x v="2"/>
    <x v="7"/>
    <s v="Google Nexus 5"/>
    <n v="323.98199999999997"/>
    <n v="3"/>
    <n v="0.4"/>
    <n v="-80.995500000000021"/>
  </r>
  <r>
    <n v="4324"/>
    <x v="2147"/>
    <x v="1"/>
    <x v="966"/>
    <d v="2012-02-19T00:00:00"/>
    <s v="Standard Class"/>
    <s v="KB-16315"/>
    <s v="Karl Braun"/>
    <x v="0"/>
    <s v="United States"/>
    <s v="Akron"/>
    <x v="24"/>
    <n v="44312"/>
    <s v="East"/>
    <s v="OFF-BI-10002160"/>
    <x v="1"/>
    <x v="8"/>
    <s v="Acco Hanging Data Binders"/>
    <n v="2.2860000000000005"/>
    <n v="2"/>
    <n v="0.7"/>
    <n v="-1.6763999999999997"/>
  </r>
  <r>
    <n v="4325"/>
    <x v="2147"/>
    <x v="1"/>
    <x v="966"/>
    <d v="2012-02-19T00:00:00"/>
    <s v="Standard Class"/>
    <s v="KB-16315"/>
    <s v="Karl Braun"/>
    <x v="0"/>
    <s v="United States"/>
    <s v="Akron"/>
    <x v="24"/>
    <n v="44312"/>
    <s v="East"/>
    <s v="OFF-AR-10004999"/>
    <x v="1"/>
    <x v="6"/>
    <s v="Newell 315"/>
    <n v="14.352000000000002"/>
    <n v="3"/>
    <n v="0.2"/>
    <n v="0.8969999999999998"/>
  </r>
  <r>
    <n v="4326"/>
    <x v="2147"/>
    <x v="1"/>
    <x v="966"/>
    <d v="2012-02-19T00:00:00"/>
    <s v="Standard Class"/>
    <s v="KB-16315"/>
    <s v="Karl Braun"/>
    <x v="0"/>
    <s v="United States"/>
    <s v="Akron"/>
    <x v="24"/>
    <n v="44312"/>
    <s v="East"/>
    <s v="TEC-AC-10003280"/>
    <x v="2"/>
    <x v="11"/>
    <s v="Belkin F8E887 USB Wired Ergonomic Keyboard"/>
    <n v="71.975999999999999"/>
    <n v="3"/>
    <n v="0.2"/>
    <n v="0.89969999999999573"/>
  </r>
  <r>
    <n v="4327"/>
    <x v="2148"/>
    <x v="0"/>
    <x v="967"/>
    <d v="2013-01-27T00:00:00"/>
    <s v="First Class"/>
    <s v="TB-21355"/>
    <s v="Todd Boyes"/>
    <x v="1"/>
    <s v="United States"/>
    <s v="Plainfield"/>
    <x v="30"/>
    <n v="7060"/>
    <s v="East"/>
    <s v="OFF-AR-10000315"/>
    <x v="1"/>
    <x v="6"/>
    <s v="Dixon Ticonderoga Maple Cedar Pencil, #2"/>
    <n v="9.2099999999999991"/>
    <n v="3"/>
    <n v="0"/>
    <n v="2.3025000000000002"/>
  </r>
  <r>
    <n v="4328"/>
    <x v="2148"/>
    <x v="0"/>
    <x v="967"/>
    <d v="2013-01-27T00:00:00"/>
    <s v="First Class"/>
    <s v="TB-21355"/>
    <s v="Todd Boyes"/>
    <x v="1"/>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s v="South"/>
    <s v="OFF-PA-10000556"/>
    <x v="1"/>
    <x v="10"/>
    <s v="Xerox 208"/>
    <n v="15.552000000000003"/>
    <n v="3"/>
    <n v="0.2"/>
    <n v="5.4432"/>
  </r>
  <r>
    <n v="4331"/>
    <x v="2150"/>
    <x v="3"/>
    <x v="621"/>
    <d v="2014-10-10T00:00:00"/>
    <s v="Standard Class"/>
    <s v="PO-18850"/>
    <s v="Patrick O'Brill"/>
    <x v="0"/>
    <s v="United States"/>
    <s v="Hialeah"/>
    <x v="2"/>
    <n v="33012"/>
    <s v="South"/>
    <s v="OFF-AP-10000804"/>
    <x v="1"/>
    <x v="9"/>
    <s v="Hoover Portapower Portable Vacuum"/>
    <n v="17.920000000000002"/>
    <n v="5"/>
    <n v="0.2"/>
    <n v="1.1200000000000001"/>
  </r>
  <r>
    <n v="4332"/>
    <x v="2151"/>
    <x v="3"/>
    <x v="853"/>
    <d v="2014-09-07T00:00:00"/>
    <s v="Standard Class"/>
    <s v="SS-20875"/>
    <s v="Sung Shariari"/>
    <x v="0"/>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s v="West"/>
    <s v="OFF-BI-10003476"/>
    <x v="1"/>
    <x v="8"/>
    <s v="Avery Metallic Poly Binders"/>
    <n v="22.92"/>
    <n v="5"/>
    <n v="0.2"/>
    <n v="8.0219999999999985"/>
  </r>
  <r>
    <n v="4334"/>
    <x v="2152"/>
    <x v="1"/>
    <x v="379"/>
    <d v="2012-12-27T00:00:00"/>
    <s v="Standard Class"/>
    <s v="RD-19720"/>
    <s v="Roger Demir"/>
    <x v="0"/>
    <s v="United States"/>
    <s v="Daytona Beach"/>
    <x v="2"/>
    <n v="32114"/>
    <s v="South"/>
    <s v="TEC-AC-10003237"/>
    <x v="2"/>
    <x v="11"/>
    <s v="Memorex Micro Travel Drive 4 GB"/>
    <n v="50.88"/>
    <n v="6"/>
    <n v="0.2"/>
    <n v="14.628000000000005"/>
  </r>
  <r>
    <n v="4335"/>
    <x v="2152"/>
    <x v="1"/>
    <x v="379"/>
    <d v="2012-12-27T00:00:00"/>
    <s v="Standard Class"/>
    <s v="RD-19720"/>
    <s v="Roger Demir"/>
    <x v="0"/>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s v="West"/>
    <s v="OFF-EN-10003068"/>
    <x v="1"/>
    <x v="12"/>
    <s v="#6 3/4 Gummed Flap White Envelopes"/>
    <n v="7.9200000000000008"/>
    <n v="1"/>
    <n v="0.2"/>
    <n v="2.7719999999999994"/>
  </r>
  <r>
    <n v="4337"/>
    <x v="2153"/>
    <x v="1"/>
    <x v="139"/>
    <d v="2012-12-24T00:00:00"/>
    <s v="Standard Class"/>
    <s v="GZ-14470"/>
    <s v="Gary Zandusky"/>
    <x v="0"/>
    <s v="United States"/>
    <s v="Bullhead City"/>
    <x v="16"/>
    <n v="86442"/>
    <s v="West"/>
    <s v="FUR-FU-10002088"/>
    <x v="0"/>
    <x v="5"/>
    <s v="Nu-Dell Float Frame 11 x 14 1/2"/>
    <n v="14.368000000000002"/>
    <n v="2"/>
    <n v="0.2"/>
    <n v="3.9512"/>
  </r>
  <r>
    <n v="4338"/>
    <x v="2154"/>
    <x v="1"/>
    <x v="154"/>
    <d v="2012-12-01T00:00:00"/>
    <s v="Standard Class"/>
    <s v="SN-20710"/>
    <s v="Steve Nguyen"/>
    <x v="2"/>
    <s v="United States"/>
    <s v="Los Angeles"/>
    <x v="1"/>
    <n v="90049"/>
    <s v="West"/>
    <s v="TEC-AC-10000158"/>
    <x v="2"/>
    <x v="11"/>
    <s v="Sony 64GB Class 10 Micro SDHC R40 Memory Card"/>
    <n v="107.97"/>
    <n v="3"/>
    <n v="0"/>
    <n v="22.6737"/>
  </r>
  <r>
    <n v="4339"/>
    <x v="2154"/>
    <x v="1"/>
    <x v="154"/>
    <d v="2012-12-01T00:00:00"/>
    <s v="Standard Class"/>
    <s v="SN-20710"/>
    <s v="Steve Nguyen"/>
    <x v="2"/>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x v="0"/>
    <s v="United States"/>
    <s v="Franklin"/>
    <x v="18"/>
    <n v="37064"/>
    <s v="South"/>
    <s v="OFF-PA-10004888"/>
    <x v="1"/>
    <x v="10"/>
    <s v="Xerox 217"/>
    <n v="5.1840000000000011"/>
    <n v="1"/>
    <n v="0.2"/>
    <n v="1.8144"/>
  </r>
  <r>
    <n v="4341"/>
    <x v="2156"/>
    <x v="2"/>
    <x v="579"/>
    <d v="2011-03-22T00:00:00"/>
    <s v="Same Day"/>
    <s v="VM-21835"/>
    <s v="Vivian Mathis"/>
    <x v="0"/>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s v="South"/>
    <s v="OFF-ST-10003208"/>
    <x v="1"/>
    <x v="4"/>
    <s v="Adjustable Depth Letter/Legal Cart"/>
    <n v="544.38"/>
    <n v="3"/>
    <n v="0"/>
    <n v="157.87019999999993"/>
  </r>
  <r>
    <n v="4343"/>
    <x v="2158"/>
    <x v="3"/>
    <x v="498"/>
    <d v="2014-03-23T00:00:00"/>
    <s v="First Class"/>
    <s v="ND-18370"/>
    <s v="Natalie DeCherney"/>
    <x v="0"/>
    <s v="United States"/>
    <s v="San Francisco"/>
    <x v="1"/>
    <n v="94110"/>
    <s v="West"/>
    <s v="OFF-BI-10004970"/>
    <x v="1"/>
    <x v="8"/>
    <s v="ACCOHIDE 3-Ring Binder, Blue, 1&quot;"/>
    <n v="19.824000000000002"/>
    <n v="6"/>
    <n v="0.2"/>
    <n v="6.690599999999999"/>
  </r>
  <r>
    <n v="4344"/>
    <x v="2158"/>
    <x v="3"/>
    <x v="498"/>
    <d v="2014-03-23T00:00:00"/>
    <s v="First Class"/>
    <s v="ND-18370"/>
    <s v="Natalie DeCherney"/>
    <x v="0"/>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s v="West"/>
    <s v="TEC-AC-10001552"/>
    <x v="2"/>
    <x v="11"/>
    <s v="Logitech K350 2.4Ghz Wireless Keyboard"/>
    <n v="99.54"/>
    <n v="2"/>
    <n v="0"/>
    <n v="10.949399999999997"/>
  </r>
  <r>
    <n v="4346"/>
    <x v="2158"/>
    <x v="3"/>
    <x v="498"/>
    <d v="2014-03-23T00:00:00"/>
    <s v="First Class"/>
    <s v="ND-18370"/>
    <s v="Natalie DeCherney"/>
    <x v="0"/>
    <s v="United States"/>
    <s v="San Francisco"/>
    <x v="1"/>
    <n v="94110"/>
    <s v="West"/>
    <s v="TEC-AC-10002926"/>
    <x v="2"/>
    <x v="11"/>
    <s v="Logitech Wireless Marathon Mouse M705"/>
    <n v="199.96"/>
    <n v="4"/>
    <n v="0"/>
    <n v="85.982800000000012"/>
  </r>
  <r>
    <n v="4347"/>
    <x v="2159"/>
    <x v="0"/>
    <x v="31"/>
    <d v="2013-09-26T00:00:00"/>
    <s v="Standard Class"/>
    <s v="MM-17260"/>
    <s v="Magdelene Morse"/>
    <x v="0"/>
    <s v="United States"/>
    <s v="New Rochelle"/>
    <x v="15"/>
    <n v="10801"/>
    <s v="East"/>
    <s v="FUR-CH-10001394"/>
    <x v="0"/>
    <x v="1"/>
    <s v="Global Leather Executive Chair"/>
    <n v="631.78200000000004"/>
    <n v="2"/>
    <n v="0.1"/>
    <n v="140.39599999999993"/>
  </r>
  <r>
    <n v="4348"/>
    <x v="2159"/>
    <x v="0"/>
    <x v="31"/>
    <d v="2013-09-26T00:00:00"/>
    <s v="Standard Class"/>
    <s v="MM-17260"/>
    <s v="Magdelene Morse"/>
    <x v="0"/>
    <s v="United States"/>
    <s v="New Rochelle"/>
    <x v="15"/>
    <n v="10801"/>
    <s v="East"/>
    <s v="FUR-FU-10004053"/>
    <x v="0"/>
    <x v="5"/>
    <s v="DAX Two-Tone Silver Metal Document Frame"/>
    <n v="60.72"/>
    <n v="3"/>
    <n v="0"/>
    <n v="26.1096"/>
  </r>
  <r>
    <n v="4349"/>
    <x v="2160"/>
    <x v="3"/>
    <x v="221"/>
    <d v="2014-11-30T00:00:00"/>
    <s v="Second Class"/>
    <s v="MV-17485"/>
    <s v="Mark Van Huff"/>
    <x v="0"/>
    <s v="United States"/>
    <s v="Mesa"/>
    <x v="16"/>
    <n v="85204"/>
    <s v="West"/>
    <s v="OFF-BI-10004230"/>
    <x v="1"/>
    <x v="8"/>
    <s v="GBC Recycled Grain Textured Covers"/>
    <n v="20.724000000000004"/>
    <n v="2"/>
    <n v="0.7"/>
    <n v="-15.197599999999994"/>
  </r>
  <r>
    <n v="4350"/>
    <x v="2160"/>
    <x v="3"/>
    <x v="221"/>
    <d v="2014-11-30T00:00:00"/>
    <s v="Second Class"/>
    <s v="MV-17485"/>
    <s v="Mark Van Huff"/>
    <x v="0"/>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s v="East"/>
    <s v="OFF-ST-10001325"/>
    <x v="1"/>
    <x v="4"/>
    <s v="Sterilite Officeware Hinged File Box"/>
    <n v="16.768000000000001"/>
    <n v="2"/>
    <n v="0.2"/>
    <n v="1.4672000000000001"/>
  </r>
  <r>
    <n v="4352"/>
    <x v="2161"/>
    <x v="3"/>
    <x v="645"/>
    <d v="2014-04-16T00:00:00"/>
    <s v="Standard Class"/>
    <s v="JL-15130"/>
    <s v="Jack Lebron"/>
    <x v="0"/>
    <s v="United States"/>
    <s v="Lancaster"/>
    <x v="24"/>
    <n v="43130"/>
    <s v="East"/>
    <s v="TEC-AC-10003441"/>
    <x v="2"/>
    <x v="11"/>
    <s v="Kingston Digital DataTraveler 32GB USB 2.0"/>
    <n v="27.12"/>
    <n v="2"/>
    <n v="0.2"/>
    <n v="-4.7460000000000013"/>
  </r>
  <r>
    <n v="4353"/>
    <x v="2162"/>
    <x v="3"/>
    <x v="389"/>
    <d v="2014-12-13T00:00:00"/>
    <s v="Second Class"/>
    <s v="AG-10330"/>
    <s v="Alex Grayson"/>
    <x v="0"/>
    <s v="United States"/>
    <s v="Stockton"/>
    <x v="1"/>
    <n v="95207"/>
    <s v="West"/>
    <s v="TEC-PH-10003215"/>
    <x v="2"/>
    <x v="7"/>
    <s v="Jackery Bar Premium Fast-charging Portable Charger"/>
    <n v="95.84"/>
    <n v="4"/>
    <n v="0.2"/>
    <n v="34.741999999999997"/>
  </r>
  <r>
    <n v="4354"/>
    <x v="2162"/>
    <x v="3"/>
    <x v="389"/>
    <d v="2014-12-13T00:00:00"/>
    <s v="Second Class"/>
    <s v="AG-10330"/>
    <s v="Alex Grayson"/>
    <x v="0"/>
    <s v="United States"/>
    <s v="Stockton"/>
    <x v="1"/>
    <n v="95207"/>
    <s v="West"/>
    <s v="OFF-PA-10002005"/>
    <x v="1"/>
    <x v="10"/>
    <s v="Xerox 225"/>
    <n v="12.96"/>
    <n v="2"/>
    <n v="0"/>
    <n v="6.2208000000000006"/>
  </r>
  <r>
    <n v="4355"/>
    <x v="2163"/>
    <x v="3"/>
    <x v="221"/>
    <d v="2014-11-27T00:00:00"/>
    <s v="Second Class"/>
    <s v="MD-17860"/>
    <s v="Michael Dominguez"/>
    <x v="1"/>
    <s v="United States"/>
    <s v="Asheville"/>
    <x v="3"/>
    <n v="28806"/>
    <s v="South"/>
    <s v="OFF-BI-10004465"/>
    <x v="1"/>
    <x v="8"/>
    <s v="Avery Durable Slant Ring Binders"/>
    <n v="19.008000000000003"/>
    <n v="8"/>
    <n v="0.7"/>
    <n v="-12.671999999999997"/>
  </r>
  <r>
    <n v="4356"/>
    <x v="2164"/>
    <x v="1"/>
    <x v="784"/>
    <d v="2012-12-07T00:00:00"/>
    <s v="Second Class"/>
    <s v="RO-19780"/>
    <s v="Rose O'Brian"/>
    <x v="0"/>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x v="0"/>
    <s v="United States"/>
    <s v="Clarksville"/>
    <x v="18"/>
    <n v="37042"/>
    <s v="South"/>
    <s v="OFF-AR-10003752"/>
    <x v="1"/>
    <x v="6"/>
    <s v="Deluxe Chalkboard Eraser Cleaner"/>
    <n v="36.96"/>
    <n v="4"/>
    <n v="0.2"/>
    <n v="12.011999999999999"/>
  </r>
  <r>
    <n v="4358"/>
    <x v="2165"/>
    <x v="3"/>
    <x v="157"/>
    <d v="2014-12-12T00:00:00"/>
    <s v="Same Day"/>
    <s v="RR-19315"/>
    <s v="Ralph Ritter"/>
    <x v="0"/>
    <s v="United States"/>
    <s v="Aurora"/>
    <x v="10"/>
    <n v="60505"/>
    <s v="Central"/>
    <s v="OFF-PA-10001937"/>
    <x v="1"/>
    <x v="10"/>
    <s v="Xerox 21"/>
    <n v="10.368000000000002"/>
    <n v="2"/>
    <n v="0.2"/>
    <n v="3.6288"/>
  </r>
  <r>
    <n v="4359"/>
    <x v="2165"/>
    <x v="3"/>
    <x v="157"/>
    <d v="2014-12-12T00:00:00"/>
    <s v="Same Day"/>
    <s v="RR-19315"/>
    <s v="Ralph Ritter"/>
    <x v="0"/>
    <s v="United States"/>
    <s v="Aurora"/>
    <x v="10"/>
    <n v="60505"/>
    <s v="Central"/>
    <s v="FUR-FU-10004306"/>
    <x v="0"/>
    <x v="5"/>
    <s v="Electrix Halogen Magnifier Lamp"/>
    <n v="77.720000000000013"/>
    <n v="1"/>
    <n v="0.6"/>
    <n v="-66.061999999999998"/>
  </r>
  <r>
    <n v="4360"/>
    <x v="2165"/>
    <x v="3"/>
    <x v="157"/>
    <d v="2014-12-12T00:00:00"/>
    <s v="Same Day"/>
    <s v="RR-19315"/>
    <s v="Ralph Ritter"/>
    <x v="0"/>
    <s v="United States"/>
    <s v="Aurora"/>
    <x v="10"/>
    <n v="60505"/>
    <s v="Central"/>
    <s v="FUR-CH-10003973"/>
    <x v="0"/>
    <x v="1"/>
    <s v="GuestStacker Chair with Chrome Finish Legs"/>
    <n v="520.46399999999994"/>
    <n v="2"/>
    <n v="0.3"/>
    <n v="-14.870399999999961"/>
  </r>
  <r>
    <n v="4361"/>
    <x v="2166"/>
    <x v="0"/>
    <x v="206"/>
    <d v="2013-05-24T00:00:00"/>
    <s v="First Class"/>
    <s v="CP-12340"/>
    <s v="Christine Phan"/>
    <x v="1"/>
    <s v="United States"/>
    <s v="Warwick"/>
    <x v="34"/>
    <n v="2886"/>
    <s v="East"/>
    <s v="OFF-PA-10000565"/>
    <x v="1"/>
    <x v="10"/>
    <s v="Staples"/>
    <n v="111.96"/>
    <n v="2"/>
    <n v="0"/>
    <n v="54.860399999999998"/>
  </r>
  <r>
    <n v="4362"/>
    <x v="2167"/>
    <x v="3"/>
    <x v="922"/>
    <d v="2014-02-22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s v="Central"/>
    <s v="OFF-AR-10001953"/>
    <x v="1"/>
    <x v="6"/>
    <s v="Boston 1645 Deluxe Heavier-Duty Electric Pencil Sharpener"/>
    <n v="131.94"/>
    <n v="3"/>
    <n v="0"/>
    <n v="35.623800000000003"/>
  </r>
  <r>
    <n v="4364"/>
    <x v="2168"/>
    <x v="3"/>
    <x v="968"/>
    <d v="2014-05-23T00:00:00"/>
    <s v="Second Class"/>
    <s v="NC-18340"/>
    <s v="Nat Carroll"/>
    <x v="0"/>
    <s v="United States"/>
    <s v="Fargo"/>
    <x v="46"/>
    <n v="58103"/>
    <s v="Central"/>
    <s v="OFF-AR-10001374"/>
    <x v="1"/>
    <x v="6"/>
    <s v="BIC Brite Liner Highlighters, Chisel Tip"/>
    <n v="25.92"/>
    <n v="4"/>
    <n v="0"/>
    <n v="8.2943999999999996"/>
  </r>
  <r>
    <n v="4365"/>
    <x v="2168"/>
    <x v="3"/>
    <x v="968"/>
    <d v="2014-05-23T00:00:00"/>
    <s v="Second Class"/>
    <s v="NC-18340"/>
    <s v="Nat Carroll"/>
    <x v="0"/>
    <s v="United States"/>
    <s v="Fargo"/>
    <x v="46"/>
    <n v="58103"/>
    <s v="Central"/>
    <s v="OFF-ST-10003816"/>
    <x v="1"/>
    <x v="4"/>
    <s v="Fellowes High-Stak Drawer Files"/>
    <n v="704.76"/>
    <n v="4"/>
    <n v="0"/>
    <n v="162.09479999999996"/>
  </r>
  <r>
    <n v="4366"/>
    <x v="2168"/>
    <x v="3"/>
    <x v="968"/>
    <d v="2014-05-23T00:00:00"/>
    <s v="Second Class"/>
    <s v="NC-18340"/>
    <s v="Nat Carroll"/>
    <x v="0"/>
    <s v="United States"/>
    <s v="Fargo"/>
    <x v="46"/>
    <n v="58103"/>
    <s v="Central"/>
    <s v="OFF-FA-10001843"/>
    <x v="1"/>
    <x v="13"/>
    <s v="Staples"/>
    <n v="7.41"/>
    <n v="3"/>
    <n v="0"/>
    <n v="3.4827000000000004"/>
  </r>
  <r>
    <n v="4367"/>
    <x v="2168"/>
    <x v="3"/>
    <x v="968"/>
    <d v="2014-05-23T00:00:00"/>
    <s v="Second Class"/>
    <s v="NC-18340"/>
    <s v="Nat Carroll"/>
    <x v="0"/>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x v="0"/>
    <s v="United States"/>
    <s v="Chicago"/>
    <x v="10"/>
    <n v="60623"/>
    <s v="Central"/>
    <s v="OFF-FA-10000936"/>
    <x v="1"/>
    <x v="13"/>
    <s v="Acco Hot Clips Clips to Go"/>
    <n v="10.528"/>
    <n v="4"/>
    <n v="0.2"/>
    <n v="3.2899999999999996"/>
  </r>
  <r>
    <n v="4369"/>
    <x v="2169"/>
    <x v="3"/>
    <x v="220"/>
    <d v="2014-09-14T00:00:00"/>
    <s v="Second Class"/>
    <s v="HA-14920"/>
    <s v="Helen Andreada"/>
    <x v="0"/>
    <s v="United States"/>
    <s v="Chicago"/>
    <x v="10"/>
    <n v="60623"/>
    <s v="Central"/>
    <s v="OFF-PA-10003657"/>
    <x v="1"/>
    <x v="10"/>
    <s v="Xerox 1927"/>
    <n v="20.544000000000004"/>
    <n v="6"/>
    <n v="0.2"/>
    <n v="6.4199999999999964"/>
  </r>
  <r>
    <n v="4370"/>
    <x v="2170"/>
    <x v="0"/>
    <x v="732"/>
    <d v="2013-11-11T00:00:00"/>
    <s v="Standard Class"/>
    <s v="MA-17995"/>
    <s v="Michelle Arnett"/>
    <x v="2"/>
    <s v="United States"/>
    <s v="Lawrence"/>
    <x v="14"/>
    <n v="46226"/>
    <s v="Central"/>
    <s v="OFF-BI-10001989"/>
    <x v="1"/>
    <x v="8"/>
    <s v="Premium Transparent Presentation Covers by GBC"/>
    <n v="104.9"/>
    <n v="5"/>
    <n v="0"/>
    <n v="50.351999999999997"/>
  </r>
  <r>
    <n v="4371"/>
    <x v="2170"/>
    <x v="0"/>
    <x v="732"/>
    <d v="2013-11-11T00:00:00"/>
    <s v="Standard Class"/>
    <s v="MA-17995"/>
    <s v="Michelle Arnett"/>
    <x v="2"/>
    <s v="United States"/>
    <s v="Lawrence"/>
    <x v="14"/>
    <n v="46226"/>
    <s v="Central"/>
    <s v="OFF-AR-10002987"/>
    <x v="1"/>
    <x v="6"/>
    <s v="Prismacolor Color Pencil Set"/>
    <n v="39.68"/>
    <n v="2"/>
    <n v="0"/>
    <n v="16.268800000000002"/>
  </r>
  <r>
    <n v="4372"/>
    <x v="2170"/>
    <x v="0"/>
    <x v="732"/>
    <d v="2013-11-11T00:00:00"/>
    <s v="Standard Class"/>
    <s v="MA-17995"/>
    <s v="Michelle Arnett"/>
    <x v="2"/>
    <s v="United States"/>
    <s v="Lawrence"/>
    <x v="14"/>
    <n v="46226"/>
    <s v="Central"/>
    <s v="OFF-LA-10000414"/>
    <x v="1"/>
    <x v="2"/>
    <s v="Avery 503"/>
    <n v="51.75"/>
    <n v="5"/>
    <n v="0"/>
    <n v="24.84"/>
  </r>
  <r>
    <n v="4373"/>
    <x v="2171"/>
    <x v="3"/>
    <x v="283"/>
    <d v="2014-07-26T00:00:00"/>
    <s v="Second Class"/>
    <s v="LH-16900"/>
    <s v="Lena Hernandez"/>
    <x v="0"/>
    <s v="United States"/>
    <s v="Elkhart"/>
    <x v="14"/>
    <n v="46514"/>
    <s v="Central"/>
    <s v="OFF-AR-10003602"/>
    <x v="1"/>
    <x v="6"/>
    <s v="Quartet Omega Colored Chalk, 12/Pack"/>
    <n v="11.68"/>
    <n v="2"/>
    <n v="0"/>
    <n v="5.4895999999999994"/>
  </r>
  <r>
    <n v="4374"/>
    <x v="2171"/>
    <x v="3"/>
    <x v="283"/>
    <d v="2014-07-26T00:00:00"/>
    <s v="Second Class"/>
    <s v="LH-16900"/>
    <s v="Lena Hernandez"/>
    <x v="0"/>
    <s v="United States"/>
    <s v="Elkhart"/>
    <x v="14"/>
    <n v="46514"/>
    <s v="Central"/>
    <s v="TEC-AC-10002550"/>
    <x v="2"/>
    <x v="11"/>
    <s v="Memorex 25GB 6X Branded Blu-Ray Recordable Disc, 30/Pack"/>
    <n v="159.75"/>
    <n v="5"/>
    <n v="0"/>
    <n v="11.182499999999997"/>
  </r>
  <r>
    <n v="4375"/>
    <x v="2172"/>
    <x v="0"/>
    <x v="741"/>
    <d v="2013-11-25T00:00:00"/>
    <s v="Standard Class"/>
    <s v="SB-20290"/>
    <s v="Sean Braxton"/>
    <x v="1"/>
    <s v="United States"/>
    <s v="Kent"/>
    <x v="24"/>
    <n v="44240"/>
    <s v="East"/>
    <s v="OFF-AP-10002998"/>
    <x v="1"/>
    <x v="9"/>
    <s v="Holmes 99% HEPA Air Purifier"/>
    <n v="103.96799999999999"/>
    <n v="6"/>
    <n v="0.2"/>
    <n v="16.894799999999996"/>
  </r>
  <r>
    <n v="4376"/>
    <x v="2173"/>
    <x v="2"/>
    <x v="573"/>
    <d v="2011-04-30T00:00:00"/>
    <s v="Standard Class"/>
    <s v="BT-11305"/>
    <s v="Beth Thompson"/>
    <x v="2"/>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s v="West"/>
    <s v="FUR-CH-10003973"/>
    <x v="0"/>
    <x v="1"/>
    <s v="GuestStacker Chair with Chrome Finish Legs"/>
    <n v="1487.04"/>
    <n v="5"/>
    <n v="0.2"/>
    <n v="148.70400000000006"/>
  </r>
  <r>
    <n v="4379"/>
    <x v="2174"/>
    <x v="1"/>
    <x v="672"/>
    <d v="2012-12-02T00:00:00"/>
    <s v="Second Class"/>
    <s v="PS-18970"/>
    <s v="Paul Stevenson"/>
    <x v="2"/>
    <s v="United States"/>
    <s v="Henderson"/>
    <x v="0"/>
    <n v="42420"/>
    <s v="South"/>
    <s v="OFF-EN-10000461"/>
    <x v="1"/>
    <x v="12"/>
    <s v="#10- 4 1/8&quot; x 9 1/2&quot; Recycled Envelopes"/>
    <n v="17.48"/>
    <n v="2"/>
    <n v="0"/>
    <n v="8.2156000000000002"/>
  </r>
  <r>
    <n v="4380"/>
    <x v="2174"/>
    <x v="1"/>
    <x v="672"/>
    <d v="2012-12-02T00:00:00"/>
    <s v="Second Class"/>
    <s v="PS-18970"/>
    <s v="Paul Stevenson"/>
    <x v="2"/>
    <s v="United States"/>
    <s v="Henderson"/>
    <x v="0"/>
    <n v="42420"/>
    <s v="South"/>
    <s v="OFF-EN-10002831"/>
    <x v="1"/>
    <x v="12"/>
    <s v="Tyvek  Top-Opening Peel &amp; Seel  Envelopes, Gray"/>
    <n v="71.88"/>
    <n v="2"/>
    <n v="0"/>
    <n v="32.345999999999997"/>
  </r>
  <r>
    <n v="4381"/>
    <x v="2175"/>
    <x v="1"/>
    <x v="969"/>
    <d v="2012-10-30T00:00:00"/>
    <s v="Standard Class"/>
    <s v="TB-21625"/>
    <s v="Trudy Brown"/>
    <x v="0"/>
    <s v="United States"/>
    <s v="San Francisco"/>
    <x v="1"/>
    <n v="94110"/>
    <s v="West"/>
    <s v="OFF-AR-10004648"/>
    <x v="1"/>
    <x v="6"/>
    <s v="Boston 19500 Mighty Mite Electric Pencil Sharpener"/>
    <n v="60.449999999999996"/>
    <n v="3"/>
    <n v="0"/>
    <n v="16.3215"/>
  </r>
  <r>
    <n v="4382"/>
    <x v="2175"/>
    <x v="1"/>
    <x v="969"/>
    <d v="2012-10-30T00:00:00"/>
    <s v="Standard Class"/>
    <s v="TB-21625"/>
    <s v="Trudy Brown"/>
    <x v="0"/>
    <s v="United States"/>
    <s v="San Francisco"/>
    <x v="1"/>
    <n v="94110"/>
    <s v="West"/>
    <s v="FUR-TA-10001857"/>
    <x v="0"/>
    <x v="3"/>
    <s v="Balt Solid Wood Rectangular Table"/>
    <n v="253.17599999999999"/>
    <n v="3"/>
    <n v="0.2"/>
    <n v="-31.64700000000002"/>
  </r>
  <r>
    <n v="4383"/>
    <x v="2176"/>
    <x v="1"/>
    <x v="603"/>
    <d v="2012-07-27T00:00:00"/>
    <s v="Standard Class"/>
    <s v="RA-19915"/>
    <s v="Russell Applegate"/>
    <x v="0"/>
    <s v="United States"/>
    <s v="Highland Park"/>
    <x v="10"/>
    <n v="60035"/>
    <s v="Central"/>
    <s v="OFF-BI-10000546"/>
    <x v="1"/>
    <x v="8"/>
    <s v="Avery Durable Binders"/>
    <n v="2.879999999999999"/>
    <n v="5"/>
    <n v="0.8"/>
    <n v="-4.4639999999999995"/>
  </r>
  <r>
    <n v="4384"/>
    <x v="2176"/>
    <x v="1"/>
    <x v="603"/>
    <d v="2012-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s v="Central"/>
    <s v="TEC-PH-10001557"/>
    <x v="2"/>
    <x v="7"/>
    <s v="Pyle PMP37LED"/>
    <n v="153.584"/>
    <n v="2"/>
    <n v="0.2"/>
    <n v="13.438599999999994"/>
  </r>
  <r>
    <n v="4386"/>
    <x v="2176"/>
    <x v="1"/>
    <x v="603"/>
    <d v="2012-07-27T00:00:00"/>
    <s v="Standard Class"/>
    <s v="RA-19915"/>
    <s v="Russell Applegate"/>
    <x v="0"/>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s v="West"/>
    <s v="OFF-AP-10001366"/>
    <x v="1"/>
    <x v="9"/>
    <s v="Staples"/>
    <n v="43.92"/>
    <n v="4"/>
    <n v="0"/>
    <n v="11.858400000000003"/>
  </r>
  <r>
    <n v="4388"/>
    <x v="2177"/>
    <x v="0"/>
    <x v="189"/>
    <d v="2013-11-03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s v="East"/>
    <s v="OFF-PA-10003651"/>
    <x v="1"/>
    <x v="10"/>
    <s v="Xerox 1968"/>
    <n v="46.76"/>
    <n v="7"/>
    <n v="0"/>
    <n v="22.444800000000001"/>
  </r>
  <r>
    <n v="4390"/>
    <x v="2178"/>
    <x v="3"/>
    <x v="225"/>
    <d v="2014-11-23T00:00:00"/>
    <s v="First Class"/>
    <s v="CD-11920"/>
    <s v="Carlos Daly"/>
    <x v="0"/>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s v="East"/>
    <s v="TEC-PH-10001459"/>
    <x v="2"/>
    <x v="7"/>
    <s v="Samsung Galaxy Mega 6.3"/>
    <n v="1259.97"/>
    <n v="3"/>
    <n v="0"/>
    <n v="327.59220000000005"/>
  </r>
  <r>
    <n v="4392"/>
    <x v="2178"/>
    <x v="3"/>
    <x v="225"/>
    <d v="2014-11-23T00:00:00"/>
    <s v="First Class"/>
    <s v="CD-11920"/>
    <s v="Carlos Daly"/>
    <x v="0"/>
    <s v="United States"/>
    <s v="New York City"/>
    <x v="15"/>
    <n v="10035"/>
    <s v="East"/>
    <s v="OFF-AR-10004602"/>
    <x v="1"/>
    <x v="6"/>
    <s v="Boston KS Multi-Size Manual Pencil Sharpener"/>
    <n v="68.97"/>
    <n v="3"/>
    <n v="0"/>
    <n v="19.311600000000002"/>
  </r>
  <r>
    <n v="4393"/>
    <x v="2179"/>
    <x v="0"/>
    <x v="162"/>
    <d v="2013-09-13T00:00:00"/>
    <s v="Standard Class"/>
    <s v="KB-16585"/>
    <s v="Ken Black"/>
    <x v="1"/>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s v="Central"/>
    <s v="TEC-PH-10000923"/>
    <x v="2"/>
    <x v="7"/>
    <s v="Belkin SportFit Armband For iPhone 5s/5c, Fuchsia"/>
    <n v="59.960000000000008"/>
    <n v="5"/>
    <n v="0.2"/>
    <n v="21.735500000000002"/>
  </r>
  <r>
    <n v="4395"/>
    <x v="2180"/>
    <x v="2"/>
    <x v="836"/>
    <d v="2011-07-20T00:00:00"/>
    <s v="Same Day"/>
    <s v="SW-20245"/>
    <s v="Scot Wooten"/>
    <x v="0"/>
    <s v="United States"/>
    <s v="Springfield"/>
    <x v="24"/>
    <n v="45503"/>
    <s v="East"/>
    <s v="OFF-ST-10002583"/>
    <x v="1"/>
    <x v="4"/>
    <s v="Fellowes Neat Ideas Storage Cubes"/>
    <n v="25.983999999999998"/>
    <n v="1"/>
    <n v="0.2"/>
    <n v="-5.1968000000000005"/>
  </r>
  <r>
    <n v="4396"/>
    <x v="2180"/>
    <x v="2"/>
    <x v="836"/>
    <d v="2011-07-20T00:00:00"/>
    <s v="Same Day"/>
    <s v="SW-20245"/>
    <s v="Scot Wooten"/>
    <x v="0"/>
    <s v="United States"/>
    <s v="Springfield"/>
    <x v="24"/>
    <n v="45503"/>
    <s v="East"/>
    <s v="OFF-BI-10000977"/>
    <x v="1"/>
    <x v="8"/>
    <s v="Ibico Plastic Spiral Binding Combs"/>
    <n v="27.360000000000003"/>
    <n v="3"/>
    <n v="0.7"/>
    <n v="-21.887999999999991"/>
  </r>
  <r>
    <n v="4397"/>
    <x v="2181"/>
    <x v="0"/>
    <x v="625"/>
    <d v="2013-11-20T00:00:00"/>
    <s v="Standard Class"/>
    <s v="AH-10690"/>
    <s v="Anna Häberlin"/>
    <x v="1"/>
    <s v="United States"/>
    <s v="San Diego"/>
    <x v="1"/>
    <n v="92024"/>
    <s v="West"/>
    <s v="TEC-PH-10002549"/>
    <x v="2"/>
    <x v="7"/>
    <s v="Polycom SoundPoint IP 450 VoIP phone"/>
    <n v="361.37600000000003"/>
    <n v="2"/>
    <n v="0.2"/>
    <n v="27.103200000000001"/>
  </r>
  <r>
    <n v="4398"/>
    <x v="2182"/>
    <x v="2"/>
    <x v="970"/>
    <d v="2011-07-11T00:00:00"/>
    <s v="Standard Class"/>
    <s v="JL-15835"/>
    <s v="John Lee"/>
    <x v="0"/>
    <s v="United States"/>
    <s v="Philadelphia"/>
    <x v="9"/>
    <n v="19120"/>
    <s v="East"/>
    <s v="FUR-CH-10002880"/>
    <x v="0"/>
    <x v="1"/>
    <s v="Global High-Back Leather Tilter, Burgundy"/>
    <n v="172.18599999999998"/>
    <n v="2"/>
    <n v="0.3"/>
    <n v="-46.736200000000011"/>
  </r>
  <r>
    <n v="4399"/>
    <x v="2182"/>
    <x v="2"/>
    <x v="970"/>
    <d v="2011-07-11T00:00:00"/>
    <s v="Standard Class"/>
    <s v="JL-15835"/>
    <s v="John Lee"/>
    <x v="0"/>
    <s v="United States"/>
    <s v="Philadelphia"/>
    <x v="9"/>
    <n v="19120"/>
    <s v="East"/>
    <s v="FUR-FU-10003039"/>
    <x v="0"/>
    <x v="5"/>
    <s v="Howard Miller 11-1/2&quot; Diameter Grantwood Wall Clock"/>
    <n v="69.00800000000001"/>
    <n v="2"/>
    <n v="0.2"/>
    <n v="12.0764"/>
  </r>
  <r>
    <n v="4400"/>
    <x v="2183"/>
    <x v="0"/>
    <x v="716"/>
    <d v="2013-03-18T00:00:00"/>
    <s v="Same Day"/>
    <s v="GZ-14470"/>
    <s v="Gary Zandusky"/>
    <x v="0"/>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s v="East"/>
    <s v="FUR-FU-10004306"/>
    <x v="0"/>
    <x v="5"/>
    <s v="Electrix Halogen Magnifier Lamp"/>
    <n v="971.5"/>
    <n v="5"/>
    <n v="0"/>
    <n v="252.59"/>
  </r>
  <r>
    <n v="4403"/>
    <x v="2184"/>
    <x v="0"/>
    <x v="482"/>
    <d v="2013-12-28T00:00:00"/>
    <s v="First Class"/>
    <s v="RC-19825"/>
    <s v="Roy Collins"/>
    <x v="0"/>
    <s v="United States"/>
    <s v="Colorado Springs"/>
    <x v="22"/>
    <n v="80906"/>
    <s v="West"/>
    <s v="OFF-AR-10002445"/>
    <x v="1"/>
    <x v="6"/>
    <s v="SANFORD Major Accent Highlighters"/>
    <n v="11.328000000000001"/>
    <n v="2"/>
    <n v="0.2"/>
    <n v="2.5488000000000004"/>
  </r>
  <r>
    <n v="4404"/>
    <x v="2185"/>
    <x v="2"/>
    <x v="814"/>
    <d v="2011-09-04T00:00:00"/>
    <s v="First Class"/>
    <s v="CL-12565"/>
    <s v="Clay Ludtke"/>
    <x v="0"/>
    <s v="United States"/>
    <s v="New York City"/>
    <x v="15"/>
    <n v="10009"/>
    <s v="East"/>
    <s v="OFF-AR-10002445"/>
    <x v="1"/>
    <x v="6"/>
    <s v="SANFORD Major Accent Highlighters"/>
    <n v="21.240000000000002"/>
    <n v="3"/>
    <n v="0"/>
    <n v="8.071200000000001"/>
  </r>
  <r>
    <n v="4405"/>
    <x v="2186"/>
    <x v="1"/>
    <x v="761"/>
    <d v="2012-07-10T00:00:00"/>
    <s v="Standard Class"/>
    <s v="MW-18220"/>
    <s v="Mitch Webber"/>
    <x v="0"/>
    <s v="United States"/>
    <s v="Philadelphia"/>
    <x v="9"/>
    <n v="19140"/>
    <s v="East"/>
    <s v="TEC-AC-10002345"/>
    <x v="2"/>
    <x v="11"/>
    <s v="HP Standard 104 key PS/2 Keyboard"/>
    <n v="34.800000000000004"/>
    <n v="3"/>
    <n v="0.2"/>
    <n v="2.1749999999999989"/>
  </r>
  <r>
    <n v="4406"/>
    <x v="2186"/>
    <x v="1"/>
    <x v="761"/>
    <d v="2012-07-10T00:00:00"/>
    <s v="Standard Class"/>
    <s v="MW-18220"/>
    <s v="Mitch Webber"/>
    <x v="0"/>
    <s v="United States"/>
    <s v="Philadelphia"/>
    <x v="9"/>
    <n v="19140"/>
    <s v="East"/>
    <s v="OFF-ST-10001558"/>
    <x v="1"/>
    <x v="4"/>
    <s v="Acco Perma 4000 Stacking Storage Drawers"/>
    <n v="38.975999999999999"/>
    <n v="3"/>
    <n v="0.2"/>
    <n v="-2.4359999999999999"/>
  </r>
  <r>
    <n v="4407"/>
    <x v="2187"/>
    <x v="0"/>
    <x v="73"/>
    <d v="2013-11-26T00:00:00"/>
    <s v="Standard Class"/>
    <s v="BF-10975"/>
    <s v="Barbara Fisher"/>
    <x v="1"/>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s v="Central"/>
    <s v="OFF-PA-10000418"/>
    <x v="1"/>
    <x v="10"/>
    <s v="Xerox 189"/>
    <n v="314.54999999999995"/>
    <n v="3"/>
    <n v="0"/>
    <n v="150.98399999999998"/>
  </r>
  <r>
    <n v="4409"/>
    <x v="2187"/>
    <x v="0"/>
    <x v="73"/>
    <d v="2013-11-26T00:00:00"/>
    <s v="Standard Class"/>
    <s v="BF-10975"/>
    <s v="Barbara Fisher"/>
    <x v="1"/>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s v="West"/>
    <s v="OFF-LA-10004425"/>
    <x v="1"/>
    <x v="2"/>
    <s v="Staples"/>
    <n v="5.78"/>
    <n v="2"/>
    <n v="0"/>
    <n v="2.7166000000000001"/>
  </r>
  <r>
    <n v="4411"/>
    <x v="2188"/>
    <x v="2"/>
    <x v="457"/>
    <d v="2011-05-11T00:00:00"/>
    <s v="Standard Class"/>
    <s v="SN-20710"/>
    <s v="Steve Nguyen"/>
    <x v="2"/>
    <s v="United States"/>
    <s v="Los Angeles"/>
    <x v="1"/>
    <n v="90004"/>
    <s v="West"/>
    <s v="OFF-AR-10001897"/>
    <x v="1"/>
    <x v="6"/>
    <s v="Model L Table or Wall-Mount Pencil Sharpener"/>
    <n v="107.94"/>
    <n v="6"/>
    <n v="0"/>
    <n v="30.223200000000002"/>
  </r>
  <r>
    <n v="4412"/>
    <x v="2189"/>
    <x v="2"/>
    <x v="261"/>
    <d v="2011-06-24T00:00:00"/>
    <s v="First Class"/>
    <s v="TB-21280"/>
    <s v="Toby Braunhardt"/>
    <x v="0"/>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s v="East"/>
    <s v="TEC-PH-10003963"/>
    <x v="2"/>
    <x v="7"/>
    <s v="GE 2-Jack Phone Line Splitter"/>
    <n v="617.97"/>
    <n v="3"/>
    <n v="0"/>
    <n v="160.6722"/>
  </r>
  <r>
    <n v="4414"/>
    <x v="2189"/>
    <x v="2"/>
    <x v="261"/>
    <d v="2011-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s v="East"/>
    <s v="OFF-BI-10003925"/>
    <x v="1"/>
    <x v="8"/>
    <s v="Fellowes PB300 Plastic Comb Binding Machine"/>
    <n v="387.99"/>
    <n v="1"/>
    <n v="0"/>
    <n v="182.3553"/>
  </r>
  <r>
    <n v="4416"/>
    <x v="2191"/>
    <x v="2"/>
    <x v="503"/>
    <d v="2011-12-06T00:00:00"/>
    <s v="Standard Class"/>
    <s v="AH-10210"/>
    <s v="Alan Hwang"/>
    <x v="0"/>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x v="0"/>
    <s v="United States"/>
    <s v="San Francisco"/>
    <x v="1"/>
    <n v="94122"/>
    <s v="West"/>
    <s v="OFF-FA-10003495"/>
    <x v="1"/>
    <x v="13"/>
    <s v="Staples"/>
    <n v="30.4"/>
    <n v="5"/>
    <n v="0"/>
    <n v="15.2"/>
  </r>
  <r>
    <n v="4418"/>
    <x v="2192"/>
    <x v="3"/>
    <x v="359"/>
    <d v="2014-04-13T00:00:00"/>
    <s v="Second Class"/>
    <s v="KL-16645"/>
    <s v="Ken Lonsdale"/>
    <x v="0"/>
    <s v="United States"/>
    <s v="Detroit"/>
    <x v="12"/>
    <n v="48205"/>
    <s v="Central"/>
    <s v="OFF-BI-10002867"/>
    <x v="1"/>
    <x v="8"/>
    <s v="GBC Recycled Regency Composition Covers"/>
    <n v="478.24"/>
    <n v="8"/>
    <n v="0"/>
    <n v="219.99039999999997"/>
  </r>
  <r>
    <n v="4419"/>
    <x v="2193"/>
    <x v="2"/>
    <x v="414"/>
    <d v="2011-12-27T00:00:00"/>
    <s v="Standard Class"/>
    <s v="MH-17455"/>
    <s v="Mark Hamilton"/>
    <x v="0"/>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s v="Central"/>
    <s v="OFF-SU-10002537"/>
    <x v="1"/>
    <x v="14"/>
    <s v="Acme Box Cutter Scissors"/>
    <n v="40.92"/>
    <n v="5"/>
    <n v="0.2"/>
    <n v="3.0690000000000026"/>
  </r>
  <r>
    <n v="4422"/>
    <x v="2196"/>
    <x v="2"/>
    <x v="530"/>
    <d v="2011-03-09T00:00:00"/>
    <s v="Standard Class"/>
    <s v="SC-20095"/>
    <s v="Sanjit Chand"/>
    <x v="0"/>
    <s v="United States"/>
    <s v="Margate"/>
    <x v="2"/>
    <n v="33063"/>
    <s v="South"/>
    <s v="OFF-AR-10001374"/>
    <x v="1"/>
    <x v="6"/>
    <s v="BIC Brite Liner Highlighters, Chisel Tip"/>
    <n v="15.552000000000003"/>
    <n v="3"/>
    <n v="0.2"/>
    <n v="2.3327999999999989"/>
  </r>
  <r>
    <n v="4423"/>
    <x v="2197"/>
    <x v="3"/>
    <x v="796"/>
    <d v="2014-05-20T00:00:00"/>
    <s v="First Class"/>
    <s v="TB-21355"/>
    <s v="Todd Boyes"/>
    <x v="1"/>
    <s v="United States"/>
    <s v="Sandy Springs"/>
    <x v="32"/>
    <n v="30328"/>
    <s v="South"/>
    <s v="OFF-AP-10001492"/>
    <x v="1"/>
    <x v="9"/>
    <s v="Acco Six-Outlet Power Strip, 4' Cord Length"/>
    <n v="17.239999999999998"/>
    <n v="2"/>
    <n v="0"/>
    <n v="4.4824000000000002"/>
  </r>
  <r>
    <n v="4424"/>
    <x v="2197"/>
    <x v="3"/>
    <x v="796"/>
    <d v="2014-05-20T00:00:00"/>
    <s v="First Class"/>
    <s v="TB-21355"/>
    <s v="Todd Boyes"/>
    <x v="1"/>
    <s v="United States"/>
    <s v="Sandy Springs"/>
    <x v="32"/>
    <n v="30328"/>
    <s v="South"/>
    <s v="FUR-BO-10003546"/>
    <x v="0"/>
    <x v="0"/>
    <s v="Hon 4-Shelf Metal Bookcases"/>
    <n v="302.94"/>
    <n v="3"/>
    <n v="0"/>
    <n v="75.735000000000014"/>
  </r>
  <r>
    <n v="4425"/>
    <x v="2197"/>
    <x v="3"/>
    <x v="796"/>
    <d v="2014-05-20T00:00:00"/>
    <s v="First Class"/>
    <s v="TB-21355"/>
    <s v="Todd Boyes"/>
    <x v="1"/>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x v="1"/>
    <s v="United States"/>
    <s v="Sandy Springs"/>
    <x v="32"/>
    <n v="30328"/>
    <s v="South"/>
    <s v="OFF-BI-10000315"/>
    <x v="1"/>
    <x v="8"/>
    <s v="Poly Designer Cover &amp; Back"/>
    <n v="113.94"/>
    <n v="6"/>
    <n v="0"/>
    <n v="54.691199999999995"/>
  </r>
  <r>
    <n v="4427"/>
    <x v="2197"/>
    <x v="3"/>
    <x v="796"/>
    <d v="2014-05-20T00:00:00"/>
    <s v="First Class"/>
    <s v="TB-21355"/>
    <s v="Todd Boyes"/>
    <x v="1"/>
    <s v="United States"/>
    <s v="Sandy Springs"/>
    <x v="32"/>
    <n v="30328"/>
    <s v="South"/>
    <s v="TEC-PH-10002350"/>
    <x v="2"/>
    <x v="7"/>
    <s v="Apple EarPods with Remote and Mic"/>
    <n v="55.98"/>
    <n v="2"/>
    <n v="0"/>
    <n v="15.674399999999999"/>
  </r>
  <r>
    <n v="4428"/>
    <x v="2198"/>
    <x v="3"/>
    <x v="585"/>
    <d v="2014-09-29T00:00:00"/>
    <s v="Standard Class"/>
    <s v="DW-13195"/>
    <s v="David Wiener"/>
    <x v="1"/>
    <s v="United States"/>
    <s v="Albuquerque"/>
    <x v="27"/>
    <n v="87105"/>
    <s v="West"/>
    <s v="OFF-PA-10002666"/>
    <x v="1"/>
    <x v="10"/>
    <s v="Southworth 25% Cotton Linen-Finish Paper &amp; Envelopes"/>
    <n v="27.18"/>
    <n v="3"/>
    <n v="0"/>
    <n v="12.231"/>
  </r>
  <r>
    <n v="4429"/>
    <x v="2199"/>
    <x v="3"/>
    <x v="708"/>
    <d v="2014-03-28T00:00:00"/>
    <s v="Standard Class"/>
    <s v="CL-12565"/>
    <s v="Clay Ludtke"/>
    <x v="0"/>
    <s v="United States"/>
    <s v="Tulsa"/>
    <x v="26"/>
    <n v="74133"/>
    <s v="Central"/>
    <s v="FUR-CH-10004495"/>
    <x v="0"/>
    <x v="1"/>
    <s v="Global Leather and Oak Executive Chair, Black"/>
    <n v="1805.88"/>
    <n v="6"/>
    <n v="0"/>
    <n v="523.70519999999988"/>
  </r>
  <r>
    <n v="4430"/>
    <x v="2200"/>
    <x v="3"/>
    <x v="32"/>
    <d v="2014-09-15T00:00:00"/>
    <s v="Same Day"/>
    <s v="LT-17110"/>
    <s v="Liz Thompson"/>
    <x v="0"/>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s v="South"/>
    <s v="OFF-FA-10002280"/>
    <x v="1"/>
    <x v="13"/>
    <s v="Advantus Plastic Paper Clips"/>
    <n v="20"/>
    <n v="4"/>
    <n v="0"/>
    <n v="9.6"/>
  </r>
  <r>
    <n v="4432"/>
    <x v="2201"/>
    <x v="0"/>
    <x v="54"/>
    <d v="2013-11-09T00:00:00"/>
    <s v="Second Class"/>
    <s v="AP-10915"/>
    <s v="Arthur Prichep"/>
    <x v="0"/>
    <s v="United States"/>
    <s v="Henderson"/>
    <x v="0"/>
    <n v="42420"/>
    <s v="South"/>
    <s v="OFF-AR-10001770"/>
    <x v="1"/>
    <x v="6"/>
    <s v="Economy #2 Pencils"/>
    <n v="7.98"/>
    <n v="3"/>
    <n v="0"/>
    <n v="2.0747999999999998"/>
  </r>
  <r>
    <n v="4433"/>
    <x v="2201"/>
    <x v="0"/>
    <x v="54"/>
    <d v="2013-11-09T00:00:00"/>
    <s v="Second Class"/>
    <s v="AP-10915"/>
    <s v="Arthur Prichep"/>
    <x v="0"/>
    <s v="United States"/>
    <s v="Henderson"/>
    <x v="0"/>
    <n v="42420"/>
    <s v="South"/>
    <s v="FUR-FU-10002885"/>
    <x v="0"/>
    <x v="5"/>
    <s v="Magna Visual Magnetic Picture Hangers"/>
    <n v="24.1"/>
    <n v="5"/>
    <n v="0"/>
    <n v="9.1580000000000013"/>
  </r>
  <r>
    <n v="4434"/>
    <x v="2201"/>
    <x v="0"/>
    <x v="54"/>
    <d v="2013-11-09T00:00:00"/>
    <s v="Second Class"/>
    <s v="AP-10915"/>
    <s v="Arthur Prichep"/>
    <x v="0"/>
    <s v="United States"/>
    <s v="Henderson"/>
    <x v="0"/>
    <n v="42420"/>
    <s v="South"/>
    <s v="OFF-AR-10003772"/>
    <x v="1"/>
    <x v="6"/>
    <s v="Boston 16750 Black Compact Battery Pencil Sharpener"/>
    <n v="8.75"/>
    <n v="1"/>
    <n v="0"/>
    <n v="2.6249999999999991"/>
  </r>
  <r>
    <n v="4435"/>
    <x v="2201"/>
    <x v="0"/>
    <x v="54"/>
    <d v="2013-11-09T00:00:00"/>
    <s v="Second Class"/>
    <s v="AP-10915"/>
    <s v="Arthur Prichep"/>
    <x v="0"/>
    <s v="United States"/>
    <s v="Henderson"/>
    <x v="0"/>
    <n v="42420"/>
    <s v="South"/>
    <s v="FUR-TA-10003392"/>
    <x v="0"/>
    <x v="3"/>
    <s v="Global Adaptabilities Conference Tables"/>
    <n v="842.94"/>
    <n v="3"/>
    <n v="0"/>
    <n v="160.15860000000001"/>
  </r>
  <r>
    <n v="4436"/>
    <x v="2202"/>
    <x v="0"/>
    <x v="973"/>
    <d v="2013-05-09T00:00:00"/>
    <s v="Standard Class"/>
    <s v="CB-12415"/>
    <s v="Christy Brittain"/>
    <x v="0"/>
    <s v="United States"/>
    <s v="Chicago"/>
    <x v="10"/>
    <n v="60653"/>
    <s v="Central"/>
    <s v="OFF-BI-10000014"/>
    <x v="1"/>
    <x v="8"/>
    <s v="Heavy-Duty E-Z-D Binders"/>
    <n v="2.1819999999999995"/>
    <n v="1"/>
    <n v="0.8"/>
    <n v="-3.6002999999999998"/>
  </r>
  <r>
    <n v="4437"/>
    <x v="2202"/>
    <x v="0"/>
    <x v="973"/>
    <d v="2013-05-09T00:00:00"/>
    <s v="Standard Class"/>
    <s v="CB-12415"/>
    <s v="Christy Brittain"/>
    <x v="0"/>
    <s v="United States"/>
    <s v="Chicago"/>
    <x v="10"/>
    <n v="60653"/>
    <s v="Central"/>
    <s v="OFF-AR-10003217"/>
    <x v="1"/>
    <x v="6"/>
    <s v="Newell 316"/>
    <n v="27.384"/>
    <n v="7"/>
    <n v="0.2"/>
    <n v="2.7384000000000022"/>
  </r>
  <r>
    <n v="4438"/>
    <x v="2202"/>
    <x v="0"/>
    <x v="973"/>
    <d v="2013-05-09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s v="Central"/>
    <s v="OFF-PA-10001972"/>
    <x v="1"/>
    <x v="10"/>
    <s v="Xerox 214"/>
    <n v="10.368000000000002"/>
    <n v="2"/>
    <n v="0.2"/>
    <n v="3.6288"/>
  </r>
  <r>
    <n v="4440"/>
    <x v="2203"/>
    <x v="0"/>
    <x v="797"/>
    <d v="2014-01-03T00:00:00"/>
    <s v="Standard Class"/>
    <s v="MT-17815"/>
    <s v="Meg Tillman"/>
    <x v="0"/>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s v="Central"/>
    <s v="TEC-AC-10004975"/>
    <x v="2"/>
    <x v="11"/>
    <s v="Plantronics Audio 995 Wireless Stereo Headset"/>
    <n v="109.95"/>
    <n v="1"/>
    <n v="0"/>
    <n v="36.283500000000004"/>
  </r>
  <r>
    <n v="4442"/>
    <x v="2204"/>
    <x v="0"/>
    <x v="405"/>
    <d v="2013-07-27T00:00:00"/>
    <s v="Standard Class"/>
    <s v="DK-13375"/>
    <s v="Dennis Kane"/>
    <x v="0"/>
    <s v="United States"/>
    <s v="Westland"/>
    <x v="12"/>
    <n v="48185"/>
    <s v="Central"/>
    <s v="OFF-ST-10001932"/>
    <x v="1"/>
    <x v="4"/>
    <s v="Fellowes Staxonsteel Drawer Files"/>
    <n v="965.84999999999991"/>
    <n v="5"/>
    <n v="0"/>
    <n v="135.21900000000002"/>
  </r>
  <r>
    <n v="4443"/>
    <x v="2204"/>
    <x v="0"/>
    <x v="405"/>
    <d v="2013-07-27T00:00:00"/>
    <s v="Standard Class"/>
    <s v="DK-13375"/>
    <s v="Dennis Kane"/>
    <x v="0"/>
    <s v="United States"/>
    <s v="Westland"/>
    <x v="12"/>
    <n v="48185"/>
    <s v="Central"/>
    <s v="OFF-AR-10001761"/>
    <x v="1"/>
    <x v="6"/>
    <s v="Avery Hi-Liter Smear-Safe Highlighters"/>
    <n v="29.2"/>
    <n v="5"/>
    <n v="0"/>
    <n v="10.511999999999999"/>
  </r>
  <r>
    <n v="4444"/>
    <x v="2204"/>
    <x v="0"/>
    <x v="405"/>
    <d v="2013-07-27T00:00:00"/>
    <s v="Standard Class"/>
    <s v="DK-13375"/>
    <s v="Dennis Kane"/>
    <x v="0"/>
    <s v="United States"/>
    <s v="Westland"/>
    <x v="12"/>
    <n v="48185"/>
    <s v="Central"/>
    <s v="OFF-PA-10002262"/>
    <x v="1"/>
    <x v="10"/>
    <s v="Xerox 192"/>
    <n v="32.400000000000006"/>
    <n v="5"/>
    <n v="0"/>
    <n v="15.552000000000001"/>
  </r>
  <r>
    <n v="4445"/>
    <x v="2205"/>
    <x v="2"/>
    <x v="912"/>
    <d v="2011-11-21T00:00:00"/>
    <s v="Standard Class"/>
    <s v="SR-20740"/>
    <s v="Steven Roelle"/>
    <x v="2"/>
    <s v="United States"/>
    <s v="Bloomington"/>
    <x v="14"/>
    <n v="47401"/>
    <s v="Central"/>
    <s v="OFF-EN-10004483"/>
    <x v="1"/>
    <x v="12"/>
    <s v="#10 White Business Envelopes,4 1/8 x 9 1/2"/>
    <n v="78.349999999999994"/>
    <n v="5"/>
    <n v="0"/>
    <n v="36.824499999999993"/>
  </r>
  <r>
    <n v="4446"/>
    <x v="2205"/>
    <x v="2"/>
    <x v="912"/>
    <d v="2011-11-21T00:00:00"/>
    <s v="Standard Class"/>
    <s v="SR-20740"/>
    <s v="Steven Roelle"/>
    <x v="2"/>
    <s v="United States"/>
    <s v="Bloomington"/>
    <x v="14"/>
    <n v="47401"/>
    <s v="Central"/>
    <s v="OFF-PA-10003270"/>
    <x v="1"/>
    <x v="10"/>
    <s v="Xerox 1954"/>
    <n v="31.68"/>
    <n v="6"/>
    <n v="0"/>
    <n v="14.256"/>
  </r>
  <r>
    <n v="4447"/>
    <x v="2205"/>
    <x v="2"/>
    <x v="912"/>
    <d v="2011-11-21T00:00:00"/>
    <s v="Standard Class"/>
    <s v="SR-20740"/>
    <s v="Steven Roelle"/>
    <x v="2"/>
    <s v="United States"/>
    <s v="Bloomington"/>
    <x v="14"/>
    <n v="47401"/>
    <s v="Central"/>
    <s v="OFF-BI-10001634"/>
    <x v="1"/>
    <x v="8"/>
    <s v="Wilson Jones Active Use Binders"/>
    <n v="29.12"/>
    <n v="4"/>
    <n v="0"/>
    <n v="14.268800000000001"/>
  </r>
  <r>
    <n v="4448"/>
    <x v="2205"/>
    <x v="2"/>
    <x v="912"/>
    <d v="2011-11-21T00:00:00"/>
    <s v="Standard Class"/>
    <s v="SR-20740"/>
    <s v="Steven Roelle"/>
    <x v="2"/>
    <s v="United States"/>
    <s v="Bloomington"/>
    <x v="14"/>
    <n v="47401"/>
    <s v="Central"/>
    <s v="OFF-ST-10000675"/>
    <x v="1"/>
    <x v="4"/>
    <s v="File Shuttle II and Handi-File, Black"/>
    <n v="169.45"/>
    <n v="5"/>
    <n v="0"/>
    <n v="42.362499999999997"/>
  </r>
  <r>
    <n v="4449"/>
    <x v="2206"/>
    <x v="1"/>
    <x v="974"/>
    <d v="2012-06-23T00:00:00"/>
    <s v="Standard Class"/>
    <s v="LH-17155"/>
    <s v="Logan Haushalter"/>
    <x v="0"/>
    <s v="United States"/>
    <s v="Los Angeles"/>
    <x v="1"/>
    <n v="90032"/>
    <s v="West"/>
    <s v="FUR-FU-10000732"/>
    <x v="0"/>
    <x v="5"/>
    <s v="Eldon 200 Class Desk Accessories"/>
    <n v="12.56"/>
    <n v="2"/>
    <n v="0"/>
    <n v="4.0191999999999997"/>
  </r>
  <r>
    <n v="4450"/>
    <x v="2206"/>
    <x v="1"/>
    <x v="974"/>
    <d v="2012-06-23T00:00:00"/>
    <s v="Standard Class"/>
    <s v="LH-17155"/>
    <s v="Logan Haushalter"/>
    <x v="0"/>
    <s v="United States"/>
    <s v="Los Angeles"/>
    <x v="1"/>
    <n v="90032"/>
    <s v="West"/>
    <s v="OFF-PA-10004355"/>
    <x v="1"/>
    <x v="10"/>
    <s v="Xerox 231"/>
    <n v="6.48"/>
    <n v="1"/>
    <n v="0"/>
    <n v="3.1104000000000003"/>
  </r>
  <r>
    <n v="4451"/>
    <x v="2206"/>
    <x v="1"/>
    <x v="974"/>
    <d v="2012-06-23T00:00:00"/>
    <s v="Standard Class"/>
    <s v="LH-17155"/>
    <s v="Logan Haushalter"/>
    <x v="0"/>
    <s v="United States"/>
    <s v="Los Angeles"/>
    <x v="1"/>
    <n v="90032"/>
    <s v="West"/>
    <s v="OFF-EN-10000056"/>
    <x v="1"/>
    <x v="12"/>
    <s v="Cameo Buff Policy Envelopes"/>
    <n v="186.69"/>
    <n v="3"/>
    <n v="0"/>
    <n v="87.744299999999981"/>
  </r>
  <r>
    <n v="4452"/>
    <x v="2207"/>
    <x v="0"/>
    <x v="975"/>
    <d v="2013-07-07T00:00:00"/>
    <s v="First Class"/>
    <s v="AA-10645"/>
    <s v="Anna Andreadi"/>
    <x v="0"/>
    <s v="United States"/>
    <s v="San Francisco"/>
    <x v="1"/>
    <n v="94109"/>
    <s v="West"/>
    <s v="FUR-FU-10000221"/>
    <x v="0"/>
    <x v="5"/>
    <s v="Master Caster Door Stop, Brown"/>
    <n v="25.4"/>
    <n v="5"/>
    <n v="0"/>
    <n v="8.6359999999999992"/>
  </r>
  <r>
    <n v="4453"/>
    <x v="2207"/>
    <x v="0"/>
    <x v="975"/>
    <d v="2013-07-07T00:00:00"/>
    <s v="First Class"/>
    <s v="AA-10645"/>
    <s v="Anna Andreadi"/>
    <x v="0"/>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s v="West"/>
    <s v="FUR-BO-10001811"/>
    <x v="0"/>
    <x v="0"/>
    <s v="Atlantic Metals Mobile 5-Shelf Bookcases, Custom Colors"/>
    <n v="1279.165"/>
    <n v="5"/>
    <n v="0.15"/>
    <n v="225.73499999999993"/>
  </r>
  <r>
    <n v="4455"/>
    <x v="2207"/>
    <x v="0"/>
    <x v="975"/>
    <d v="2013-07-07T00:00:00"/>
    <s v="First Class"/>
    <s v="AA-10645"/>
    <s v="Anna Andreadi"/>
    <x v="0"/>
    <s v="United States"/>
    <s v="San Francisco"/>
    <x v="1"/>
    <n v="94109"/>
    <s v="West"/>
    <s v="OFF-ST-10002486"/>
    <x v="1"/>
    <x v="4"/>
    <s v="Eldon Shelf Savers Cubes and Bins"/>
    <n v="27.92"/>
    <n v="4"/>
    <n v="0"/>
    <n v="0.5583999999999989"/>
  </r>
  <r>
    <n v="4456"/>
    <x v="2208"/>
    <x v="1"/>
    <x v="37"/>
    <d v="2012-09-08T00:00:00"/>
    <s v="Standard Class"/>
    <s v="AS-10630"/>
    <s v="Ann Steele"/>
    <x v="2"/>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x v="2"/>
    <s v="United States"/>
    <s v="San Francisco"/>
    <x v="1"/>
    <n v="94110"/>
    <s v="West"/>
    <s v="OFF-BI-10003274"/>
    <x v="1"/>
    <x v="8"/>
    <s v="Avery Durable Slant Ring Binders, No Labels"/>
    <n v="6.3680000000000003"/>
    <n v="2"/>
    <n v="0.2"/>
    <n v="2.1492"/>
  </r>
  <r>
    <n v="4458"/>
    <x v="2209"/>
    <x v="3"/>
    <x v="783"/>
    <d v="2014-08-13T00:00:00"/>
    <s v="Standard Class"/>
    <s v="MC-17575"/>
    <s v="Matt Collins"/>
    <x v="0"/>
    <s v="United States"/>
    <s v="San Jose"/>
    <x v="1"/>
    <n v="95123"/>
    <s v="West"/>
    <s v="OFF-PA-10001878"/>
    <x v="1"/>
    <x v="10"/>
    <s v="Xerox 1891"/>
    <n v="244.54999999999998"/>
    <n v="5"/>
    <n v="0"/>
    <n v="114.93849999999998"/>
  </r>
  <r>
    <n v="4459"/>
    <x v="2210"/>
    <x v="3"/>
    <x v="677"/>
    <d v="2014-03-21T00:00:00"/>
    <s v="Standard Class"/>
    <s v="SE-20110"/>
    <s v="Sanjit Engle"/>
    <x v="0"/>
    <s v="United States"/>
    <s v="Denver"/>
    <x v="22"/>
    <n v="80219"/>
    <s v="West"/>
    <s v="OFF-SU-10002881"/>
    <x v="1"/>
    <x v="14"/>
    <s v="Martin Yale Chadless Opener Electric Letter Opener"/>
    <n v="1332.4960000000001"/>
    <n v="2"/>
    <n v="0.2"/>
    <n v="-299.8116"/>
  </r>
  <r>
    <n v="4460"/>
    <x v="2211"/>
    <x v="3"/>
    <x v="394"/>
    <d v="2014-10-02T00:00:00"/>
    <s v="First Class"/>
    <s v="DS-13030"/>
    <s v="Darrin Sayre"/>
    <x v="2"/>
    <s v="United States"/>
    <s v="Aurora"/>
    <x v="22"/>
    <n v="80013"/>
    <s v="West"/>
    <s v="FUR-FU-10001979"/>
    <x v="0"/>
    <x v="5"/>
    <s v="Dana Halogen Swing-Arm Architect Lamp"/>
    <n v="32.776000000000003"/>
    <n v="1"/>
    <n v="0.2"/>
    <n v="3.2776000000000014"/>
  </r>
  <r>
    <n v="4461"/>
    <x v="2211"/>
    <x v="3"/>
    <x v="394"/>
    <d v="2014-10-02T00:00:00"/>
    <s v="First Class"/>
    <s v="DS-13030"/>
    <s v="Darrin Sayre"/>
    <x v="2"/>
    <s v="United States"/>
    <s v="Aurora"/>
    <x v="22"/>
    <n v="80013"/>
    <s v="West"/>
    <s v="OFF-ST-10001522"/>
    <x v="1"/>
    <x v="4"/>
    <s v="Gould Plastics 18-Pocket Panel Bin, 34w x 5-1/4d x 20-1/2h"/>
    <n v="147.184"/>
    <n v="2"/>
    <n v="0.2"/>
    <n v="-29.436800000000012"/>
  </r>
  <r>
    <n v="4462"/>
    <x v="2211"/>
    <x v="3"/>
    <x v="394"/>
    <d v="2014-10-02T00:00:00"/>
    <s v="First Class"/>
    <s v="DS-13030"/>
    <s v="Darrin Sayre"/>
    <x v="2"/>
    <s v="United States"/>
    <s v="Aurora"/>
    <x v="22"/>
    <n v="80013"/>
    <s v="West"/>
    <s v="TEC-AC-10003657"/>
    <x v="2"/>
    <x v="11"/>
    <s v="Lenovo 17-Key USB Numeric Keypad"/>
    <n v="54.384000000000007"/>
    <n v="2"/>
    <n v="0.2"/>
    <n v="1.359599999999995"/>
  </r>
  <r>
    <n v="4463"/>
    <x v="2211"/>
    <x v="3"/>
    <x v="394"/>
    <d v="2014-10-02T00:00:00"/>
    <s v="First Class"/>
    <s v="DS-13030"/>
    <s v="Darrin Sayre"/>
    <x v="2"/>
    <s v="United States"/>
    <s v="Aurora"/>
    <x v="22"/>
    <n v="80013"/>
    <s v="West"/>
    <s v="OFF-BI-10001718"/>
    <x v="1"/>
    <x v="8"/>
    <s v="GBC DocuBind P50 Personal Binding Machine"/>
    <n v="76.77600000000001"/>
    <n v="4"/>
    <n v="0.7"/>
    <n v="-58.861599999999981"/>
  </r>
  <r>
    <n v="4464"/>
    <x v="2211"/>
    <x v="3"/>
    <x v="394"/>
    <d v="2014-10-02T00:00:00"/>
    <s v="First Class"/>
    <s v="DS-13030"/>
    <s v="Darrin Sayre"/>
    <x v="2"/>
    <s v="United States"/>
    <s v="Aurora"/>
    <x v="22"/>
    <n v="80013"/>
    <s v="West"/>
    <s v="OFF-PA-10003022"/>
    <x v="1"/>
    <x v="10"/>
    <s v="Xerox 1992"/>
    <n v="14.352000000000002"/>
    <n v="3"/>
    <n v="0.2"/>
    <n v="5.2026000000000003"/>
  </r>
  <r>
    <n v="4465"/>
    <x v="2211"/>
    <x v="3"/>
    <x v="394"/>
    <d v="2014-10-02T00:00:00"/>
    <s v="First Class"/>
    <s v="DS-13030"/>
    <s v="Darrin Sayre"/>
    <x v="2"/>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s v="West"/>
    <s v="OFF-BI-10004970"/>
    <x v="1"/>
    <x v="8"/>
    <s v="ACCOHIDE 3-Ring Binder, Blue, 1&quot;"/>
    <n v="3.3040000000000003"/>
    <n v="1"/>
    <n v="0.2"/>
    <n v="1.1151"/>
  </r>
  <r>
    <n v="4467"/>
    <x v="2213"/>
    <x v="3"/>
    <x v="221"/>
    <d v="2014-12-02T00:00:00"/>
    <s v="Standard Class"/>
    <s v="KA-16525"/>
    <s v="Kelly Andreada"/>
    <x v="0"/>
    <s v="United States"/>
    <s v="New York City"/>
    <x v="15"/>
    <n v="10035"/>
    <s v="East"/>
    <s v="OFF-AR-10003759"/>
    <x v="1"/>
    <x v="6"/>
    <s v="Crayola Anti Dust Chalk, 12/Pack"/>
    <n v="16.38"/>
    <n v="9"/>
    <n v="0"/>
    <n v="7.3709999999999996"/>
  </r>
  <r>
    <n v="4468"/>
    <x v="2213"/>
    <x v="3"/>
    <x v="221"/>
    <d v="2014-12-02T00:00:00"/>
    <s v="Standard Class"/>
    <s v="KA-16525"/>
    <s v="Kelly Andreada"/>
    <x v="0"/>
    <s v="United States"/>
    <s v="New York City"/>
    <x v="15"/>
    <n v="10035"/>
    <s v="East"/>
    <s v="OFF-EN-10003001"/>
    <x v="1"/>
    <x v="12"/>
    <s v="Ames Color-File Green Diamond Border X-ray Mailers"/>
    <n v="167.96"/>
    <n v="2"/>
    <n v="0"/>
    <n v="78.941199999999995"/>
  </r>
  <r>
    <n v="4469"/>
    <x v="2213"/>
    <x v="3"/>
    <x v="221"/>
    <d v="2014-12-02T00:00:00"/>
    <s v="Standard Class"/>
    <s v="KA-16525"/>
    <s v="Kelly Andreada"/>
    <x v="0"/>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s v="East"/>
    <s v="OFF-PA-10001972"/>
    <x v="1"/>
    <x v="10"/>
    <s v="Xerox 214"/>
    <n v="12.96"/>
    <n v="2"/>
    <n v="0"/>
    <n v="6.2208000000000006"/>
  </r>
  <r>
    <n v="4471"/>
    <x v="2214"/>
    <x v="3"/>
    <x v="540"/>
    <d v="2014-05-13T00:00:00"/>
    <s v="Standard Class"/>
    <s v="DJ-13510"/>
    <s v="Don Jones"/>
    <x v="1"/>
    <s v="United States"/>
    <s v="Philadelphia"/>
    <x v="9"/>
    <n v="19140"/>
    <s v="East"/>
    <s v="FUR-CH-10003535"/>
    <x v="0"/>
    <x v="1"/>
    <s v="Global Armless Task Chair, Royal Blue"/>
    <n v="128.05799999999999"/>
    <n v="3"/>
    <n v="0.3"/>
    <n v="-23.782199999999996"/>
  </r>
  <r>
    <n v="4472"/>
    <x v="2215"/>
    <x v="3"/>
    <x v="365"/>
    <d v="2014-09-30T00:00:00"/>
    <s v="Same Day"/>
    <s v="MG-17680"/>
    <s v="Maureen Gastineau"/>
    <x v="2"/>
    <s v="United States"/>
    <s v="Mentor"/>
    <x v="24"/>
    <n v="44060"/>
    <s v="East"/>
    <s v="FUR-CH-10003774"/>
    <x v="0"/>
    <x v="1"/>
    <s v="Global Wood Trimmed Manager's Task Chair, Khaki"/>
    <n v="63.686"/>
    <n v="1"/>
    <n v="0.3"/>
    <n v="-15.466600000000003"/>
  </r>
  <r>
    <n v="4473"/>
    <x v="2215"/>
    <x v="3"/>
    <x v="365"/>
    <d v="2014-09-30T00:00:00"/>
    <s v="Same Day"/>
    <s v="MG-17680"/>
    <s v="Maureen Gastineau"/>
    <x v="2"/>
    <s v="United States"/>
    <s v="Mentor"/>
    <x v="24"/>
    <n v="44060"/>
    <s v="East"/>
    <s v="TEC-AC-10004571"/>
    <x v="2"/>
    <x v="11"/>
    <s v="Logitech G700s Rechargeable Gaming Mouse"/>
    <n v="239.976"/>
    <n v="3"/>
    <n v="0.2"/>
    <n v="65.993400000000008"/>
  </r>
  <r>
    <n v="4474"/>
    <x v="2215"/>
    <x v="3"/>
    <x v="365"/>
    <d v="2014-09-30T00:00:00"/>
    <s v="Same Day"/>
    <s v="MG-17680"/>
    <s v="Maureen Gastineau"/>
    <x v="2"/>
    <s v="United States"/>
    <s v="Mentor"/>
    <x v="24"/>
    <n v="44060"/>
    <s v="East"/>
    <s v="FUR-TA-10004442"/>
    <x v="0"/>
    <x v="3"/>
    <s v="Riverside Furniture Stanwyck Manor Table Series"/>
    <n v="344.22"/>
    <n v="2"/>
    <n v="0.4"/>
    <n v="-189.32100000000003"/>
  </r>
  <r>
    <n v="4475"/>
    <x v="2215"/>
    <x v="3"/>
    <x v="365"/>
    <d v="2014-09-30T00:00:00"/>
    <s v="Same Day"/>
    <s v="MG-17680"/>
    <s v="Maureen Gastineau"/>
    <x v="2"/>
    <s v="United States"/>
    <s v="Mentor"/>
    <x v="24"/>
    <n v="44060"/>
    <s v="East"/>
    <s v="OFF-PA-10002787"/>
    <x v="1"/>
    <x v="10"/>
    <s v="Xerox 227"/>
    <n v="15.552000000000003"/>
    <n v="3"/>
    <n v="0.2"/>
    <n v="5.4432"/>
  </r>
  <r>
    <n v="4476"/>
    <x v="2215"/>
    <x v="3"/>
    <x v="365"/>
    <d v="2014-09-30T00:00:00"/>
    <s v="Same Day"/>
    <s v="MG-17680"/>
    <s v="Maureen Gastineau"/>
    <x v="2"/>
    <s v="United States"/>
    <s v="Mentor"/>
    <x v="24"/>
    <n v="44060"/>
    <s v="East"/>
    <s v="FUR-FU-10004586"/>
    <x v="0"/>
    <x v="5"/>
    <s v="G.E. Longer-Life Indoor Recessed Floodlight Bulbs"/>
    <n v="21.248000000000001"/>
    <n v="4"/>
    <n v="0.2"/>
    <n v="7.436799999999999"/>
  </r>
  <r>
    <n v="4477"/>
    <x v="2215"/>
    <x v="3"/>
    <x v="365"/>
    <d v="2014-09-30T00:00:00"/>
    <s v="Same Day"/>
    <s v="MG-17680"/>
    <s v="Maureen Gastineau"/>
    <x v="2"/>
    <s v="United States"/>
    <s v="Mentor"/>
    <x v="24"/>
    <n v="44060"/>
    <s v="East"/>
    <s v="OFF-PA-10002606"/>
    <x v="1"/>
    <x v="10"/>
    <s v="Xerox 1928"/>
    <n v="8.4480000000000004"/>
    <n v="2"/>
    <n v="0.2"/>
    <n v="2.6399999999999997"/>
  </r>
  <r>
    <n v="4478"/>
    <x v="2216"/>
    <x v="3"/>
    <x v="760"/>
    <d v="2014-10-23T00:00:00"/>
    <s v="Same Day"/>
    <s v="BD-11620"/>
    <s v="Brian DeCherney"/>
    <x v="0"/>
    <s v="United States"/>
    <s v="Lawton"/>
    <x v="26"/>
    <n v="73505"/>
    <s v="Central"/>
    <s v="OFF-ST-10000129"/>
    <x v="1"/>
    <x v="4"/>
    <s v="Fellowes Recycled Storage Drawers"/>
    <n v="333.09000000000003"/>
    <n v="3"/>
    <n v="0"/>
    <n v="23.316299999999984"/>
  </r>
  <r>
    <n v="4479"/>
    <x v="2216"/>
    <x v="3"/>
    <x v="760"/>
    <d v="2014-10-23T00:00:00"/>
    <s v="Same Day"/>
    <s v="BD-11620"/>
    <s v="Brian DeCherney"/>
    <x v="0"/>
    <s v="United States"/>
    <s v="Lawton"/>
    <x v="26"/>
    <n v="73505"/>
    <s v="Central"/>
    <s v="FUR-TA-10003748"/>
    <x v="0"/>
    <x v="3"/>
    <s v="Bevis 36 x 72 Conference Tables"/>
    <n v="248.98"/>
    <n v="2"/>
    <n v="0"/>
    <n v="54.775599999999997"/>
  </r>
  <r>
    <n v="4480"/>
    <x v="2217"/>
    <x v="2"/>
    <x v="977"/>
    <d v="2011-03-28T00:00:00"/>
    <s v="Standard Class"/>
    <s v="CD-11920"/>
    <s v="Carlos Daly"/>
    <x v="0"/>
    <s v="United States"/>
    <s v="New York City"/>
    <x v="15"/>
    <n v="10024"/>
    <s v="East"/>
    <s v="OFF-PA-10004948"/>
    <x v="1"/>
    <x v="10"/>
    <s v="Xerox 190"/>
    <n v="24.900000000000002"/>
    <n v="5"/>
    <n v="0"/>
    <n v="11.703000000000001"/>
  </r>
  <r>
    <n v="4481"/>
    <x v="2218"/>
    <x v="0"/>
    <x v="54"/>
    <d v="2013-11-09T00:00:00"/>
    <s v="Standard Class"/>
    <s v="XP-21865"/>
    <s v="Xylona Preis"/>
    <x v="0"/>
    <s v="United States"/>
    <s v="Los Angeles"/>
    <x v="1"/>
    <n v="90049"/>
    <s v="West"/>
    <s v="OFF-FA-10001561"/>
    <x v="1"/>
    <x v="13"/>
    <s v="Stockwell Push Pins"/>
    <n v="15.260000000000002"/>
    <n v="7"/>
    <n v="0"/>
    <n v="5.0358000000000001"/>
  </r>
  <r>
    <n v="4482"/>
    <x v="2218"/>
    <x v="0"/>
    <x v="54"/>
    <d v="2013-11-09T00:00:00"/>
    <s v="Standard Class"/>
    <s v="XP-21865"/>
    <s v="Xylona Preis"/>
    <x v="0"/>
    <s v="United States"/>
    <s v="Los Angeles"/>
    <x v="1"/>
    <n v="90049"/>
    <s v="West"/>
    <s v="OFF-AP-10002998"/>
    <x v="1"/>
    <x v="9"/>
    <s v="Holmes 99% HEPA Air Purifier"/>
    <n v="43.32"/>
    <n v="2"/>
    <n v="0"/>
    <n v="14.295599999999997"/>
  </r>
  <r>
    <n v="4483"/>
    <x v="2218"/>
    <x v="0"/>
    <x v="54"/>
    <d v="2013-11-09T00:00:00"/>
    <s v="Standard Class"/>
    <s v="XP-21865"/>
    <s v="Xylona Preis"/>
    <x v="0"/>
    <s v="United States"/>
    <s v="Los Angeles"/>
    <x v="1"/>
    <n v="90049"/>
    <s v="West"/>
    <s v="OFF-BI-10003981"/>
    <x v="1"/>
    <x v="8"/>
    <s v="Avery Durable Plastic 1&quot; Binders"/>
    <n v="43.584000000000003"/>
    <n v="12"/>
    <n v="0.2"/>
    <n v="15.799199999999999"/>
  </r>
  <r>
    <n v="4484"/>
    <x v="2218"/>
    <x v="0"/>
    <x v="54"/>
    <d v="2013-11-09T00:00:00"/>
    <s v="Standard Class"/>
    <s v="XP-21865"/>
    <s v="Xylona Preis"/>
    <x v="0"/>
    <s v="United States"/>
    <s v="Los Angeles"/>
    <x v="1"/>
    <n v="90049"/>
    <s v="West"/>
    <s v="OFF-PA-10001725"/>
    <x v="1"/>
    <x v="10"/>
    <s v="Xerox 1892"/>
    <n v="116.28"/>
    <n v="3"/>
    <n v="0"/>
    <n v="56.977199999999996"/>
  </r>
  <r>
    <n v="4485"/>
    <x v="2218"/>
    <x v="0"/>
    <x v="54"/>
    <d v="2013-11-09T00:00:00"/>
    <s v="Standard Class"/>
    <s v="XP-21865"/>
    <s v="Xylona Preis"/>
    <x v="0"/>
    <s v="United States"/>
    <s v="Los Angeles"/>
    <x v="1"/>
    <n v="90049"/>
    <s v="West"/>
    <s v="OFF-BI-10002071"/>
    <x v="1"/>
    <x v="8"/>
    <s v="Fellowes Black Plastic Comb Bindings"/>
    <n v="9.2959999999999994"/>
    <n v="2"/>
    <n v="0.2"/>
    <n v="3.0211999999999994"/>
  </r>
  <r>
    <n v="4486"/>
    <x v="2218"/>
    <x v="0"/>
    <x v="54"/>
    <d v="2013-11-09T00:00:00"/>
    <s v="Standard Class"/>
    <s v="XP-21865"/>
    <s v="Xylona Preis"/>
    <x v="0"/>
    <s v="United States"/>
    <s v="Los Angeles"/>
    <x v="1"/>
    <n v="90049"/>
    <s v="West"/>
    <s v="OFF-PA-10000477"/>
    <x v="1"/>
    <x v="10"/>
    <s v="Xerox 22"/>
    <n v="19.440000000000001"/>
    <n v="3"/>
    <n v="0"/>
    <n v="9.3312000000000008"/>
  </r>
  <r>
    <n v="4487"/>
    <x v="2218"/>
    <x v="0"/>
    <x v="54"/>
    <d v="2013-11-09T00:00:00"/>
    <s v="Standard Class"/>
    <s v="XP-21865"/>
    <s v="Xylona Preis"/>
    <x v="0"/>
    <s v="United States"/>
    <s v="Los Angeles"/>
    <x v="1"/>
    <n v="90049"/>
    <s v="West"/>
    <s v="OFF-PA-10004359"/>
    <x v="1"/>
    <x v="10"/>
    <s v="Multicolor Computer Printout Paper"/>
    <n v="314.54999999999995"/>
    <n v="3"/>
    <n v="0"/>
    <n v="150.98399999999998"/>
  </r>
  <r>
    <n v="4488"/>
    <x v="2219"/>
    <x v="1"/>
    <x v="577"/>
    <d v="2012-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s v="Central"/>
    <s v="OFF-SU-10003567"/>
    <x v="1"/>
    <x v="14"/>
    <s v="Stiletto Hand Letter Openers"/>
    <n v="69.12"/>
    <n v="9"/>
    <n v="0.2"/>
    <n v="-14.687999999999999"/>
  </r>
  <r>
    <n v="4490"/>
    <x v="2219"/>
    <x v="1"/>
    <x v="577"/>
    <d v="2012-09-11T00:00:00"/>
    <s v="Standard Class"/>
    <s v="CA-12055"/>
    <s v="Cathy Armstrong"/>
    <x v="2"/>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s v="West"/>
    <s v="FUR-TA-10001095"/>
    <x v="0"/>
    <x v="3"/>
    <s v="Chromcraft Round Conference Tables"/>
    <n v="418.29599999999994"/>
    <n v="3"/>
    <n v="0.2"/>
    <n v="5.2287000000000035"/>
  </r>
  <r>
    <n v="4492"/>
    <x v="2221"/>
    <x v="2"/>
    <x v="588"/>
    <d v="2011-12-03T00:00:00"/>
    <s v="Second Class"/>
    <s v="JK-15730"/>
    <s v="Joe Kamberova"/>
    <x v="0"/>
    <s v="United States"/>
    <s v="Columbus"/>
    <x v="24"/>
    <n v="43229"/>
    <s v="East"/>
    <s v="TEC-CO-10001571"/>
    <x v="2"/>
    <x v="16"/>
    <s v="Sharp 1540cs Digital Laser Copier"/>
    <n v="659.98799999999994"/>
    <n v="2"/>
    <n v="0.4"/>
    <n v="109.99799999999999"/>
  </r>
  <r>
    <n v="4493"/>
    <x v="2221"/>
    <x v="2"/>
    <x v="588"/>
    <d v="2011-12-03T00:00:00"/>
    <s v="Second Class"/>
    <s v="JK-15730"/>
    <s v="Joe Kamberova"/>
    <x v="0"/>
    <s v="United States"/>
    <s v="Columbus"/>
    <x v="24"/>
    <n v="43229"/>
    <s v="East"/>
    <s v="FUR-FU-10000221"/>
    <x v="0"/>
    <x v="5"/>
    <s v="Master Caster Door Stop, Brown"/>
    <n v="8.1280000000000001"/>
    <n v="2"/>
    <n v="0.2"/>
    <n v="1.4223999999999997"/>
  </r>
  <r>
    <n v="4494"/>
    <x v="2221"/>
    <x v="2"/>
    <x v="588"/>
    <d v="2011-12-03T00:00:00"/>
    <s v="Second Class"/>
    <s v="JK-15730"/>
    <s v="Joe Kamberova"/>
    <x v="0"/>
    <s v="United States"/>
    <s v="Columbus"/>
    <x v="24"/>
    <n v="43229"/>
    <s v="East"/>
    <s v="OFF-PA-10001972"/>
    <x v="1"/>
    <x v="10"/>
    <s v="Xerox 214"/>
    <n v="36.288000000000011"/>
    <n v="7"/>
    <n v="0.2"/>
    <n v="12.700800000000001"/>
  </r>
  <r>
    <n v="4495"/>
    <x v="2221"/>
    <x v="2"/>
    <x v="588"/>
    <d v="2011-12-03T00:00:00"/>
    <s v="Second Class"/>
    <s v="JK-15730"/>
    <s v="Joe Kamberova"/>
    <x v="0"/>
    <s v="United States"/>
    <s v="Columbus"/>
    <x v="24"/>
    <n v="43229"/>
    <s v="East"/>
    <s v="FUR-CH-10000015"/>
    <x v="0"/>
    <x v="1"/>
    <s v="Hon Multipurpose Stacking Arm Chairs"/>
    <n v="909.7199999999998"/>
    <n v="6"/>
    <n v="0.3"/>
    <n v="-51.983999999999924"/>
  </r>
  <r>
    <n v="4496"/>
    <x v="2222"/>
    <x v="3"/>
    <x v="978"/>
    <d v="2014-06-24T00:00:00"/>
    <s v="Standard Class"/>
    <s v="CC-12670"/>
    <s v="Craig Carreira"/>
    <x v="0"/>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s v="West"/>
    <s v="OFF-PA-10002036"/>
    <x v="1"/>
    <x v="10"/>
    <s v="Xerox 1930"/>
    <n v="38.880000000000003"/>
    <n v="6"/>
    <n v="0"/>
    <n v="19.051200000000001"/>
  </r>
  <r>
    <n v="4498"/>
    <x v="2223"/>
    <x v="3"/>
    <x v="574"/>
    <d v="2014-12-10T00:00:00"/>
    <s v="Standard Class"/>
    <s v="GW-14605"/>
    <s v="Giulietta Weimer"/>
    <x v="0"/>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s v="West"/>
    <s v="OFF-PA-10003309"/>
    <x v="1"/>
    <x v="10"/>
    <s v="Xerox 211"/>
    <n v="12.96"/>
    <n v="2"/>
    <n v="0"/>
    <n v="6.2208000000000006"/>
  </r>
  <r>
    <n v="4500"/>
    <x v="2225"/>
    <x v="0"/>
    <x v="342"/>
    <d v="2013-04-17T00:00:00"/>
    <s v="Standard Class"/>
    <s v="FM-14215"/>
    <s v="Filia McAdams"/>
    <x v="1"/>
    <s v="United States"/>
    <s v="Bakersfield"/>
    <x v="1"/>
    <n v="93309"/>
    <s v="West"/>
    <s v="OFF-PA-10002787"/>
    <x v="1"/>
    <x v="10"/>
    <s v="Xerox 227"/>
    <n v="12.96"/>
    <n v="2"/>
    <n v="0"/>
    <n v="6.2208000000000006"/>
  </r>
  <r>
    <n v="4501"/>
    <x v="2225"/>
    <x v="0"/>
    <x v="342"/>
    <d v="2013-04-17T00:00:00"/>
    <s v="Standard Class"/>
    <s v="FM-14215"/>
    <s v="Filia McAdams"/>
    <x v="1"/>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s v="Central"/>
    <s v="OFF-PA-10002005"/>
    <x v="1"/>
    <x v="10"/>
    <s v="Xerox 225"/>
    <n v="25.920000000000005"/>
    <n v="5"/>
    <n v="0.2"/>
    <n v="9.0719999999999992"/>
  </r>
  <r>
    <n v="4503"/>
    <x v="2226"/>
    <x v="2"/>
    <x v="479"/>
    <d v="2011-07-04T00:00:00"/>
    <s v="Standard Class"/>
    <s v="MS-17980"/>
    <s v="Michael Stewart"/>
    <x v="1"/>
    <s v="United States"/>
    <s v="Houston"/>
    <x v="5"/>
    <n v="77095"/>
    <s v="Central"/>
    <s v="OFF-FA-10002815"/>
    <x v="1"/>
    <x v="13"/>
    <s v="Staples"/>
    <n v="21.312000000000005"/>
    <n v="6"/>
    <n v="0.2"/>
    <n v="7.1928000000000001"/>
  </r>
  <r>
    <n v="4504"/>
    <x v="2227"/>
    <x v="2"/>
    <x v="163"/>
    <d v="2011-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s v="West"/>
    <s v="OFF-AP-10000828"/>
    <x v="1"/>
    <x v="9"/>
    <s v="Avanti 4.4 Cu. Ft. Refrigerator"/>
    <n v="361.96"/>
    <n v="2"/>
    <n v="0"/>
    <n v="101.34879999999998"/>
  </r>
  <r>
    <n v="4506"/>
    <x v="2227"/>
    <x v="2"/>
    <x v="163"/>
    <d v="2011-12-29T00:00:00"/>
    <s v="Standard Class"/>
    <s v="BF-11170"/>
    <s v="Ben Ferrer"/>
    <x v="2"/>
    <s v="United States"/>
    <s v="Los Angeles"/>
    <x v="1"/>
    <n v="90045"/>
    <s v="West"/>
    <s v="TEC-AC-10004708"/>
    <x v="2"/>
    <x v="11"/>
    <s v="Sony 32GB Class 10 Micro SDHC R40 Memory Card"/>
    <n v="62.849999999999994"/>
    <n v="3"/>
    <n v="0"/>
    <n v="13.198499999999999"/>
  </r>
  <r>
    <n v="4507"/>
    <x v="2227"/>
    <x v="2"/>
    <x v="163"/>
    <d v="2011-12-29T00:00:00"/>
    <s v="Standard Class"/>
    <s v="BF-11170"/>
    <s v="Ben Ferrer"/>
    <x v="2"/>
    <s v="United States"/>
    <s v="Los Angeles"/>
    <x v="1"/>
    <n v="90045"/>
    <s v="West"/>
    <s v="TEC-PH-10001530"/>
    <x v="2"/>
    <x v="7"/>
    <s v="Cisco Unified IP Phone 7945G VoIP phone"/>
    <n v="818.37600000000009"/>
    <n v="3"/>
    <n v="0.2"/>
    <n v="51.148499999999984"/>
  </r>
  <r>
    <n v="4508"/>
    <x v="2227"/>
    <x v="2"/>
    <x v="163"/>
    <d v="2011-12-29T00:00:00"/>
    <s v="Standard Class"/>
    <s v="BF-11170"/>
    <s v="Ben Ferrer"/>
    <x v="2"/>
    <s v="United States"/>
    <s v="Los Angeles"/>
    <x v="1"/>
    <n v="90045"/>
    <s v="West"/>
    <s v="OFF-ST-10002301"/>
    <x v="1"/>
    <x v="4"/>
    <s v="Tennsco Commercial Shelving"/>
    <n v="20.34"/>
    <n v="1"/>
    <n v="0"/>
    <n v="0.20339999999999847"/>
  </r>
  <r>
    <n v="4509"/>
    <x v="2227"/>
    <x v="2"/>
    <x v="163"/>
    <d v="2011-12-29T00:00:00"/>
    <s v="Standard Class"/>
    <s v="BF-11170"/>
    <s v="Ben Ferrer"/>
    <x v="2"/>
    <s v="United States"/>
    <s v="Los Angeles"/>
    <x v="1"/>
    <n v="90045"/>
    <s v="West"/>
    <s v="FUR-FU-10002554"/>
    <x v="0"/>
    <x v="5"/>
    <s v="Westinghouse Floor Lamp with Metal Mesh Shade, Black"/>
    <n v="23.99"/>
    <n v="1"/>
    <n v="0"/>
    <n v="5.5176999999999978"/>
  </r>
  <r>
    <n v="4510"/>
    <x v="2228"/>
    <x v="3"/>
    <x v="979"/>
    <d v="2014-05-30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s v="Central"/>
    <s v="FUR-FU-10001085"/>
    <x v="0"/>
    <x v="5"/>
    <s v="3M Polarizing Light Filter Sleeves"/>
    <n v="37.299999999999997"/>
    <n v="2"/>
    <n v="0"/>
    <n v="17.157999999999998"/>
  </r>
  <r>
    <n v="4512"/>
    <x v="2229"/>
    <x v="0"/>
    <x v="338"/>
    <d v="2013-11-15T00:00:00"/>
    <s v="Standard Class"/>
    <s v="KM-16225"/>
    <s v="Kalyca Meade"/>
    <x v="1"/>
    <s v="United States"/>
    <s v="Springfield"/>
    <x v="25"/>
    <n v="65807"/>
    <s v="Central"/>
    <s v="OFF-BI-10001597"/>
    <x v="1"/>
    <x v="8"/>
    <s v="Wilson Jones Ledger-Size, Piano-Hinge Binder, 2&quot;, Blue"/>
    <n v="81.96"/>
    <n v="2"/>
    <n v="0"/>
    <n v="39.340799999999994"/>
  </r>
  <r>
    <n v="4513"/>
    <x v="2230"/>
    <x v="0"/>
    <x v="824"/>
    <d v="2013-10-04T00:00:00"/>
    <s v="First Class"/>
    <s v="LP-17095"/>
    <s v="Liz Preis"/>
    <x v="0"/>
    <s v="United States"/>
    <s v="Phoenix"/>
    <x v="16"/>
    <n v="85023"/>
    <s v="West"/>
    <s v="OFF-BI-10002429"/>
    <x v="1"/>
    <x v="8"/>
    <s v="Premier Elliptical Ring Binder, Black"/>
    <n v="54.792000000000009"/>
    <n v="6"/>
    <n v="0.7"/>
    <n v="-40.180799999999991"/>
  </r>
  <r>
    <n v="4514"/>
    <x v="2231"/>
    <x v="0"/>
    <x v="47"/>
    <d v="2013-09-09T00:00:00"/>
    <s v="First Class"/>
    <s v="BG-11740"/>
    <s v="Bruce Geld"/>
    <x v="0"/>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s v="South"/>
    <s v="FUR-CH-10000847"/>
    <x v="0"/>
    <x v="1"/>
    <s v="Global Executive Mid-Back Manager's Chair"/>
    <n v="290.98"/>
    <n v="1"/>
    <n v="0"/>
    <n v="75.654799999999994"/>
  </r>
  <r>
    <n v="4516"/>
    <x v="2233"/>
    <x v="3"/>
    <x v="760"/>
    <d v="2014-10-27T00:00:00"/>
    <s v="Standard Class"/>
    <s v="PS-18970"/>
    <s v="Paul Stevenson"/>
    <x v="2"/>
    <s v="United States"/>
    <s v="Tulsa"/>
    <x v="26"/>
    <n v="74133"/>
    <s v="Central"/>
    <s v="OFF-AR-10003179"/>
    <x v="1"/>
    <x v="6"/>
    <s v="Dixon Ticonderoga Core-Lock Colored Pencils"/>
    <n v="36.44"/>
    <n v="4"/>
    <n v="0"/>
    <n v="12.025199999999998"/>
  </r>
  <r>
    <n v="4517"/>
    <x v="2234"/>
    <x v="0"/>
    <x v="306"/>
    <d v="2013-09-21T00:00:00"/>
    <s v="Standard Class"/>
    <s v="RB-19570"/>
    <s v="Rob Beeghly"/>
    <x v="0"/>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s v="West"/>
    <s v="OFF-BI-10002103"/>
    <x v="1"/>
    <x v="8"/>
    <s v="Cardinal Slant-D Ring Binder, Heavy Gauge Vinyl"/>
    <n v="48.664000000000001"/>
    <n v="7"/>
    <n v="0.2"/>
    <n v="15.815799999999999"/>
  </r>
  <r>
    <n v="4519"/>
    <x v="2235"/>
    <x v="0"/>
    <x v="477"/>
    <d v="2013-10-02T00:00:00"/>
    <s v="Standard Class"/>
    <s v="JW-16075"/>
    <s v="Julia West"/>
    <x v="0"/>
    <s v="United States"/>
    <s v="San Francisco"/>
    <x v="1"/>
    <n v="94109"/>
    <s v="West"/>
    <s v="OFF-AR-10004441"/>
    <x v="1"/>
    <x v="6"/>
    <s v="BIC Brite Liner Highlighters"/>
    <n v="16.559999999999999"/>
    <n v="4"/>
    <n v="0"/>
    <n v="6.9551999999999996"/>
  </r>
  <r>
    <n v="4520"/>
    <x v="2236"/>
    <x v="3"/>
    <x v="193"/>
    <d v="2014-06-15T00:00:00"/>
    <s v="Standard Class"/>
    <s v="ND-18460"/>
    <s v="Neil Ducich"/>
    <x v="1"/>
    <s v="United States"/>
    <s v="Jacksonville"/>
    <x v="2"/>
    <n v="32216"/>
    <s v="South"/>
    <s v="OFF-ST-10003805"/>
    <x v="1"/>
    <x v="4"/>
    <s v="24 Capacity Maxi Data Binder Racks, Pearl"/>
    <n v="1347.5200000000002"/>
    <n v="8"/>
    <n v="0.2"/>
    <n v="84.219999999999857"/>
  </r>
  <r>
    <n v="4521"/>
    <x v="2237"/>
    <x v="2"/>
    <x v="980"/>
    <d v="2011-02-27T00:00:00"/>
    <s v="Standard Class"/>
    <s v="LC-16930"/>
    <s v="Linda Cazamias"/>
    <x v="1"/>
    <s v="United States"/>
    <s v="Richmond"/>
    <x v="14"/>
    <n v="47374"/>
    <s v="Central"/>
    <s v="TEC-AC-10001284"/>
    <x v="2"/>
    <x v="11"/>
    <s v="Enermax Briskie RF Wireless Keyboard and Mouse Combo"/>
    <n v="62.31"/>
    <n v="3"/>
    <n v="0"/>
    <n v="22.4316"/>
  </r>
  <r>
    <n v="4522"/>
    <x v="2237"/>
    <x v="2"/>
    <x v="980"/>
    <d v="2011-02-27T00:00:00"/>
    <s v="Standard Class"/>
    <s v="LC-16930"/>
    <s v="Linda Cazamias"/>
    <x v="1"/>
    <s v="United States"/>
    <s v="Richmond"/>
    <x v="14"/>
    <n v="47374"/>
    <s v="Central"/>
    <s v="FUR-FU-10000221"/>
    <x v="0"/>
    <x v="5"/>
    <s v="Master Caster Door Stop, Brown"/>
    <n v="20.32"/>
    <n v="4"/>
    <n v="0"/>
    <n v="6.9087999999999994"/>
  </r>
  <r>
    <n v="4523"/>
    <x v="2238"/>
    <x v="3"/>
    <x v="297"/>
    <d v="2014-02-26T00:00:00"/>
    <s v="Second Class"/>
    <s v="BP-11095"/>
    <s v="Bart Pistole"/>
    <x v="1"/>
    <s v="United States"/>
    <s v="Louisville"/>
    <x v="22"/>
    <n v="80027"/>
    <s v="West"/>
    <s v="OFF-FA-10001229"/>
    <x v="1"/>
    <x v="13"/>
    <s v="Staples"/>
    <n v="9.4320000000000004"/>
    <n v="3"/>
    <n v="0.2"/>
    <n v="3.065399999999999"/>
  </r>
  <r>
    <n v="4524"/>
    <x v="2239"/>
    <x v="2"/>
    <x v="981"/>
    <d v="2011-11-06T00:00:00"/>
    <s v="Standard Class"/>
    <s v="RD-19720"/>
    <s v="Roger Demir"/>
    <x v="0"/>
    <s v="United States"/>
    <s v="New York City"/>
    <x v="15"/>
    <n v="10024"/>
    <s v="East"/>
    <s v="OFF-LA-10001569"/>
    <x v="1"/>
    <x v="2"/>
    <s v="Avery 499"/>
    <n v="34.86"/>
    <n v="7"/>
    <n v="0"/>
    <n v="16.035599999999999"/>
  </r>
  <r>
    <n v="4525"/>
    <x v="2239"/>
    <x v="2"/>
    <x v="981"/>
    <d v="2011-11-06T00:00:00"/>
    <s v="Standard Class"/>
    <s v="RD-19720"/>
    <s v="Roger Demir"/>
    <x v="0"/>
    <s v="United States"/>
    <s v="New York City"/>
    <x v="15"/>
    <n v="10024"/>
    <s v="East"/>
    <s v="FUR-FU-10004018"/>
    <x v="0"/>
    <x v="5"/>
    <s v="Tensor Computer Mounted Lamp"/>
    <n v="89.34"/>
    <n v="6"/>
    <n v="0"/>
    <n v="24.121800000000004"/>
  </r>
  <r>
    <n v="4526"/>
    <x v="2240"/>
    <x v="3"/>
    <x v="729"/>
    <d v="2014-07-24T00:00:00"/>
    <s v="Standard Class"/>
    <s v="BE-11335"/>
    <s v="Bill Eplett"/>
    <x v="2"/>
    <s v="United States"/>
    <s v="Rome"/>
    <x v="15"/>
    <n v="13440"/>
    <s v="East"/>
    <s v="TEC-PH-10004536"/>
    <x v="2"/>
    <x v="7"/>
    <s v="Avaya 5420 Digital phone"/>
    <n v="269.98"/>
    <n v="2"/>
    <n v="0"/>
    <n v="67.495000000000005"/>
  </r>
  <r>
    <n v="4527"/>
    <x v="2240"/>
    <x v="3"/>
    <x v="729"/>
    <d v="2014-07-24T00:00:00"/>
    <s v="Standard Class"/>
    <s v="BE-11335"/>
    <s v="Bill Eplett"/>
    <x v="2"/>
    <s v="United States"/>
    <s v="Rome"/>
    <x v="15"/>
    <n v="13440"/>
    <s v="East"/>
    <s v="OFF-PA-10004353"/>
    <x v="1"/>
    <x v="10"/>
    <s v="Southworth 25% Cotton Premium Laser Paper and Envelopes"/>
    <n v="99.9"/>
    <n v="5"/>
    <n v="0"/>
    <n v="47.952000000000005"/>
  </r>
  <r>
    <n v="4528"/>
    <x v="2240"/>
    <x v="3"/>
    <x v="729"/>
    <d v="2014-07-24T00:00:00"/>
    <s v="Standard Class"/>
    <s v="BE-11335"/>
    <s v="Bill Eplett"/>
    <x v="2"/>
    <s v="United States"/>
    <s v="Rome"/>
    <x v="15"/>
    <n v="13440"/>
    <s v="East"/>
    <s v="FUR-FU-10004848"/>
    <x v="0"/>
    <x v="5"/>
    <s v="DAX Solid Wood Frames"/>
    <n v="39.08"/>
    <n v="4"/>
    <n v="0"/>
    <n v="14.459599999999998"/>
  </r>
  <r>
    <n v="4529"/>
    <x v="2241"/>
    <x v="3"/>
    <x v="565"/>
    <d v="2014-09-11T00:00:00"/>
    <s v="Second Class"/>
    <s v="RS-19765"/>
    <s v="Roland Schwarz"/>
    <x v="1"/>
    <s v="United States"/>
    <s v="Marion"/>
    <x v="24"/>
    <n v="43302"/>
    <s v="East"/>
    <s v="TEC-AC-10004864"/>
    <x v="2"/>
    <x v="11"/>
    <s v="Memorex Micro Travel Drive 32 GB"/>
    <n v="116.83199999999999"/>
    <n v="4"/>
    <n v="0.2"/>
    <n v="33.589200000000005"/>
  </r>
  <r>
    <n v="4530"/>
    <x v="2242"/>
    <x v="0"/>
    <x v="696"/>
    <d v="2013-11-19T00:00:00"/>
    <s v="Standard Class"/>
    <s v="KC-16540"/>
    <s v="Kelly Collister"/>
    <x v="0"/>
    <s v="United States"/>
    <s v="Houston"/>
    <x v="5"/>
    <n v="77041"/>
    <s v="Central"/>
    <s v="OFF-BI-10002393"/>
    <x v="1"/>
    <x v="8"/>
    <s v="Binder Posts"/>
    <n v="2.2959999999999994"/>
    <n v="2"/>
    <n v="0.8"/>
    <n v="-3.9032000000000009"/>
  </r>
  <r>
    <n v="4531"/>
    <x v="2243"/>
    <x v="0"/>
    <x v="696"/>
    <d v="2013-11-18T00:00:00"/>
    <s v="First Class"/>
    <s v="MB-17305"/>
    <s v="Maria Bertelson"/>
    <x v="0"/>
    <s v="United States"/>
    <s v="New York City"/>
    <x v="15"/>
    <n v="10009"/>
    <s v="East"/>
    <s v="FUR-CH-10002335"/>
    <x v="0"/>
    <x v="1"/>
    <s v="Hon GuestStacker Chair"/>
    <n v="408.00599999999997"/>
    <n v="2"/>
    <n v="0.1"/>
    <n v="72.534400000000005"/>
  </r>
  <r>
    <n v="4532"/>
    <x v="2243"/>
    <x v="0"/>
    <x v="696"/>
    <d v="2013-11-18T00:00:00"/>
    <s v="First Class"/>
    <s v="MB-17305"/>
    <s v="Maria Bertelson"/>
    <x v="0"/>
    <s v="United States"/>
    <s v="New York City"/>
    <x v="15"/>
    <n v="10009"/>
    <s v="East"/>
    <s v="OFF-ST-10001590"/>
    <x v="1"/>
    <x v="4"/>
    <s v="Tenex Personal Project File with Scoop Front Design, Black"/>
    <n v="40.44"/>
    <n v="3"/>
    <n v="0"/>
    <n v="10.514399999999998"/>
  </r>
  <r>
    <n v="4533"/>
    <x v="2244"/>
    <x v="2"/>
    <x v="982"/>
    <d v="2011-10-10T00:00:00"/>
    <s v="Same Day"/>
    <s v="TN-21040"/>
    <s v="Tanja Norvell"/>
    <x v="2"/>
    <s v="United States"/>
    <s v="Manteca"/>
    <x v="1"/>
    <n v="95336"/>
    <s v="West"/>
    <s v="FUR-CH-10002774"/>
    <x v="0"/>
    <x v="1"/>
    <s v="Global Deluxe Stacking Chair, Gray"/>
    <n v="122.352"/>
    <n v="3"/>
    <n v="0.2"/>
    <n v="13.764599999999994"/>
  </r>
  <r>
    <n v="4534"/>
    <x v="2244"/>
    <x v="2"/>
    <x v="982"/>
    <d v="2011-10-10T00:00:00"/>
    <s v="Same Day"/>
    <s v="TN-21040"/>
    <s v="Tanja Norvell"/>
    <x v="2"/>
    <s v="United States"/>
    <s v="Manteca"/>
    <x v="1"/>
    <n v="95336"/>
    <s v="West"/>
    <s v="OFF-EN-10001219"/>
    <x v="1"/>
    <x v="12"/>
    <s v="#10- 4 1/8&quot; x 9 1/2&quot; Security-Tint Envelopes"/>
    <n v="15.28"/>
    <n v="2"/>
    <n v="0"/>
    <n v="7.4871999999999996"/>
  </r>
  <r>
    <n v="4535"/>
    <x v="2245"/>
    <x v="1"/>
    <x v="531"/>
    <d v="2012-03-26T00:00:00"/>
    <s v="Standard Class"/>
    <s v="MC-18130"/>
    <s v="Mike Caudle"/>
    <x v="1"/>
    <s v="United States"/>
    <s v="Los Angeles"/>
    <x v="1"/>
    <n v="90004"/>
    <s v="West"/>
    <s v="OFF-PA-10001947"/>
    <x v="1"/>
    <x v="10"/>
    <s v="Xerox 1974"/>
    <n v="11.96"/>
    <n v="2"/>
    <n v="0"/>
    <n v="5.8604000000000003"/>
  </r>
  <r>
    <n v="4536"/>
    <x v="2246"/>
    <x v="3"/>
    <x v="141"/>
    <d v="2014-07-13T00:00:00"/>
    <s v="Standard Class"/>
    <s v="VF-21715"/>
    <s v="Vicky Freymann"/>
    <x v="2"/>
    <s v="United States"/>
    <s v="Seattle"/>
    <x v="4"/>
    <n v="98115"/>
    <s v="West"/>
    <s v="FUR-FU-10003142"/>
    <x v="0"/>
    <x v="5"/>
    <s v="Master Big Foot Doorstop, Beige"/>
    <n v="15.84"/>
    <n v="3"/>
    <n v="0"/>
    <n v="4.9103999999999992"/>
  </r>
  <r>
    <n v="4537"/>
    <x v="2246"/>
    <x v="3"/>
    <x v="141"/>
    <d v="2014-07-13T00:00:00"/>
    <s v="Standard Class"/>
    <s v="VF-21715"/>
    <s v="Vicky Freymann"/>
    <x v="2"/>
    <s v="United States"/>
    <s v="Seattle"/>
    <x v="4"/>
    <n v="98115"/>
    <s v="West"/>
    <s v="OFF-BI-10001543"/>
    <x v="1"/>
    <x v="8"/>
    <s v="GBC VeloBinder Manual Binding System"/>
    <n v="86.376000000000005"/>
    <n v="3"/>
    <n v="0.2"/>
    <n v="30.231600000000007"/>
  </r>
  <r>
    <n v="4538"/>
    <x v="2246"/>
    <x v="3"/>
    <x v="141"/>
    <d v="2014-07-13T00:00:00"/>
    <s v="Standard Class"/>
    <s v="VF-21715"/>
    <s v="Vicky Freymann"/>
    <x v="2"/>
    <s v="United States"/>
    <s v="Seattle"/>
    <x v="4"/>
    <n v="98115"/>
    <s v="West"/>
    <s v="OFF-AR-10003560"/>
    <x v="1"/>
    <x v="6"/>
    <s v="Zebra Zazzle Fluorescent Highlighters"/>
    <n v="18.240000000000002"/>
    <n v="3"/>
    <n v="0"/>
    <n v="6.2015999999999991"/>
  </r>
  <r>
    <n v="4539"/>
    <x v="2246"/>
    <x v="3"/>
    <x v="141"/>
    <d v="2014-07-13T00:00:00"/>
    <s v="Standard Class"/>
    <s v="VF-21715"/>
    <s v="Vicky Freymann"/>
    <x v="2"/>
    <s v="United States"/>
    <s v="Seattle"/>
    <x v="4"/>
    <n v="98115"/>
    <s v="West"/>
    <s v="OFF-AR-10004757"/>
    <x v="1"/>
    <x v="6"/>
    <s v="Crayola Colored Pencils"/>
    <n v="13.12"/>
    <n v="4"/>
    <n v="0"/>
    <n v="4.3295999999999992"/>
  </r>
  <r>
    <n v="4540"/>
    <x v="2247"/>
    <x v="1"/>
    <x v="914"/>
    <d v="2012-03-02T00:00:00"/>
    <s v="Standard Class"/>
    <s v="ES-14080"/>
    <s v="Erin Smith"/>
    <x v="1"/>
    <s v="United States"/>
    <s v="Providence"/>
    <x v="34"/>
    <n v="2908"/>
    <s v="East"/>
    <s v="TEC-PH-10003800"/>
    <x v="2"/>
    <x v="7"/>
    <s v="i.Sound Portable Power - 8000 mAh"/>
    <n v="105.98"/>
    <n v="2"/>
    <n v="0"/>
    <n v="1.0597999999999956"/>
  </r>
  <r>
    <n v="4541"/>
    <x v="2247"/>
    <x v="1"/>
    <x v="914"/>
    <d v="2012-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s v="Central"/>
    <s v="OFF-EN-10004206"/>
    <x v="1"/>
    <x v="12"/>
    <s v="Multimedia Mailers"/>
    <n v="325.86"/>
    <n v="2"/>
    <n v="0"/>
    <n v="149.8956"/>
  </r>
  <r>
    <n v="4544"/>
    <x v="2250"/>
    <x v="1"/>
    <x v="984"/>
    <d v="2012-07-17T00:00:00"/>
    <s v="Second Class"/>
    <s v="RL-19615"/>
    <s v="Rob Lucas"/>
    <x v="0"/>
    <s v="United States"/>
    <s v="Chicago"/>
    <x v="10"/>
    <n v="60610"/>
    <s v="Central"/>
    <s v="FUR-CH-10004477"/>
    <x v="0"/>
    <x v="1"/>
    <s v="Global Push Button Manager's Chair, Indigo"/>
    <n v="383.60699999999997"/>
    <n v="9"/>
    <n v="0.3"/>
    <n v="-5.4801000000000215"/>
  </r>
  <r>
    <n v="4545"/>
    <x v="2250"/>
    <x v="1"/>
    <x v="984"/>
    <d v="2012-07-17T00:00:00"/>
    <s v="Second Class"/>
    <s v="RL-19615"/>
    <s v="Rob Lucas"/>
    <x v="0"/>
    <s v="United States"/>
    <s v="Chicago"/>
    <x v="10"/>
    <n v="60610"/>
    <s v="Central"/>
    <s v="TEC-PH-10003505"/>
    <x v="2"/>
    <x v="7"/>
    <s v="Geemarc AmpliPOWER60"/>
    <n v="148.47999999999999"/>
    <n v="2"/>
    <n v="0.2"/>
    <n v="16.703999999999986"/>
  </r>
  <r>
    <n v="4546"/>
    <x v="2250"/>
    <x v="1"/>
    <x v="984"/>
    <d v="2012-07-17T00:00:00"/>
    <s v="Second Class"/>
    <s v="RL-19615"/>
    <s v="Rob Lucas"/>
    <x v="0"/>
    <s v="United States"/>
    <s v="Chicago"/>
    <x v="10"/>
    <n v="60610"/>
    <s v="Central"/>
    <s v="TEC-PH-10000526"/>
    <x v="2"/>
    <x v="7"/>
    <s v="Vtech CS6719"/>
    <n v="537.54399999999998"/>
    <n v="7"/>
    <n v="0.2"/>
    <n v="53.754400000000004"/>
  </r>
  <r>
    <n v="4547"/>
    <x v="2250"/>
    <x v="1"/>
    <x v="984"/>
    <d v="2012-07-17T00:00:00"/>
    <s v="Second Class"/>
    <s v="RL-19615"/>
    <s v="Rob Lucas"/>
    <x v="0"/>
    <s v="United States"/>
    <s v="Chicago"/>
    <x v="10"/>
    <n v="60610"/>
    <s v="Central"/>
    <s v="OFF-BI-10003314"/>
    <x v="1"/>
    <x v="8"/>
    <s v="Tuff Stuff Recycled Round Ring Binders"/>
    <n v="1.9279999999999997"/>
    <n v="2"/>
    <n v="0.8"/>
    <n v="-2.9884000000000004"/>
  </r>
  <r>
    <n v="4548"/>
    <x v="2250"/>
    <x v="1"/>
    <x v="984"/>
    <d v="2012-07-17T00:00:00"/>
    <s v="Second Class"/>
    <s v="RL-19615"/>
    <s v="Rob Lucas"/>
    <x v="0"/>
    <s v="United States"/>
    <s v="Chicago"/>
    <x v="10"/>
    <n v="60610"/>
    <s v="Central"/>
    <s v="OFF-AR-10003190"/>
    <x v="1"/>
    <x v="6"/>
    <s v="Newell 32"/>
    <n v="6.911999999999999"/>
    <n v="3"/>
    <n v="0.2"/>
    <n v="0.69120000000000026"/>
  </r>
  <r>
    <n v="4549"/>
    <x v="2250"/>
    <x v="1"/>
    <x v="984"/>
    <d v="2012-07-17T00:00:00"/>
    <s v="Second Class"/>
    <s v="RL-19615"/>
    <s v="Rob Lucas"/>
    <x v="0"/>
    <s v="United States"/>
    <s v="Chicago"/>
    <x v="10"/>
    <n v="60610"/>
    <s v="Central"/>
    <s v="FUR-FU-10001861"/>
    <x v="0"/>
    <x v="5"/>
    <s v="Floodlight Indoor Halogen Bulbs, 1 Bulb per Pack, 60 Watts"/>
    <n v="7.76"/>
    <n v="1"/>
    <n v="0.6"/>
    <n v="-2.1340000000000003"/>
  </r>
  <r>
    <n v="4550"/>
    <x v="2250"/>
    <x v="1"/>
    <x v="984"/>
    <d v="2012-07-17T00:00:00"/>
    <s v="Second Class"/>
    <s v="RL-19615"/>
    <s v="Rob Lucas"/>
    <x v="0"/>
    <s v="United States"/>
    <s v="Chicago"/>
    <x v="10"/>
    <n v="60610"/>
    <s v="Central"/>
    <s v="TEC-PH-10003963"/>
    <x v="2"/>
    <x v="7"/>
    <s v="GE 2-Jack Phone Line Splitter"/>
    <n v="659.16800000000012"/>
    <n v="4"/>
    <n v="0.2"/>
    <n v="49.437599999999975"/>
  </r>
  <r>
    <n v="4551"/>
    <x v="2251"/>
    <x v="3"/>
    <x v="504"/>
    <d v="2014-05-03T00:00:00"/>
    <s v="First Class"/>
    <s v="NM-18520"/>
    <s v="Neoma Murray"/>
    <x v="0"/>
    <s v="United States"/>
    <s v="Manchester"/>
    <x v="29"/>
    <n v="6040"/>
    <s v="East"/>
    <s v="OFF-LA-10003388"/>
    <x v="1"/>
    <x v="2"/>
    <s v="Avery 5"/>
    <n v="5.76"/>
    <n v="2"/>
    <n v="0"/>
    <n v="2.8224"/>
  </r>
  <r>
    <n v="4552"/>
    <x v="2252"/>
    <x v="2"/>
    <x v="985"/>
    <d v="2011-07-17T00:00:00"/>
    <s v="Standard Class"/>
    <s v="GK-14620"/>
    <s v="Grace Kelly"/>
    <x v="1"/>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s v="West"/>
    <s v="FUR-CH-10004886"/>
    <x v="0"/>
    <x v="1"/>
    <s v="Bevis Steel Folding Chairs"/>
    <n v="230.28000000000003"/>
    <n v="3"/>
    <n v="0.2"/>
    <n v="23.027999999999992"/>
  </r>
  <r>
    <n v="4554"/>
    <x v="2253"/>
    <x v="2"/>
    <x v="422"/>
    <d v="2012-01-02T00:00:00"/>
    <s v="Standard Class"/>
    <s v="JF-15490"/>
    <s v="Jeremy Farry"/>
    <x v="0"/>
    <s v="United States"/>
    <s v="San Francisco"/>
    <x v="1"/>
    <n v="94122"/>
    <s v="West"/>
    <s v="OFF-PA-10003657"/>
    <x v="1"/>
    <x v="10"/>
    <s v="Xerox 1927"/>
    <n v="12.84"/>
    <n v="3"/>
    <n v="0"/>
    <n v="5.7779999999999987"/>
  </r>
  <r>
    <n v="4555"/>
    <x v="2254"/>
    <x v="0"/>
    <x v="535"/>
    <d v="2013-03-02T00:00:00"/>
    <s v="Second Class"/>
    <s v="EB-13930"/>
    <s v="Eric Barreto"/>
    <x v="0"/>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x v="0"/>
    <s v="United States"/>
    <s v="Florence"/>
    <x v="20"/>
    <n v="29501"/>
    <s v="South"/>
    <s v="OFF-FA-10003112"/>
    <x v="1"/>
    <x v="13"/>
    <s v="Staples"/>
    <n v="31.56"/>
    <n v="4"/>
    <n v="0"/>
    <n v="14.201999999999998"/>
  </r>
  <r>
    <n v="4557"/>
    <x v="2255"/>
    <x v="1"/>
    <x v="391"/>
    <d v="2012-03-26T00:00:00"/>
    <s v="First Class"/>
    <s v="SG-20470"/>
    <s v="Sheri Gordon"/>
    <x v="0"/>
    <s v="United States"/>
    <s v="Florence"/>
    <x v="20"/>
    <n v="29501"/>
    <s v="South"/>
    <s v="OFF-ST-10002486"/>
    <x v="1"/>
    <x v="4"/>
    <s v="Eldon Shelf Savers Cubes and Bins"/>
    <n v="27.92"/>
    <n v="4"/>
    <n v="0"/>
    <n v="0.5583999999999989"/>
  </r>
  <r>
    <n v="4558"/>
    <x v="2256"/>
    <x v="3"/>
    <x v="208"/>
    <d v="2014-10-29T00:00:00"/>
    <s v="Standard Class"/>
    <s v="ND-18370"/>
    <s v="Natalie DeCherney"/>
    <x v="0"/>
    <s v="United States"/>
    <s v="Glendale"/>
    <x v="16"/>
    <n v="85301"/>
    <s v="West"/>
    <s v="OFF-BI-10003984"/>
    <x v="1"/>
    <x v="8"/>
    <s v="Lock-Up Easel 'Spel-Binder'"/>
    <n v="8.5590000000000011"/>
    <n v="1"/>
    <n v="0.7"/>
    <n v="-6.5618999999999996"/>
  </r>
  <r>
    <n v="4559"/>
    <x v="2257"/>
    <x v="2"/>
    <x v="520"/>
    <d v="2012-01-05T00:00:00"/>
    <s v="Standard Class"/>
    <s v="CM-11815"/>
    <s v="Candace McMahon"/>
    <x v="1"/>
    <s v="United States"/>
    <s v="El Paso"/>
    <x v="5"/>
    <n v="79907"/>
    <s v="Central"/>
    <s v="OFF-EN-10004773"/>
    <x v="1"/>
    <x v="12"/>
    <s v="Staples"/>
    <n v="49.568000000000005"/>
    <n v="2"/>
    <n v="0.2"/>
    <n v="17.968399999999995"/>
  </r>
  <r>
    <n v="4560"/>
    <x v="2258"/>
    <x v="2"/>
    <x v="952"/>
    <d v="2011-05-08T00:00:00"/>
    <s v="First Class"/>
    <s v="EB-13870"/>
    <s v="Emily Burns"/>
    <x v="0"/>
    <s v="United States"/>
    <s v="San Antonio"/>
    <x v="5"/>
    <n v="78207"/>
    <s v="Central"/>
    <s v="FUR-CH-10001146"/>
    <x v="0"/>
    <x v="1"/>
    <s v="Global Value Mid-Back Manager's Chair, Gray"/>
    <n v="127.869"/>
    <n v="3"/>
    <n v="0.3"/>
    <n v="-9.1335000000000122"/>
  </r>
  <r>
    <n v="4561"/>
    <x v="2259"/>
    <x v="1"/>
    <x v="784"/>
    <d v="2012-12-09T00:00:00"/>
    <s v="Second Class"/>
    <s v="HM-14860"/>
    <s v="Harry Marie"/>
    <x v="1"/>
    <s v="United States"/>
    <s v="Los Angeles"/>
    <x v="1"/>
    <n v="90049"/>
    <s v="West"/>
    <s v="OFF-EN-10003296"/>
    <x v="1"/>
    <x v="12"/>
    <s v="Tyvek Side-Opening Peel &amp; Seel Expanding Envelopes"/>
    <n v="271.44"/>
    <n v="3"/>
    <n v="0"/>
    <n v="122.148"/>
  </r>
  <r>
    <n v="4562"/>
    <x v="2259"/>
    <x v="1"/>
    <x v="784"/>
    <d v="2012-12-09T00:00:00"/>
    <s v="Second Class"/>
    <s v="HM-14860"/>
    <s v="Harry Marie"/>
    <x v="1"/>
    <s v="United States"/>
    <s v="Los Angeles"/>
    <x v="1"/>
    <n v="90049"/>
    <s v="West"/>
    <s v="TEC-PH-10000193"/>
    <x v="2"/>
    <x v="7"/>
    <s v="Jensen SMPS-640 - speaker phone"/>
    <n v="110.352"/>
    <n v="3"/>
    <n v="0.2"/>
    <n v="8.2763999999999953"/>
  </r>
  <r>
    <n v="4563"/>
    <x v="2259"/>
    <x v="1"/>
    <x v="784"/>
    <d v="2012-12-09T00:00:00"/>
    <s v="Second Class"/>
    <s v="HM-14860"/>
    <s v="Harry Marie"/>
    <x v="1"/>
    <s v="United States"/>
    <s v="Los Angeles"/>
    <x v="1"/>
    <n v="90049"/>
    <s v="West"/>
    <s v="FUR-FU-10002111"/>
    <x v="0"/>
    <x v="5"/>
    <s v="Master Caster Door Stop, Large Brown"/>
    <n v="36.4"/>
    <n v="5"/>
    <n v="0"/>
    <n v="13.832000000000001"/>
  </r>
  <r>
    <n v="4564"/>
    <x v="2260"/>
    <x v="3"/>
    <x v="986"/>
    <d v="2014-10-01T00:00:00"/>
    <s v="Standard Class"/>
    <s v="SJ-20125"/>
    <s v="Sanjit Jacobs"/>
    <x v="2"/>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s v="West"/>
    <s v="OFF-ST-10004950"/>
    <x v="1"/>
    <x v="4"/>
    <s v="Acco Perma 3000 Stacking Storage Drawers"/>
    <n v="100.70400000000001"/>
    <n v="6"/>
    <n v="0.2"/>
    <n v="-1.2588000000000008"/>
  </r>
  <r>
    <n v="4566"/>
    <x v="2262"/>
    <x v="3"/>
    <x v="734"/>
    <d v="2014-12-11T00:00:00"/>
    <s v="Standard Class"/>
    <s v="MC-17575"/>
    <s v="Matt Collins"/>
    <x v="0"/>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x v="0"/>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s v="West"/>
    <s v="FUR-FU-10004017"/>
    <x v="0"/>
    <x v="5"/>
    <s v="Executive Impressions 13&quot; Chairman Wall Clock"/>
    <n v="76.14"/>
    <n v="3"/>
    <n v="0"/>
    <n v="26.648999999999997"/>
  </r>
  <r>
    <n v="4571"/>
    <x v="2265"/>
    <x v="1"/>
    <x v="442"/>
    <d v="2012-05-27T00:00:00"/>
    <s v="Second Class"/>
    <s v="NM-18445"/>
    <s v="Nathan Mautz"/>
    <x v="2"/>
    <s v="United States"/>
    <s v="Wichita"/>
    <x v="41"/>
    <n v="67212"/>
    <s v="Central"/>
    <s v="OFF-AR-10002445"/>
    <x v="1"/>
    <x v="6"/>
    <s v="SANFORD Major Accent Highlighters"/>
    <n v="21.240000000000002"/>
    <n v="3"/>
    <n v="0"/>
    <n v="8.071200000000001"/>
  </r>
  <r>
    <n v="4572"/>
    <x v="2265"/>
    <x v="1"/>
    <x v="442"/>
    <d v="2012-05-27T00:00:00"/>
    <s v="Second Class"/>
    <s v="NM-18445"/>
    <s v="Nathan Mautz"/>
    <x v="2"/>
    <s v="United States"/>
    <s v="Wichita"/>
    <x v="41"/>
    <n v="67212"/>
    <s v="Central"/>
    <s v="OFF-BI-10001718"/>
    <x v="1"/>
    <x v="8"/>
    <s v="GBC DocuBind P50 Personal Binding Machine"/>
    <n v="127.96"/>
    <n v="2"/>
    <n v="0"/>
    <n v="60.141199999999998"/>
  </r>
  <r>
    <n v="4573"/>
    <x v="2266"/>
    <x v="3"/>
    <x v="729"/>
    <d v="2014-07-22T00:00:00"/>
    <s v="Standard Class"/>
    <s v="AB-10255"/>
    <s v="Alejandro Ballentine"/>
    <x v="2"/>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s v="Central"/>
    <s v="TEC-PH-10002103"/>
    <x v="2"/>
    <x v="7"/>
    <s v="Jabra SPEAK 410"/>
    <n v="657.93"/>
    <n v="7"/>
    <n v="0"/>
    <n v="184.22039999999998"/>
  </r>
  <r>
    <n v="4575"/>
    <x v="2267"/>
    <x v="0"/>
    <x v="939"/>
    <d v="2013-12-19T00:00:00"/>
    <s v="Standard Class"/>
    <s v="MG-17650"/>
    <s v="Matthew Grinstein"/>
    <x v="2"/>
    <s v="United States"/>
    <s v="Jackson"/>
    <x v="12"/>
    <n v="49201"/>
    <s v="Central"/>
    <s v="FUR-FU-10003724"/>
    <x v="0"/>
    <x v="5"/>
    <s v="Westinghouse Clip-On Gooseneck Lamps"/>
    <n v="33.479999999999997"/>
    <n v="4"/>
    <n v="0"/>
    <n v="8.7047999999999988"/>
  </r>
  <r>
    <n v="4576"/>
    <x v="2267"/>
    <x v="0"/>
    <x v="939"/>
    <d v="2013-12-19T00:00:00"/>
    <s v="Standard Class"/>
    <s v="MG-17650"/>
    <s v="Matthew Grinstein"/>
    <x v="2"/>
    <s v="United States"/>
    <s v="Jackson"/>
    <x v="12"/>
    <n v="49201"/>
    <s v="Central"/>
    <s v="OFF-AR-10003732"/>
    <x v="1"/>
    <x v="6"/>
    <s v="Newell 333"/>
    <n v="13.899999999999999"/>
    <n v="5"/>
    <n v="0"/>
    <n v="3.6139999999999994"/>
  </r>
  <r>
    <n v="4577"/>
    <x v="2267"/>
    <x v="0"/>
    <x v="939"/>
    <d v="2013-12-19T00:00:00"/>
    <s v="Standard Class"/>
    <s v="MG-17650"/>
    <s v="Matthew Grinstein"/>
    <x v="2"/>
    <s v="United States"/>
    <s v="Jackson"/>
    <x v="12"/>
    <n v="49201"/>
    <s v="Central"/>
    <s v="OFF-ST-10000885"/>
    <x v="1"/>
    <x v="4"/>
    <s v="Fellowes Desktop Hanging File Manager"/>
    <n v="26.86"/>
    <n v="2"/>
    <n v="0"/>
    <n v="6.7149999999999999"/>
  </r>
  <r>
    <n v="4578"/>
    <x v="2268"/>
    <x v="2"/>
    <x v="909"/>
    <d v="2011-04-16T00:00:00"/>
    <s v="Standard Class"/>
    <s v="SE-20110"/>
    <s v="Sanjit Engle"/>
    <x v="0"/>
    <s v="United States"/>
    <s v="Lewiston"/>
    <x v="45"/>
    <n v="83501"/>
    <s v="West"/>
    <s v="OFF-BI-10004817"/>
    <x v="1"/>
    <x v="8"/>
    <s v="GBC Personal VeloBind Strips"/>
    <n v="9.5840000000000014"/>
    <n v="1"/>
    <n v="0.2"/>
    <n v="3.3543999999999996"/>
  </r>
  <r>
    <n v="4579"/>
    <x v="2269"/>
    <x v="1"/>
    <x v="988"/>
    <d v="2012-06-15T00:00:00"/>
    <s v="Standard Class"/>
    <s v="AG-10765"/>
    <s v="Anthony Garverick"/>
    <x v="2"/>
    <s v="United States"/>
    <s v="Hampton"/>
    <x v="17"/>
    <n v="23666"/>
    <s v="South"/>
    <s v="OFF-BI-10001670"/>
    <x v="1"/>
    <x v="8"/>
    <s v="Vinyl Sectional Post Binders"/>
    <n v="113.10000000000001"/>
    <n v="3"/>
    <n v="0"/>
    <n v="56.550000000000004"/>
  </r>
  <r>
    <n v="4580"/>
    <x v="2270"/>
    <x v="2"/>
    <x v="923"/>
    <d v="2011-08-02T00:00:00"/>
    <s v="Standard Class"/>
    <s v="AS-10045"/>
    <s v="Aaron Smayling"/>
    <x v="1"/>
    <s v="United States"/>
    <s v="New York City"/>
    <x v="15"/>
    <n v="10035"/>
    <s v="East"/>
    <s v="OFF-PA-10002709"/>
    <x v="1"/>
    <x v="10"/>
    <s v="Xerox 1956"/>
    <n v="65.78"/>
    <n v="11"/>
    <n v="0"/>
    <n v="32.232199999999999"/>
  </r>
  <r>
    <n v="4581"/>
    <x v="2271"/>
    <x v="1"/>
    <x v="374"/>
    <d v="2012-08-06T00:00:00"/>
    <s v="Standard Class"/>
    <s v="AR-10405"/>
    <s v="Allen Rosenblatt"/>
    <x v="1"/>
    <s v="United States"/>
    <s v="Hattiesburg"/>
    <x v="35"/>
    <n v="39401"/>
    <s v="South"/>
    <s v="TEC-AC-10004469"/>
    <x v="2"/>
    <x v="11"/>
    <s v="Microsoft Sculpt Comfort Mouse"/>
    <n v="239.70000000000002"/>
    <n v="6"/>
    <n v="0"/>
    <n v="105.46800000000002"/>
  </r>
  <r>
    <n v="4582"/>
    <x v="2272"/>
    <x v="0"/>
    <x v="251"/>
    <d v="2013-09-23T00:00:00"/>
    <s v="First Class"/>
    <s v="AP-10720"/>
    <s v="Anne Pryor"/>
    <x v="2"/>
    <s v="United States"/>
    <s v="Philadelphia"/>
    <x v="9"/>
    <n v="19140"/>
    <s v="East"/>
    <s v="FUR-FU-10003424"/>
    <x v="0"/>
    <x v="5"/>
    <s v="Nu-Dell Oak Frame"/>
    <n v="25.632000000000001"/>
    <n v="3"/>
    <n v="0.2"/>
    <n v="3.8447999999999967"/>
  </r>
  <r>
    <n v="4583"/>
    <x v="2273"/>
    <x v="0"/>
    <x v="224"/>
    <d v="2013-06-13T00:00:00"/>
    <s v="First Class"/>
    <s v="JB-16000"/>
    <s v="Joy Bell-"/>
    <x v="0"/>
    <s v="United States"/>
    <s v="Philadelphia"/>
    <x v="9"/>
    <n v="19140"/>
    <s v="East"/>
    <s v="OFF-LA-10003720"/>
    <x v="1"/>
    <x v="2"/>
    <s v="Avery 487"/>
    <n v="23.616"/>
    <n v="8"/>
    <n v="0.2"/>
    <n v="7.9703999999999997"/>
  </r>
  <r>
    <n v="4584"/>
    <x v="2274"/>
    <x v="0"/>
    <x v="370"/>
    <d v="2013-08-29T00:00:00"/>
    <s v="Second Class"/>
    <s v="TS-21430"/>
    <s v="Tom Stivers"/>
    <x v="1"/>
    <s v="United States"/>
    <s v="Los Angeles"/>
    <x v="1"/>
    <n v="90045"/>
    <s v="West"/>
    <s v="OFF-AR-10000390"/>
    <x v="1"/>
    <x v="6"/>
    <s v="Newell Chalk Holder"/>
    <n v="8.26"/>
    <n v="2"/>
    <n v="0"/>
    <n v="3.7995999999999999"/>
  </r>
  <r>
    <n v="4585"/>
    <x v="2275"/>
    <x v="3"/>
    <x v="808"/>
    <d v="2014-11-05T00:00:00"/>
    <s v="Second Class"/>
    <s v="NL-18310"/>
    <s v="Nancy Lomonaco"/>
    <x v="2"/>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s v="West"/>
    <s v="OFF-AR-10003469"/>
    <x v="1"/>
    <x v="6"/>
    <s v="Nontoxic Chalk"/>
    <n v="8.8000000000000007"/>
    <n v="5"/>
    <n v="0"/>
    <n v="4.2240000000000002"/>
  </r>
  <r>
    <n v="4587"/>
    <x v="2275"/>
    <x v="3"/>
    <x v="808"/>
    <d v="2014-11-05T00:00:00"/>
    <s v="Second Class"/>
    <s v="NL-18310"/>
    <s v="Nancy Lomonaco"/>
    <x v="2"/>
    <s v="United States"/>
    <s v="Danville"/>
    <x v="1"/>
    <n v="94526"/>
    <s v="West"/>
    <s v="OFF-BI-10003718"/>
    <x v="1"/>
    <x v="8"/>
    <s v="GBC Therma-A-Bind 250T Electric Binding System"/>
    <n v="590.35199999999998"/>
    <n v="6"/>
    <n v="0.2"/>
    <n v="206.62319999999997"/>
  </r>
  <r>
    <n v="4588"/>
    <x v="2275"/>
    <x v="3"/>
    <x v="808"/>
    <d v="2014-11-05T00:00:00"/>
    <s v="Second Class"/>
    <s v="NL-18310"/>
    <s v="Nancy Lomonaco"/>
    <x v="2"/>
    <s v="United States"/>
    <s v="Danville"/>
    <x v="1"/>
    <n v="94526"/>
    <s v="West"/>
    <s v="OFF-FA-10004838"/>
    <x v="1"/>
    <x v="13"/>
    <s v="Super Bands, 12/Pack"/>
    <n v="5.58"/>
    <n v="3"/>
    <n v="0"/>
    <n v="0.16740000000000022"/>
  </r>
  <r>
    <n v="4589"/>
    <x v="2275"/>
    <x v="3"/>
    <x v="808"/>
    <d v="2014-11-05T00:00:00"/>
    <s v="Second Class"/>
    <s v="NL-18310"/>
    <s v="Nancy Lomonaco"/>
    <x v="2"/>
    <s v="United States"/>
    <s v="Danville"/>
    <x v="1"/>
    <n v="94526"/>
    <s v="West"/>
    <s v="FUR-FU-10002508"/>
    <x v="0"/>
    <x v="5"/>
    <s v="Document Clip Frames"/>
    <n v="25.02"/>
    <n v="3"/>
    <n v="0"/>
    <n v="10.508400000000002"/>
  </r>
  <r>
    <n v="4590"/>
    <x v="2275"/>
    <x v="3"/>
    <x v="808"/>
    <d v="2014-11-05T00:00:00"/>
    <s v="Second Class"/>
    <s v="NL-18310"/>
    <s v="Nancy Lomonaco"/>
    <x v="2"/>
    <s v="United States"/>
    <s v="Danville"/>
    <x v="1"/>
    <n v="94526"/>
    <s v="West"/>
    <s v="OFF-ST-10001511"/>
    <x v="1"/>
    <x v="4"/>
    <s v="Space Solutions Commercial Steel Shelving"/>
    <n v="452.55000000000007"/>
    <n v="7"/>
    <n v="0"/>
    <n v="22.627499999999962"/>
  </r>
  <r>
    <n v="4591"/>
    <x v="2276"/>
    <x v="0"/>
    <x v="482"/>
    <d v="2014-01-01T00:00:00"/>
    <s v="Standard Class"/>
    <s v="MC-18130"/>
    <s v="Mike Caudle"/>
    <x v="1"/>
    <s v="United States"/>
    <s v="Los Angeles"/>
    <x v="1"/>
    <n v="90004"/>
    <s v="West"/>
    <s v="OFF-SU-10000952"/>
    <x v="1"/>
    <x v="14"/>
    <s v="Fiskars Home &amp; Office Scissors"/>
    <n v="17.760000000000002"/>
    <n v="2"/>
    <n v="0"/>
    <n v="4.9728000000000012"/>
  </r>
  <r>
    <n v="4592"/>
    <x v="2276"/>
    <x v="0"/>
    <x v="482"/>
    <d v="2014-01-01T00:00:00"/>
    <s v="Standard Class"/>
    <s v="MC-18130"/>
    <s v="Mike Caudle"/>
    <x v="1"/>
    <s v="United States"/>
    <s v="Los Angeles"/>
    <x v="1"/>
    <n v="90004"/>
    <s v="West"/>
    <s v="TEC-PH-10002275"/>
    <x v="2"/>
    <x v="7"/>
    <s v="Mitel 5320 IP Phone VoIP phone"/>
    <n v="302.38400000000001"/>
    <n v="2"/>
    <n v="0.2"/>
    <n v="30.238400000000013"/>
  </r>
  <r>
    <n v="4593"/>
    <x v="2276"/>
    <x v="0"/>
    <x v="482"/>
    <d v="2014-01-01T00:00:00"/>
    <s v="Standard Class"/>
    <s v="MC-18130"/>
    <s v="Mike Caudle"/>
    <x v="1"/>
    <s v="United States"/>
    <s v="Los Angeles"/>
    <x v="1"/>
    <n v="90004"/>
    <s v="West"/>
    <s v="FUR-CH-10003535"/>
    <x v="0"/>
    <x v="1"/>
    <s v="Global Armless Task Chair, Royal Blue"/>
    <n v="146.352"/>
    <n v="3"/>
    <n v="0.2"/>
    <n v="-5.4882000000000062"/>
  </r>
  <r>
    <n v="4594"/>
    <x v="2276"/>
    <x v="0"/>
    <x v="482"/>
    <d v="2014-01-01T00:00:00"/>
    <s v="Standard Class"/>
    <s v="MC-18130"/>
    <s v="Mike Caudle"/>
    <x v="1"/>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s v="West"/>
    <s v="FUR-TA-10003473"/>
    <x v="0"/>
    <x v="3"/>
    <s v="Bretford Rectangular Conference Table Tops"/>
    <n v="902.71199999999999"/>
    <n v="3"/>
    <n v="0.2"/>
    <n v="33.851700000000051"/>
  </r>
  <r>
    <n v="4596"/>
    <x v="2276"/>
    <x v="0"/>
    <x v="482"/>
    <d v="2014-01-01T00:00:00"/>
    <s v="Standard Class"/>
    <s v="MC-18130"/>
    <s v="Mike Caudle"/>
    <x v="1"/>
    <s v="United States"/>
    <s v="Los Angeles"/>
    <x v="1"/>
    <n v="90004"/>
    <s v="West"/>
    <s v="OFF-AR-10001897"/>
    <x v="1"/>
    <x v="6"/>
    <s v="Model L Table or Wall-Mount Pencil Sharpener"/>
    <n v="53.97"/>
    <n v="3"/>
    <n v="0"/>
    <n v="15.111600000000001"/>
  </r>
  <r>
    <n v="4597"/>
    <x v="2277"/>
    <x v="0"/>
    <x v="5"/>
    <d v="2013-12-11T00:00:00"/>
    <s v="Second Class"/>
    <s v="TC-21475"/>
    <s v="Tony Chapman"/>
    <x v="2"/>
    <s v="United States"/>
    <s v="Washington"/>
    <x v="40"/>
    <n v="20016"/>
    <s v="East"/>
    <s v="OFF-AR-10000034"/>
    <x v="1"/>
    <x v="6"/>
    <s v="BIC Brite Liner Grip Highlighters, Assorted, 5/Pack"/>
    <n v="33.92"/>
    <n v="8"/>
    <n v="0"/>
    <n v="13.2288"/>
  </r>
  <r>
    <n v="4598"/>
    <x v="2278"/>
    <x v="3"/>
    <x v="735"/>
    <d v="2014-09-02T00:00:00"/>
    <s v="Standard Class"/>
    <s v="MG-17650"/>
    <s v="Matthew Grinstein"/>
    <x v="2"/>
    <s v="United States"/>
    <s v="Milwaukee"/>
    <x v="6"/>
    <n v="53209"/>
    <s v="Central"/>
    <s v="OFF-SU-10004115"/>
    <x v="1"/>
    <x v="14"/>
    <s v="Acme Stainless Steel Office Snips"/>
    <n v="21.81"/>
    <n v="3"/>
    <n v="0"/>
    <n v="5.8887000000000009"/>
  </r>
  <r>
    <n v="4599"/>
    <x v="2278"/>
    <x v="3"/>
    <x v="735"/>
    <d v="2014-09-02T00:00:00"/>
    <s v="Standard Class"/>
    <s v="MG-17650"/>
    <s v="Matthew Grinstein"/>
    <x v="2"/>
    <s v="United States"/>
    <s v="Milwaukee"/>
    <x v="6"/>
    <n v="53209"/>
    <s v="Central"/>
    <s v="OFF-AP-10001947"/>
    <x v="1"/>
    <x v="9"/>
    <s v="Acco 6 Outlet Guardian Premium Plus Surge Suppressor"/>
    <n v="91.6"/>
    <n v="5"/>
    <n v="0"/>
    <n v="26.563999999999997"/>
  </r>
  <r>
    <n v="4600"/>
    <x v="2279"/>
    <x v="1"/>
    <x v="747"/>
    <d v="2012-07-20T00:00:00"/>
    <s v="Standard Class"/>
    <s v="MG-17890"/>
    <s v="Michael Granlund"/>
    <x v="2"/>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x v="2"/>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x v="2"/>
    <s v="United States"/>
    <s v="Baltimore"/>
    <x v="39"/>
    <n v="21215"/>
    <s v="East"/>
    <s v="OFF-FA-10001332"/>
    <x v="1"/>
    <x v="13"/>
    <s v="Acco Banker's Clasps, 5 3/4&quot;-Long"/>
    <n v="11.52"/>
    <n v="4"/>
    <n v="0"/>
    <n v="5.4143999999999997"/>
  </r>
  <r>
    <n v="4603"/>
    <x v="2280"/>
    <x v="1"/>
    <x v="989"/>
    <d v="2012-05-29T00:00:00"/>
    <s v="Second Class"/>
    <s v="BF-11170"/>
    <s v="Ben Ferrer"/>
    <x v="2"/>
    <s v="United States"/>
    <s v="Jacksonville"/>
    <x v="3"/>
    <n v="28540"/>
    <s v="South"/>
    <s v="OFF-PA-10003790"/>
    <x v="1"/>
    <x v="10"/>
    <s v="Xerox 1991"/>
    <n v="18.272000000000002"/>
    <n v="1"/>
    <n v="0.2"/>
    <n v="5.9383999999999988"/>
  </r>
  <r>
    <n v="4604"/>
    <x v="2280"/>
    <x v="1"/>
    <x v="989"/>
    <d v="2012-05-29T00:00:00"/>
    <s v="Second Class"/>
    <s v="BF-11170"/>
    <s v="Ben Ferrer"/>
    <x v="2"/>
    <s v="United States"/>
    <s v="Jacksonville"/>
    <x v="3"/>
    <n v="28540"/>
    <s v="South"/>
    <s v="OFF-PA-10003134"/>
    <x v="1"/>
    <x v="10"/>
    <s v="Xerox 1937"/>
    <n v="153.72800000000001"/>
    <n v="4"/>
    <n v="0.2"/>
    <n v="53.804799999999986"/>
  </r>
  <r>
    <n v="4605"/>
    <x v="2280"/>
    <x v="1"/>
    <x v="989"/>
    <d v="2012-05-29T00:00:00"/>
    <s v="Second Class"/>
    <s v="BF-11170"/>
    <s v="Ben Ferrer"/>
    <x v="2"/>
    <s v="United States"/>
    <s v="Jacksonville"/>
    <x v="3"/>
    <n v="28540"/>
    <s v="South"/>
    <s v="OFF-EN-10004459"/>
    <x v="1"/>
    <x v="12"/>
    <s v="Security-Tint Envelopes"/>
    <n v="12.224"/>
    <n v="2"/>
    <n v="0.2"/>
    <n v="4.4311999999999996"/>
  </r>
  <r>
    <n v="4606"/>
    <x v="2280"/>
    <x v="1"/>
    <x v="989"/>
    <d v="2012-05-29T00:00:00"/>
    <s v="Second Class"/>
    <s v="BF-11170"/>
    <s v="Ben Ferrer"/>
    <x v="2"/>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s v="East"/>
    <s v="TEC-PH-10004093"/>
    <x v="2"/>
    <x v="7"/>
    <s v="Panasonic Kx-TS550"/>
    <n v="45.99"/>
    <n v="1"/>
    <n v="0"/>
    <n v="13.3371"/>
  </r>
  <r>
    <n v="4608"/>
    <x v="2281"/>
    <x v="1"/>
    <x v="71"/>
    <d v="2012-06-02T00:00:00"/>
    <s v="Standard Class"/>
    <s v="MS-17770"/>
    <s v="Maxwell Schwartz"/>
    <x v="0"/>
    <s v="United States"/>
    <s v="Rochester"/>
    <x v="15"/>
    <n v="14609"/>
    <s v="East"/>
    <s v="OFF-ST-10001490"/>
    <x v="1"/>
    <x v="4"/>
    <s v="Hot File 7-Pocket, Floor Stand"/>
    <n v="535.41"/>
    <n v="3"/>
    <n v="0"/>
    <n v="160.62299999999993"/>
  </r>
  <r>
    <n v="4609"/>
    <x v="2281"/>
    <x v="1"/>
    <x v="71"/>
    <d v="2012-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s v="East"/>
    <s v="OFF-PA-10004255"/>
    <x v="1"/>
    <x v="10"/>
    <s v="Xerox 219"/>
    <n v="45.36"/>
    <n v="7"/>
    <n v="0"/>
    <n v="21.772800000000004"/>
  </r>
  <r>
    <n v="4611"/>
    <x v="2282"/>
    <x v="3"/>
    <x v="45"/>
    <d v="2014-11-15T00:00:00"/>
    <s v="Standard Class"/>
    <s v="JE-15745"/>
    <s v="Joel Eaton"/>
    <x v="0"/>
    <s v="United States"/>
    <s v="Oceanside"/>
    <x v="1"/>
    <n v="92054"/>
    <s v="West"/>
    <s v="FUR-FU-10000023"/>
    <x v="0"/>
    <x v="5"/>
    <s v="Eldon Wave Desk Accessories"/>
    <n v="47.12"/>
    <n v="8"/>
    <n v="0"/>
    <n v="20.732800000000001"/>
  </r>
  <r>
    <n v="4612"/>
    <x v="2283"/>
    <x v="0"/>
    <x v="990"/>
    <d v="2013-01-26T00:00:00"/>
    <s v="Second Class"/>
    <s v="HG-14965"/>
    <s v="Henry Goldwyn"/>
    <x v="1"/>
    <s v="United States"/>
    <s v="Gulfport"/>
    <x v="35"/>
    <n v="39503"/>
    <s v="South"/>
    <s v="OFF-BI-10000285"/>
    <x v="1"/>
    <x v="8"/>
    <s v="XtraLife ClearVue Slant-D Ring Binders by Cardinal"/>
    <n v="31.36"/>
    <n v="4"/>
    <n v="0"/>
    <n v="15.68"/>
  </r>
  <r>
    <n v="4613"/>
    <x v="2284"/>
    <x v="3"/>
    <x v="413"/>
    <d v="2014-01-07T00:00:00"/>
    <s v="Standard Class"/>
    <s v="EP-13915"/>
    <s v="Emily Phan"/>
    <x v="0"/>
    <s v="United States"/>
    <s v="Jacksonville"/>
    <x v="2"/>
    <n v="32216"/>
    <s v="South"/>
    <s v="OFF-AR-10000588"/>
    <x v="1"/>
    <x v="6"/>
    <s v="Newell 345"/>
    <n v="47.616"/>
    <n v="3"/>
    <n v="0.2"/>
    <n v="3.571200000000001"/>
  </r>
  <r>
    <n v="4614"/>
    <x v="2284"/>
    <x v="3"/>
    <x v="413"/>
    <d v="2014-01-07T00:00:00"/>
    <s v="Standard Class"/>
    <s v="EP-13915"/>
    <s v="Emily Phan"/>
    <x v="0"/>
    <s v="United States"/>
    <s v="Jacksonville"/>
    <x v="2"/>
    <n v="32216"/>
    <s v="South"/>
    <s v="OFF-PA-10002250"/>
    <x v="1"/>
    <x v="10"/>
    <s v="Things To Do Today Pad"/>
    <n v="23.480000000000004"/>
    <n v="5"/>
    <n v="0.2"/>
    <n v="8.218"/>
  </r>
  <r>
    <n v="4615"/>
    <x v="2285"/>
    <x v="0"/>
    <x v="64"/>
    <d v="2013-09-11T00:00:00"/>
    <s v="Standard Class"/>
    <s v="GH-14410"/>
    <s v="Gary Hansen"/>
    <x v="2"/>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s v="Central"/>
    <s v="OFF-FA-10002763"/>
    <x v="1"/>
    <x v="13"/>
    <s v="Advantus Map Pennant Flags and Round Head Tacks"/>
    <n v="28.44"/>
    <n v="9"/>
    <n v="0.2"/>
    <n v="4.2659999999999973"/>
  </r>
  <r>
    <n v="4617"/>
    <x v="2286"/>
    <x v="1"/>
    <x v="406"/>
    <d v="2012-09-07T00:00:00"/>
    <s v="Second Class"/>
    <s v="DS-13180"/>
    <s v="David Smith"/>
    <x v="1"/>
    <s v="United States"/>
    <s v="Houston"/>
    <x v="5"/>
    <n v="77095"/>
    <s v="Central"/>
    <s v="TEC-AC-10000109"/>
    <x v="2"/>
    <x v="11"/>
    <s v="Sony Micro Vault Click 16 GB USB 2.0 Flash Drive"/>
    <n v="134.376"/>
    <n v="3"/>
    <n v="0.2"/>
    <n v="6.7188000000000088"/>
  </r>
  <r>
    <n v="4618"/>
    <x v="2287"/>
    <x v="1"/>
    <x v="481"/>
    <d v="2012-09-26T00:00:00"/>
    <s v="Standard Class"/>
    <s v="TH-21550"/>
    <s v="Tracy Hopkins"/>
    <x v="2"/>
    <s v="United States"/>
    <s v="Everett"/>
    <x v="31"/>
    <n v="2149"/>
    <s v="East"/>
    <s v="TEC-PH-10002415"/>
    <x v="2"/>
    <x v="7"/>
    <s v="Polycom VoiceStation 500 Conference phone"/>
    <n v="589.9"/>
    <n v="2"/>
    <n v="0"/>
    <n v="147.47500000000002"/>
  </r>
  <r>
    <n v="4619"/>
    <x v="2287"/>
    <x v="1"/>
    <x v="481"/>
    <d v="2012-09-26T00:00:00"/>
    <s v="Standard Class"/>
    <s v="TH-21550"/>
    <s v="Tracy Hopkins"/>
    <x v="2"/>
    <s v="United States"/>
    <s v="Everett"/>
    <x v="31"/>
    <n v="2149"/>
    <s v="East"/>
    <s v="FUR-CH-10000785"/>
    <x v="0"/>
    <x v="1"/>
    <s v="Global Ergonomic Managers Chair"/>
    <n v="542.93999999999994"/>
    <n v="3"/>
    <n v="0"/>
    <n v="141.1644"/>
  </r>
  <r>
    <n v="4620"/>
    <x v="2288"/>
    <x v="3"/>
    <x v="165"/>
    <d v="2014-12-26T00:00:00"/>
    <s v="First Class"/>
    <s v="RM-19675"/>
    <s v="Robert Marley"/>
    <x v="2"/>
    <s v="United States"/>
    <s v="Los Angeles"/>
    <x v="1"/>
    <n v="90049"/>
    <s v="West"/>
    <s v="TEC-CO-10001449"/>
    <x v="2"/>
    <x v="16"/>
    <s v="Hewlett Packard LaserJet 3310 Copier"/>
    <n v="2879.9520000000002"/>
    <n v="6"/>
    <n v="0.2"/>
    <n v="1007.9831999999999"/>
  </r>
  <r>
    <n v="4621"/>
    <x v="2288"/>
    <x v="3"/>
    <x v="165"/>
    <d v="2014-12-26T00:00:00"/>
    <s v="First Class"/>
    <s v="RM-19675"/>
    <s v="Robert Marley"/>
    <x v="2"/>
    <s v="United States"/>
    <s v="Los Angeles"/>
    <x v="1"/>
    <n v="90049"/>
    <s v="West"/>
    <s v="OFF-BI-10001670"/>
    <x v="1"/>
    <x v="8"/>
    <s v="Vinyl Sectional Post Binders"/>
    <n v="90.480000000000018"/>
    <n v="3"/>
    <n v="0.2"/>
    <n v="33.93"/>
  </r>
  <r>
    <n v="4622"/>
    <x v="2289"/>
    <x v="1"/>
    <x v="348"/>
    <d v="2012-10-08T00:00:00"/>
    <s v="Second Class"/>
    <s v="SF-20965"/>
    <s v="Sylvia Foulston"/>
    <x v="1"/>
    <s v="United States"/>
    <s v="Wilmington"/>
    <x v="13"/>
    <n v="19805"/>
    <s v="East"/>
    <s v="OFF-ST-10001328"/>
    <x v="1"/>
    <x v="4"/>
    <s v="Personal Filing Tote with Lid, Black/Gray"/>
    <n v="77.55"/>
    <n v="5"/>
    <n v="0"/>
    <n v="21.714000000000002"/>
  </r>
  <r>
    <n v="4623"/>
    <x v="2290"/>
    <x v="3"/>
    <x v="428"/>
    <d v="2014-09-15T00:00:00"/>
    <s v="Standard Class"/>
    <s v="SO-20335"/>
    <s v="Sean O'Donnell"/>
    <x v="0"/>
    <s v="United States"/>
    <s v="Columbia"/>
    <x v="18"/>
    <n v="38401"/>
    <s v="South"/>
    <s v="OFF-SU-10001225"/>
    <x v="1"/>
    <x v="14"/>
    <s v="Staples"/>
    <n v="8.8320000000000007"/>
    <n v="3"/>
    <n v="0.2"/>
    <n v="-1.9872000000000005"/>
  </r>
  <r>
    <n v="4624"/>
    <x v="2290"/>
    <x v="3"/>
    <x v="428"/>
    <d v="2014-09-15T00:00:00"/>
    <s v="Standard Class"/>
    <s v="SO-20335"/>
    <s v="Sean O'Donnell"/>
    <x v="0"/>
    <s v="United States"/>
    <s v="Columbia"/>
    <x v="18"/>
    <n v="38401"/>
    <s v="South"/>
    <s v="OFF-PA-10000357"/>
    <x v="1"/>
    <x v="10"/>
    <s v="Xerox 1888"/>
    <n v="177.536"/>
    <n v="4"/>
    <n v="0.2"/>
    <n v="62.137599999999992"/>
  </r>
  <r>
    <n v="4625"/>
    <x v="2290"/>
    <x v="3"/>
    <x v="428"/>
    <d v="2014-09-15T00:00:00"/>
    <s v="Standard Class"/>
    <s v="SO-20335"/>
    <s v="Sean O'Donnell"/>
    <x v="0"/>
    <s v="United States"/>
    <s v="Columbia"/>
    <x v="18"/>
    <n v="38401"/>
    <s v="South"/>
    <s v="OFF-ST-10000046"/>
    <x v="1"/>
    <x v="4"/>
    <s v="Fellowes Super Stor/Drawer Files"/>
    <n v="258.48"/>
    <n v="2"/>
    <n v="0.2"/>
    <n v="-3.2309999999999945"/>
  </r>
  <r>
    <n v="4626"/>
    <x v="2290"/>
    <x v="3"/>
    <x v="428"/>
    <d v="2014-09-15T00:00:00"/>
    <s v="Standard Class"/>
    <s v="SO-20335"/>
    <s v="Sean O'Donnell"/>
    <x v="0"/>
    <s v="United States"/>
    <s v="Columbia"/>
    <x v="18"/>
    <n v="38401"/>
    <s v="South"/>
    <s v="FUR-FU-10000023"/>
    <x v="0"/>
    <x v="5"/>
    <s v="Eldon Wave Desk Accessories"/>
    <n v="14.135999999999999"/>
    <n v="3"/>
    <n v="0.2"/>
    <n v="4.240800000000001"/>
  </r>
  <r>
    <n v="4627"/>
    <x v="2291"/>
    <x v="0"/>
    <x v="373"/>
    <d v="2013-11-19T00:00:00"/>
    <s v="Standard Class"/>
    <s v="CK-12760"/>
    <s v="Cyma Kinney"/>
    <x v="1"/>
    <s v="United States"/>
    <s v="New York City"/>
    <x v="15"/>
    <n v="10011"/>
    <s v="East"/>
    <s v="OFF-ST-10003455"/>
    <x v="1"/>
    <x v="4"/>
    <s v="Tenex File Box, Personal Filing Tote with Lid, Black"/>
    <n v="77.55"/>
    <n v="5"/>
    <n v="0"/>
    <n v="20.163000000000004"/>
  </r>
  <r>
    <n v="4628"/>
    <x v="2291"/>
    <x v="0"/>
    <x v="373"/>
    <d v="2013-11-19T00:00:00"/>
    <s v="Standard Class"/>
    <s v="CK-12760"/>
    <s v="Cyma Kinney"/>
    <x v="1"/>
    <s v="United States"/>
    <s v="New York City"/>
    <x v="15"/>
    <n v="10011"/>
    <s v="East"/>
    <s v="OFF-ST-10000876"/>
    <x v="1"/>
    <x v="4"/>
    <s v="Eldon Simplefile Box Office"/>
    <n v="24.88"/>
    <n v="2"/>
    <n v="0"/>
    <n v="6.9664000000000001"/>
  </r>
  <r>
    <n v="4629"/>
    <x v="2291"/>
    <x v="0"/>
    <x v="373"/>
    <d v="2013-11-19T00:00:00"/>
    <s v="Standard Class"/>
    <s v="CK-12760"/>
    <s v="Cyma Kinney"/>
    <x v="1"/>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x v="1"/>
    <s v="United States"/>
    <s v="New York City"/>
    <x v="15"/>
    <n v="10011"/>
    <s v="East"/>
    <s v="OFF-ST-10004258"/>
    <x v="1"/>
    <x v="4"/>
    <s v="Portable Personal File Box"/>
    <n v="36.630000000000003"/>
    <n v="3"/>
    <n v="0"/>
    <n v="9.8901000000000039"/>
  </r>
  <r>
    <n v="4631"/>
    <x v="2292"/>
    <x v="1"/>
    <x v="52"/>
    <d v="2012-10-15T00:00:00"/>
    <s v="Same Day"/>
    <s v="GA-14725"/>
    <s v="Guy Armstrong"/>
    <x v="0"/>
    <s v="United States"/>
    <s v="Mount Pleasant"/>
    <x v="12"/>
    <n v="48858"/>
    <s v="Central"/>
    <s v="FUR-FU-10000719"/>
    <x v="0"/>
    <x v="5"/>
    <s v="DAX Cubicle Frames, 8-1/2 x 11"/>
    <n v="17.14"/>
    <n v="2"/>
    <n v="0"/>
    <n v="6.1704000000000008"/>
  </r>
  <r>
    <n v="4632"/>
    <x v="2293"/>
    <x v="3"/>
    <x v="646"/>
    <d v="2014-08-09T00:00:00"/>
    <s v="Second Class"/>
    <s v="BD-11725"/>
    <s v="Bruce Degenhardt"/>
    <x v="0"/>
    <s v="United States"/>
    <s v="San Francisco"/>
    <x v="1"/>
    <n v="94122"/>
    <s v="West"/>
    <s v="OFF-LA-10001297"/>
    <x v="1"/>
    <x v="2"/>
    <s v="Avery 473"/>
    <n v="51.75"/>
    <n v="5"/>
    <n v="0"/>
    <n v="24.84"/>
  </r>
  <r>
    <n v="4633"/>
    <x v="2293"/>
    <x v="3"/>
    <x v="646"/>
    <d v="2014-08-09T00:00:00"/>
    <s v="Second Class"/>
    <s v="BD-11725"/>
    <s v="Bruce Degenhardt"/>
    <x v="0"/>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s v="West"/>
    <s v="FUR-BO-10003893"/>
    <x v="0"/>
    <x v="0"/>
    <s v="Sauder Camden County Collection Library"/>
    <n v="586.39800000000002"/>
    <n v="6"/>
    <n v="0.15"/>
    <n v="34.493999999999971"/>
  </r>
  <r>
    <n v="4635"/>
    <x v="2294"/>
    <x v="1"/>
    <x v="291"/>
    <d v="2012-08-26T00:00:00"/>
    <s v="Standard Class"/>
    <s v="DS-13180"/>
    <s v="David Smith"/>
    <x v="1"/>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x v="0"/>
    <s v="United States"/>
    <s v="Los Angeles"/>
    <x v="1"/>
    <n v="90045"/>
    <s v="West"/>
    <s v="OFF-AR-10003373"/>
    <x v="1"/>
    <x v="6"/>
    <s v="Boston School Pro Electric Pencil Sharpener, 1670"/>
    <n v="123.92"/>
    <n v="4"/>
    <n v="0"/>
    <n v="33.458399999999997"/>
  </r>
  <r>
    <n v="4638"/>
    <x v="2296"/>
    <x v="3"/>
    <x v="842"/>
    <d v="2014-04-30T00:00:00"/>
    <s v="First Class"/>
    <s v="AP-10915"/>
    <s v="Arthur Prichep"/>
    <x v="0"/>
    <s v="United States"/>
    <s v="Los Angeles"/>
    <x v="1"/>
    <n v="90045"/>
    <s v="West"/>
    <s v="OFF-AR-10000390"/>
    <x v="1"/>
    <x v="6"/>
    <s v="Newell Chalk Holder"/>
    <n v="12.39"/>
    <n v="3"/>
    <n v="0"/>
    <n v="5.6993999999999998"/>
  </r>
  <r>
    <n v="4639"/>
    <x v="2296"/>
    <x v="3"/>
    <x v="842"/>
    <d v="2014-04-30T00:00:00"/>
    <s v="First Class"/>
    <s v="AP-10915"/>
    <s v="Arthur Prichep"/>
    <x v="0"/>
    <s v="United States"/>
    <s v="Los Angeles"/>
    <x v="1"/>
    <n v="90045"/>
    <s v="West"/>
    <s v="OFF-AR-10001725"/>
    <x v="1"/>
    <x v="6"/>
    <s v="Boston Home &amp; Office Model 2000 Electric Pencil Sharpeners"/>
    <n v="47.3"/>
    <n v="2"/>
    <n v="0"/>
    <n v="12.298000000000002"/>
  </r>
  <r>
    <n v="4640"/>
    <x v="2297"/>
    <x v="0"/>
    <x v="108"/>
    <d v="2013-09-17T00:00:00"/>
    <s v="Standard Class"/>
    <s v="JF-15565"/>
    <s v="Jill Fjeld"/>
    <x v="0"/>
    <s v="United States"/>
    <s v="Newport News"/>
    <x v="17"/>
    <n v="23602"/>
    <s v="South"/>
    <s v="TEC-CO-10001943"/>
    <x v="2"/>
    <x v="16"/>
    <s v="Canon PC-428 Personal Copier"/>
    <n v="1599.92"/>
    <n v="8"/>
    <n v="0"/>
    <n v="751.9624"/>
  </r>
  <r>
    <n v="4641"/>
    <x v="2297"/>
    <x v="0"/>
    <x v="108"/>
    <d v="2013-09-17T00:00:00"/>
    <s v="Standard Class"/>
    <s v="JF-15565"/>
    <s v="Jill Fjeld"/>
    <x v="0"/>
    <s v="United States"/>
    <s v="Newport News"/>
    <x v="17"/>
    <n v="23602"/>
    <s v="South"/>
    <s v="OFF-EN-10002312"/>
    <x v="1"/>
    <x v="12"/>
    <s v="#10 Self-Seal White Envelopes"/>
    <n v="11.09"/>
    <n v="1"/>
    <n v="0"/>
    <n v="5.4340999999999999"/>
  </r>
  <r>
    <n v="4642"/>
    <x v="2298"/>
    <x v="3"/>
    <x v="760"/>
    <d v="2014-10-25T00:00:00"/>
    <s v="Second Class"/>
    <s v="HA-14905"/>
    <s v="Helen Abelman"/>
    <x v="0"/>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s v="West"/>
    <s v="OFF-BI-10002003"/>
    <x v="1"/>
    <x v="8"/>
    <s v="Ibico Presentation Index for Binding Systems"/>
    <n v="6.3680000000000003"/>
    <n v="2"/>
    <n v="0.2"/>
    <n v="2.1492"/>
  </r>
  <r>
    <n v="4645"/>
    <x v="2299"/>
    <x v="1"/>
    <x v="991"/>
    <d v="2012-08-06T00:00:00"/>
    <s v="Standard Class"/>
    <s v="Co-12640"/>
    <s v="Corey-Lock"/>
    <x v="0"/>
    <s v="United States"/>
    <s v="Seattle"/>
    <x v="4"/>
    <n v="98105"/>
    <s v="West"/>
    <s v="TEC-MA-10001972"/>
    <x v="2"/>
    <x v="15"/>
    <s v="Okidata C331dn Printer"/>
    <n v="558.4"/>
    <n v="2"/>
    <n v="0.2"/>
    <n v="41.880000000000024"/>
  </r>
  <r>
    <n v="4646"/>
    <x v="2300"/>
    <x v="0"/>
    <x v="399"/>
    <d v="2013-08-17T00:00:00"/>
    <s v="Standard Class"/>
    <s v="BC-11125"/>
    <s v="Becky Castell"/>
    <x v="2"/>
    <s v="United States"/>
    <s v="New York City"/>
    <x v="15"/>
    <n v="10011"/>
    <s v="East"/>
    <s v="FUR-CH-10000225"/>
    <x v="0"/>
    <x v="1"/>
    <s v="Global Geo Office Task Chair, Gray"/>
    <n v="145.76400000000001"/>
    <n v="2"/>
    <n v="0.1"/>
    <n v="-8.0980000000000167"/>
  </r>
  <r>
    <n v="4647"/>
    <x v="2301"/>
    <x v="2"/>
    <x v="992"/>
    <d v="2011-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s v="West"/>
    <s v="OFF-PA-10003228"/>
    <x v="1"/>
    <x v="10"/>
    <s v="Xerox 1917"/>
    <n v="440.18999999999994"/>
    <n v="9"/>
    <n v="0"/>
    <n v="206.88929999999996"/>
  </r>
  <r>
    <n v="4650"/>
    <x v="2303"/>
    <x v="3"/>
    <x v="304"/>
    <d v="2014-05-20T00:00:00"/>
    <s v="Standard Class"/>
    <s v="KB-16585"/>
    <s v="Ken Black"/>
    <x v="1"/>
    <s v="United States"/>
    <s v="Seattle"/>
    <x v="4"/>
    <n v="98103"/>
    <s v="West"/>
    <s v="OFF-SU-10004498"/>
    <x v="1"/>
    <x v="14"/>
    <s v="Martin-Yale Premier Letter Opener"/>
    <n v="64.400000000000006"/>
    <n v="5"/>
    <n v="0"/>
    <n v="1.9320000000000004"/>
  </r>
  <r>
    <n v="4651"/>
    <x v="2304"/>
    <x v="3"/>
    <x v="798"/>
    <d v="2014-04-13T00:00:00"/>
    <s v="Standard Class"/>
    <s v="AH-10120"/>
    <s v="Adrian Hane"/>
    <x v="2"/>
    <s v="United States"/>
    <s v="San Francisco"/>
    <x v="1"/>
    <n v="94110"/>
    <s v="West"/>
    <s v="OFF-PA-10001878"/>
    <x v="1"/>
    <x v="10"/>
    <s v="Xerox 1891"/>
    <n v="244.54999999999998"/>
    <n v="5"/>
    <n v="0"/>
    <n v="114.93849999999998"/>
  </r>
  <r>
    <n v="4652"/>
    <x v="2304"/>
    <x v="3"/>
    <x v="798"/>
    <d v="2014-04-13T00:00:00"/>
    <s v="Standard Class"/>
    <s v="AH-10120"/>
    <s v="Adrian Hane"/>
    <x v="2"/>
    <s v="United States"/>
    <s v="San Francisco"/>
    <x v="1"/>
    <n v="94110"/>
    <s v="West"/>
    <s v="OFF-PA-10002923"/>
    <x v="1"/>
    <x v="10"/>
    <s v="Xerox 1942"/>
    <n v="195.76"/>
    <n v="4"/>
    <n v="0"/>
    <n v="97.88"/>
  </r>
  <r>
    <n v="4653"/>
    <x v="2305"/>
    <x v="3"/>
    <x v="922"/>
    <d v="2014-02-24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s v="East"/>
    <s v="OFF-ST-10003123"/>
    <x v="1"/>
    <x v="4"/>
    <s v="Fellowes Bases and Tops For Staxonsteel/High-Stak Systems"/>
    <n v="166.45"/>
    <n v="5"/>
    <n v="0"/>
    <n v="39.947999999999993"/>
  </r>
  <r>
    <n v="4655"/>
    <x v="2306"/>
    <x v="3"/>
    <x v="92"/>
    <d v="2014-06-27T00:00:00"/>
    <s v="Second Class"/>
    <s v="KT-16480"/>
    <s v="Kean Thornton"/>
    <x v="0"/>
    <s v="United States"/>
    <s v="San Francisco"/>
    <x v="1"/>
    <n v="94110"/>
    <s v="West"/>
    <s v="OFF-FA-10001332"/>
    <x v="1"/>
    <x v="13"/>
    <s v="Acco Banker's Clasps, 5 3/4&quot;-Long"/>
    <n v="2.88"/>
    <n v="1"/>
    <n v="0"/>
    <n v="1.3535999999999999"/>
  </r>
  <r>
    <n v="4656"/>
    <x v="2307"/>
    <x v="2"/>
    <x v="952"/>
    <d v="2011-05-10T00:00:00"/>
    <s v="Standard Class"/>
    <s v="KH-16330"/>
    <s v="Katharine Harms"/>
    <x v="1"/>
    <s v="United States"/>
    <s v="Freeport"/>
    <x v="10"/>
    <n v="61032"/>
    <s v="Central"/>
    <s v="OFF-ST-10003442"/>
    <x v="1"/>
    <x v="4"/>
    <s v="Eldon Portable Mobile Manager"/>
    <n v="45.248000000000005"/>
    <n v="2"/>
    <n v="0.2"/>
    <n v="3.9591999999999992"/>
  </r>
  <r>
    <n v="4657"/>
    <x v="2308"/>
    <x v="1"/>
    <x v="910"/>
    <d v="2012-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s v="East"/>
    <s v="OFF-PA-10002230"/>
    <x v="1"/>
    <x v="10"/>
    <s v="Xerox 1897"/>
    <n v="7.9680000000000009"/>
    <n v="2"/>
    <n v="0.2"/>
    <n v="2.8884000000000007"/>
  </r>
  <r>
    <n v="4660"/>
    <x v="2308"/>
    <x v="1"/>
    <x v="910"/>
    <d v="2012-05-07T00:00:00"/>
    <s v="Standard Class"/>
    <s v="SV-20785"/>
    <s v="Stewart Visinsky"/>
    <x v="0"/>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s v="East"/>
    <s v="TEC-AC-10001542"/>
    <x v="2"/>
    <x v="11"/>
    <s v="SanDisk Cruzer 16 GB USB Flash Drive"/>
    <n v="27.552000000000003"/>
    <n v="3"/>
    <n v="0.2"/>
    <n v="-0.3444000000000047"/>
  </r>
  <r>
    <n v="4662"/>
    <x v="2308"/>
    <x v="1"/>
    <x v="910"/>
    <d v="2012-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s v="East"/>
    <s v="OFF-ST-10000563"/>
    <x v="1"/>
    <x v="4"/>
    <s v="Fellowes Bankers Box Stor/Drawer Steel Plus"/>
    <n v="76.75200000000001"/>
    <n v="3"/>
    <n v="0.2"/>
    <n v="-9.5940000000000012"/>
  </r>
  <r>
    <n v="4664"/>
    <x v="2309"/>
    <x v="0"/>
    <x v="31"/>
    <d v="2013-09-23T00:00:00"/>
    <s v="Standard Class"/>
    <s v="PO-18850"/>
    <s v="Patrick O'Brill"/>
    <x v="0"/>
    <s v="United States"/>
    <s v="Jacksonville"/>
    <x v="2"/>
    <n v="32216"/>
    <s v="South"/>
    <s v="OFF-LA-10002787"/>
    <x v="1"/>
    <x v="2"/>
    <s v="Avery 480"/>
    <n v="3"/>
    <n v="1"/>
    <n v="0.2"/>
    <n v="1.0499999999999998"/>
  </r>
  <r>
    <n v="4665"/>
    <x v="2310"/>
    <x v="0"/>
    <x v="897"/>
    <d v="2013-09-27T00:00:00"/>
    <s v="Standard Class"/>
    <s v="AC-10450"/>
    <s v="Amy Cox"/>
    <x v="0"/>
    <s v="United States"/>
    <s v="Pembroke Pines"/>
    <x v="2"/>
    <n v="33024"/>
    <s v="South"/>
    <s v="OFF-BI-10004022"/>
    <x v="1"/>
    <x v="8"/>
    <s v="Acco Suede Grain Vinyl Round Ring Binder"/>
    <n v="7.5060000000000002"/>
    <n v="9"/>
    <n v="0.7"/>
    <n v="-6.0047999999999977"/>
  </r>
  <r>
    <n v="4666"/>
    <x v="2310"/>
    <x v="0"/>
    <x v="897"/>
    <d v="2013-09-27T00:00:00"/>
    <s v="Standard Class"/>
    <s v="AC-10450"/>
    <s v="Amy Cox"/>
    <x v="0"/>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s v="West"/>
    <s v="FUR-FU-10000076"/>
    <x v="0"/>
    <x v="5"/>
    <s v="24-Hour Round Wall Clock"/>
    <n v="79.92"/>
    <n v="4"/>
    <n v="0"/>
    <n v="34.365600000000008"/>
  </r>
  <r>
    <n v="4668"/>
    <x v="2311"/>
    <x v="0"/>
    <x v="994"/>
    <d v="2013-01-17T00:00:00"/>
    <s v="Standard Class"/>
    <s v="KB-16585"/>
    <s v="Ken Black"/>
    <x v="1"/>
    <s v="United States"/>
    <s v="Seattle"/>
    <x v="4"/>
    <n v="98115"/>
    <s v="West"/>
    <s v="TEC-AC-10002335"/>
    <x v="2"/>
    <x v="11"/>
    <s v="Logitech Media Keyboard K200"/>
    <n v="69.98"/>
    <n v="2"/>
    <n v="0"/>
    <n v="13.296199999999999"/>
  </r>
  <r>
    <n v="4669"/>
    <x v="2312"/>
    <x v="3"/>
    <x v="636"/>
    <d v="2014-05-12T00:00:00"/>
    <s v="Standard Class"/>
    <s v="DB-13555"/>
    <s v="Dorothy Badders"/>
    <x v="1"/>
    <s v="United States"/>
    <s v="Fort Worth"/>
    <x v="5"/>
    <n v="76106"/>
    <s v="Central"/>
    <s v="OFF-BI-10002827"/>
    <x v="1"/>
    <x v="8"/>
    <s v="Avery Durable Poly Binders"/>
    <n v="11.059999999999999"/>
    <n v="10"/>
    <n v="0.8"/>
    <n v="-18.802"/>
  </r>
  <r>
    <n v="4670"/>
    <x v="2312"/>
    <x v="3"/>
    <x v="636"/>
    <d v="2014-05-12T00:00:00"/>
    <s v="Standard Class"/>
    <s v="DB-13555"/>
    <s v="Dorothy Badders"/>
    <x v="1"/>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s v="Central"/>
    <s v="OFF-ST-10001932"/>
    <x v="1"/>
    <x v="4"/>
    <s v="Fellowes Staxonsteel Drawer Files"/>
    <n v="772.68000000000006"/>
    <n v="5"/>
    <n v="0.2"/>
    <n v="-57.950999999999993"/>
  </r>
  <r>
    <n v="4672"/>
    <x v="2313"/>
    <x v="0"/>
    <x v="995"/>
    <d v="2013-08-07T00:00:00"/>
    <s v="Standard Class"/>
    <s v="KL-16645"/>
    <s v="Ken Lonsdale"/>
    <x v="0"/>
    <s v="United States"/>
    <s v="Detroit"/>
    <x v="12"/>
    <n v="48205"/>
    <s v="Central"/>
    <s v="OFF-AP-10001005"/>
    <x v="1"/>
    <x v="9"/>
    <s v="Honeywell Quietcare HEPA Air Cleaner"/>
    <n v="283.14000000000004"/>
    <n v="4"/>
    <n v="0.1"/>
    <n v="72.357999999999976"/>
  </r>
  <r>
    <n v="4673"/>
    <x v="2313"/>
    <x v="0"/>
    <x v="995"/>
    <d v="2013-08-07T00:00:00"/>
    <s v="Standard Class"/>
    <s v="KL-16645"/>
    <s v="Ken Lonsdale"/>
    <x v="0"/>
    <s v="United States"/>
    <s v="Detroit"/>
    <x v="12"/>
    <n v="48205"/>
    <s v="Central"/>
    <s v="TEC-PH-10004042"/>
    <x v="2"/>
    <x v="7"/>
    <s v="ClearOne Communications CHAT 70 OC Speaker Phone"/>
    <n v="635.96"/>
    <n v="4"/>
    <n v="0"/>
    <n v="165.34960000000001"/>
  </r>
  <r>
    <n v="4674"/>
    <x v="2313"/>
    <x v="0"/>
    <x v="995"/>
    <d v="2013-08-07T00:00:00"/>
    <s v="Standard Class"/>
    <s v="KL-16645"/>
    <s v="Ken Lonsdale"/>
    <x v="0"/>
    <s v="United States"/>
    <s v="Detroit"/>
    <x v="12"/>
    <n v="48205"/>
    <s v="Central"/>
    <s v="TEC-PH-10001079"/>
    <x v="2"/>
    <x v="7"/>
    <s v="Polycom SoundPoint Pro SE-225 Corded phone"/>
    <n v="118.99"/>
    <n v="1"/>
    <n v="0"/>
    <n v="33.3172"/>
  </r>
  <r>
    <n v="4675"/>
    <x v="2313"/>
    <x v="0"/>
    <x v="995"/>
    <d v="2013-08-07T00:00:00"/>
    <s v="Standard Class"/>
    <s v="KL-16645"/>
    <s v="Ken Lonsdale"/>
    <x v="0"/>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s v="West"/>
    <s v="OFF-BI-10001617"/>
    <x v="1"/>
    <x v="8"/>
    <s v="GBC Wire Binding Combs"/>
    <n v="33.088000000000001"/>
    <n v="4"/>
    <n v="0.2"/>
    <n v="11.167199999999999"/>
  </r>
  <r>
    <n v="4678"/>
    <x v="2315"/>
    <x v="2"/>
    <x v="619"/>
    <d v="2011-03-19T00:00:00"/>
    <s v="Standard Class"/>
    <s v="JF-15295"/>
    <s v="Jason Fortune-"/>
    <x v="0"/>
    <s v="United States"/>
    <s v="Logan"/>
    <x v="7"/>
    <n v="84321"/>
    <s v="West"/>
    <s v="OFF-ST-10000736"/>
    <x v="1"/>
    <x v="4"/>
    <s v="Carina Double Wide Media Storage Towers in Natural &amp; Black"/>
    <n v="80.98"/>
    <n v="1"/>
    <n v="0"/>
    <n v="3.2391999999999967"/>
  </r>
  <r>
    <n v="4679"/>
    <x v="2315"/>
    <x v="2"/>
    <x v="619"/>
    <d v="2011-03-19T00:00:00"/>
    <s v="Standard Class"/>
    <s v="JF-15295"/>
    <s v="Jason Fortune-"/>
    <x v="0"/>
    <s v="United States"/>
    <s v="Logan"/>
    <x v="7"/>
    <n v="84321"/>
    <s v="West"/>
    <s v="TEC-AC-10004877"/>
    <x v="2"/>
    <x v="11"/>
    <s v="Imation 30456 USB Flash Drive 8GB"/>
    <n v="82.800000000000011"/>
    <n v="12"/>
    <n v="0"/>
    <n v="6.6239999999999952"/>
  </r>
  <r>
    <n v="4680"/>
    <x v="2315"/>
    <x v="2"/>
    <x v="619"/>
    <d v="2011-03-19T00:00:00"/>
    <s v="Standard Class"/>
    <s v="JF-15295"/>
    <s v="Jason Fortune-"/>
    <x v="0"/>
    <s v="United States"/>
    <s v="Logan"/>
    <x v="7"/>
    <n v="84321"/>
    <s v="West"/>
    <s v="OFF-ST-10003221"/>
    <x v="1"/>
    <x v="4"/>
    <s v="Staples"/>
    <n v="21.36"/>
    <n v="2"/>
    <n v="0"/>
    <n v="5.7672000000000008"/>
  </r>
  <r>
    <n v="4681"/>
    <x v="2315"/>
    <x v="2"/>
    <x v="619"/>
    <d v="2011-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s v="East"/>
    <s v="OFF-FA-10000936"/>
    <x v="1"/>
    <x v="13"/>
    <s v="Acco Hot Clips Clips to Go"/>
    <n v="29.61"/>
    <n v="9"/>
    <n v="0"/>
    <n v="13.324499999999999"/>
  </r>
  <r>
    <n v="4683"/>
    <x v="2317"/>
    <x v="0"/>
    <x v="49"/>
    <d v="2013-12-02T00:00:00"/>
    <s v="Same Day"/>
    <s v="MV-18190"/>
    <s v="Mike Vittorini"/>
    <x v="0"/>
    <s v="United States"/>
    <s v="Raleigh"/>
    <x v="3"/>
    <n v="27604"/>
    <s v="South"/>
    <s v="TEC-PH-10003811"/>
    <x v="2"/>
    <x v="7"/>
    <s v="Jabra Supreme Plus Driver Edition Headset"/>
    <n v="863.928"/>
    <n v="9"/>
    <n v="0.2"/>
    <n v="86.392799999999994"/>
  </r>
  <r>
    <n v="4684"/>
    <x v="2318"/>
    <x v="0"/>
    <x v="48"/>
    <d v="2013-09-04T00:00:00"/>
    <s v="Standard Class"/>
    <s v="GB-14530"/>
    <s v="George Bell"/>
    <x v="1"/>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s v="East"/>
    <s v="FUR-BO-10002853"/>
    <x v="0"/>
    <x v="0"/>
    <s v="O'Sullivan 5-Shelf Heavy-Duty Bookcases"/>
    <n v="163.88"/>
    <n v="4"/>
    <n v="0.5"/>
    <n v="-81.94"/>
  </r>
  <r>
    <n v="4686"/>
    <x v="2318"/>
    <x v="0"/>
    <x v="48"/>
    <d v="2013-09-04T00:00:00"/>
    <s v="Standard Class"/>
    <s v="GB-14530"/>
    <s v="George Bell"/>
    <x v="1"/>
    <s v="United States"/>
    <s v="Philadelphia"/>
    <x v="9"/>
    <n v="19120"/>
    <s v="East"/>
    <s v="OFF-BI-10002071"/>
    <x v="1"/>
    <x v="8"/>
    <s v="Fellowes Black Plastic Comb Bindings"/>
    <n v="3.4860000000000002"/>
    <n v="2"/>
    <n v="0.7"/>
    <n v="-2.7887999999999993"/>
  </r>
  <r>
    <n v="4687"/>
    <x v="2318"/>
    <x v="0"/>
    <x v="48"/>
    <d v="2013-09-04T00:00:00"/>
    <s v="Standard Class"/>
    <s v="GB-14530"/>
    <s v="George Bell"/>
    <x v="1"/>
    <s v="United States"/>
    <s v="Philadelphia"/>
    <x v="9"/>
    <n v="19120"/>
    <s v="East"/>
    <s v="OFF-FA-10000053"/>
    <x v="1"/>
    <x v="13"/>
    <s v="Revere Boxed Rubber Bands by Revere"/>
    <n v="10.584"/>
    <n v="7"/>
    <n v="0.2"/>
    <n v="-2.3813999999999993"/>
  </r>
  <r>
    <n v="4688"/>
    <x v="2319"/>
    <x v="0"/>
    <x v="890"/>
    <d v="2013-07-01T00:00:00"/>
    <s v="Standard Class"/>
    <s v="HL-15040"/>
    <s v="Hunter Lopez"/>
    <x v="0"/>
    <s v="United States"/>
    <s v="Richmond"/>
    <x v="14"/>
    <n v="47374"/>
    <s v="Central"/>
    <s v="TEC-PH-10001305"/>
    <x v="2"/>
    <x v="7"/>
    <s v="Panasonic KX TS208W Corded phone"/>
    <n v="440.91"/>
    <n v="9"/>
    <n v="0"/>
    <n v="123.45480000000005"/>
  </r>
  <r>
    <n v="4689"/>
    <x v="2320"/>
    <x v="3"/>
    <x v="983"/>
    <d v="2014-04-04T00:00:00"/>
    <s v="Standard Class"/>
    <s v="BP-11155"/>
    <s v="Becky Pak"/>
    <x v="0"/>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s v="West"/>
    <s v="FUR-FU-10001876"/>
    <x v="0"/>
    <x v="5"/>
    <s v="Computer Room Manger, 14&quot;"/>
    <n v="51.967999999999996"/>
    <n v="2"/>
    <n v="0.2"/>
    <n v="10.393599999999998"/>
  </r>
  <r>
    <n v="4691"/>
    <x v="2321"/>
    <x v="2"/>
    <x v="414"/>
    <d v="2011-12-22T00:00:00"/>
    <s v="First Class"/>
    <s v="CT-11995"/>
    <s v="Carol Triggs"/>
    <x v="0"/>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s v="West"/>
    <s v="FUR-CH-10004860"/>
    <x v="0"/>
    <x v="1"/>
    <s v="Global Low Back Tilter Chair"/>
    <n v="242.35200000000003"/>
    <n v="3"/>
    <n v="0.2"/>
    <n v="-42.411600000000035"/>
  </r>
  <r>
    <n v="4693"/>
    <x v="2321"/>
    <x v="2"/>
    <x v="414"/>
    <d v="2011-12-22T00:00:00"/>
    <s v="First Class"/>
    <s v="CT-11995"/>
    <s v="Carol Triggs"/>
    <x v="0"/>
    <s v="United States"/>
    <s v="Tucson"/>
    <x v="16"/>
    <n v="85705"/>
    <s v="West"/>
    <s v="OFF-PA-10000357"/>
    <x v="1"/>
    <x v="10"/>
    <s v="Xerox 1888"/>
    <n v="221.92000000000002"/>
    <n v="5"/>
    <n v="0.2"/>
    <n v="77.671999999999983"/>
  </r>
  <r>
    <n v="4694"/>
    <x v="2321"/>
    <x v="2"/>
    <x v="414"/>
    <d v="2011-12-22T00:00:00"/>
    <s v="First Class"/>
    <s v="CT-11995"/>
    <s v="Carol Triggs"/>
    <x v="0"/>
    <s v="United States"/>
    <s v="Tucson"/>
    <x v="16"/>
    <n v="85705"/>
    <s v="West"/>
    <s v="OFF-PA-10003270"/>
    <x v="1"/>
    <x v="10"/>
    <s v="Xerox 1954"/>
    <n v="8.4480000000000004"/>
    <n v="2"/>
    <n v="0.2"/>
    <n v="2.6399999999999997"/>
  </r>
  <r>
    <n v="4695"/>
    <x v="2322"/>
    <x v="1"/>
    <x v="997"/>
    <d v="2012-12-17T00:00:00"/>
    <s v="Same Day"/>
    <s v="JL-15835"/>
    <s v="John Lee"/>
    <x v="0"/>
    <s v="United States"/>
    <s v="Detroit"/>
    <x v="12"/>
    <n v="48205"/>
    <s v="Central"/>
    <s v="OFF-BI-10000320"/>
    <x v="1"/>
    <x v="8"/>
    <s v="GBC Plastic Binding Combs"/>
    <n v="29.52"/>
    <n v="4"/>
    <n v="0"/>
    <n v="14.4648"/>
  </r>
  <r>
    <n v="4696"/>
    <x v="2322"/>
    <x v="1"/>
    <x v="997"/>
    <d v="2012-12-17T00:00:00"/>
    <s v="Same Day"/>
    <s v="JL-15835"/>
    <s v="John Lee"/>
    <x v="0"/>
    <s v="United States"/>
    <s v="Detroit"/>
    <x v="12"/>
    <n v="48205"/>
    <s v="Central"/>
    <s v="FUR-CH-10003846"/>
    <x v="0"/>
    <x v="1"/>
    <s v="Hon Valutask Swivel Chairs"/>
    <n v="302.94"/>
    <n v="3"/>
    <n v="0"/>
    <n v="48.470400000000012"/>
  </r>
  <r>
    <n v="4697"/>
    <x v="2322"/>
    <x v="1"/>
    <x v="997"/>
    <d v="2012-12-17T00:00:00"/>
    <s v="Same Day"/>
    <s v="JL-15835"/>
    <s v="John Lee"/>
    <x v="0"/>
    <s v="United States"/>
    <s v="Detroit"/>
    <x v="12"/>
    <n v="48205"/>
    <s v="Central"/>
    <s v="FUR-CH-10004875"/>
    <x v="0"/>
    <x v="1"/>
    <s v="Harbour Creations 67200 Series Stacking Chairs"/>
    <n v="142.36000000000001"/>
    <n v="2"/>
    <n v="0"/>
    <n v="38.437200000000004"/>
  </r>
  <r>
    <n v="4698"/>
    <x v="2322"/>
    <x v="1"/>
    <x v="997"/>
    <d v="2012-12-17T00:00:00"/>
    <s v="Same Day"/>
    <s v="JL-15835"/>
    <s v="John Lee"/>
    <x v="0"/>
    <s v="United States"/>
    <s v="Detroit"/>
    <x v="12"/>
    <n v="48205"/>
    <s v="Central"/>
    <s v="FUR-CH-10003817"/>
    <x v="0"/>
    <x v="1"/>
    <s v="Global Value Steno Chair, Gray"/>
    <n v="546.66"/>
    <n v="9"/>
    <n v="0"/>
    <n v="136.66500000000002"/>
  </r>
  <r>
    <n v="4699"/>
    <x v="2322"/>
    <x v="1"/>
    <x v="997"/>
    <d v="2012-12-17T00:00:00"/>
    <s v="Same Day"/>
    <s v="JL-15835"/>
    <s v="John Lee"/>
    <x v="0"/>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s v="Central"/>
    <s v="OFF-AR-10003481"/>
    <x v="1"/>
    <x v="6"/>
    <s v="Newell 348"/>
    <n v="5.2480000000000002"/>
    <n v="2"/>
    <n v="0.2"/>
    <n v="0.59039999999999915"/>
  </r>
  <r>
    <n v="4701"/>
    <x v="2323"/>
    <x v="3"/>
    <x v="943"/>
    <d v="2014-05-18T00:00:00"/>
    <s v="Standard Class"/>
    <s v="JK-16120"/>
    <s v="Julie Kriz"/>
    <x v="2"/>
    <s v="United States"/>
    <s v="Austin"/>
    <x v="5"/>
    <n v="78745"/>
    <s v="Central"/>
    <s v="OFF-ST-10004180"/>
    <x v="1"/>
    <x v="4"/>
    <s v="Safco Commercial Shelving"/>
    <n v="74.415999999999997"/>
    <n v="2"/>
    <n v="0.2"/>
    <n v="-14.883200000000002"/>
  </r>
  <r>
    <n v="4702"/>
    <x v="2323"/>
    <x v="3"/>
    <x v="943"/>
    <d v="2014-05-18T00:00:00"/>
    <s v="Standard Class"/>
    <s v="JK-16120"/>
    <s v="Julie Kriz"/>
    <x v="2"/>
    <s v="United States"/>
    <s v="Austin"/>
    <x v="5"/>
    <n v="78745"/>
    <s v="Central"/>
    <s v="OFF-PA-10003657"/>
    <x v="1"/>
    <x v="10"/>
    <s v="Xerox 1927"/>
    <n v="6.8480000000000008"/>
    <n v="2"/>
    <n v="0.2"/>
    <n v="2.1399999999999992"/>
  </r>
  <r>
    <n v="4703"/>
    <x v="2323"/>
    <x v="3"/>
    <x v="943"/>
    <d v="2014-05-18T00:00:00"/>
    <s v="Standard Class"/>
    <s v="JK-16120"/>
    <s v="Julie Kriz"/>
    <x v="2"/>
    <s v="United States"/>
    <s v="Austin"/>
    <x v="5"/>
    <n v="78745"/>
    <s v="Central"/>
    <s v="FUR-FU-10001967"/>
    <x v="0"/>
    <x v="5"/>
    <s v="Telescoping Adjustable Floor Lamp"/>
    <n v="7.9959999999999996"/>
    <n v="1"/>
    <n v="0.6"/>
    <n v="-6.9964999999999993"/>
  </r>
  <r>
    <n v="4704"/>
    <x v="2324"/>
    <x v="0"/>
    <x v="890"/>
    <d v="2013-06-29T00:00:00"/>
    <s v="Standard Class"/>
    <s v="DH-13075"/>
    <s v="Dave Hallsten"/>
    <x v="1"/>
    <s v="United States"/>
    <s v="Houston"/>
    <x v="5"/>
    <n v="77095"/>
    <s v="Central"/>
    <s v="OFF-AP-10002082"/>
    <x v="1"/>
    <x v="9"/>
    <s v="Holmes HEPA Air Purifier"/>
    <n v="8.711999999999998"/>
    <n v="2"/>
    <n v="0.8"/>
    <n v="-19.602000000000007"/>
  </r>
  <r>
    <n v="4705"/>
    <x v="2325"/>
    <x v="0"/>
    <x v="624"/>
    <d v="2013-05-19T00:00:00"/>
    <s v="First Class"/>
    <s v="AG-10900"/>
    <s v="Arthur Gainer"/>
    <x v="0"/>
    <s v="United States"/>
    <s v="Waterbury"/>
    <x v="29"/>
    <n v="6708"/>
    <s v="East"/>
    <s v="OFF-SU-10000381"/>
    <x v="1"/>
    <x v="14"/>
    <s v="Acme Forged Steel Scissors with Black Enamel Handles"/>
    <n v="65.17"/>
    <n v="7"/>
    <n v="0"/>
    <n v="18.899299999999997"/>
  </r>
  <r>
    <n v="4706"/>
    <x v="2325"/>
    <x v="0"/>
    <x v="624"/>
    <d v="2013-05-19T00:00:00"/>
    <s v="First Class"/>
    <s v="AG-10900"/>
    <s v="Arthur Gainer"/>
    <x v="0"/>
    <s v="United States"/>
    <s v="Waterbury"/>
    <x v="29"/>
    <n v="6708"/>
    <s v="East"/>
    <s v="OFF-LA-10002475"/>
    <x v="1"/>
    <x v="2"/>
    <s v="Avery 519"/>
    <n v="14.62"/>
    <n v="2"/>
    <n v="0"/>
    <n v="6.8713999999999995"/>
  </r>
  <r>
    <n v="4707"/>
    <x v="2325"/>
    <x v="0"/>
    <x v="624"/>
    <d v="2013-05-19T00:00:00"/>
    <s v="First Class"/>
    <s v="AG-10900"/>
    <s v="Arthur Gainer"/>
    <x v="0"/>
    <s v="United States"/>
    <s v="Waterbury"/>
    <x v="29"/>
    <n v="6708"/>
    <s v="East"/>
    <s v="FUR-FU-10003975"/>
    <x v="0"/>
    <x v="5"/>
    <s v="Eldon Advantage Chair Mats for Low to Medium Pile Carpets"/>
    <n v="173.24"/>
    <n v="4"/>
    <n v="0"/>
    <n v="17.323999999999984"/>
  </r>
  <r>
    <n v="4708"/>
    <x v="2326"/>
    <x v="3"/>
    <x v="222"/>
    <d v="2014-07-01T00:00:00"/>
    <s v="First Class"/>
    <s v="WB-21850"/>
    <s v="William Brown"/>
    <x v="0"/>
    <s v="United States"/>
    <s v="Los Angeles"/>
    <x v="1"/>
    <n v="90049"/>
    <s v="West"/>
    <s v="OFF-BI-10003091"/>
    <x v="1"/>
    <x v="8"/>
    <s v="GBC DocuBind TL200 Manual Binding Machine"/>
    <n v="895.92"/>
    <n v="5"/>
    <n v="0.2"/>
    <n v="302.37299999999993"/>
  </r>
  <r>
    <n v="4709"/>
    <x v="2326"/>
    <x v="3"/>
    <x v="222"/>
    <d v="2014-07-01T00:00:00"/>
    <s v="First Class"/>
    <s v="WB-21850"/>
    <s v="William Brown"/>
    <x v="0"/>
    <s v="United States"/>
    <s v="Los Angeles"/>
    <x v="1"/>
    <n v="90049"/>
    <s v="West"/>
    <s v="OFF-ST-10002974"/>
    <x v="1"/>
    <x v="4"/>
    <s v="Trav-L-File Heavy-Duty Shuttle II, Black"/>
    <n v="130.71"/>
    <n v="3"/>
    <n v="0"/>
    <n v="39.212999999999994"/>
  </r>
  <r>
    <n v="4710"/>
    <x v="2326"/>
    <x v="3"/>
    <x v="222"/>
    <d v="2014-07-01T00:00:00"/>
    <s v="First Class"/>
    <s v="WB-21850"/>
    <s v="William Brown"/>
    <x v="0"/>
    <s v="United States"/>
    <s v="Los Angeles"/>
    <x v="1"/>
    <n v="90049"/>
    <s v="West"/>
    <s v="OFF-AR-10000255"/>
    <x v="1"/>
    <x v="6"/>
    <s v="Newell 328"/>
    <n v="11.68"/>
    <n v="2"/>
    <n v="0"/>
    <n v="3.0367999999999995"/>
  </r>
  <r>
    <n v="4711"/>
    <x v="2326"/>
    <x v="3"/>
    <x v="222"/>
    <d v="2014-07-01T00:00:00"/>
    <s v="First Class"/>
    <s v="WB-21850"/>
    <s v="William Brown"/>
    <x v="0"/>
    <s v="United States"/>
    <s v="Los Angeles"/>
    <x v="1"/>
    <n v="90049"/>
    <s v="West"/>
    <s v="TEC-AC-10001284"/>
    <x v="2"/>
    <x v="11"/>
    <s v="Enermax Briskie RF Wireless Keyboard and Mouse Combo"/>
    <n v="62.31"/>
    <n v="3"/>
    <n v="0"/>
    <n v="22.4316"/>
  </r>
  <r>
    <n v="4712"/>
    <x v="2327"/>
    <x v="2"/>
    <x v="691"/>
    <d v="2011-03-31T00:00:00"/>
    <s v="Same Day"/>
    <s v="JO-15280"/>
    <s v="Jas O'Carroll"/>
    <x v="0"/>
    <s v="United States"/>
    <s v="Philadelphia"/>
    <x v="9"/>
    <n v="19120"/>
    <s v="East"/>
    <s v="OFF-BI-10003529"/>
    <x v="1"/>
    <x v="8"/>
    <s v="Avery Round Ring Poly Binders"/>
    <n v="0.85200000000000009"/>
    <n v="1"/>
    <n v="0.7"/>
    <n v="-0.59639999999999982"/>
  </r>
  <r>
    <n v="4713"/>
    <x v="2328"/>
    <x v="2"/>
    <x v="757"/>
    <d v="2011-12-21T00:00:00"/>
    <s v="Standard Class"/>
    <s v="EJ-13720"/>
    <s v="Ed Jacobs"/>
    <x v="0"/>
    <s v="United States"/>
    <s v="Huntsville"/>
    <x v="5"/>
    <n v="77340"/>
    <s v="Central"/>
    <s v="OFF-PA-10000029"/>
    <x v="1"/>
    <x v="10"/>
    <s v="Xerox 224"/>
    <n v="36.288000000000011"/>
    <n v="7"/>
    <n v="0.2"/>
    <n v="12.700800000000001"/>
  </r>
  <r>
    <n v="4714"/>
    <x v="2328"/>
    <x v="2"/>
    <x v="757"/>
    <d v="2011-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s v="West"/>
    <s v="TEC-PH-10002200"/>
    <x v="2"/>
    <x v="7"/>
    <s v="Aastra 6757i CT Wireless VoIP phone"/>
    <n v="344.70400000000001"/>
    <n v="2"/>
    <n v="0.2"/>
    <n v="38.779199999999989"/>
  </r>
  <r>
    <n v="4716"/>
    <x v="2330"/>
    <x v="1"/>
    <x v="793"/>
    <d v="2012-05-16T00:00:00"/>
    <s v="Standard Class"/>
    <s v="LT-16765"/>
    <s v="Larry Tron"/>
    <x v="0"/>
    <s v="United States"/>
    <s v="Louisville"/>
    <x v="22"/>
    <n v="80027"/>
    <s v="West"/>
    <s v="TEC-PH-10000441"/>
    <x v="2"/>
    <x v="7"/>
    <s v="VTech DS6151"/>
    <n v="201.584"/>
    <n v="2"/>
    <n v="0.2"/>
    <n v="20.158400000000015"/>
  </r>
  <r>
    <n v="4717"/>
    <x v="2331"/>
    <x v="3"/>
    <x v="734"/>
    <d v="2014-12-08T00:00:00"/>
    <s v="Second Class"/>
    <s v="CM-12655"/>
    <s v="Corinna Mitchell"/>
    <x v="2"/>
    <s v="United States"/>
    <s v="Seattle"/>
    <x v="4"/>
    <n v="98115"/>
    <s v="West"/>
    <s v="FUR-TA-10002958"/>
    <x v="0"/>
    <x v="3"/>
    <s v="Bevis Oval Conference Table, Walnut"/>
    <n v="521.96"/>
    <n v="2"/>
    <n v="0"/>
    <n v="88.733199999999954"/>
  </r>
  <r>
    <n v="4718"/>
    <x v="2332"/>
    <x v="1"/>
    <x v="295"/>
    <d v="2012-12-17T00:00:00"/>
    <s v="Standard Class"/>
    <s v="EM-13960"/>
    <s v="Eric Murdock"/>
    <x v="0"/>
    <s v="United States"/>
    <s v="Baltimore"/>
    <x v="39"/>
    <n v="21215"/>
    <s v="East"/>
    <s v="OFF-AR-10001662"/>
    <x v="1"/>
    <x v="6"/>
    <s v="Rogers Handheld Barrel Pencil Sharpener"/>
    <n v="8.2200000000000006"/>
    <n v="3"/>
    <n v="0"/>
    <n v="2.2194000000000007"/>
  </r>
  <r>
    <n v="4719"/>
    <x v="2333"/>
    <x v="1"/>
    <x v="998"/>
    <d v="2012-10-11T00:00:00"/>
    <s v="First Class"/>
    <s v="DJ-13420"/>
    <s v="Denny Joy"/>
    <x v="1"/>
    <s v="United States"/>
    <s v="San Francisco"/>
    <x v="1"/>
    <n v="94109"/>
    <s v="West"/>
    <s v="OFF-PA-10004101"/>
    <x v="1"/>
    <x v="10"/>
    <s v="Xerox 1894"/>
    <n v="45.36"/>
    <n v="7"/>
    <n v="0"/>
    <n v="21.772800000000004"/>
  </r>
  <r>
    <n v="4720"/>
    <x v="2334"/>
    <x v="1"/>
    <x v="24"/>
    <d v="2012-04-20T00:00:00"/>
    <s v="Second Class"/>
    <s v="DE-13255"/>
    <s v="Deanra Eno"/>
    <x v="2"/>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s v="West"/>
    <s v="OFF-PA-10000483"/>
    <x v="1"/>
    <x v="10"/>
    <s v="Xerox 19"/>
    <n v="61.96"/>
    <n v="2"/>
    <n v="0"/>
    <n v="27.881999999999998"/>
  </r>
  <r>
    <n v="4722"/>
    <x v="2335"/>
    <x v="2"/>
    <x v="159"/>
    <d v="2011-06-11T00:00:00"/>
    <s v="Second Class"/>
    <s v="NR-18550"/>
    <s v="Nick Radford"/>
    <x v="0"/>
    <s v="United States"/>
    <s v="Aurora"/>
    <x v="10"/>
    <n v="60505"/>
    <s v="Central"/>
    <s v="FUR-TA-10002041"/>
    <x v="0"/>
    <x v="3"/>
    <s v="Bevis Round Conference Table Top, X-Base"/>
    <n v="268.935"/>
    <n v="3"/>
    <n v="0.5"/>
    <n v="-209.76929999999999"/>
  </r>
  <r>
    <n v="4723"/>
    <x v="2336"/>
    <x v="3"/>
    <x v="853"/>
    <d v="2014-09-08T00:00:00"/>
    <s v="Standard Class"/>
    <s v="CK-12325"/>
    <s v="Christine Kargatis"/>
    <x v="2"/>
    <s v="United States"/>
    <s v="Seattle"/>
    <x v="4"/>
    <n v="98103"/>
    <s v="West"/>
    <s v="OFF-AR-10001166"/>
    <x v="1"/>
    <x v="6"/>
    <s v="Staples"/>
    <n v="7.58"/>
    <n v="1"/>
    <n v="0"/>
    <n v="2.9561999999999999"/>
  </r>
  <r>
    <n v="4724"/>
    <x v="2337"/>
    <x v="0"/>
    <x v="730"/>
    <d v="2013-05-23T00:00:00"/>
    <s v="Same Day"/>
    <s v="JF-15490"/>
    <s v="Jeremy Farry"/>
    <x v="0"/>
    <s v="United States"/>
    <s v="Athens"/>
    <x v="32"/>
    <n v="30605"/>
    <s v="South"/>
    <s v="OFF-LA-10004345"/>
    <x v="1"/>
    <x v="2"/>
    <s v="Avery 493"/>
    <n v="14.73"/>
    <n v="3"/>
    <n v="0"/>
    <n v="7.2176999999999998"/>
  </r>
  <r>
    <n v="4725"/>
    <x v="2338"/>
    <x v="0"/>
    <x v="583"/>
    <d v="2013-11-16T00:00:00"/>
    <s v="Standard Class"/>
    <s v="LB-16795"/>
    <s v="Laurel Beltran"/>
    <x v="2"/>
    <s v="United States"/>
    <s v="Apopka"/>
    <x v="2"/>
    <n v="32712"/>
    <s v="South"/>
    <s v="OFF-BI-10002852"/>
    <x v="1"/>
    <x v="8"/>
    <s v="Ibico Standard Transparent Covers"/>
    <n v="9.8880000000000017"/>
    <n v="2"/>
    <n v="0.7"/>
    <n v="-6.921599999999998"/>
  </r>
  <r>
    <n v="4726"/>
    <x v="2338"/>
    <x v="0"/>
    <x v="583"/>
    <d v="2013-11-16T00:00:00"/>
    <s v="Standard Class"/>
    <s v="LB-16795"/>
    <s v="Laurel Beltran"/>
    <x v="2"/>
    <s v="United States"/>
    <s v="Apopka"/>
    <x v="2"/>
    <n v="32712"/>
    <s v="South"/>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s v="West"/>
    <s v="OFF-BI-10003684"/>
    <x v="1"/>
    <x v="8"/>
    <s v="Wilson Jones Legal Size Ring Binders"/>
    <n v="123.14399999999999"/>
    <n v="7"/>
    <n v="0.2"/>
    <n v="46.178999999999988"/>
  </r>
  <r>
    <n v="4730"/>
    <x v="2341"/>
    <x v="0"/>
    <x v="427"/>
    <d v="2013-07-24T00:00:00"/>
    <s v="Second Class"/>
    <s v="SV-20935"/>
    <s v="Susan Vittorini"/>
    <x v="0"/>
    <s v="United States"/>
    <s v="Dallas"/>
    <x v="5"/>
    <n v="75217"/>
    <s v="Central"/>
    <s v="TEC-AC-10000487"/>
    <x v="2"/>
    <x v="11"/>
    <s v="SanDisk Cruzer 4 GB USB Flash Drive"/>
    <n v="15.576000000000001"/>
    <n v="3"/>
    <n v="0.2"/>
    <n v="3.3098999999999998"/>
  </r>
  <r>
    <n v="4731"/>
    <x v="2342"/>
    <x v="1"/>
    <x v="368"/>
    <d v="2012-03-31T00:00:00"/>
    <s v="Second Class"/>
    <s v="RB-19435"/>
    <s v="Richard Bierner"/>
    <x v="0"/>
    <s v="United States"/>
    <s v="San Diego"/>
    <x v="1"/>
    <n v="92105"/>
    <s v="West"/>
    <s v="OFF-PA-10001736"/>
    <x v="1"/>
    <x v="10"/>
    <s v="Xerox 1880"/>
    <n v="212.64"/>
    <n v="6"/>
    <n v="0"/>
    <n v="99.940799999999982"/>
  </r>
  <r>
    <n v="4732"/>
    <x v="2342"/>
    <x v="1"/>
    <x v="368"/>
    <d v="2012-03-31T00:00:00"/>
    <s v="Second Class"/>
    <s v="RB-19435"/>
    <s v="Richard Bierner"/>
    <x v="0"/>
    <s v="United States"/>
    <s v="San Diego"/>
    <x v="1"/>
    <n v="92105"/>
    <s v="West"/>
    <s v="OFF-PA-10001609"/>
    <x v="1"/>
    <x v="10"/>
    <s v="Tops Wirebound Message Log Books"/>
    <n v="9.870000000000001"/>
    <n v="3"/>
    <n v="0"/>
    <n v="4.5401999999999996"/>
  </r>
  <r>
    <n v="4733"/>
    <x v="2342"/>
    <x v="1"/>
    <x v="368"/>
    <d v="2012-03-31T00:00:00"/>
    <s v="Second Class"/>
    <s v="RB-19435"/>
    <s v="Richard Bierner"/>
    <x v="0"/>
    <s v="United States"/>
    <s v="San Diego"/>
    <x v="1"/>
    <n v="92105"/>
    <s v="West"/>
    <s v="TEC-AC-10003116"/>
    <x v="2"/>
    <x v="11"/>
    <s v="Memorex Froggy Flash Drive 8 GB"/>
    <n v="53.25"/>
    <n v="3"/>
    <n v="0"/>
    <n v="20.767499999999998"/>
  </r>
  <r>
    <n v="4734"/>
    <x v="2342"/>
    <x v="1"/>
    <x v="368"/>
    <d v="2012-03-31T00:00:00"/>
    <s v="Second Class"/>
    <s v="RB-19435"/>
    <s v="Richard Bierner"/>
    <x v="0"/>
    <s v="United States"/>
    <s v="San Diego"/>
    <x v="1"/>
    <n v="92105"/>
    <s v="West"/>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s v="East"/>
    <s v="OFF-BI-10004970"/>
    <x v="1"/>
    <x v="8"/>
    <s v="ACCOHIDE 3-Ring Binder, Blue, 1&quot;"/>
    <n v="8.26"/>
    <n v="2"/>
    <n v="0"/>
    <n v="3.8822000000000001"/>
  </r>
  <r>
    <n v="4737"/>
    <x v="2344"/>
    <x v="1"/>
    <x v="385"/>
    <d v="2012-06-19T00:00:00"/>
    <s v="Standard Class"/>
    <s v="PS-19045"/>
    <s v="Penelope Sewall"/>
    <x v="2"/>
    <s v="United States"/>
    <s v="Lewiston"/>
    <x v="43"/>
    <n v="4240"/>
    <s v="East"/>
    <s v="OFF-BI-10002824"/>
    <x v="1"/>
    <x v="8"/>
    <s v="Recycled Easel Ring Binders"/>
    <n v="29.84"/>
    <n v="2"/>
    <n v="0"/>
    <n v="13.427999999999997"/>
  </r>
  <r>
    <n v="4738"/>
    <x v="2344"/>
    <x v="1"/>
    <x v="385"/>
    <d v="2012-06-19T00:00:00"/>
    <s v="Standard Class"/>
    <s v="PS-19045"/>
    <s v="Penelope Sewall"/>
    <x v="2"/>
    <s v="United States"/>
    <s v="Lewiston"/>
    <x v="43"/>
    <n v="4240"/>
    <s v="East"/>
    <s v="TEC-AC-10003657"/>
    <x v="2"/>
    <x v="11"/>
    <s v="Lenovo 17-Key USB Numeric Keypad"/>
    <n v="67.98"/>
    <n v="2"/>
    <n v="0"/>
    <n v="14.955599999999997"/>
  </r>
  <r>
    <n v="4739"/>
    <x v="2345"/>
    <x v="1"/>
    <x v="954"/>
    <d v="2012-02-24T00:00:00"/>
    <s v="Standard Class"/>
    <s v="GT-14755"/>
    <s v="Guy Thornton"/>
    <x v="0"/>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s v="West"/>
    <s v="OFF-LA-10004853"/>
    <x v="1"/>
    <x v="2"/>
    <s v="Avery 483"/>
    <n v="9.9600000000000009"/>
    <n v="2"/>
    <n v="0"/>
    <n v="4.5815999999999999"/>
  </r>
  <r>
    <n v="4742"/>
    <x v="2346"/>
    <x v="3"/>
    <x v="105"/>
    <d v="2014-11-17T00:00:00"/>
    <s v="Standard Class"/>
    <s v="CS-12355"/>
    <s v="Christine Sundaresam"/>
    <x v="0"/>
    <s v="United States"/>
    <s v="Seattle"/>
    <x v="4"/>
    <n v="98115"/>
    <s v="West"/>
    <s v="OFF-AR-10000315"/>
    <x v="1"/>
    <x v="6"/>
    <s v="Dixon Ticonderoga Maple Cedar Pencil, #2"/>
    <n v="9.2099999999999991"/>
    <n v="3"/>
    <n v="0"/>
    <n v="2.3025000000000002"/>
  </r>
  <r>
    <n v="4743"/>
    <x v="2346"/>
    <x v="3"/>
    <x v="105"/>
    <d v="2014-11-17T00:00:00"/>
    <s v="Standard Class"/>
    <s v="CS-12355"/>
    <s v="Christine Sundaresam"/>
    <x v="0"/>
    <s v="United States"/>
    <s v="Seattle"/>
    <x v="4"/>
    <n v="98115"/>
    <s v="West"/>
    <s v="OFF-SU-10000381"/>
    <x v="1"/>
    <x v="14"/>
    <s v="Acme Forged Steel Scissors with Black Enamel Handles"/>
    <n v="27.93"/>
    <n v="3"/>
    <n v="0"/>
    <n v="8.0996999999999986"/>
  </r>
  <r>
    <n v="4744"/>
    <x v="2347"/>
    <x v="3"/>
    <x v="916"/>
    <d v="2014-03-06T00:00:00"/>
    <s v="Same Day"/>
    <s v="JD-16060"/>
    <s v="Julia Dunbar"/>
    <x v="0"/>
    <s v="United States"/>
    <s v="Rochester"/>
    <x v="11"/>
    <n v="55901"/>
    <s v="Central"/>
    <s v="OFF-FA-10002763"/>
    <x v="1"/>
    <x v="13"/>
    <s v="Advantus Map Pennant Flags and Round Head Tacks"/>
    <n v="7.9"/>
    <n v="2"/>
    <n v="0"/>
    <n v="2.5279999999999996"/>
  </r>
  <r>
    <n v="4745"/>
    <x v="2347"/>
    <x v="3"/>
    <x v="916"/>
    <d v="2014-03-06T00:00:00"/>
    <s v="Same Day"/>
    <s v="JD-16060"/>
    <s v="Julia Dunbar"/>
    <x v="0"/>
    <s v="United States"/>
    <s v="Rochester"/>
    <x v="11"/>
    <n v="55901"/>
    <s v="Central"/>
    <s v="OFF-ST-10000877"/>
    <x v="1"/>
    <x v="4"/>
    <s v="Recycled Steel Personal File for Standard File Folders"/>
    <n v="221.16"/>
    <n v="4"/>
    <n v="0"/>
    <n v="57.501599999999996"/>
  </r>
  <r>
    <n v="4746"/>
    <x v="2347"/>
    <x v="3"/>
    <x v="916"/>
    <d v="2014-03-06T00:00:00"/>
    <s v="Same Day"/>
    <s v="JD-16060"/>
    <s v="Julia Dunbar"/>
    <x v="0"/>
    <s v="United States"/>
    <s v="Rochester"/>
    <x v="11"/>
    <n v="55901"/>
    <s v="Central"/>
    <s v="OFF-BI-10001071"/>
    <x v="1"/>
    <x v="8"/>
    <s v="GBC ProClick Punch Binding System"/>
    <n v="127.96"/>
    <n v="2"/>
    <n v="0"/>
    <n v="62.700400000000002"/>
  </r>
  <r>
    <n v="4747"/>
    <x v="2347"/>
    <x v="3"/>
    <x v="916"/>
    <d v="2014-03-06T00:00:00"/>
    <s v="Same Day"/>
    <s v="JD-16060"/>
    <s v="Julia Dunbar"/>
    <x v="0"/>
    <s v="United States"/>
    <s v="Rochester"/>
    <x v="11"/>
    <n v="55901"/>
    <s v="Central"/>
    <s v="OFF-BI-10001097"/>
    <x v="1"/>
    <x v="8"/>
    <s v="Avery Hole Reinforcements"/>
    <n v="18.690000000000001"/>
    <n v="3"/>
    <n v="0"/>
    <n v="9.158100000000001"/>
  </r>
  <r>
    <n v="4748"/>
    <x v="2348"/>
    <x v="0"/>
    <x v="840"/>
    <d v="2013-03-04T00:00:00"/>
    <s v="Same Day"/>
    <s v="TS-21160"/>
    <s v="Theresa Swint"/>
    <x v="1"/>
    <s v="United States"/>
    <s v="San Francisco"/>
    <x v="1"/>
    <n v="94110"/>
    <s v="West"/>
    <s v="OFF-SU-10004782"/>
    <x v="1"/>
    <x v="14"/>
    <s v="Elite 5&quot; Scissors"/>
    <n v="25.349999999999998"/>
    <n v="3"/>
    <n v="0"/>
    <n v="7.6049999999999978"/>
  </r>
  <r>
    <n v="4749"/>
    <x v="2348"/>
    <x v="0"/>
    <x v="840"/>
    <d v="2013-03-04T00:00:00"/>
    <s v="Same Day"/>
    <s v="TS-21160"/>
    <s v="Theresa Swint"/>
    <x v="1"/>
    <s v="United States"/>
    <s v="San Francisco"/>
    <x v="1"/>
    <n v="94110"/>
    <s v="West"/>
    <s v="FUR-FU-10000672"/>
    <x v="0"/>
    <x v="5"/>
    <s v="Executive Impressions 10&quot; Spectator Wall Clock"/>
    <n v="35.28"/>
    <n v="3"/>
    <n v="0"/>
    <n v="11.995199999999997"/>
  </r>
  <r>
    <n v="4750"/>
    <x v="2349"/>
    <x v="0"/>
    <x v="435"/>
    <d v="2013-12-26T00:00:00"/>
    <s v="First Class"/>
    <s v="BV-11245"/>
    <s v="Benjamin Venier"/>
    <x v="1"/>
    <s v="United States"/>
    <s v="Seattle"/>
    <x v="4"/>
    <n v="98103"/>
    <s v="West"/>
    <s v="OFF-PA-10002986"/>
    <x v="1"/>
    <x v="10"/>
    <s v="Xerox 1898"/>
    <n v="33.4"/>
    <n v="5"/>
    <n v="0"/>
    <n v="16.032"/>
  </r>
  <r>
    <n v="4751"/>
    <x v="2350"/>
    <x v="0"/>
    <x v="877"/>
    <d v="2013-10-10T00:00:00"/>
    <s v="First Class"/>
    <s v="DL-13495"/>
    <s v="Dionis Lloyd"/>
    <x v="1"/>
    <s v="United States"/>
    <s v="Spokane"/>
    <x v="4"/>
    <n v="99207"/>
    <s v="West"/>
    <s v="TEC-MA-10001972"/>
    <x v="2"/>
    <x v="15"/>
    <s v="Okidata C331dn Printer"/>
    <n v="837.59999999999991"/>
    <n v="3"/>
    <n v="0.2"/>
    <n v="62.82000000000005"/>
  </r>
  <r>
    <n v="4752"/>
    <x v="2351"/>
    <x v="0"/>
    <x v="10"/>
    <d v="2013-12-14T00:00:00"/>
    <s v="Standard Class"/>
    <s v="EB-13870"/>
    <s v="Emily Burns"/>
    <x v="0"/>
    <s v="United States"/>
    <s v="Franklin"/>
    <x v="18"/>
    <n v="37064"/>
    <s v="South"/>
    <s v="TEC-PH-10000169"/>
    <x v="2"/>
    <x v="7"/>
    <s v="ARKON Windshield Dashboard Air Vent Car Mount Holder"/>
    <n v="40.68"/>
    <n v="3"/>
    <n v="0.2"/>
    <n v="-9.153000000000004"/>
  </r>
  <r>
    <n v="4753"/>
    <x v="2352"/>
    <x v="3"/>
    <x v="225"/>
    <d v="2014-11-25T00:00:00"/>
    <s v="Standard Class"/>
    <s v="ES-14020"/>
    <s v="Erica Smith"/>
    <x v="0"/>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s v="Central"/>
    <s v="TEC-AC-10002018"/>
    <x v="2"/>
    <x v="11"/>
    <s v="AmazonBasics 3-Button USB Wired Mouse"/>
    <n v="22.368000000000002"/>
    <n v="4"/>
    <n v="0.2"/>
    <n v="6.4308000000000014"/>
  </r>
  <r>
    <n v="4755"/>
    <x v="2354"/>
    <x v="3"/>
    <x v="447"/>
    <d v="2014-02-09T00:00:00"/>
    <s v="Standard Class"/>
    <s v="SC-20380"/>
    <s v="Shahid Collister"/>
    <x v="0"/>
    <s v="United States"/>
    <s v="Pembroke Pines"/>
    <x v="2"/>
    <n v="33024"/>
    <s v="South"/>
    <s v="OFF-BI-10000301"/>
    <x v="1"/>
    <x v="8"/>
    <s v="GBC Instant Report Kit"/>
    <n v="3.8820000000000006"/>
    <n v="2"/>
    <n v="0.7"/>
    <n v="-2.5880000000000001"/>
  </r>
  <r>
    <n v="4756"/>
    <x v="2354"/>
    <x v="3"/>
    <x v="447"/>
    <d v="2014-02-09T00:00:00"/>
    <s v="Standard Class"/>
    <s v="SC-20380"/>
    <s v="Shahid Collister"/>
    <x v="0"/>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x v="0"/>
    <s v="United States"/>
    <s v="Philadelphia"/>
    <x v="9"/>
    <n v="19143"/>
    <s v="East"/>
    <s v="OFF-BI-10004141"/>
    <x v="1"/>
    <x v="8"/>
    <s v="Insertable Tab Indexes For Data Binders"/>
    <n v="1.9080000000000004"/>
    <n v="2"/>
    <n v="0.7"/>
    <n v="-1.5264000000000002"/>
  </r>
  <r>
    <n v="4758"/>
    <x v="2356"/>
    <x v="3"/>
    <x v="504"/>
    <d v="2014-05-06T00:00:00"/>
    <s v="Standard Class"/>
    <s v="TC-21475"/>
    <s v="Tony Chapman"/>
    <x v="2"/>
    <s v="United States"/>
    <s v="Danville"/>
    <x v="10"/>
    <n v="61832"/>
    <s v="Central"/>
    <s v="OFF-BI-10001575"/>
    <x v="1"/>
    <x v="8"/>
    <s v="GBC Linen Binding Covers"/>
    <n v="43.371999999999993"/>
    <n v="7"/>
    <n v="0.8"/>
    <n v="-69.395200000000031"/>
  </r>
  <r>
    <n v="4759"/>
    <x v="2357"/>
    <x v="2"/>
    <x v="935"/>
    <d v="2011-11-07T00:00:00"/>
    <s v="Standard Class"/>
    <s v="SG-20605"/>
    <s v="Speros Goranitis"/>
    <x v="0"/>
    <s v="United States"/>
    <s v="New York City"/>
    <x v="15"/>
    <n v="10009"/>
    <s v="East"/>
    <s v="TEC-PH-10000984"/>
    <x v="2"/>
    <x v="7"/>
    <s v="Panasonic KX-TG9471B"/>
    <n v="783.96"/>
    <n v="4"/>
    <n v="0"/>
    <n v="219.50880000000006"/>
  </r>
  <r>
    <n v="4760"/>
    <x v="2357"/>
    <x v="2"/>
    <x v="935"/>
    <d v="2011-11-07T00:00:00"/>
    <s v="Standard Class"/>
    <s v="SG-20605"/>
    <s v="Speros Goranitis"/>
    <x v="0"/>
    <s v="United States"/>
    <s v="New York City"/>
    <x v="15"/>
    <n v="10009"/>
    <s v="East"/>
    <s v="OFF-BI-10000666"/>
    <x v="1"/>
    <x v="8"/>
    <s v="Surelock Post Binders"/>
    <n v="48.896000000000001"/>
    <n v="2"/>
    <n v="0.2"/>
    <n v="18.335999999999999"/>
  </r>
  <r>
    <n v="4761"/>
    <x v="2357"/>
    <x v="2"/>
    <x v="935"/>
    <d v="2011-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s v="East"/>
    <s v="OFF-LA-10003720"/>
    <x v="1"/>
    <x v="2"/>
    <s v="Avery 487"/>
    <n v="5.9039999999999999"/>
    <n v="2"/>
    <n v="0.2"/>
    <n v="1.9925999999999999"/>
  </r>
  <r>
    <n v="4763"/>
    <x v="2358"/>
    <x v="0"/>
    <x v="945"/>
    <d v="2014-01-05T00:00:00"/>
    <s v="Standard Class"/>
    <s v="BM-11785"/>
    <s v="Bryan Mills"/>
    <x v="0"/>
    <s v="United States"/>
    <s v="Columbus"/>
    <x v="24"/>
    <n v="43229"/>
    <s v="East"/>
    <s v="OFF-SU-10001664"/>
    <x v="1"/>
    <x v="14"/>
    <s v="Acme Office Executive Series Stainless Steel Trimmers"/>
    <n v="13.712000000000002"/>
    <n v="2"/>
    <n v="0.2"/>
    <n v="1.0284"/>
  </r>
  <r>
    <n v="4764"/>
    <x v="2359"/>
    <x v="2"/>
    <x v="328"/>
    <d v="2011-09-21T00:00:00"/>
    <s v="Standard Class"/>
    <s v="NR-18550"/>
    <s v="Nick Radford"/>
    <x v="0"/>
    <s v="United States"/>
    <s v="Chula Vista"/>
    <x v="1"/>
    <n v="91911"/>
    <s v="West"/>
    <s v="OFF-EN-10001453"/>
    <x v="1"/>
    <x v="12"/>
    <s v="Tyvek Interoffice Envelopes, 9 1/2&quot; x 12 1/2&quot;, 100/Box"/>
    <n v="182.94"/>
    <n v="3"/>
    <n v="0"/>
    <n v="85.981799999999993"/>
  </r>
  <r>
    <n v="4765"/>
    <x v="2360"/>
    <x v="3"/>
    <x v="221"/>
    <d v="2014-11-28T00:00:00"/>
    <s v="First Class"/>
    <s v="PG-18820"/>
    <s v="Patrick Gardner"/>
    <x v="0"/>
    <s v="United States"/>
    <s v="San Francisco"/>
    <x v="1"/>
    <n v="94110"/>
    <s v="West"/>
    <s v="OFF-AR-10001860"/>
    <x v="1"/>
    <x v="6"/>
    <s v="BIC Liqua Brite Liner"/>
    <n v="27.76"/>
    <n v="4"/>
    <n v="0"/>
    <n v="9.9936000000000007"/>
  </r>
  <r>
    <n v="4766"/>
    <x v="2361"/>
    <x v="1"/>
    <x v="999"/>
    <d v="2012-04-28T00:00:00"/>
    <s v="Standard Class"/>
    <s v="DB-13270"/>
    <s v="Deborah Brumfield"/>
    <x v="2"/>
    <s v="United States"/>
    <s v="New York City"/>
    <x v="15"/>
    <n v="10009"/>
    <s v="East"/>
    <s v="OFF-AR-10001044"/>
    <x v="1"/>
    <x v="6"/>
    <s v="BOSTON Ranger #55 Pencil Sharpener, Black"/>
    <n v="25.99"/>
    <n v="1"/>
    <n v="0"/>
    <n v="7.5370999999999988"/>
  </r>
  <r>
    <n v="4767"/>
    <x v="2362"/>
    <x v="1"/>
    <x v="1000"/>
    <d v="2012-03-12T00:00:00"/>
    <s v="First Class"/>
    <s v="NS-18640"/>
    <s v="Noel Staavos"/>
    <x v="1"/>
    <s v="United States"/>
    <s v="San Antonio"/>
    <x v="5"/>
    <n v="78207"/>
    <s v="Central"/>
    <s v="TEC-AC-10002473"/>
    <x v="2"/>
    <x v="11"/>
    <s v="Maxell 4.7GB DVD-R"/>
    <n v="113.52000000000001"/>
    <n v="5"/>
    <n v="0.2"/>
    <n v="29.798999999999999"/>
  </r>
  <r>
    <n v="4768"/>
    <x v="2362"/>
    <x v="1"/>
    <x v="1000"/>
    <d v="2012-03-12T00:00:00"/>
    <s v="First Class"/>
    <s v="NS-18640"/>
    <s v="Noel Staavos"/>
    <x v="1"/>
    <s v="United States"/>
    <s v="San Antonio"/>
    <x v="5"/>
    <n v="78207"/>
    <s v="Central"/>
    <s v="TEC-PH-10001809"/>
    <x v="2"/>
    <x v="7"/>
    <s v="Panasonic KX T7736-B Digital phone"/>
    <n v="359.88"/>
    <n v="3"/>
    <n v="0.2"/>
    <n v="22.492499999999993"/>
  </r>
  <r>
    <n v="4769"/>
    <x v="2363"/>
    <x v="3"/>
    <x v="455"/>
    <d v="2014-06-04T00:00:00"/>
    <s v="Same Day"/>
    <s v="CS-11860"/>
    <s v="Cari Schnelling"/>
    <x v="0"/>
    <s v="United States"/>
    <s v="Jacksonville"/>
    <x v="3"/>
    <n v="28540"/>
    <s v="South"/>
    <s v="OFF-PA-10004733"/>
    <x v="1"/>
    <x v="10"/>
    <s v="Things To Do Today Spiral Book"/>
    <n v="25.344000000000001"/>
    <n v="4"/>
    <n v="0.2"/>
    <n v="9.1871999999999989"/>
  </r>
  <r>
    <n v="4770"/>
    <x v="2364"/>
    <x v="0"/>
    <x v="251"/>
    <d v="2013-09-25T00:00:00"/>
    <s v="Second Class"/>
    <s v="CC-12430"/>
    <s v="Chuck Clark"/>
    <x v="2"/>
    <s v="United States"/>
    <s v="San Francisco"/>
    <x v="1"/>
    <n v="94109"/>
    <s v="West"/>
    <s v="OFF-BI-10003355"/>
    <x v="1"/>
    <x v="8"/>
    <s v="Cardinal Holdit Business Card Pockets"/>
    <n v="11.952000000000002"/>
    <n v="3"/>
    <n v="0.2"/>
    <n v="4.1832000000000003"/>
  </r>
  <r>
    <n v="4771"/>
    <x v="2364"/>
    <x v="0"/>
    <x v="251"/>
    <d v="2013-09-25T00:00:00"/>
    <s v="Second Class"/>
    <s v="CC-12430"/>
    <s v="Chuck Clark"/>
    <x v="2"/>
    <s v="United States"/>
    <s v="San Francisco"/>
    <x v="1"/>
    <n v="94109"/>
    <s v="West"/>
    <s v="OFF-SU-10001212"/>
    <x v="1"/>
    <x v="14"/>
    <s v="Kleencut Forged Office Shears by Acme United Corporation"/>
    <n v="6.24"/>
    <n v="3"/>
    <n v="0"/>
    <n v="1.8719999999999997"/>
  </r>
  <r>
    <n v="4772"/>
    <x v="2365"/>
    <x v="2"/>
    <x v="656"/>
    <d v="2011-11-03T00:00:00"/>
    <s v="Second Class"/>
    <s v="AC-10450"/>
    <s v="Amy Cox"/>
    <x v="0"/>
    <s v="United States"/>
    <s v="Avondale"/>
    <x v="16"/>
    <n v="85323"/>
    <s v="West"/>
    <s v="TEC-PH-10000486"/>
    <x v="2"/>
    <x v="7"/>
    <s v="Plantronics HL10 Handset Lifter"/>
    <n v="742.33600000000001"/>
    <n v="8"/>
    <n v="0.2"/>
    <n v="83.512799999999913"/>
  </r>
  <r>
    <n v="4773"/>
    <x v="2366"/>
    <x v="3"/>
    <x v="51"/>
    <d v="2014-11-28T00:00:00"/>
    <s v="Standard Class"/>
    <s v="CM-12385"/>
    <s v="Christopher Martinez"/>
    <x v="0"/>
    <s v="United States"/>
    <s v="Chicago"/>
    <x v="10"/>
    <n v="60610"/>
    <s v="Central"/>
    <s v="FUR-FU-10004909"/>
    <x v="0"/>
    <x v="5"/>
    <s v="Contemporary Wood/Metal Frame"/>
    <n v="6.4640000000000004"/>
    <n v="1"/>
    <n v="0.6"/>
    <n v="-4.0400000000000009"/>
  </r>
  <r>
    <n v="4774"/>
    <x v="2366"/>
    <x v="3"/>
    <x v="51"/>
    <d v="2014-11-28T00:00:00"/>
    <s v="Standard Class"/>
    <s v="CM-12385"/>
    <s v="Christopher Martinez"/>
    <x v="0"/>
    <s v="United States"/>
    <s v="Chicago"/>
    <x v="10"/>
    <n v="60610"/>
    <s v="Central"/>
    <s v="OFF-LA-10001613"/>
    <x v="1"/>
    <x v="2"/>
    <s v="Avery File Folder Labels"/>
    <n v="11.52"/>
    <n v="5"/>
    <n v="0.2"/>
    <n v="4.1760000000000002"/>
  </r>
  <r>
    <n v="4775"/>
    <x v="2366"/>
    <x v="3"/>
    <x v="51"/>
    <d v="2014-11-28T00:00:00"/>
    <s v="Standard Class"/>
    <s v="CM-12385"/>
    <s v="Christopher Martinez"/>
    <x v="0"/>
    <s v="United States"/>
    <s v="Chicago"/>
    <x v="10"/>
    <n v="60610"/>
    <s v="Central"/>
    <s v="TEC-PH-10004447"/>
    <x v="2"/>
    <x v="7"/>
    <s v="Toshiba IPT2010-SD IP Telephone"/>
    <n v="222.38400000000001"/>
    <n v="2"/>
    <n v="0.2"/>
    <n v="16.678799999999995"/>
  </r>
  <r>
    <n v="4776"/>
    <x v="2367"/>
    <x v="3"/>
    <x v="673"/>
    <d v="2014-11-22T00:00:00"/>
    <s v="Standard Class"/>
    <s v="EK-13795"/>
    <s v="Eileen Kiefer"/>
    <x v="2"/>
    <s v="United States"/>
    <s v="Escondido"/>
    <x v="1"/>
    <n v="92025"/>
    <s v="West"/>
    <s v="OFF-AR-10000255"/>
    <x v="1"/>
    <x v="6"/>
    <s v="Newell 328"/>
    <n v="23.36"/>
    <n v="4"/>
    <n v="0"/>
    <n v="6.073599999999999"/>
  </r>
  <r>
    <n v="4777"/>
    <x v="2368"/>
    <x v="0"/>
    <x v="317"/>
    <d v="2013-02-23T00:00:00"/>
    <s v="Second Class"/>
    <s v="CK-12760"/>
    <s v="Cyma Kinney"/>
    <x v="1"/>
    <s v="United States"/>
    <s v="Long Beach"/>
    <x v="15"/>
    <n v="11561"/>
    <s v="East"/>
    <s v="OFF-LA-10004425"/>
    <x v="1"/>
    <x v="2"/>
    <s v="Staples"/>
    <n v="8.67"/>
    <n v="3"/>
    <n v="0"/>
    <n v="4.0749000000000004"/>
  </r>
  <r>
    <n v="4778"/>
    <x v="2368"/>
    <x v="0"/>
    <x v="317"/>
    <d v="2013-02-23T00:00:00"/>
    <s v="Second Class"/>
    <s v="CK-12760"/>
    <s v="Cyma Kinney"/>
    <x v="1"/>
    <s v="United States"/>
    <s v="Long Beach"/>
    <x v="15"/>
    <n v="11561"/>
    <s v="East"/>
    <s v="OFF-SU-10001664"/>
    <x v="1"/>
    <x v="14"/>
    <s v="Acme Office Executive Series Stainless Steel Trimmers"/>
    <n v="25.71"/>
    <n v="3"/>
    <n v="0"/>
    <n v="6.6846000000000005"/>
  </r>
  <r>
    <n v="4779"/>
    <x v="2369"/>
    <x v="3"/>
    <x v="659"/>
    <d v="2014-11-12T00:00:00"/>
    <s v="Standard Class"/>
    <s v="PK-19075"/>
    <s v="Pete Kriz"/>
    <x v="0"/>
    <s v="United States"/>
    <s v="Newark"/>
    <x v="13"/>
    <n v="19711"/>
    <s v="East"/>
    <s v="OFF-AP-10000696"/>
    <x v="1"/>
    <x v="9"/>
    <s v="Holmes Odor Grabber"/>
    <n v="100.94"/>
    <n v="7"/>
    <n v="0"/>
    <n v="33.310199999999995"/>
  </r>
  <r>
    <n v="4780"/>
    <x v="2370"/>
    <x v="2"/>
    <x v="1001"/>
    <d v="2011-07-10T00:00:00"/>
    <s v="First Class"/>
    <s v="MH-18025"/>
    <s v="Michelle Huthwaite"/>
    <x v="0"/>
    <s v="United States"/>
    <s v="Buffalo"/>
    <x v="15"/>
    <n v="14215"/>
    <s v="East"/>
    <s v="FUR-CH-10002647"/>
    <x v="0"/>
    <x v="1"/>
    <s v="Situations Contoured Folding Chairs, 4/Set"/>
    <n v="63.882000000000005"/>
    <n v="1"/>
    <n v="0.1"/>
    <n v="10.647000000000004"/>
  </r>
  <r>
    <n v="4781"/>
    <x v="2371"/>
    <x v="2"/>
    <x v="845"/>
    <d v="2011-11-12T00:00:00"/>
    <s v="Standard Class"/>
    <s v="SC-20725"/>
    <s v="Steven Cartwright"/>
    <x v="0"/>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x v="0"/>
    <s v="United States"/>
    <s v="Houston"/>
    <x v="5"/>
    <n v="77070"/>
    <s v="Central"/>
    <s v="OFF-BI-10000201"/>
    <x v="1"/>
    <x v="8"/>
    <s v="Avery Triangle Shaped Sheet Lifters, Black, 2/Pack"/>
    <n v="1.4759999999999995"/>
    <n v="3"/>
    <n v="0.8"/>
    <n v="-2.214"/>
  </r>
  <r>
    <n v="4783"/>
    <x v="2371"/>
    <x v="2"/>
    <x v="845"/>
    <d v="2011-11-12T00:00:00"/>
    <s v="Standard Class"/>
    <s v="SC-20725"/>
    <s v="Steven Cartwright"/>
    <x v="0"/>
    <s v="United States"/>
    <s v="Houston"/>
    <x v="5"/>
    <n v="77070"/>
    <s v="Central"/>
    <s v="OFF-SU-10004115"/>
    <x v="1"/>
    <x v="14"/>
    <s v="Acme Stainless Steel Office Snips"/>
    <n v="40.711999999999996"/>
    <n v="7"/>
    <n v="0.2"/>
    <n v="3.5623000000000022"/>
  </r>
  <r>
    <n v="4784"/>
    <x v="2372"/>
    <x v="3"/>
    <x v="480"/>
    <d v="2014-02-02T00:00:00"/>
    <s v="Standard Class"/>
    <s v="GB-14575"/>
    <s v="Giulietta Baptist"/>
    <x v="0"/>
    <s v="United States"/>
    <s v="Wichita"/>
    <x v="41"/>
    <n v="67212"/>
    <s v="Central"/>
    <s v="OFF-PA-10000806"/>
    <x v="1"/>
    <x v="10"/>
    <s v="Xerox 1934"/>
    <n v="279.89999999999998"/>
    <n v="5"/>
    <n v="0"/>
    <n v="137.15100000000001"/>
  </r>
  <r>
    <n v="4785"/>
    <x v="2373"/>
    <x v="1"/>
    <x v="555"/>
    <d v="2012-12-16T00:00:00"/>
    <s v="Standard Class"/>
    <s v="IM-15070"/>
    <s v="Irene Maddox"/>
    <x v="0"/>
    <s v="United States"/>
    <s v="Colorado Springs"/>
    <x v="22"/>
    <n v="80906"/>
    <s v="West"/>
    <s v="OFF-AR-10001473"/>
    <x v="1"/>
    <x v="6"/>
    <s v="Newell 313"/>
    <n v="13.120000000000001"/>
    <n v="5"/>
    <n v="0.2"/>
    <n v="1.1480000000000006"/>
  </r>
  <r>
    <n v="4786"/>
    <x v="2373"/>
    <x v="1"/>
    <x v="555"/>
    <d v="2012-12-16T00:00:00"/>
    <s v="Standard Class"/>
    <s v="IM-15070"/>
    <s v="Irene Maddox"/>
    <x v="0"/>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s v="West"/>
    <s v="OFF-AR-10001545"/>
    <x v="1"/>
    <x v="6"/>
    <s v="Newell 326"/>
    <n v="4.2240000000000002"/>
    <n v="3"/>
    <n v="0.2"/>
    <n v="0.47519999999999984"/>
  </r>
  <r>
    <n v="4788"/>
    <x v="2373"/>
    <x v="1"/>
    <x v="555"/>
    <d v="2012-12-16T00:00:00"/>
    <s v="Standard Class"/>
    <s v="IM-15070"/>
    <s v="Irene Maddox"/>
    <x v="0"/>
    <s v="United States"/>
    <s v="Colorado Springs"/>
    <x v="22"/>
    <n v="80906"/>
    <s v="West"/>
    <s v="TEC-AC-10004396"/>
    <x v="2"/>
    <x v="11"/>
    <s v="Logitech Keyboard K120"/>
    <n v="58.08"/>
    <n v="4"/>
    <n v="0.2"/>
    <n v="-6.5339999999999954"/>
  </r>
  <r>
    <n v="4789"/>
    <x v="2373"/>
    <x v="1"/>
    <x v="555"/>
    <d v="2012-12-16T00:00:00"/>
    <s v="Standard Class"/>
    <s v="IM-15070"/>
    <s v="Irene Maddox"/>
    <x v="0"/>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x v="0"/>
    <s v="United States"/>
    <s v="Colorado Springs"/>
    <x v="22"/>
    <n v="80906"/>
    <s v="West"/>
    <s v="FUR-FU-10001473"/>
    <x v="0"/>
    <x v="5"/>
    <s v="DAX Wood Document Frame"/>
    <n v="54.920000000000009"/>
    <n v="5"/>
    <n v="0.2"/>
    <n v="10.983999999999996"/>
  </r>
  <r>
    <n v="4791"/>
    <x v="2373"/>
    <x v="1"/>
    <x v="555"/>
    <d v="2012-12-16T00:00:00"/>
    <s v="Standard Class"/>
    <s v="IM-15070"/>
    <s v="Irene Maddox"/>
    <x v="0"/>
    <s v="United States"/>
    <s v="Colorado Springs"/>
    <x v="22"/>
    <n v="80906"/>
    <s v="West"/>
    <s v="FUR-TA-10000849"/>
    <x v="0"/>
    <x v="3"/>
    <s v="Bevis Rectangular Conference Tables"/>
    <n v="364.95"/>
    <n v="5"/>
    <n v="0.5"/>
    <n v="-248.16599999999994"/>
  </r>
  <r>
    <n v="4792"/>
    <x v="2373"/>
    <x v="1"/>
    <x v="555"/>
    <d v="2012-12-16T00:00:00"/>
    <s v="Standard Class"/>
    <s v="IM-15070"/>
    <s v="Irene Maddox"/>
    <x v="0"/>
    <s v="United States"/>
    <s v="Colorado Springs"/>
    <x v="22"/>
    <n v="80906"/>
    <s v="West"/>
    <s v="OFF-PA-10001166"/>
    <x v="1"/>
    <x v="10"/>
    <s v="Xerox 1932"/>
    <n v="85.055999999999997"/>
    <n v="3"/>
    <n v="0.2"/>
    <n v="28.706399999999991"/>
  </r>
  <r>
    <n v="4793"/>
    <x v="2373"/>
    <x v="1"/>
    <x v="555"/>
    <d v="2012-12-16T00:00:00"/>
    <s v="Standard Class"/>
    <s v="IM-15070"/>
    <s v="Irene Maddox"/>
    <x v="0"/>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s v="West"/>
    <s v="FUR-FU-10001215"/>
    <x v="0"/>
    <x v="5"/>
    <s v="Howard Miller 11-1/2&quot; Diameter Brentwood Wall Clock"/>
    <n v="43.13"/>
    <n v="1"/>
    <n v="0"/>
    <n v="18.114600000000003"/>
  </r>
  <r>
    <n v="4796"/>
    <x v="2376"/>
    <x v="1"/>
    <x v="863"/>
    <d v="2012-08-17T00:00:00"/>
    <s v="Standard Class"/>
    <s v="CK-12595"/>
    <s v="Clytie Kelty"/>
    <x v="0"/>
    <s v="United States"/>
    <s v="Marietta"/>
    <x v="32"/>
    <n v="30062"/>
    <s v="South"/>
    <s v="OFF-BI-10004187"/>
    <x v="1"/>
    <x v="8"/>
    <s v="Staples"/>
    <n v="5.64"/>
    <n v="3"/>
    <n v="0"/>
    <n v="2.7071999999999994"/>
  </r>
  <r>
    <n v="4797"/>
    <x v="2377"/>
    <x v="0"/>
    <x v="675"/>
    <d v="2013-05-20T00:00:00"/>
    <s v="Standard Class"/>
    <s v="MK-17905"/>
    <s v="Michael Kennedy"/>
    <x v="1"/>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x v="1"/>
    <s v="United States"/>
    <s v="Jacksonville"/>
    <x v="2"/>
    <n v="32216"/>
    <s v="South"/>
    <s v="OFF-PA-10004983"/>
    <x v="1"/>
    <x v="10"/>
    <s v="Xerox 23"/>
    <n v="31.104000000000006"/>
    <n v="6"/>
    <n v="0.2"/>
    <n v="10.8864"/>
  </r>
  <r>
    <n v="4799"/>
    <x v="2377"/>
    <x v="0"/>
    <x v="675"/>
    <d v="2013-05-20T00:00:00"/>
    <s v="Standard Class"/>
    <s v="MK-17905"/>
    <s v="Michael Kennedy"/>
    <x v="1"/>
    <s v="United States"/>
    <s v="Jacksonville"/>
    <x v="2"/>
    <n v="32216"/>
    <s v="South"/>
    <s v="FUR-FU-10002396"/>
    <x v="0"/>
    <x v="5"/>
    <s v="DAX Copper Panel Document Frame, 5 x 7 Size"/>
    <n v="30.192"/>
    <n v="3"/>
    <n v="0.2"/>
    <n v="8.3028000000000031"/>
  </r>
  <r>
    <n v="4800"/>
    <x v="2377"/>
    <x v="0"/>
    <x v="675"/>
    <d v="2013-05-20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s v="South"/>
    <s v="OFF-AR-10002467"/>
    <x v="1"/>
    <x v="6"/>
    <s v="Dixon Ticonderoga Pencils"/>
    <n v="4.7679999999999998"/>
    <n v="2"/>
    <n v="0.2"/>
    <n v="0.41720000000000046"/>
  </r>
  <r>
    <n v="4802"/>
    <x v="2377"/>
    <x v="0"/>
    <x v="675"/>
    <d v="2013-05-20T00:00:00"/>
    <s v="Standard Class"/>
    <s v="MK-17905"/>
    <s v="Michael Kennedy"/>
    <x v="1"/>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x v="0"/>
    <s v="United States"/>
    <s v="Philadelphia"/>
    <x v="9"/>
    <n v="19140"/>
    <s v="East"/>
    <s v="TEC-PH-10003885"/>
    <x v="2"/>
    <x v="7"/>
    <s v="Cisco SPA508G"/>
    <n v="39.593999999999994"/>
    <n v="1"/>
    <n v="0.4"/>
    <n v="-7.2589000000000041"/>
  </r>
  <r>
    <n v="4805"/>
    <x v="2378"/>
    <x v="3"/>
    <x v="1002"/>
    <d v="2014-07-18T00:00:00"/>
    <s v="Second Class"/>
    <s v="MH-17455"/>
    <s v="Mark Hamilton"/>
    <x v="0"/>
    <s v="United States"/>
    <s v="Philadelphia"/>
    <x v="9"/>
    <n v="19140"/>
    <s v="East"/>
    <s v="FUR-FU-10002501"/>
    <x v="0"/>
    <x v="5"/>
    <s v="Nu-Dell Executive Frame"/>
    <n v="91.00800000000001"/>
    <n v="9"/>
    <n v="0.2"/>
    <n v="19.339199999999998"/>
  </r>
  <r>
    <n v="4806"/>
    <x v="2379"/>
    <x v="1"/>
    <x v="6"/>
    <d v="2012-11-25T00:00:00"/>
    <s v="Second Class"/>
    <s v="NG-18430"/>
    <s v="Nathan Gelder"/>
    <x v="0"/>
    <s v="United States"/>
    <s v="Los Angeles"/>
    <x v="1"/>
    <n v="90008"/>
    <s v="West"/>
    <s v="OFF-PA-10000176"/>
    <x v="1"/>
    <x v="10"/>
    <s v="Xerox 1887"/>
    <n v="37.94"/>
    <n v="2"/>
    <n v="0"/>
    <n v="18.211199999999998"/>
  </r>
  <r>
    <n v="4807"/>
    <x v="2379"/>
    <x v="1"/>
    <x v="6"/>
    <d v="2012-11-25T00:00:00"/>
    <s v="Second Class"/>
    <s v="NG-18430"/>
    <s v="Nathan Gelder"/>
    <x v="0"/>
    <s v="United States"/>
    <s v="Los Angeles"/>
    <x v="1"/>
    <n v="90008"/>
    <s v="West"/>
    <s v="OFF-PA-10000327"/>
    <x v="1"/>
    <x v="10"/>
    <s v="Xerox 1971"/>
    <n v="42.800000000000004"/>
    <n v="10"/>
    <n v="0"/>
    <n v="19.259999999999998"/>
  </r>
  <r>
    <n v="4808"/>
    <x v="2379"/>
    <x v="1"/>
    <x v="6"/>
    <d v="2012-11-25T00:00:00"/>
    <s v="Second Class"/>
    <s v="NG-18430"/>
    <s v="Nathan Gelder"/>
    <x v="0"/>
    <s v="United States"/>
    <s v="Los Angeles"/>
    <x v="1"/>
    <n v="90008"/>
    <s v="West"/>
    <s v="OFF-ST-10004634"/>
    <x v="1"/>
    <x v="4"/>
    <s v="Personal Folder Holder, Ebony"/>
    <n v="33.630000000000003"/>
    <n v="3"/>
    <n v="0"/>
    <n v="10.088999999999999"/>
  </r>
  <r>
    <n v="4809"/>
    <x v="2380"/>
    <x v="2"/>
    <x v="533"/>
    <d v="2011-11-28T00:00:00"/>
    <s v="Standard Class"/>
    <s v="PB-19210"/>
    <s v="Phillip Breyer"/>
    <x v="1"/>
    <s v="United States"/>
    <s v="Philadelphia"/>
    <x v="9"/>
    <n v="19134"/>
    <s v="East"/>
    <s v="OFF-EN-10003040"/>
    <x v="1"/>
    <x v="12"/>
    <s v="Quality Park Security Envelopes"/>
    <n v="62.808000000000007"/>
    <n v="3"/>
    <n v="0.2"/>
    <n v="21.197700000000001"/>
  </r>
  <r>
    <n v="4810"/>
    <x v="2381"/>
    <x v="1"/>
    <x v="17"/>
    <d v="2012-12-30T00:00:00"/>
    <s v="First Class"/>
    <s v="RE-19450"/>
    <s v="Richard Eichhorn"/>
    <x v="0"/>
    <s v="United States"/>
    <s v="Eau Claire"/>
    <x v="6"/>
    <n v="54703"/>
    <s v="Central"/>
    <s v="OFF-PA-10003228"/>
    <x v="1"/>
    <x v="10"/>
    <s v="Xerox 1917"/>
    <n v="195.64"/>
    <n v="4"/>
    <n v="0"/>
    <n v="91.950799999999987"/>
  </r>
  <r>
    <n v="4811"/>
    <x v="2381"/>
    <x v="1"/>
    <x v="17"/>
    <d v="2012-12-30T00:00:00"/>
    <s v="First Class"/>
    <s v="RE-19450"/>
    <s v="Richard Eichhorn"/>
    <x v="0"/>
    <s v="United States"/>
    <s v="Eau Claire"/>
    <x v="6"/>
    <n v="54703"/>
    <s v="Central"/>
    <s v="TEC-PH-10004345"/>
    <x v="2"/>
    <x v="7"/>
    <s v="Cisco SPA 502G IP Phone"/>
    <n v="239.9"/>
    <n v="2"/>
    <n v="0"/>
    <n v="71.97"/>
  </r>
  <r>
    <n v="4812"/>
    <x v="2382"/>
    <x v="0"/>
    <x v="696"/>
    <d v="2013-11-20T00:00:00"/>
    <s v="Second Class"/>
    <s v="EB-14110"/>
    <s v="Eugene Barchas"/>
    <x v="0"/>
    <s v="United States"/>
    <s v="Philadelphia"/>
    <x v="9"/>
    <n v="19134"/>
    <s v="East"/>
    <s v="FUR-CH-10000785"/>
    <x v="0"/>
    <x v="1"/>
    <s v="Global Ergonomic Managers Chair"/>
    <n v="380.05799999999994"/>
    <n v="3"/>
    <n v="0.3"/>
    <n v="-21.717600000000004"/>
  </r>
  <r>
    <n v="4813"/>
    <x v="2382"/>
    <x v="0"/>
    <x v="696"/>
    <d v="2013-11-20T00:00:00"/>
    <s v="Second Class"/>
    <s v="EB-14110"/>
    <s v="Eugene Barchas"/>
    <x v="0"/>
    <s v="United States"/>
    <s v="Philadelphia"/>
    <x v="9"/>
    <n v="19134"/>
    <s v="East"/>
    <s v="TEC-CO-10004115"/>
    <x v="2"/>
    <x v="16"/>
    <s v="Sharp AL-1530CS Digital Copier"/>
    <n v="1199.9759999999999"/>
    <n v="4"/>
    <n v="0.4"/>
    <n v="179.99639999999999"/>
  </r>
  <r>
    <n v="4814"/>
    <x v="2382"/>
    <x v="0"/>
    <x v="696"/>
    <d v="2013-11-20T00:00:00"/>
    <s v="Second Class"/>
    <s v="EB-14110"/>
    <s v="Eugene Barchas"/>
    <x v="0"/>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s v="West"/>
    <s v="OFF-PA-10002751"/>
    <x v="1"/>
    <x v="10"/>
    <s v="Xerox 1920"/>
    <n v="17.940000000000001"/>
    <n v="3"/>
    <n v="0"/>
    <n v="8.0730000000000004"/>
  </r>
  <r>
    <n v="4816"/>
    <x v="2384"/>
    <x v="2"/>
    <x v="58"/>
    <d v="2011-12-31T00:00:00"/>
    <s v="Standard Class"/>
    <s v="MG-17695"/>
    <s v="Maureen Gnade"/>
    <x v="0"/>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s v="East"/>
    <s v="OFF-AP-10002998"/>
    <x v="1"/>
    <x v="9"/>
    <s v="Holmes 99% HEPA Air Purifier"/>
    <n v="34.655999999999999"/>
    <n v="2"/>
    <n v="0.2"/>
    <n v="5.6315999999999971"/>
  </r>
  <r>
    <n v="4818"/>
    <x v="2384"/>
    <x v="2"/>
    <x v="58"/>
    <d v="2011-12-31T00:00:00"/>
    <s v="Standard Class"/>
    <s v="MG-17695"/>
    <s v="Maureen Gnade"/>
    <x v="0"/>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s v="East"/>
    <s v="OFF-ST-10001370"/>
    <x v="1"/>
    <x v="4"/>
    <s v="Sensible Storage WireTech Storage Systems"/>
    <n v="227.13600000000002"/>
    <n v="4"/>
    <n v="0.2"/>
    <n v="-42.588000000000036"/>
  </r>
  <r>
    <n v="4820"/>
    <x v="2385"/>
    <x v="3"/>
    <x v="110"/>
    <d v="2014-06-15T00:00:00"/>
    <s v="Standard Class"/>
    <s v="LW-17125"/>
    <s v="Liz Willingham"/>
    <x v="0"/>
    <s v="United States"/>
    <s v="Norwich"/>
    <x v="29"/>
    <n v="6360"/>
    <s v="East"/>
    <s v="OFF-BI-10004040"/>
    <x v="1"/>
    <x v="8"/>
    <s v="Wilson Jones Impact Binders"/>
    <n v="10.36"/>
    <n v="2"/>
    <n v="0"/>
    <n v="5.0763999999999996"/>
  </r>
  <r>
    <n v="4821"/>
    <x v="2386"/>
    <x v="1"/>
    <x v="1003"/>
    <d v="2012-04-11T00:00:00"/>
    <s v="Standard Class"/>
    <s v="PF-19120"/>
    <s v="Peter Fuller"/>
    <x v="0"/>
    <s v="United States"/>
    <s v="San Antonio"/>
    <x v="5"/>
    <n v="78207"/>
    <s v="Central"/>
    <s v="OFF-AP-10002651"/>
    <x v="1"/>
    <x v="9"/>
    <s v="Hoover Upright Vacuum With Dirt Cup"/>
    <n v="463.24799999999988"/>
    <n v="8"/>
    <n v="0.8"/>
    <n v="-1181.2824000000003"/>
  </r>
  <r>
    <n v="4822"/>
    <x v="2386"/>
    <x v="1"/>
    <x v="1003"/>
    <d v="2012-04-11T00:00:00"/>
    <s v="Standard Class"/>
    <s v="PF-19120"/>
    <s v="Peter Fuller"/>
    <x v="0"/>
    <s v="United States"/>
    <s v="San Antonio"/>
    <x v="5"/>
    <n v="78207"/>
    <s v="Central"/>
    <s v="TEC-AC-10002402"/>
    <x v="2"/>
    <x v="11"/>
    <s v="Razer Kraken PRO Over Ear PC and Music Headset"/>
    <n v="383.952"/>
    <n v="6"/>
    <n v="0.2"/>
    <n v="47.993999999999971"/>
  </r>
  <r>
    <n v="4823"/>
    <x v="2387"/>
    <x v="0"/>
    <x v="212"/>
    <d v="2013-07-12T00:00:00"/>
    <s v="Same Day"/>
    <s v="NZ-18565"/>
    <s v="Nick Zandusky"/>
    <x v="2"/>
    <s v="United States"/>
    <s v="Yuma"/>
    <x v="16"/>
    <n v="85364"/>
    <s v="West"/>
    <s v="OFF-BI-10001658"/>
    <x v="1"/>
    <x v="8"/>
    <s v="GBC Standard Therm-A-Bind Covers"/>
    <n v="44.856000000000009"/>
    <n v="6"/>
    <n v="0.7"/>
    <n v="-35.884799999999984"/>
  </r>
  <r>
    <n v="4824"/>
    <x v="2388"/>
    <x v="0"/>
    <x v="831"/>
    <d v="2013-11-27T00:00:00"/>
    <s v="Standard Class"/>
    <s v="CK-12205"/>
    <s v="Chloris Kastensmidt"/>
    <x v="0"/>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x v="0"/>
    <s v="United States"/>
    <s v="Columbus"/>
    <x v="24"/>
    <n v="43229"/>
    <s v="East"/>
    <s v="FUR-CH-10003817"/>
    <x v="0"/>
    <x v="1"/>
    <s v="Global Value Steno Chair, Gray"/>
    <n v="127.554"/>
    <n v="3"/>
    <n v="0.3"/>
    <n v="-9.1109999999999971"/>
  </r>
  <r>
    <n v="4826"/>
    <x v="2388"/>
    <x v="0"/>
    <x v="831"/>
    <d v="2013-11-27T00:00:00"/>
    <s v="Standard Class"/>
    <s v="CK-12205"/>
    <s v="Chloris Kastensmidt"/>
    <x v="0"/>
    <s v="United States"/>
    <s v="Columbus"/>
    <x v="24"/>
    <n v="43229"/>
    <s v="East"/>
    <s v="FUR-FU-10001876"/>
    <x v="0"/>
    <x v="5"/>
    <s v="Computer Room Manger, 14&quot;"/>
    <n v="77.951999999999998"/>
    <n v="3"/>
    <n v="0.2"/>
    <n v="15.590399999999995"/>
  </r>
  <r>
    <n v="4827"/>
    <x v="2389"/>
    <x v="3"/>
    <x v="105"/>
    <d v="2014-11-16T00:00:00"/>
    <s v="First Class"/>
    <s v="JE-15610"/>
    <s v="Jim Epp"/>
    <x v="1"/>
    <s v="United States"/>
    <s v="Los Angeles"/>
    <x v="1"/>
    <n v="90036"/>
    <s v="West"/>
    <s v="OFF-BI-10003460"/>
    <x v="1"/>
    <x v="8"/>
    <s v="Acco 3-Hole Punch"/>
    <n v="14.016"/>
    <n v="4"/>
    <n v="0.2"/>
    <n v="4.9055999999999997"/>
  </r>
  <r>
    <n v="4828"/>
    <x v="2390"/>
    <x v="2"/>
    <x v="301"/>
    <d v="2011-11-08T00:00:00"/>
    <s v="Standard Class"/>
    <s v="JO-15145"/>
    <s v="Jack O'Briant"/>
    <x v="1"/>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x v="1"/>
    <s v="United States"/>
    <s v="Richmond"/>
    <x v="0"/>
    <n v="40475"/>
    <s v="South"/>
    <s v="OFF-AR-10001919"/>
    <x v="1"/>
    <x v="6"/>
    <s v="OIC #2 Pencils, Medium Soft"/>
    <n v="5.64"/>
    <n v="3"/>
    <n v="0"/>
    <n v="1.6355999999999997"/>
  </r>
  <r>
    <n v="4830"/>
    <x v="2391"/>
    <x v="0"/>
    <x v="666"/>
    <d v="2013-05-22T00:00:00"/>
    <s v="Standard Class"/>
    <s v="TT-21220"/>
    <s v="Thomas Thornton"/>
    <x v="0"/>
    <s v="United States"/>
    <s v="New York City"/>
    <x v="15"/>
    <n v="10035"/>
    <s v="East"/>
    <s v="OFF-BI-10002393"/>
    <x v="1"/>
    <x v="8"/>
    <s v="Binder Posts"/>
    <n v="13.776000000000002"/>
    <n v="3"/>
    <n v="0.2"/>
    <n v="4.4771999999999998"/>
  </r>
  <r>
    <n v="4831"/>
    <x v="2392"/>
    <x v="2"/>
    <x v="845"/>
    <d v="2011-11-12T00:00:00"/>
    <s v="Standard Class"/>
    <s v="MS-17365"/>
    <s v="Maribeth Schnelling"/>
    <x v="0"/>
    <s v="United States"/>
    <s v="Wausau"/>
    <x v="6"/>
    <n v="54401"/>
    <s v="Central"/>
    <s v="OFF-AP-10001293"/>
    <x v="1"/>
    <x v="9"/>
    <s v="Belkin 8 Outlet Surge Protector"/>
    <n v="245.88"/>
    <n v="6"/>
    <n v="0"/>
    <n v="68.846399999999988"/>
  </r>
  <r>
    <n v="4832"/>
    <x v="2392"/>
    <x v="2"/>
    <x v="845"/>
    <d v="2011-11-12T00:00:00"/>
    <s v="Standard Class"/>
    <s v="MS-17365"/>
    <s v="Maribeth Schnelling"/>
    <x v="0"/>
    <s v="United States"/>
    <s v="Wausau"/>
    <x v="6"/>
    <n v="54401"/>
    <s v="Central"/>
    <s v="OFF-ST-10004258"/>
    <x v="1"/>
    <x v="4"/>
    <s v="Portable Personal File Box"/>
    <n v="36.630000000000003"/>
    <n v="3"/>
    <n v="0"/>
    <n v="9.8901000000000039"/>
  </r>
  <r>
    <n v="4833"/>
    <x v="2392"/>
    <x v="2"/>
    <x v="845"/>
    <d v="2011-11-12T00:00:00"/>
    <s v="Standard Class"/>
    <s v="MS-17365"/>
    <s v="Maribeth Schnelling"/>
    <x v="0"/>
    <s v="United States"/>
    <s v="Wausau"/>
    <x v="6"/>
    <n v="54401"/>
    <s v="Central"/>
    <s v="OFF-ST-10002214"/>
    <x v="1"/>
    <x v="4"/>
    <s v="X-Rack File for Hanging Folders"/>
    <n v="22.58"/>
    <n v="2"/>
    <n v="0"/>
    <n v="5.8707999999999991"/>
  </r>
  <r>
    <n v="4834"/>
    <x v="2392"/>
    <x v="2"/>
    <x v="845"/>
    <d v="2011-11-12T00:00:00"/>
    <s v="Standard Class"/>
    <s v="MS-17365"/>
    <s v="Maribeth Schnelling"/>
    <x v="0"/>
    <s v="United States"/>
    <s v="Wausau"/>
    <x v="6"/>
    <n v="54401"/>
    <s v="Central"/>
    <s v="OFF-BI-10004970"/>
    <x v="1"/>
    <x v="8"/>
    <s v="ACCOHIDE 3-Ring Binder, Blue, 1&quot;"/>
    <n v="12.39"/>
    <n v="3"/>
    <n v="0"/>
    <n v="5.8232999999999997"/>
  </r>
  <r>
    <n v="4835"/>
    <x v="2393"/>
    <x v="3"/>
    <x v="361"/>
    <d v="2014-10-11T00:00:00"/>
    <s v="Standard Class"/>
    <s v="MP-18175"/>
    <s v="Mike Pelletier"/>
    <x v="2"/>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x v="2"/>
    <s v="United States"/>
    <s v="San Francisco"/>
    <x v="1"/>
    <n v="94110"/>
    <s v="West"/>
    <s v="OFF-PA-10002581"/>
    <x v="1"/>
    <x v="10"/>
    <s v="Xerox 1951"/>
    <n v="61.96"/>
    <n v="2"/>
    <n v="0"/>
    <n v="27.881999999999998"/>
  </r>
  <r>
    <n v="4837"/>
    <x v="2393"/>
    <x v="3"/>
    <x v="361"/>
    <d v="2014-10-11T00:00:00"/>
    <s v="Standard Class"/>
    <s v="MP-18175"/>
    <s v="Mike Pelletier"/>
    <x v="2"/>
    <s v="United States"/>
    <s v="San Francisco"/>
    <x v="1"/>
    <n v="94110"/>
    <s v="West"/>
    <s v="OFF-BI-10001097"/>
    <x v="1"/>
    <x v="8"/>
    <s v="Avery Hole Reinforcements"/>
    <n v="19.936000000000003"/>
    <n v="4"/>
    <n v="0.2"/>
    <n v="7.2267999999999999"/>
  </r>
  <r>
    <n v="4838"/>
    <x v="2394"/>
    <x v="3"/>
    <x v="702"/>
    <d v="2014-06-04T00:00:00"/>
    <s v="First Class"/>
    <s v="FH-14350"/>
    <s v="Fred Harton"/>
    <x v="0"/>
    <s v="United States"/>
    <s v="Dublin"/>
    <x v="24"/>
    <n v="43017"/>
    <s v="East"/>
    <s v="OFF-BI-10003429"/>
    <x v="1"/>
    <x v="8"/>
    <s v="Cardinal HOLDit! Binder Insert Strips,Extra Strips"/>
    <n v="3.7980000000000005"/>
    <n v="2"/>
    <n v="0.7"/>
    <n v="-2.6585999999999999"/>
  </r>
  <r>
    <n v="4839"/>
    <x v="2394"/>
    <x v="3"/>
    <x v="702"/>
    <d v="2014-06-04T00:00:00"/>
    <s v="First Class"/>
    <s v="FH-14350"/>
    <s v="Fred Harton"/>
    <x v="0"/>
    <s v="United States"/>
    <s v="Dublin"/>
    <x v="24"/>
    <n v="43017"/>
    <s v="East"/>
    <s v="OFF-PA-10000682"/>
    <x v="1"/>
    <x v="10"/>
    <s v="Xerox 1924"/>
    <n v="27.744000000000003"/>
    <n v="6"/>
    <n v="0.2"/>
    <n v="10.057200000000002"/>
  </r>
  <r>
    <n v="4840"/>
    <x v="2394"/>
    <x v="3"/>
    <x v="702"/>
    <d v="2014-06-04T00:00:00"/>
    <s v="First Class"/>
    <s v="FH-14350"/>
    <s v="Fred Harton"/>
    <x v="0"/>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s v="South"/>
    <s v="FUR-FU-10000629"/>
    <x v="0"/>
    <x v="5"/>
    <s v="9-3/4 Diameter Round Wall Clock"/>
    <n v="27.58"/>
    <n v="2"/>
    <n v="0"/>
    <n v="11.583600000000001"/>
  </r>
  <r>
    <n v="4842"/>
    <x v="2396"/>
    <x v="0"/>
    <x v="443"/>
    <d v="2013-12-29T00:00:00"/>
    <s v="Standard Class"/>
    <s v="NM-18520"/>
    <s v="Neoma Murray"/>
    <x v="0"/>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s v="South"/>
    <s v="OFF-ST-10001418"/>
    <x v="1"/>
    <x v="4"/>
    <s v="Carina Media Storage Towers in Natural &amp; Black"/>
    <n v="243.92"/>
    <n v="5"/>
    <n v="0.2"/>
    <n v="-54.881999999999998"/>
  </r>
  <r>
    <n v="4844"/>
    <x v="2398"/>
    <x v="0"/>
    <x v="77"/>
    <d v="2013-11-10T00:00:00"/>
    <s v="First Class"/>
    <s v="CC-12475"/>
    <s v="Cindy Chapman"/>
    <x v="0"/>
    <s v="United States"/>
    <s v="Lakewood"/>
    <x v="30"/>
    <n v="8701"/>
    <s v="East"/>
    <s v="OFF-FA-10004968"/>
    <x v="1"/>
    <x v="13"/>
    <s v="Rubber Band Ball"/>
    <n v="14.96"/>
    <n v="4"/>
    <n v="0"/>
    <n v="0.2992000000000008"/>
  </r>
  <r>
    <n v="4845"/>
    <x v="2399"/>
    <x v="2"/>
    <x v="527"/>
    <d v="2011-04-05T00:00:00"/>
    <s v="First Class"/>
    <s v="MZ-17515"/>
    <s v="Mary Zewe"/>
    <x v="1"/>
    <s v="United States"/>
    <s v="Los Angeles"/>
    <x v="1"/>
    <n v="90008"/>
    <s v="West"/>
    <s v="OFF-BI-10004140"/>
    <x v="1"/>
    <x v="8"/>
    <s v="Avery Non-Stick Binders"/>
    <n v="7.1840000000000011"/>
    <n v="2"/>
    <n v="0.2"/>
    <n v="2.2449999999999992"/>
  </r>
  <r>
    <n v="4846"/>
    <x v="2400"/>
    <x v="1"/>
    <x v="862"/>
    <d v="2012-07-26T00:00:00"/>
    <s v="Second Class"/>
    <s v="MS-17830"/>
    <s v="Melanie Seite"/>
    <x v="0"/>
    <s v="United States"/>
    <s v="Rochester"/>
    <x v="15"/>
    <n v="14609"/>
    <s v="East"/>
    <s v="OFF-BI-10003460"/>
    <x v="1"/>
    <x v="8"/>
    <s v="Acco 3-Hole Punch"/>
    <n v="10.512"/>
    <n v="3"/>
    <n v="0.2"/>
    <n v="3.6791999999999998"/>
  </r>
  <r>
    <n v="4847"/>
    <x v="2401"/>
    <x v="2"/>
    <x v="402"/>
    <d v="2011-06-27T00:00:00"/>
    <s v="Second Class"/>
    <s v="GK-14620"/>
    <s v="Grace Kelly"/>
    <x v="1"/>
    <s v="United States"/>
    <s v="Salem"/>
    <x v="21"/>
    <n v="97301"/>
    <s v="West"/>
    <s v="TEC-PH-10002115"/>
    <x v="2"/>
    <x v="7"/>
    <s v="Plantronics 81402"/>
    <n v="263.96000000000004"/>
    <n v="5"/>
    <n v="0.2"/>
    <n v="19.796999999999997"/>
  </r>
  <r>
    <n v="4848"/>
    <x v="2401"/>
    <x v="2"/>
    <x v="402"/>
    <d v="2011-06-27T00:00:00"/>
    <s v="Second Class"/>
    <s v="GK-14620"/>
    <s v="Grace Kelly"/>
    <x v="1"/>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x v="0"/>
    <s v="United States"/>
    <s v="Pasco"/>
    <x v="4"/>
    <n v="99301"/>
    <s v="West"/>
    <s v="OFF-AR-10003045"/>
    <x v="1"/>
    <x v="6"/>
    <s v="Prang Colored Pencils"/>
    <n v="5.88"/>
    <n v="2"/>
    <n v="0"/>
    <n v="2.6459999999999999"/>
  </r>
  <r>
    <n v="4851"/>
    <x v="2402"/>
    <x v="2"/>
    <x v="78"/>
    <d v="2011-09-14T00:00:00"/>
    <s v="Standard Class"/>
    <s v="MC-17275"/>
    <s v="Marc Crier"/>
    <x v="0"/>
    <s v="United States"/>
    <s v="Pasco"/>
    <x v="4"/>
    <n v="99301"/>
    <s v="West"/>
    <s v="FUR-CH-10000454"/>
    <x v="0"/>
    <x v="1"/>
    <s v="Hon Deluxe Fabric Upholstered Stacking Chairs, Rounded Back"/>
    <n v="975.92"/>
    <n v="5"/>
    <n v="0.2"/>
    <n v="121.98999999999992"/>
  </r>
  <r>
    <n v="4852"/>
    <x v="2402"/>
    <x v="2"/>
    <x v="78"/>
    <d v="2011-09-14T00:00:00"/>
    <s v="Standard Class"/>
    <s v="MC-17275"/>
    <s v="Marc Crier"/>
    <x v="0"/>
    <s v="United States"/>
    <s v="Pasco"/>
    <x v="4"/>
    <n v="99301"/>
    <s v="West"/>
    <s v="OFF-AR-10000380"/>
    <x v="1"/>
    <x v="6"/>
    <s v="Hunt PowerHouse Electric Pencil Sharpener, Blue"/>
    <n v="303.83999999999997"/>
    <n v="8"/>
    <n v="0"/>
    <n v="91.151999999999958"/>
  </r>
  <r>
    <n v="4853"/>
    <x v="2402"/>
    <x v="2"/>
    <x v="78"/>
    <d v="2011-09-14T00:00:00"/>
    <s v="Standard Class"/>
    <s v="MC-17275"/>
    <s v="Marc Crier"/>
    <x v="0"/>
    <s v="United States"/>
    <s v="Pasco"/>
    <x v="4"/>
    <n v="99301"/>
    <s v="West"/>
    <s v="OFF-ST-10000736"/>
    <x v="1"/>
    <x v="4"/>
    <s v="Carina Double Wide Media Storage Towers in Natural &amp; Black"/>
    <n v="485.88"/>
    <n v="6"/>
    <n v="0"/>
    <n v="19.43519999999998"/>
  </r>
  <r>
    <n v="4854"/>
    <x v="2403"/>
    <x v="2"/>
    <x v="432"/>
    <d v="2011-12-15T00:00:00"/>
    <s v="Second Class"/>
    <s v="LH-17155"/>
    <s v="Logan Haushalter"/>
    <x v="0"/>
    <s v="United States"/>
    <s v="Oakland"/>
    <x v="1"/>
    <n v="94601"/>
    <s v="West"/>
    <s v="FUR-FU-10004270"/>
    <x v="0"/>
    <x v="5"/>
    <s v="Eldon Image Series Desk Accessories, Burgundy"/>
    <n v="12.54"/>
    <n v="3"/>
    <n v="0"/>
    <n v="4.5144000000000002"/>
  </r>
  <r>
    <n v="4855"/>
    <x v="2403"/>
    <x v="2"/>
    <x v="432"/>
    <d v="2011-12-15T00:00:00"/>
    <s v="Second Class"/>
    <s v="LH-17155"/>
    <s v="Logan Haushalter"/>
    <x v="0"/>
    <s v="United States"/>
    <s v="Oakland"/>
    <x v="1"/>
    <n v="94601"/>
    <s v="West"/>
    <s v="OFF-ST-10000617"/>
    <x v="1"/>
    <x v="4"/>
    <s v="Woodgrain Magazine Files by Perma"/>
    <n v="8.94"/>
    <n v="3"/>
    <n v="0"/>
    <n v="0.62579999999999902"/>
  </r>
  <r>
    <n v="4856"/>
    <x v="2403"/>
    <x v="2"/>
    <x v="432"/>
    <d v="2011-12-15T00:00:00"/>
    <s v="Second Class"/>
    <s v="LH-17155"/>
    <s v="Logan Haushalter"/>
    <x v="0"/>
    <s v="United States"/>
    <s v="Oakland"/>
    <x v="1"/>
    <n v="94601"/>
    <s v="West"/>
    <s v="FUR-FU-10001706"/>
    <x v="0"/>
    <x v="5"/>
    <s v="Longer-Life Soft White Bulbs"/>
    <n v="9.24"/>
    <n v="3"/>
    <n v="0"/>
    <n v="4.4352"/>
  </r>
  <r>
    <n v="4857"/>
    <x v="2404"/>
    <x v="1"/>
    <x v="1004"/>
    <d v="2012-01-17T00:00:00"/>
    <s v="Standard Class"/>
    <s v="PB-19150"/>
    <s v="Philip Brown"/>
    <x v="0"/>
    <s v="United States"/>
    <s v="Los Angeles"/>
    <x v="1"/>
    <n v="90004"/>
    <s v="West"/>
    <s v="OFF-BI-10003364"/>
    <x v="1"/>
    <x v="8"/>
    <s v="Binding Machine Supplies"/>
    <n v="70.00800000000001"/>
    <n v="3"/>
    <n v="0.2"/>
    <n v="24.502800000000001"/>
  </r>
  <r>
    <n v="4858"/>
    <x v="2404"/>
    <x v="1"/>
    <x v="1004"/>
    <d v="2012-01-17T00:00:00"/>
    <s v="Standard Class"/>
    <s v="PB-19150"/>
    <s v="Philip Brown"/>
    <x v="0"/>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s v="West"/>
    <s v="FUR-FU-10004845"/>
    <x v="0"/>
    <x v="5"/>
    <s v="Deflect-o EconoMat Nonstudded, No Bevel Mat"/>
    <n v="464.84999999999997"/>
    <n v="9"/>
    <n v="0"/>
    <n v="92.969999999999985"/>
  </r>
  <r>
    <n v="4860"/>
    <x v="2405"/>
    <x v="3"/>
    <x v="934"/>
    <d v="2014-12-20T00:00:00"/>
    <s v="Standard Class"/>
    <s v="SS-20140"/>
    <s v="Saphhira Shifley"/>
    <x v="1"/>
    <s v="United States"/>
    <s v="Oak Park"/>
    <x v="10"/>
    <n v="60302"/>
    <s v="Central"/>
    <s v="OFF-AR-10000823"/>
    <x v="1"/>
    <x v="6"/>
    <s v="Newell 307"/>
    <n v="10.192000000000002"/>
    <n v="7"/>
    <n v="0.2"/>
    <n v="1.0192000000000001"/>
  </r>
  <r>
    <n v="4861"/>
    <x v="2406"/>
    <x v="0"/>
    <x v="122"/>
    <d v="2013-12-25T00:00:00"/>
    <s v="Standard Class"/>
    <s v="GK-14620"/>
    <s v="Grace Kelly"/>
    <x v="1"/>
    <s v="United States"/>
    <s v="Morristown"/>
    <x v="30"/>
    <n v="7960"/>
    <s v="East"/>
    <s v="OFF-BI-10001359"/>
    <x v="1"/>
    <x v="8"/>
    <s v="GBC DocuBind TL300 Electric Binding System"/>
    <n v="1793.98"/>
    <n v="2"/>
    <n v="0"/>
    <n v="843.17059999999992"/>
  </r>
  <r>
    <n v="4862"/>
    <x v="2407"/>
    <x v="2"/>
    <x v="909"/>
    <d v="2011-04-16T00:00:00"/>
    <s v="Second Class"/>
    <s v="GM-14455"/>
    <s v="Gary Mitchum"/>
    <x v="2"/>
    <s v="United States"/>
    <s v="Austin"/>
    <x v="5"/>
    <n v="78745"/>
    <s v="Central"/>
    <s v="TEC-PH-10001835"/>
    <x v="2"/>
    <x v="7"/>
    <s v="Jawbone JAMBOX Wireless Bluetooth Speaker"/>
    <n v="758.35200000000009"/>
    <n v="6"/>
    <n v="0.2"/>
    <n v="265.42320000000001"/>
  </r>
  <r>
    <n v="4863"/>
    <x v="2408"/>
    <x v="0"/>
    <x v="338"/>
    <d v="2013-11-15T00:00:00"/>
    <s v="Standard Class"/>
    <s v="SH-19975"/>
    <s v="Sally Hughsby"/>
    <x v="1"/>
    <s v="United States"/>
    <s v="New York City"/>
    <x v="15"/>
    <n v="10011"/>
    <s v="East"/>
    <s v="OFF-BI-10001191"/>
    <x v="1"/>
    <x v="8"/>
    <s v="Canvas Sectional Post Binders"/>
    <n v="20.368000000000002"/>
    <n v="1"/>
    <n v="0.2"/>
    <n v="7.3834"/>
  </r>
  <r>
    <n v="4864"/>
    <x v="2408"/>
    <x v="0"/>
    <x v="338"/>
    <d v="2013-11-15T00:00:00"/>
    <s v="Standard Class"/>
    <s v="SH-19975"/>
    <s v="Sally Hughsby"/>
    <x v="1"/>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s v="East"/>
    <s v="TEC-PH-10001425"/>
    <x v="2"/>
    <x v="7"/>
    <s v="Mophie Juice Pack Helium for iPhone"/>
    <n v="239.96999999999997"/>
    <n v="3"/>
    <n v="0"/>
    <n v="67.191599999999994"/>
  </r>
  <r>
    <n v="4866"/>
    <x v="2410"/>
    <x v="3"/>
    <x v="38"/>
    <d v="2014-11-19T00:00:00"/>
    <s v="Standard Class"/>
    <s v="TT-21070"/>
    <s v="Ted Trevino"/>
    <x v="0"/>
    <s v="United States"/>
    <s v="Seattle"/>
    <x v="4"/>
    <n v="98103"/>
    <s v="West"/>
    <s v="FUR-CH-10001215"/>
    <x v="0"/>
    <x v="1"/>
    <s v="Global Troy Executive Leather Low-Back Tilter"/>
    <n v="2404.7040000000002"/>
    <n v="6"/>
    <n v="0.2"/>
    <n v="150.29399999999998"/>
  </r>
  <r>
    <n v="4867"/>
    <x v="2410"/>
    <x v="3"/>
    <x v="38"/>
    <d v="2014-11-19T00:00:00"/>
    <s v="Standard Class"/>
    <s v="TT-21070"/>
    <s v="Ted Trevino"/>
    <x v="0"/>
    <s v="United States"/>
    <s v="Seattle"/>
    <x v="4"/>
    <n v="98103"/>
    <s v="West"/>
    <s v="OFF-BI-10001718"/>
    <x v="1"/>
    <x v="8"/>
    <s v="GBC DocuBind P50 Personal Binding Machine"/>
    <n v="563.024"/>
    <n v="11"/>
    <n v="0.2"/>
    <n v="190.02059999999997"/>
  </r>
  <r>
    <n v="4868"/>
    <x v="2410"/>
    <x v="3"/>
    <x v="38"/>
    <d v="2014-11-19T00:00:00"/>
    <s v="Standard Class"/>
    <s v="TT-21070"/>
    <s v="Ted Trevino"/>
    <x v="0"/>
    <s v="United States"/>
    <s v="Seattle"/>
    <x v="4"/>
    <n v="98103"/>
    <s v="West"/>
    <s v="OFF-ST-10000991"/>
    <x v="1"/>
    <x v="4"/>
    <s v="Space Solutions HD Industrial Steel Shelving."/>
    <n v="344.90999999999997"/>
    <n v="3"/>
    <n v="0"/>
    <n v="10.347300000000004"/>
  </r>
  <r>
    <n v="4869"/>
    <x v="2410"/>
    <x v="3"/>
    <x v="38"/>
    <d v="2014-11-19T00:00:00"/>
    <s v="Standard Class"/>
    <s v="TT-21070"/>
    <s v="Ted Trevino"/>
    <x v="0"/>
    <s v="United States"/>
    <s v="Seattle"/>
    <x v="4"/>
    <n v="98103"/>
    <s v="West"/>
    <s v="OFF-LA-10001613"/>
    <x v="1"/>
    <x v="2"/>
    <s v="Avery File Folder Labels"/>
    <n v="8.64"/>
    <n v="3"/>
    <n v="0"/>
    <n v="4.2336"/>
  </r>
  <r>
    <n v="4870"/>
    <x v="2411"/>
    <x v="3"/>
    <x v="221"/>
    <d v="2014-11-30T00:00:00"/>
    <s v="Standard Class"/>
    <s v="SC-20440"/>
    <s v="Shaun Chance"/>
    <x v="1"/>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s v="East"/>
    <s v="OFF-PA-10000675"/>
    <x v="1"/>
    <x v="10"/>
    <s v="Xerox 1919"/>
    <n v="229.54400000000001"/>
    <n v="7"/>
    <n v="0.2"/>
    <n v="83.209699999999998"/>
  </r>
  <r>
    <n v="4872"/>
    <x v="2412"/>
    <x v="3"/>
    <x v="979"/>
    <d v="2014-05-28T00:00:00"/>
    <s v="Standard Class"/>
    <s v="KL-16645"/>
    <s v="Ken Lonsdale"/>
    <x v="0"/>
    <s v="United States"/>
    <s v="Houston"/>
    <x v="5"/>
    <n v="77095"/>
    <s v="Central"/>
    <s v="OFF-FA-10000840"/>
    <x v="1"/>
    <x v="13"/>
    <s v="OIC Thumb-Tacks"/>
    <n v="1.8239999999999998"/>
    <n v="2"/>
    <n v="0.2"/>
    <n v="0.61559999999999993"/>
  </r>
  <r>
    <n v="4873"/>
    <x v="2412"/>
    <x v="3"/>
    <x v="979"/>
    <d v="2014-05-28T00:00:00"/>
    <s v="Standard Class"/>
    <s v="KL-16645"/>
    <s v="Ken Lonsdale"/>
    <x v="0"/>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s v="Central"/>
    <s v="OFF-ST-10002301"/>
    <x v="1"/>
    <x v="4"/>
    <s v="Tennsco Commercial Shelving"/>
    <n v="48.816000000000003"/>
    <n v="3"/>
    <n v="0.2"/>
    <n v="-11.593800000000005"/>
  </r>
  <r>
    <n v="4875"/>
    <x v="2412"/>
    <x v="3"/>
    <x v="979"/>
    <d v="2014-05-28T00:00:00"/>
    <s v="Standard Class"/>
    <s v="KL-16645"/>
    <s v="Ken Lonsdale"/>
    <x v="0"/>
    <s v="United States"/>
    <s v="Houston"/>
    <x v="5"/>
    <n v="77095"/>
    <s v="Central"/>
    <s v="OFF-BI-10001922"/>
    <x v="1"/>
    <x v="8"/>
    <s v="Storex Dura Pro Binders"/>
    <n v="1.1879999999999997"/>
    <n v="1"/>
    <n v="0.8"/>
    <n v="-1.9602000000000008"/>
  </r>
  <r>
    <n v="4876"/>
    <x v="2413"/>
    <x v="2"/>
    <x v="266"/>
    <d v="2011-12-07T00:00:00"/>
    <s v="Standard Class"/>
    <s v="KN-16390"/>
    <s v="Katherine Nockton"/>
    <x v="1"/>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s v="South"/>
    <s v="OFF-ST-10000532"/>
    <x v="1"/>
    <x v="4"/>
    <s v="Advantus Rolling Drawer Organizers"/>
    <n v="61.567999999999998"/>
    <n v="2"/>
    <n v="0.2"/>
    <n v="4.6175999999999995"/>
  </r>
  <r>
    <n v="4878"/>
    <x v="2414"/>
    <x v="2"/>
    <x v="462"/>
    <d v="2011-10-09T00:00:00"/>
    <s v="Standard Class"/>
    <s v="SL-20155"/>
    <s v="Sara Luxemburg"/>
    <x v="2"/>
    <s v="United States"/>
    <s v="Durham"/>
    <x v="3"/>
    <n v="27707"/>
    <s v="South"/>
    <s v="OFF-AR-10002335"/>
    <x v="1"/>
    <x v="6"/>
    <s v="DIXON Oriole Pencils"/>
    <n v="6.1920000000000002"/>
    <n v="3"/>
    <n v="0.2"/>
    <n v="0.46440000000000037"/>
  </r>
  <r>
    <n v="4879"/>
    <x v="2415"/>
    <x v="0"/>
    <x v="875"/>
    <d v="2013-08-01T00:00:00"/>
    <s v="First Class"/>
    <s v="PW-19240"/>
    <s v="Pierre Wener"/>
    <x v="0"/>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x v="1"/>
    <s v="United States"/>
    <s v="Henderson"/>
    <x v="0"/>
    <n v="42420"/>
    <s v="South"/>
    <s v="OFF-EN-10004846"/>
    <x v="1"/>
    <x v="12"/>
    <s v="Letter or Legal Size Expandable Poly String Tie Envelopes"/>
    <n v="5.32"/>
    <n v="2"/>
    <n v="0"/>
    <n v="2.6068000000000002"/>
  </r>
  <r>
    <n v="4881"/>
    <x v="2416"/>
    <x v="3"/>
    <x v="808"/>
    <d v="2014-11-06T00:00:00"/>
    <s v="Second Class"/>
    <s v="TB-21175"/>
    <s v="Thomas Boland"/>
    <x v="1"/>
    <s v="United States"/>
    <s v="Henderson"/>
    <x v="0"/>
    <n v="42420"/>
    <s v="South"/>
    <s v="FUR-CH-10000454"/>
    <x v="0"/>
    <x v="1"/>
    <s v="Hon Deluxe Fabric Upholstered Stacking Chairs, Rounded Back"/>
    <n v="975.92"/>
    <n v="4"/>
    <n v="0"/>
    <n v="292.77599999999995"/>
  </r>
  <r>
    <n v="4882"/>
    <x v="2416"/>
    <x v="3"/>
    <x v="808"/>
    <d v="2014-11-06T00:00:00"/>
    <s v="Second Class"/>
    <s v="TB-21175"/>
    <s v="Thomas Boland"/>
    <x v="1"/>
    <s v="United States"/>
    <s v="Henderson"/>
    <x v="0"/>
    <n v="42420"/>
    <s v="South"/>
    <s v="TEC-AC-10004145"/>
    <x v="2"/>
    <x v="11"/>
    <s v="Logitech diNovo Edge Keyboard"/>
    <n v="2249.91"/>
    <n v="9"/>
    <n v="0"/>
    <n v="517.47930000000008"/>
  </r>
  <r>
    <n v="4883"/>
    <x v="2416"/>
    <x v="3"/>
    <x v="808"/>
    <d v="2014-11-06T00:00:00"/>
    <s v="Second Class"/>
    <s v="TB-21175"/>
    <s v="Thomas Boland"/>
    <x v="1"/>
    <s v="United States"/>
    <s v="Henderson"/>
    <x v="0"/>
    <n v="42420"/>
    <s v="South"/>
    <s v="OFF-ST-10001580"/>
    <x v="1"/>
    <x v="4"/>
    <s v="Super Decoflex Portable Personal File"/>
    <n v="59.92"/>
    <n v="4"/>
    <n v="0"/>
    <n v="16.7776"/>
  </r>
  <r>
    <n v="4884"/>
    <x v="2417"/>
    <x v="3"/>
    <x v="144"/>
    <d v="2014-03-16T00:00:00"/>
    <s v="Standard Class"/>
    <s v="AH-10210"/>
    <s v="Alan Hwang"/>
    <x v="0"/>
    <s v="United States"/>
    <s v="Anaheim"/>
    <x v="1"/>
    <n v="92804"/>
    <s v="West"/>
    <s v="OFF-BI-10003876"/>
    <x v="1"/>
    <x v="8"/>
    <s v="Green Canvas Binder for 8-1/2&quot; x 14&quot; Sheets"/>
    <n v="171.20000000000002"/>
    <n v="5"/>
    <n v="0.2"/>
    <n v="64.199999999999989"/>
  </r>
  <r>
    <n v="4885"/>
    <x v="2417"/>
    <x v="3"/>
    <x v="144"/>
    <d v="2014-03-16T00:00:00"/>
    <s v="Standard Class"/>
    <s v="AH-10210"/>
    <s v="Alan Hwang"/>
    <x v="0"/>
    <s v="United States"/>
    <s v="Anaheim"/>
    <x v="1"/>
    <n v="92804"/>
    <s v="West"/>
    <s v="OFF-AR-10001972"/>
    <x v="1"/>
    <x v="6"/>
    <s v="Newell 323"/>
    <n v="3.36"/>
    <n v="2"/>
    <n v="0"/>
    <n v="0.87360000000000015"/>
  </r>
  <r>
    <n v="4886"/>
    <x v="2418"/>
    <x v="2"/>
    <x v="757"/>
    <d v="2011-12-20T00:00:00"/>
    <s v="Standard Class"/>
    <s v="SC-20695"/>
    <s v="Steve Chapman"/>
    <x v="1"/>
    <s v="United States"/>
    <s v="Detroit"/>
    <x v="12"/>
    <n v="48227"/>
    <s v="Central"/>
    <s v="OFF-PA-10000595"/>
    <x v="1"/>
    <x v="10"/>
    <s v="Xerox 1929"/>
    <n v="114.2"/>
    <n v="5"/>
    <n v="0"/>
    <n v="52.531999999999996"/>
  </r>
  <r>
    <n v="4887"/>
    <x v="2419"/>
    <x v="0"/>
    <x v="85"/>
    <d v="2013-12-02T00:00:00"/>
    <s v="Second Class"/>
    <s v="RF-19345"/>
    <s v="Randy Ferguson"/>
    <x v="1"/>
    <s v="United States"/>
    <s v="Marietta"/>
    <x v="32"/>
    <n v="30062"/>
    <s v="South"/>
    <s v="FUR-CH-10004477"/>
    <x v="0"/>
    <x v="1"/>
    <s v="Global Push Button Manager's Chair, Indigo"/>
    <n v="182.67000000000002"/>
    <n v="3"/>
    <n v="0"/>
    <n v="52.974299999999992"/>
  </r>
  <r>
    <n v="4888"/>
    <x v="2419"/>
    <x v="0"/>
    <x v="85"/>
    <d v="2013-12-02T00:00:00"/>
    <s v="Second Class"/>
    <s v="RF-19345"/>
    <s v="Randy Ferguson"/>
    <x v="1"/>
    <s v="United States"/>
    <s v="Marietta"/>
    <x v="32"/>
    <n v="30062"/>
    <s v="South"/>
    <s v="TEC-AC-10003441"/>
    <x v="2"/>
    <x v="11"/>
    <s v="Kingston Digital DataTraveler 32GB USB 2.0"/>
    <n v="101.69999999999999"/>
    <n v="6"/>
    <n v="0"/>
    <n v="6.1019999999999968"/>
  </r>
  <r>
    <n v="4889"/>
    <x v="2419"/>
    <x v="0"/>
    <x v="85"/>
    <d v="2013-12-02T00:00:00"/>
    <s v="Second Class"/>
    <s v="RF-19345"/>
    <s v="Randy Ferguson"/>
    <x v="1"/>
    <s v="United States"/>
    <s v="Marietta"/>
    <x v="32"/>
    <n v="30062"/>
    <s v="South"/>
    <s v="OFF-ST-10004459"/>
    <x v="1"/>
    <x v="4"/>
    <s v="Tennsco Single-Tier Lockers"/>
    <n v="1126.02"/>
    <n v="3"/>
    <n v="0"/>
    <n v="56.300999999999988"/>
  </r>
  <r>
    <n v="4890"/>
    <x v="2419"/>
    <x v="0"/>
    <x v="85"/>
    <d v="2013-12-02T00:00:00"/>
    <s v="Second Class"/>
    <s v="RF-19345"/>
    <s v="Randy Ferguson"/>
    <x v="1"/>
    <s v="United States"/>
    <s v="Marietta"/>
    <x v="32"/>
    <n v="30062"/>
    <s v="South"/>
    <s v="OFF-ST-10003805"/>
    <x v="1"/>
    <x v="4"/>
    <s v="24 Capacity Maxi Data Binder Racks, Pearl"/>
    <n v="1263.3000000000002"/>
    <n v="6"/>
    <n v="0"/>
    <n v="315.82499999999993"/>
  </r>
  <r>
    <n v="4891"/>
    <x v="2420"/>
    <x v="0"/>
    <x v="443"/>
    <d v="2013-12-31T00:00:00"/>
    <s v="Standard Class"/>
    <s v="EH-13765"/>
    <s v="Edward Hooks"/>
    <x v="1"/>
    <s v="United States"/>
    <s v="Seattle"/>
    <x v="4"/>
    <n v="98103"/>
    <s v="West"/>
    <s v="OFF-AR-10001246"/>
    <x v="1"/>
    <x v="6"/>
    <s v="Newell 317"/>
    <n v="8.82"/>
    <n v="3"/>
    <n v="0"/>
    <n v="2.5577999999999994"/>
  </r>
  <r>
    <n v="4892"/>
    <x v="2420"/>
    <x v="0"/>
    <x v="443"/>
    <d v="2013-12-31T00:00:00"/>
    <s v="Standard Class"/>
    <s v="EH-13765"/>
    <s v="Edward Hooks"/>
    <x v="1"/>
    <s v="United States"/>
    <s v="Seattle"/>
    <x v="4"/>
    <n v="98103"/>
    <s v="West"/>
    <s v="OFF-PA-10001295"/>
    <x v="1"/>
    <x v="10"/>
    <s v="Computer Printout Paper with Letter-Trim Perforations"/>
    <n v="37.94"/>
    <n v="2"/>
    <n v="0"/>
    <n v="18.211199999999998"/>
  </r>
  <r>
    <n v="4893"/>
    <x v="2420"/>
    <x v="0"/>
    <x v="443"/>
    <d v="2013-12-31T00:00:00"/>
    <s v="Standard Class"/>
    <s v="EH-13765"/>
    <s v="Edward Hooks"/>
    <x v="1"/>
    <s v="United States"/>
    <s v="Seattle"/>
    <x v="4"/>
    <n v="98103"/>
    <s v="West"/>
    <s v="OFF-AR-10001231"/>
    <x v="1"/>
    <x v="6"/>
    <s v="Sanford EarthWrite Recycled Pencils, Medium Soft, #2"/>
    <n v="4.2"/>
    <n v="2"/>
    <n v="0"/>
    <n v="1.1760000000000002"/>
  </r>
  <r>
    <n v="4894"/>
    <x v="2420"/>
    <x v="0"/>
    <x v="443"/>
    <d v="2013-12-31T00:00:00"/>
    <s v="Standard Class"/>
    <s v="EH-13765"/>
    <s v="Edward Hooks"/>
    <x v="1"/>
    <s v="United States"/>
    <s v="Seattle"/>
    <x v="4"/>
    <n v="98103"/>
    <s v="West"/>
    <s v="OFF-ST-10002743"/>
    <x v="1"/>
    <x v="4"/>
    <s v="SAFCO Boltless Steel Shelving"/>
    <n v="227.28"/>
    <n v="2"/>
    <n v="0"/>
    <n v="2.2727999999999895"/>
  </r>
  <r>
    <n v="4895"/>
    <x v="2420"/>
    <x v="0"/>
    <x v="443"/>
    <d v="2013-12-31T00:00:00"/>
    <s v="Standard Class"/>
    <s v="EH-13765"/>
    <s v="Edward Hooks"/>
    <x v="1"/>
    <s v="United States"/>
    <s v="Seattle"/>
    <x v="4"/>
    <n v="98103"/>
    <s v="West"/>
    <s v="OFF-PA-10004327"/>
    <x v="1"/>
    <x v="10"/>
    <s v="Xerox 1911"/>
    <n v="47.9"/>
    <n v="1"/>
    <n v="0"/>
    <n v="22.991999999999997"/>
  </r>
  <r>
    <n v="4896"/>
    <x v="2420"/>
    <x v="0"/>
    <x v="443"/>
    <d v="2013-12-31T00:00:00"/>
    <s v="Standard Class"/>
    <s v="EH-13765"/>
    <s v="Edward Hooks"/>
    <x v="1"/>
    <s v="United States"/>
    <s v="Seattle"/>
    <x v="4"/>
    <n v="98103"/>
    <s v="West"/>
    <s v="OFF-EN-10004773"/>
    <x v="1"/>
    <x v="12"/>
    <s v="Staples"/>
    <n v="61.96"/>
    <n v="2"/>
    <n v="0"/>
    <n v="30.360399999999998"/>
  </r>
  <r>
    <n v="4897"/>
    <x v="2420"/>
    <x v="0"/>
    <x v="443"/>
    <d v="2013-12-31T00:00:00"/>
    <s v="Standard Class"/>
    <s v="EH-13765"/>
    <s v="Edward Hooks"/>
    <x v="1"/>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x v="0"/>
    <s v="United States"/>
    <s v="Parma"/>
    <x v="24"/>
    <n v="44134"/>
    <s v="East"/>
    <s v="FUR-CH-10003761"/>
    <x v="0"/>
    <x v="1"/>
    <s v="Global Italian Leather Office Chair"/>
    <n v="183.37199999999999"/>
    <n v="2"/>
    <n v="0.3"/>
    <n v="-7.8588000000000022"/>
  </r>
  <r>
    <n v="4899"/>
    <x v="2421"/>
    <x v="2"/>
    <x v="771"/>
    <d v="2011-10-17T00:00:00"/>
    <s v="First Class"/>
    <s v="AC-10660"/>
    <s v="Anna Chung"/>
    <x v="0"/>
    <s v="United States"/>
    <s v="Parma"/>
    <x v="24"/>
    <n v="44134"/>
    <s v="East"/>
    <s v="OFF-PA-10002230"/>
    <x v="1"/>
    <x v="10"/>
    <s v="Xerox 1897"/>
    <n v="7.9680000000000009"/>
    <n v="2"/>
    <n v="0.2"/>
    <n v="2.8884000000000007"/>
  </r>
  <r>
    <n v="4900"/>
    <x v="2422"/>
    <x v="0"/>
    <x v="250"/>
    <d v="2013-08-28T00:00:00"/>
    <s v="Standard Class"/>
    <s v="SG-20470"/>
    <s v="Sheri Gordon"/>
    <x v="0"/>
    <s v="United States"/>
    <s v="Gresham"/>
    <x v="21"/>
    <n v="97030"/>
    <s v="West"/>
    <s v="OFF-BI-10000088"/>
    <x v="1"/>
    <x v="8"/>
    <s v="GBC Imprintable Covers"/>
    <n v="26.352000000000004"/>
    <n v="8"/>
    <n v="0.7"/>
    <n v="-18.446399999999997"/>
  </r>
  <r>
    <n v="4901"/>
    <x v="2423"/>
    <x v="3"/>
    <x v="94"/>
    <d v="2014-12-22T00:00:00"/>
    <s v="Standard Class"/>
    <s v="CA-12310"/>
    <s v="Christine Abelman"/>
    <x v="1"/>
    <s v="United States"/>
    <s v="Anaheim"/>
    <x v="1"/>
    <n v="92804"/>
    <s v="West"/>
    <s v="OFF-ST-10001526"/>
    <x v="1"/>
    <x v="4"/>
    <s v="Iceberg Mobile Mega Data/Printer Cart "/>
    <n v="481.32"/>
    <n v="4"/>
    <n v="0"/>
    <n v="125.14319999999998"/>
  </r>
  <r>
    <n v="4902"/>
    <x v="2423"/>
    <x v="3"/>
    <x v="94"/>
    <d v="2014-12-22T00:00:00"/>
    <s v="Standard Class"/>
    <s v="CA-12310"/>
    <s v="Christine Abelman"/>
    <x v="1"/>
    <s v="United States"/>
    <s v="Anaheim"/>
    <x v="1"/>
    <n v="92804"/>
    <s v="West"/>
    <s v="OFF-SU-10002557"/>
    <x v="1"/>
    <x v="14"/>
    <s v="Fiskars Spring-Action Scissors"/>
    <n v="13.98"/>
    <n v="1"/>
    <n v="0"/>
    <n v="3.6348000000000003"/>
  </r>
  <r>
    <n v="4903"/>
    <x v="2424"/>
    <x v="3"/>
    <x v="469"/>
    <d v="2014-03-13T00:00:00"/>
    <s v="Standard Class"/>
    <s v="SH-20395"/>
    <s v="Shahid Hopkins"/>
    <x v="0"/>
    <s v="United States"/>
    <s v="New York City"/>
    <x v="15"/>
    <n v="10035"/>
    <s v="East"/>
    <s v="OFF-BI-10003669"/>
    <x v="1"/>
    <x v="8"/>
    <s v="3M Organizer Strips"/>
    <n v="25.92"/>
    <n v="6"/>
    <n v="0.2"/>
    <n v="9.0719999999999992"/>
  </r>
  <r>
    <n v="4904"/>
    <x v="2424"/>
    <x v="3"/>
    <x v="469"/>
    <d v="2014-03-13T00:00:00"/>
    <s v="Standard Class"/>
    <s v="SH-20395"/>
    <s v="Shahid Hopkins"/>
    <x v="0"/>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s v="Central"/>
    <s v="FUR-CH-10003746"/>
    <x v="0"/>
    <x v="1"/>
    <s v="Hon 4070 Series Pagoda Round Back Stacking Chairs"/>
    <n v="674.05799999999999"/>
    <n v="3"/>
    <n v="0.3"/>
    <n v="-19.258800000000008"/>
  </r>
  <r>
    <n v="4906"/>
    <x v="2426"/>
    <x v="2"/>
    <x v="1005"/>
    <d v="2011-10-16T00:00:00"/>
    <s v="Second Class"/>
    <s v="JE-15610"/>
    <s v="Jim Epp"/>
    <x v="1"/>
    <s v="United States"/>
    <s v="Concord"/>
    <x v="38"/>
    <n v="3301"/>
    <s v="East"/>
    <s v="OFF-BI-10003476"/>
    <x v="1"/>
    <x v="8"/>
    <s v="Avery Metallic Poly Binders"/>
    <n v="22.92"/>
    <n v="4"/>
    <n v="0"/>
    <n v="11.0016"/>
  </r>
  <r>
    <n v="4907"/>
    <x v="2426"/>
    <x v="2"/>
    <x v="1005"/>
    <d v="2011-10-16T00:00:00"/>
    <s v="Second Class"/>
    <s v="JE-15610"/>
    <s v="Jim Epp"/>
    <x v="1"/>
    <s v="United States"/>
    <s v="Concord"/>
    <x v="38"/>
    <n v="3301"/>
    <s v="East"/>
    <s v="OFF-ST-10001469"/>
    <x v="1"/>
    <x v="4"/>
    <s v="Fellowes Bankers Box Recycled Super Stor/Drawer"/>
    <n v="269.89999999999998"/>
    <n v="5"/>
    <n v="0"/>
    <n v="16.193999999999988"/>
  </r>
  <r>
    <n v="4908"/>
    <x v="2427"/>
    <x v="2"/>
    <x v="728"/>
    <d v="2011-11-23T00:00:00"/>
    <s v="Second Class"/>
    <s v="MS-17530"/>
    <s v="MaryBeth Skach"/>
    <x v="0"/>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s v="East"/>
    <s v="TEC-PH-10004875"/>
    <x v="2"/>
    <x v="7"/>
    <s v="PNY Rapid USB Car Charger - Black"/>
    <n v="9.5879999999999992"/>
    <n v="2"/>
    <n v="0.4"/>
    <n v="-2.0773999999999999"/>
  </r>
  <r>
    <n v="4910"/>
    <x v="2428"/>
    <x v="3"/>
    <x v="424"/>
    <d v="2014-01-19T00:00:00"/>
    <s v="Standard Class"/>
    <s v="BH-11710"/>
    <s v="Brosina Hoffman"/>
    <x v="0"/>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s v="South"/>
    <s v="OFF-PA-10000019"/>
    <x v="1"/>
    <x v="10"/>
    <s v="Xerox 1931"/>
    <n v="36.288000000000011"/>
    <n v="7"/>
    <n v="0.2"/>
    <n v="12.700800000000001"/>
  </r>
  <r>
    <n v="4912"/>
    <x v="2428"/>
    <x v="3"/>
    <x v="424"/>
    <d v="2014-01-19T00:00:00"/>
    <s v="Standard Class"/>
    <s v="BH-11710"/>
    <s v="Brosina Hoffman"/>
    <x v="0"/>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x v="0"/>
    <s v="United States"/>
    <s v="Johnson City"/>
    <x v="18"/>
    <n v="37604"/>
    <s v="South"/>
    <s v="OFF-BI-10002003"/>
    <x v="1"/>
    <x v="8"/>
    <s v="Ibico Presentation Index for Binding Systems"/>
    <n v="5.9700000000000006"/>
    <n v="5"/>
    <n v="0.7"/>
    <n v="-4.577"/>
  </r>
  <r>
    <n v="4914"/>
    <x v="2428"/>
    <x v="3"/>
    <x v="424"/>
    <d v="2014-01-19T00:00:00"/>
    <s v="Standard Class"/>
    <s v="BH-11710"/>
    <s v="Brosina Hoffman"/>
    <x v="0"/>
    <s v="United States"/>
    <s v="Johnson City"/>
    <x v="18"/>
    <n v="37604"/>
    <s v="South"/>
    <s v="OFF-BI-10003727"/>
    <x v="1"/>
    <x v="8"/>
    <s v="Avery Durable Slant Ring Binders With Label Holder"/>
    <n v="2.508"/>
    <n v="2"/>
    <n v="0.7"/>
    <n v="-1.8391999999999999"/>
  </r>
  <r>
    <n v="4915"/>
    <x v="2429"/>
    <x v="1"/>
    <x v="496"/>
    <d v="2012-09-26T00:00:00"/>
    <s v="Second Class"/>
    <s v="ME-17725"/>
    <s v="Max Engle"/>
    <x v="0"/>
    <s v="United States"/>
    <s v="Seattle"/>
    <x v="4"/>
    <n v="98105"/>
    <s v="West"/>
    <s v="OFF-AR-10004042"/>
    <x v="1"/>
    <x v="6"/>
    <s v="BOSTON Model 1800 Electric Pencil Sharpeners, Putty/Woodgrain"/>
    <n v="35.96"/>
    <n v="2"/>
    <n v="0"/>
    <n v="10.428399999999996"/>
  </r>
  <r>
    <n v="4916"/>
    <x v="2429"/>
    <x v="1"/>
    <x v="496"/>
    <d v="2012-09-26T00:00:00"/>
    <s v="Second Class"/>
    <s v="ME-17725"/>
    <s v="Max Engle"/>
    <x v="0"/>
    <s v="United States"/>
    <s v="Seattle"/>
    <x v="4"/>
    <n v="98105"/>
    <s v="West"/>
    <s v="OFF-BI-10001097"/>
    <x v="1"/>
    <x v="8"/>
    <s v="Avery Hole Reinforcements"/>
    <n v="14.952000000000002"/>
    <n v="3"/>
    <n v="0.2"/>
    <n v="5.4201000000000006"/>
  </r>
  <r>
    <n v="4917"/>
    <x v="2430"/>
    <x v="3"/>
    <x v="449"/>
    <d v="2014-10-12T00:00:00"/>
    <s v="Second Class"/>
    <s v="MB-17305"/>
    <s v="Maria Bertelson"/>
    <x v="0"/>
    <s v="United States"/>
    <s v="League City"/>
    <x v="5"/>
    <n v="77573"/>
    <s v="Central"/>
    <s v="OFF-AR-10004344"/>
    <x v="1"/>
    <x v="6"/>
    <s v="Bulldog Vacuum Base Pencil Sharpener"/>
    <n v="67.144000000000005"/>
    <n v="7"/>
    <n v="0.2"/>
    <n v="5.8750999999999962"/>
  </r>
  <r>
    <n v="4918"/>
    <x v="2430"/>
    <x v="3"/>
    <x v="449"/>
    <d v="2014-10-12T00:00:00"/>
    <s v="Second Class"/>
    <s v="MB-17305"/>
    <s v="Maria Bertelson"/>
    <x v="0"/>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x v="1"/>
    <s v="United States"/>
    <s v="Gaithersburg"/>
    <x v="39"/>
    <n v="20877"/>
    <s v="East"/>
    <s v="TEC-PH-10000455"/>
    <x v="2"/>
    <x v="7"/>
    <s v="GE 30522EE2"/>
    <n v="231.98"/>
    <n v="2"/>
    <n v="0"/>
    <n v="67.274199999999979"/>
  </r>
  <r>
    <n v="4921"/>
    <x v="2432"/>
    <x v="3"/>
    <x v="971"/>
    <d v="2014-08-24T00:00:00"/>
    <s v="Standard Class"/>
    <s v="SC-20575"/>
    <s v="Sonia Cooley"/>
    <x v="0"/>
    <s v="United States"/>
    <s v="Chicago"/>
    <x v="10"/>
    <n v="60653"/>
    <s v="Central"/>
    <s v="OFF-BI-10002393"/>
    <x v="1"/>
    <x v="8"/>
    <s v="Binder Posts"/>
    <n v="2.2959999999999994"/>
    <n v="2"/>
    <n v="0.8"/>
    <n v="-3.9032000000000009"/>
  </r>
  <r>
    <n v="4922"/>
    <x v="2433"/>
    <x v="3"/>
    <x v="53"/>
    <d v="2014-12-30T00:00:00"/>
    <s v="Second Class"/>
    <s v="MH-18115"/>
    <s v="Mick Hernandez"/>
    <x v="2"/>
    <s v="United States"/>
    <s v="Huntsville"/>
    <x v="19"/>
    <n v="35810"/>
    <s v="South"/>
    <s v="OFF-PA-10004381"/>
    <x v="1"/>
    <x v="10"/>
    <s v="14-7/8 x 11 Blue Bar Computer Printout Paper"/>
    <n v="96.08"/>
    <n v="2"/>
    <n v="0"/>
    <n v="46.118399999999994"/>
  </r>
  <r>
    <n v="4923"/>
    <x v="2433"/>
    <x v="3"/>
    <x v="53"/>
    <d v="2014-12-30T00:00:00"/>
    <s v="Second Class"/>
    <s v="MH-18115"/>
    <s v="Mick Hernandez"/>
    <x v="2"/>
    <s v="United States"/>
    <s v="Huntsville"/>
    <x v="19"/>
    <n v="35810"/>
    <s v="South"/>
    <s v="OFF-FA-10003059"/>
    <x v="1"/>
    <x v="13"/>
    <s v="Assorted Color Push Pins"/>
    <n v="3.62"/>
    <n v="2"/>
    <n v="0"/>
    <n v="1.1945999999999999"/>
  </r>
  <r>
    <n v="4924"/>
    <x v="2433"/>
    <x v="3"/>
    <x v="53"/>
    <d v="2014-12-30T00:00:00"/>
    <s v="Second Class"/>
    <s v="MH-18115"/>
    <s v="Mick Hernandez"/>
    <x v="2"/>
    <s v="United States"/>
    <s v="Huntsville"/>
    <x v="19"/>
    <n v="35810"/>
    <s v="South"/>
    <s v="OFF-PA-10000994"/>
    <x v="1"/>
    <x v="10"/>
    <s v="Xerox 1915"/>
    <n v="629.09999999999991"/>
    <n v="6"/>
    <n v="0"/>
    <n v="301.96799999999996"/>
  </r>
  <r>
    <n v="4925"/>
    <x v="2433"/>
    <x v="3"/>
    <x v="53"/>
    <d v="2014-12-30T00:00:00"/>
    <s v="Second Class"/>
    <s v="MH-18115"/>
    <s v="Mick Hernandez"/>
    <x v="2"/>
    <s v="United States"/>
    <s v="Huntsville"/>
    <x v="19"/>
    <n v="35810"/>
    <s v="South"/>
    <s v="TEC-PH-10002890"/>
    <x v="2"/>
    <x v="7"/>
    <s v="AT&amp;T 17929 Lendline Telephone"/>
    <n v="90.48"/>
    <n v="2"/>
    <n v="0"/>
    <n v="23.524799999999999"/>
  </r>
  <r>
    <n v="4926"/>
    <x v="2434"/>
    <x v="3"/>
    <x v="18"/>
    <d v="2014-09-14T00:00:00"/>
    <s v="First Class"/>
    <s v="AR-10345"/>
    <s v="Alex Russell"/>
    <x v="1"/>
    <s v="United States"/>
    <s v="Lawrence"/>
    <x v="31"/>
    <n v="1841"/>
    <s v="East"/>
    <s v="OFF-AR-10003338"/>
    <x v="1"/>
    <x v="6"/>
    <s v="Eberhard Faber 3 1/2&quot; Golf Pencils"/>
    <n v="14.88"/>
    <n v="2"/>
    <n v="0"/>
    <n v="3.7200000000000006"/>
  </r>
  <r>
    <n v="4927"/>
    <x v="2435"/>
    <x v="3"/>
    <x v="15"/>
    <d v="2014-10-24T00:00:00"/>
    <s v="Standard Class"/>
    <s v="MO-17500"/>
    <s v="Mary O'Rourke"/>
    <x v="0"/>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s v="East"/>
    <s v="OFF-PA-10001972"/>
    <x v="1"/>
    <x v="10"/>
    <s v="Xerox 214"/>
    <n v="19.440000000000001"/>
    <n v="3"/>
    <n v="0"/>
    <n v="9.3312000000000008"/>
  </r>
  <r>
    <n v="4929"/>
    <x v="2436"/>
    <x v="3"/>
    <x v="96"/>
    <d v="2014-12-07T00:00:00"/>
    <s v="Standard Class"/>
    <s v="AD-10180"/>
    <s v="Alan Dominguez"/>
    <x v="2"/>
    <s v="United States"/>
    <s v="Fairfield"/>
    <x v="29"/>
    <n v="6824"/>
    <s v="East"/>
    <s v="FUR-CH-10000155"/>
    <x v="0"/>
    <x v="1"/>
    <s v="Global Comet Stacking Armless Chair"/>
    <n v="897.15000000000009"/>
    <n v="3"/>
    <n v="0"/>
    <n v="251.20200000000003"/>
  </r>
  <r>
    <n v="4930"/>
    <x v="2437"/>
    <x v="2"/>
    <x v="814"/>
    <d v="2011-09-03T00:00:00"/>
    <s v="First Class"/>
    <s v="KD-16345"/>
    <s v="Katherine Ducich"/>
    <x v="0"/>
    <s v="United States"/>
    <s v="New York City"/>
    <x v="15"/>
    <n v="10009"/>
    <s v="East"/>
    <s v="OFF-AR-10000658"/>
    <x v="1"/>
    <x v="6"/>
    <s v="Newell 324"/>
    <n v="57.75"/>
    <n v="5"/>
    <n v="0"/>
    <n v="16.170000000000002"/>
  </r>
  <r>
    <n v="4931"/>
    <x v="2437"/>
    <x v="2"/>
    <x v="814"/>
    <d v="2011-09-03T00:00:00"/>
    <s v="First Class"/>
    <s v="KD-16345"/>
    <s v="Katherine Ducich"/>
    <x v="0"/>
    <s v="United States"/>
    <s v="New York City"/>
    <x v="15"/>
    <n v="10009"/>
    <s v="East"/>
    <s v="OFF-PA-10000349"/>
    <x v="1"/>
    <x v="10"/>
    <s v="Staples"/>
    <n v="14.940000000000001"/>
    <n v="3"/>
    <n v="0"/>
    <n v="7.0218000000000007"/>
  </r>
  <r>
    <n v="4932"/>
    <x v="2438"/>
    <x v="3"/>
    <x v="613"/>
    <d v="2014-03-31T00:00:00"/>
    <s v="Standard Class"/>
    <s v="FM-14215"/>
    <s v="Filia McAdams"/>
    <x v="1"/>
    <s v="United States"/>
    <s v="Seattle"/>
    <x v="4"/>
    <n v="98103"/>
    <s v="West"/>
    <s v="OFF-AR-10001446"/>
    <x v="1"/>
    <x v="6"/>
    <s v="Newell 309"/>
    <n v="23.1"/>
    <n v="2"/>
    <n v="0"/>
    <n v="6.93"/>
  </r>
  <r>
    <n v="4933"/>
    <x v="2439"/>
    <x v="1"/>
    <x v="694"/>
    <d v="2012-10-04T00:00:00"/>
    <s v="Standard Class"/>
    <s v="ZC-21910"/>
    <s v="Zuschuss Carroll"/>
    <x v="0"/>
    <s v="United States"/>
    <s v="Aurora"/>
    <x v="22"/>
    <n v="80013"/>
    <s v="West"/>
    <s v="OFF-EN-10004483"/>
    <x v="1"/>
    <x v="12"/>
    <s v="#10 White Business Envelopes,4 1/8 x 9 1/2"/>
    <n v="12.536000000000001"/>
    <n v="1"/>
    <n v="0.2"/>
    <n v="4.2308999999999983"/>
  </r>
  <r>
    <n v="4934"/>
    <x v="2439"/>
    <x v="1"/>
    <x v="694"/>
    <d v="2012-10-04T00:00:00"/>
    <s v="Standard Class"/>
    <s v="ZC-21910"/>
    <s v="Zuschuss Carroll"/>
    <x v="0"/>
    <s v="United States"/>
    <s v="Aurora"/>
    <x v="22"/>
    <n v="80013"/>
    <s v="West"/>
    <s v="OFF-BI-10002012"/>
    <x v="1"/>
    <x v="8"/>
    <s v="Wilson Jones Easy Flow II Sheet Lifters"/>
    <n v="1.0800000000000003"/>
    <n v="2"/>
    <n v="0.7"/>
    <n v="-0.79200000000000004"/>
  </r>
  <r>
    <n v="4935"/>
    <x v="2439"/>
    <x v="1"/>
    <x v="694"/>
    <d v="2012-10-04T00:00:00"/>
    <s v="Standard Class"/>
    <s v="ZC-21910"/>
    <s v="Zuschuss Carroll"/>
    <x v="0"/>
    <s v="United States"/>
    <s v="Aurora"/>
    <x v="22"/>
    <n v="80013"/>
    <s v="West"/>
    <s v="OFF-FA-10003021"/>
    <x v="1"/>
    <x v="13"/>
    <s v="Staples"/>
    <n v="4.5120000000000005"/>
    <n v="3"/>
    <n v="0.2"/>
    <n v="0.84599999999999964"/>
  </r>
  <r>
    <n v="4936"/>
    <x v="2440"/>
    <x v="1"/>
    <x v="1007"/>
    <d v="2012-03-21T00:00:00"/>
    <s v="Standard Class"/>
    <s v="KS-16300"/>
    <s v="Karen Seio"/>
    <x v="1"/>
    <s v="United States"/>
    <s v="Lehi"/>
    <x v="7"/>
    <n v="84043"/>
    <s v="West"/>
    <s v="TEC-PH-10003356"/>
    <x v="2"/>
    <x v="7"/>
    <s v="SmartStand Mobile Device Holder, Assorted Colors"/>
    <n v="16.776000000000003"/>
    <n v="3"/>
    <n v="0.2"/>
    <n v="1.6776"/>
  </r>
  <r>
    <n v="4937"/>
    <x v="2441"/>
    <x v="3"/>
    <x v="1008"/>
    <d v="2014-01-14T00:00:00"/>
    <s v="Standard Class"/>
    <s v="DP-13390"/>
    <s v="Dennis Pardue"/>
    <x v="2"/>
    <s v="United States"/>
    <s v="Tuscaloosa"/>
    <x v="19"/>
    <n v="35401"/>
    <s v="South"/>
    <s v="OFF-BI-10004728"/>
    <x v="1"/>
    <x v="8"/>
    <s v="Wilson Jones Turn Tabs Binder Tool for Ring Binders"/>
    <n v="33.74"/>
    <n v="7"/>
    <n v="0"/>
    <n v="15.5204"/>
  </r>
  <r>
    <n v="4938"/>
    <x v="2442"/>
    <x v="2"/>
    <x v="286"/>
    <d v="2011-01-19T00:00:00"/>
    <s v="Standard Class"/>
    <s v="BD-11605"/>
    <s v="Brian Dahlen"/>
    <x v="0"/>
    <s v="United States"/>
    <s v="San Francisco"/>
    <x v="1"/>
    <n v="94109"/>
    <s v="West"/>
    <s v="OFF-ST-10000078"/>
    <x v="1"/>
    <x v="4"/>
    <s v="Tennsco 6- and 18-Compartment Lockers"/>
    <n v="1325.8500000000001"/>
    <n v="5"/>
    <n v="0"/>
    <n v="238.65299999999991"/>
  </r>
  <r>
    <n v="4939"/>
    <x v="2442"/>
    <x v="2"/>
    <x v="286"/>
    <d v="2011-01-19T00:00:00"/>
    <s v="Standard Class"/>
    <s v="BD-11605"/>
    <s v="Brian Dahlen"/>
    <x v="0"/>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x v="0"/>
    <s v="United States"/>
    <s v="San Francisco"/>
    <x v="1"/>
    <n v="94109"/>
    <s v="West"/>
    <s v="OFF-AR-10003514"/>
    <x v="1"/>
    <x v="6"/>
    <s v="4009 Highlighters by Sanford"/>
    <n v="19.899999999999999"/>
    <n v="5"/>
    <n v="0"/>
    <n v="6.5669999999999984"/>
  </r>
  <r>
    <n v="4941"/>
    <x v="2443"/>
    <x v="1"/>
    <x v="525"/>
    <d v="2012-02-13T00:00:00"/>
    <s v="Standard Class"/>
    <s v="IL-15100"/>
    <s v="Ivan Liston"/>
    <x v="0"/>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s v="East"/>
    <s v="FUR-BO-10002598"/>
    <x v="0"/>
    <x v="0"/>
    <s v="Hon Metal Bookcases, Putty"/>
    <n v="283.92"/>
    <n v="4"/>
    <n v="0"/>
    <n v="82.336799999999982"/>
  </r>
  <r>
    <n v="4943"/>
    <x v="2443"/>
    <x v="1"/>
    <x v="525"/>
    <d v="2012-02-13T00:00:00"/>
    <s v="Standard Class"/>
    <s v="IL-15100"/>
    <s v="Ivan Liston"/>
    <x v="0"/>
    <s v="United States"/>
    <s v="Wilmington"/>
    <x v="13"/>
    <n v="19805"/>
    <s v="East"/>
    <s v="OFF-AR-10001022"/>
    <x v="1"/>
    <x v="6"/>
    <s v="SANFORD Liquid Accent Tank-Style Highlighters"/>
    <n v="5.68"/>
    <n v="2"/>
    <n v="0"/>
    <n v="1.7607999999999997"/>
  </r>
  <r>
    <n v="4944"/>
    <x v="2444"/>
    <x v="3"/>
    <x v="202"/>
    <d v="2014-12-28T00:00:00"/>
    <s v="Standard Class"/>
    <s v="LP-17095"/>
    <s v="Liz Preis"/>
    <x v="0"/>
    <s v="United States"/>
    <s v="Lafayette"/>
    <x v="14"/>
    <n v="47905"/>
    <s v="Central"/>
    <s v="OFF-ST-10004459"/>
    <x v="1"/>
    <x v="4"/>
    <s v="Tennsco Single-Tier Lockers"/>
    <n v="375.34"/>
    <n v="1"/>
    <n v="0"/>
    <n v="18.766999999999996"/>
  </r>
  <r>
    <n v="4945"/>
    <x v="2445"/>
    <x v="0"/>
    <x v="64"/>
    <d v="2013-09-07T00:00:00"/>
    <s v="First Class"/>
    <s v="JH-15985"/>
    <s v="Joseph Holt"/>
    <x v="0"/>
    <s v="United States"/>
    <s v="Redondo Beach"/>
    <x v="1"/>
    <n v="90278"/>
    <s v="West"/>
    <s v="OFF-PA-10004381"/>
    <x v="1"/>
    <x v="10"/>
    <s v="14-7/8 x 11 Blue Bar Computer Printout Paper"/>
    <n v="96.08"/>
    <n v="2"/>
    <n v="0"/>
    <n v="46.118399999999994"/>
  </r>
  <r>
    <n v="4946"/>
    <x v="2445"/>
    <x v="0"/>
    <x v="64"/>
    <d v="2013-09-07T00:00:00"/>
    <s v="First Class"/>
    <s v="JH-15985"/>
    <s v="Joseph Holt"/>
    <x v="0"/>
    <s v="United States"/>
    <s v="Redondo Beach"/>
    <x v="1"/>
    <n v="90278"/>
    <s v="West"/>
    <s v="OFF-BI-10000050"/>
    <x v="1"/>
    <x v="8"/>
    <s v="Angle-D Binders with Locking Rings, Label Holders"/>
    <n v="11.68"/>
    <n v="2"/>
    <n v="0.2"/>
    <n v="3.9419999999999993"/>
  </r>
  <r>
    <n v="4947"/>
    <x v="2445"/>
    <x v="0"/>
    <x v="64"/>
    <d v="2013-09-07T00:00:00"/>
    <s v="First Class"/>
    <s v="JH-15985"/>
    <s v="Joseph Holt"/>
    <x v="0"/>
    <s v="United States"/>
    <s v="Redondo Beach"/>
    <x v="1"/>
    <n v="90278"/>
    <s v="West"/>
    <s v="OFF-FA-10000304"/>
    <x v="1"/>
    <x v="13"/>
    <s v="Advantus Push Pins"/>
    <n v="4.3600000000000003"/>
    <n v="2"/>
    <n v="0"/>
    <n v="1.7876000000000003"/>
  </r>
  <r>
    <n v="4948"/>
    <x v="2446"/>
    <x v="2"/>
    <x v="777"/>
    <d v="2011-10-09T00:00:00"/>
    <s v="Standard Class"/>
    <s v="JD-16015"/>
    <s v="Joy Daniels"/>
    <x v="0"/>
    <s v="United States"/>
    <s v="Seattle"/>
    <x v="4"/>
    <n v="98115"/>
    <s v="West"/>
    <s v="OFF-LA-10002475"/>
    <x v="1"/>
    <x v="2"/>
    <s v="Avery 519"/>
    <n v="29.24"/>
    <n v="4"/>
    <n v="0"/>
    <n v="13.742799999999999"/>
  </r>
  <r>
    <n v="4949"/>
    <x v="2447"/>
    <x v="3"/>
    <x v="344"/>
    <d v="2014-12-03T00:00:00"/>
    <s v="Standard Class"/>
    <s v="BD-11320"/>
    <s v="Bill Donatelli"/>
    <x v="0"/>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s v="West"/>
    <s v="FUR-FU-10000732"/>
    <x v="0"/>
    <x v="5"/>
    <s v="Eldon 200 Class Desk Accessories"/>
    <n v="18.84"/>
    <n v="3"/>
    <n v="0"/>
    <n v="6.0287999999999995"/>
  </r>
  <r>
    <n v="4951"/>
    <x v="2448"/>
    <x v="0"/>
    <x v="99"/>
    <d v="2013-11-02T00:00:00"/>
    <s v="Second Class"/>
    <s v="DL-13330"/>
    <s v="Denise Leinenbach"/>
    <x v="0"/>
    <s v="United States"/>
    <s v="New York City"/>
    <x v="15"/>
    <n v="10009"/>
    <s v="East"/>
    <s v="OFF-AR-10004441"/>
    <x v="1"/>
    <x v="6"/>
    <s v="BIC Brite Liner Highlighters"/>
    <n v="12.419999999999998"/>
    <n v="3"/>
    <n v="0"/>
    <n v="5.2164000000000001"/>
  </r>
  <r>
    <n v="4952"/>
    <x v="2449"/>
    <x v="1"/>
    <x v="988"/>
    <d v="2012-06-13T00:00:00"/>
    <s v="Standard Class"/>
    <s v="NC-18415"/>
    <s v="Nathan Cano"/>
    <x v="0"/>
    <s v="United States"/>
    <s v="Royal Oak"/>
    <x v="12"/>
    <n v="48073"/>
    <s v="Central"/>
    <s v="OFF-PA-10000304"/>
    <x v="1"/>
    <x v="10"/>
    <s v="Xerox 1995"/>
    <n v="12.96"/>
    <n v="2"/>
    <n v="0"/>
    <n v="6.2208000000000006"/>
  </r>
  <r>
    <n v="4953"/>
    <x v="2450"/>
    <x v="3"/>
    <x v="166"/>
    <d v="2014-12-13T00:00:00"/>
    <s v="Second Class"/>
    <s v="AS-10225"/>
    <s v="Alan Schoenberger"/>
    <x v="1"/>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x v="1"/>
    <s v="United States"/>
    <s v="New York City"/>
    <x v="15"/>
    <n v="10009"/>
    <s v="East"/>
    <s v="TEC-PH-10001527"/>
    <x v="2"/>
    <x v="7"/>
    <s v="Plantronics MX500i Earset"/>
    <n v="85.9"/>
    <n v="2"/>
    <n v="0"/>
    <n v="2.5769999999999982"/>
  </r>
  <r>
    <n v="4955"/>
    <x v="2452"/>
    <x v="2"/>
    <x v="3"/>
    <d v="2011-06-13T00:00:00"/>
    <s v="Second Class"/>
    <s v="TS-21205"/>
    <s v="Thomas Seio"/>
    <x v="1"/>
    <s v="United States"/>
    <s v="North Las Vegas"/>
    <x v="33"/>
    <n v="89031"/>
    <s v="West"/>
    <s v="OFF-AR-10002335"/>
    <x v="1"/>
    <x v="6"/>
    <s v="DIXON Oriole Pencils"/>
    <n v="18.060000000000002"/>
    <n v="7"/>
    <n v="0"/>
    <n v="4.6956000000000007"/>
  </r>
  <r>
    <n v="4956"/>
    <x v="2452"/>
    <x v="2"/>
    <x v="3"/>
    <d v="2011-06-13T00:00:00"/>
    <s v="Second Class"/>
    <s v="TS-21205"/>
    <s v="Thomas Seio"/>
    <x v="1"/>
    <s v="United States"/>
    <s v="North Las Vegas"/>
    <x v="33"/>
    <n v="89031"/>
    <s v="West"/>
    <s v="OFF-PA-10003641"/>
    <x v="1"/>
    <x v="10"/>
    <s v="Xerox 1909"/>
    <n v="79.14"/>
    <n v="3"/>
    <n v="0"/>
    <n v="36.404399999999995"/>
  </r>
  <r>
    <n v="4957"/>
    <x v="2452"/>
    <x v="2"/>
    <x v="3"/>
    <d v="2011-06-13T00:00:00"/>
    <s v="Second Class"/>
    <s v="TS-21205"/>
    <s v="Thomas Seio"/>
    <x v="1"/>
    <s v="United States"/>
    <s v="North Las Vegas"/>
    <x v="33"/>
    <n v="89031"/>
    <s v="West"/>
    <s v="FUR-FU-10002685"/>
    <x v="0"/>
    <x v="5"/>
    <s v="Executive Impressions 13-1/2&quot; Indoor/Outdoor Wall Clock"/>
    <n v="37.4"/>
    <n v="2"/>
    <n v="0"/>
    <n v="14.212"/>
  </r>
  <r>
    <n v="4958"/>
    <x v="2453"/>
    <x v="1"/>
    <x v="305"/>
    <d v="2012-03-26T00:00:00"/>
    <s v="Standard Class"/>
    <s v="JK-15730"/>
    <s v="Joe Kamberova"/>
    <x v="0"/>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x v="0"/>
    <s v="United States"/>
    <s v="Carrollton"/>
    <x v="5"/>
    <n v="75007"/>
    <s v="Central"/>
    <s v="OFF-FA-10003485"/>
    <x v="1"/>
    <x v="13"/>
    <s v="Staples"/>
    <n v="18.864000000000001"/>
    <n v="9"/>
    <n v="0.2"/>
    <n v="6.1307999999999998"/>
  </r>
  <r>
    <n v="4960"/>
    <x v="2454"/>
    <x v="0"/>
    <x v="741"/>
    <d v="2013-11-23T00:00:00"/>
    <s v="Standard Class"/>
    <s v="TC-21535"/>
    <s v="Tracy Collins"/>
    <x v="2"/>
    <s v="United States"/>
    <s v="Los Angeles"/>
    <x v="1"/>
    <n v="90008"/>
    <s v="West"/>
    <s v="TEC-PH-10003357"/>
    <x v="2"/>
    <x v="7"/>
    <s v="Grandstream GXP2100 Mainstream Business Phone"/>
    <n v="61.192"/>
    <n v="1"/>
    <n v="0.2"/>
    <n v="6.1192000000000011"/>
  </r>
  <r>
    <n v="4961"/>
    <x v="2454"/>
    <x v="0"/>
    <x v="741"/>
    <d v="2013-11-23T00:00:00"/>
    <s v="Standard Class"/>
    <s v="TC-21535"/>
    <s v="Tracy Collins"/>
    <x v="2"/>
    <s v="United States"/>
    <s v="Los Angeles"/>
    <x v="1"/>
    <n v="90008"/>
    <s v="West"/>
    <s v="OFF-AP-10002867"/>
    <x v="1"/>
    <x v="9"/>
    <s v="Fellowes Command Center 5-outlet power strip"/>
    <n v="67.84"/>
    <n v="1"/>
    <n v="0"/>
    <n v="18.316800000000001"/>
  </r>
  <r>
    <n v="4962"/>
    <x v="2455"/>
    <x v="2"/>
    <x v="1009"/>
    <d v="2011-03-08T00:00:00"/>
    <s v="First Class"/>
    <s v="AB-10015"/>
    <s v="Aaron Bergman"/>
    <x v="0"/>
    <s v="United States"/>
    <s v="Seattle"/>
    <x v="4"/>
    <n v="98103"/>
    <s v="West"/>
    <s v="FUR-CH-10004477"/>
    <x v="0"/>
    <x v="1"/>
    <s v="Global Push Button Manager's Chair, Indigo"/>
    <n v="48.712000000000003"/>
    <n v="1"/>
    <n v="0.2"/>
    <n v="5.4800999999999966"/>
  </r>
  <r>
    <n v="4963"/>
    <x v="2455"/>
    <x v="2"/>
    <x v="1009"/>
    <d v="2011-03-08T00:00:00"/>
    <s v="First Class"/>
    <s v="AB-10015"/>
    <s v="Aaron Bergman"/>
    <x v="0"/>
    <s v="United States"/>
    <s v="Seattle"/>
    <x v="4"/>
    <n v="98103"/>
    <s v="West"/>
    <s v="OFF-AR-10001427"/>
    <x v="1"/>
    <x v="6"/>
    <s v="Newell 330"/>
    <n v="17.940000000000001"/>
    <n v="3"/>
    <n v="0"/>
    <n v="4.6644000000000005"/>
  </r>
  <r>
    <n v="4964"/>
    <x v="2455"/>
    <x v="2"/>
    <x v="1009"/>
    <d v="2011-03-08T00:00:00"/>
    <s v="First Class"/>
    <s v="AB-10015"/>
    <s v="Aaron Bergman"/>
    <x v="0"/>
    <s v="United States"/>
    <s v="Seattle"/>
    <x v="4"/>
    <n v="98103"/>
    <s v="West"/>
    <s v="OFF-ST-10002344"/>
    <x v="1"/>
    <x v="4"/>
    <s v="Carina 42&quot;Hx23 3/4&quot;W Media Storage Unit"/>
    <n v="242.94"/>
    <n v="3"/>
    <n v="0"/>
    <n v="4.8588000000000164"/>
  </r>
  <r>
    <n v="4965"/>
    <x v="2456"/>
    <x v="0"/>
    <x v="666"/>
    <d v="2013-05-20T00:00:00"/>
    <s v="Second Class"/>
    <s v="DP-13000"/>
    <s v="Darren Powers"/>
    <x v="0"/>
    <s v="United States"/>
    <s v="Fort Lauderdale"/>
    <x v="2"/>
    <n v="33311"/>
    <s v="South"/>
    <s v="OFF-BI-10000301"/>
    <x v="1"/>
    <x v="8"/>
    <s v="GBC Instant Report Kit"/>
    <n v="7.7640000000000011"/>
    <n v="4"/>
    <n v="0.7"/>
    <n v="-5.1760000000000002"/>
  </r>
  <r>
    <n v="4966"/>
    <x v="2457"/>
    <x v="1"/>
    <x v="442"/>
    <d v="2012-05-28T00:00:00"/>
    <s v="Second Class"/>
    <s v="CY-12745"/>
    <s v="Craig Yedwab"/>
    <x v="1"/>
    <s v="United States"/>
    <s v="Columbia"/>
    <x v="18"/>
    <n v="38401"/>
    <s v="South"/>
    <s v="TEC-PH-10001944"/>
    <x v="2"/>
    <x v="7"/>
    <s v="Wi-Ex zBoost YX540 Cellular Phone Signal Booster"/>
    <n v="467.03999999999996"/>
    <n v="4"/>
    <n v="0.2"/>
    <n v="58.379999999999939"/>
  </r>
  <r>
    <n v="4967"/>
    <x v="2458"/>
    <x v="1"/>
    <x v="991"/>
    <d v="2012-08-05T00:00:00"/>
    <s v="Second Class"/>
    <s v="BE-11455"/>
    <s v="Brad Eason"/>
    <x v="2"/>
    <s v="United States"/>
    <s v="Providence"/>
    <x v="34"/>
    <n v="2908"/>
    <s v="East"/>
    <s v="TEC-PH-10001527"/>
    <x v="2"/>
    <x v="7"/>
    <s v="Plantronics MX500i Earset"/>
    <n v="128.85000000000002"/>
    <n v="3"/>
    <n v="0"/>
    <n v="3.8654999999999973"/>
  </r>
  <r>
    <n v="4968"/>
    <x v="2458"/>
    <x v="1"/>
    <x v="991"/>
    <d v="2012-08-05T00:00:00"/>
    <s v="Second Class"/>
    <s v="BE-11455"/>
    <s v="Brad Eason"/>
    <x v="2"/>
    <s v="United States"/>
    <s v="Providence"/>
    <x v="34"/>
    <n v="2908"/>
    <s v="East"/>
    <s v="OFF-PA-10001307"/>
    <x v="1"/>
    <x v="10"/>
    <s v="Important Message Pads, 50 4-1/4 x 5-1/2 Forms per Pad"/>
    <n v="8.4"/>
    <n v="2"/>
    <n v="0"/>
    <n v="4.1159999999999997"/>
  </r>
  <r>
    <n v="4969"/>
    <x v="2458"/>
    <x v="1"/>
    <x v="991"/>
    <d v="2012-08-05T00:00:00"/>
    <s v="Second Class"/>
    <s v="BE-11455"/>
    <s v="Brad Eason"/>
    <x v="2"/>
    <s v="United States"/>
    <s v="Providence"/>
    <x v="34"/>
    <n v="2908"/>
    <s v="East"/>
    <s v="TEC-AC-10004571"/>
    <x v="2"/>
    <x v="11"/>
    <s v="Logitech G700s Rechargeable Gaming Mouse"/>
    <n v="199.98"/>
    <n v="2"/>
    <n v="0"/>
    <n v="83.991600000000005"/>
  </r>
  <r>
    <n v="4970"/>
    <x v="2458"/>
    <x v="1"/>
    <x v="991"/>
    <d v="2012-08-05T00:00:00"/>
    <s v="Second Class"/>
    <s v="BE-11455"/>
    <s v="Brad Eason"/>
    <x v="2"/>
    <s v="United States"/>
    <s v="Providence"/>
    <x v="34"/>
    <n v="2908"/>
    <s v="East"/>
    <s v="FUR-CH-10001973"/>
    <x v="0"/>
    <x v="1"/>
    <s v="Office Star Flex Back Scooter Chair with White Frame"/>
    <n v="110.98"/>
    <n v="1"/>
    <n v="0"/>
    <n v="15.537199999999999"/>
  </r>
  <r>
    <n v="4971"/>
    <x v="2459"/>
    <x v="0"/>
    <x v="61"/>
    <d v="2013-11-10T00:00:00"/>
    <s v="First Class"/>
    <s v="KL-16555"/>
    <s v="Kelly Lampkin"/>
    <x v="1"/>
    <s v="United States"/>
    <s v="Jacksonville"/>
    <x v="2"/>
    <n v="32216"/>
    <s v="South"/>
    <s v="FUR-CH-10000513"/>
    <x v="0"/>
    <x v="1"/>
    <s v="High-Back Leather Manager's Chair"/>
    <n v="207.98400000000004"/>
    <n v="2"/>
    <n v="0.2"/>
    <n v="-28.597800000000007"/>
  </r>
  <r>
    <n v="4972"/>
    <x v="2459"/>
    <x v="0"/>
    <x v="61"/>
    <d v="2013-11-10T00:00:00"/>
    <s v="First Class"/>
    <s v="KL-16555"/>
    <s v="Kelly Lampkin"/>
    <x v="1"/>
    <s v="United States"/>
    <s v="Jacksonville"/>
    <x v="2"/>
    <n v="32216"/>
    <s v="South"/>
    <s v="OFF-PA-10002421"/>
    <x v="1"/>
    <x v="10"/>
    <s v="Embossed Ink Jet Note Cards"/>
    <n v="36.112000000000002"/>
    <n v="2"/>
    <n v="0.2"/>
    <n v="12.639200000000001"/>
  </r>
  <r>
    <n v="4973"/>
    <x v="2459"/>
    <x v="0"/>
    <x v="61"/>
    <d v="2013-11-10T00:00:00"/>
    <s v="First Class"/>
    <s v="KL-16555"/>
    <s v="Kelly Lampkin"/>
    <x v="1"/>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s v="West"/>
    <s v="OFF-PA-10002246"/>
    <x v="1"/>
    <x v="10"/>
    <s v="Wirebound Four 2-3/4 x 5 Forms per Page, 400 Sets per Book"/>
    <n v="12.9"/>
    <n v="2"/>
    <n v="0"/>
    <n v="6.3209999999999997"/>
  </r>
  <r>
    <n v="4976"/>
    <x v="2461"/>
    <x v="1"/>
    <x v="227"/>
    <d v="2012-09-23T00:00:00"/>
    <s v="Second Class"/>
    <s v="JR-16210"/>
    <s v="Justin Ritter"/>
    <x v="1"/>
    <s v="United States"/>
    <s v="Jacksonville"/>
    <x v="2"/>
    <n v="32216"/>
    <s v="South"/>
    <s v="TEC-AC-10003198"/>
    <x v="2"/>
    <x v="11"/>
    <s v="Enermax Acrylux Wireless Keyboard"/>
    <n v="717.12000000000012"/>
    <n v="9"/>
    <n v="0.2"/>
    <n v="152.38799999999992"/>
  </r>
  <r>
    <n v="4977"/>
    <x v="2462"/>
    <x v="1"/>
    <x v="214"/>
    <d v="2012-12-09T00:00:00"/>
    <s v="First Class"/>
    <s v="AH-10210"/>
    <s v="Alan Hwang"/>
    <x v="0"/>
    <s v="United States"/>
    <s v="New York City"/>
    <x v="15"/>
    <n v="10024"/>
    <s v="East"/>
    <s v="OFF-BI-10001031"/>
    <x v="1"/>
    <x v="8"/>
    <s v="Pressboard Data Binders by Wilson Jones"/>
    <n v="21.36"/>
    <n v="5"/>
    <n v="0.2"/>
    <n v="7.2089999999999996"/>
  </r>
  <r>
    <n v="4978"/>
    <x v="2462"/>
    <x v="1"/>
    <x v="214"/>
    <d v="2012-12-09T00:00:00"/>
    <s v="First Class"/>
    <s v="AH-10210"/>
    <s v="Alan Hwang"/>
    <x v="0"/>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s v="East"/>
    <s v="TEC-PH-10001336"/>
    <x v="2"/>
    <x v="7"/>
    <s v="Digium D40 VoIP phone"/>
    <n v="773.94"/>
    <n v="6"/>
    <n v="0"/>
    <n v="224.4426"/>
  </r>
  <r>
    <n v="4980"/>
    <x v="2463"/>
    <x v="0"/>
    <x v="10"/>
    <d v="2013-12-14T00:00:00"/>
    <s v="Second Class"/>
    <s v="RW-19630"/>
    <s v="Rob Williams"/>
    <x v="1"/>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s v="Central"/>
    <s v="OFF-AP-10003971"/>
    <x v="1"/>
    <x v="9"/>
    <s v="Belkin 6 Outlet Metallic Surge Strip"/>
    <n v="4.355999999999999"/>
    <n v="2"/>
    <n v="0.8"/>
    <n v="-11.761200000000002"/>
  </r>
  <r>
    <n v="4982"/>
    <x v="2463"/>
    <x v="0"/>
    <x v="10"/>
    <d v="2013-12-14T00:00:00"/>
    <s v="Second Class"/>
    <s v="RW-19630"/>
    <s v="Rob Williams"/>
    <x v="1"/>
    <s v="United States"/>
    <s v="Chicago"/>
    <x v="10"/>
    <n v="60610"/>
    <s v="Central"/>
    <s v="TEC-AC-10000199"/>
    <x v="2"/>
    <x v="11"/>
    <s v="Kingston Digital DataTraveler 8GB USB 2.0"/>
    <n v="19.040000000000003"/>
    <n v="4"/>
    <n v="0.2"/>
    <n v="-1.4279999999999999"/>
  </r>
  <r>
    <n v="4983"/>
    <x v="2464"/>
    <x v="2"/>
    <x v="912"/>
    <d v="2011-11-22T00:00:00"/>
    <s v="Standard Class"/>
    <s v="AH-10075"/>
    <s v="Adam Hart"/>
    <x v="1"/>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s v="West"/>
    <s v="OFF-ST-10003442"/>
    <x v="1"/>
    <x v="4"/>
    <s v="Eldon Portable Mobile Manager"/>
    <n v="84.84"/>
    <n v="3"/>
    <n v="0"/>
    <n v="22.9068"/>
  </r>
  <r>
    <n v="4985"/>
    <x v="2466"/>
    <x v="1"/>
    <x v="684"/>
    <d v="2012-09-10T00:00:00"/>
    <s v="Standard Class"/>
    <s v="CK-12760"/>
    <s v="Cyma Kinney"/>
    <x v="1"/>
    <s v="United States"/>
    <s v="Nashville"/>
    <x v="18"/>
    <n v="37211"/>
    <s v="South"/>
    <s v="OFF-FA-10003059"/>
    <x v="1"/>
    <x v="13"/>
    <s v="Assorted Color Push Pins"/>
    <n v="7.2400000000000011"/>
    <n v="5"/>
    <n v="0.2"/>
    <n v="1.1764999999999992"/>
  </r>
  <r>
    <n v="4986"/>
    <x v="2467"/>
    <x v="2"/>
    <x v="1010"/>
    <d v="2011-09-03T00:00:00"/>
    <s v="Same Day"/>
    <s v="AG-10390"/>
    <s v="Allen Goldenen"/>
    <x v="0"/>
    <s v="United States"/>
    <s v="New York City"/>
    <x v="15"/>
    <n v="10009"/>
    <s v="East"/>
    <s v="OFF-LA-10001175"/>
    <x v="1"/>
    <x v="2"/>
    <s v="Avery 514"/>
    <n v="14.399999999999999"/>
    <n v="5"/>
    <n v="0"/>
    <n v="7.056"/>
  </r>
  <r>
    <n v="4987"/>
    <x v="2468"/>
    <x v="0"/>
    <x v="423"/>
    <d v="2013-04-29T00:00:00"/>
    <s v="Standard Class"/>
    <s v="CL-12700"/>
    <s v="Craig Leslie"/>
    <x v="2"/>
    <s v="United States"/>
    <s v="Colorado Springs"/>
    <x v="22"/>
    <n v="80906"/>
    <s v="West"/>
    <s v="OFF-PA-10003441"/>
    <x v="1"/>
    <x v="10"/>
    <s v="Xerox 226"/>
    <n v="15.552000000000003"/>
    <n v="3"/>
    <n v="0.2"/>
    <n v="5.4432"/>
  </r>
  <r>
    <n v="4988"/>
    <x v="2468"/>
    <x v="0"/>
    <x v="423"/>
    <d v="2013-04-29T00:00:00"/>
    <s v="Standard Class"/>
    <s v="CL-12700"/>
    <s v="Craig Leslie"/>
    <x v="2"/>
    <s v="United States"/>
    <s v="Colorado Springs"/>
    <x v="22"/>
    <n v="80906"/>
    <s v="West"/>
    <s v="FUR-CH-10004287"/>
    <x v="0"/>
    <x v="1"/>
    <s v="SAFCO Arco Folding Chair"/>
    <n v="1325.76"/>
    <n v="6"/>
    <n v="0.2"/>
    <n v="149.14799999999991"/>
  </r>
  <r>
    <n v="4989"/>
    <x v="2468"/>
    <x v="0"/>
    <x v="423"/>
    <d v="2013-04-29T00:00:00"/>
    <s v="Standard Class"/>
    <s v="CL-12700"/>
    <s v="Craig Leslie"/>
    <x v="2"/>
    <s v="United States"/>
    <s v="Colorado Springs"/>
    <x v="22"/>
    <n v="80906"/>
    <s v="West"/>
    <s v="OFF-BI-10004040"/>
    <x v="1"/>
    <x v="8"/>
    <s v="Wilson Jones Impact Binders"/>
    <n v="3.1080000000000001"/>
    <n v="2"/>
    <n v="0.7"/>
    <n v="-2.1755999999999993"/>
  </r>
  <r>
    <n v="4990"/>
    <x v="2469"/>
    <x v="3"/>
    <x v="515"/>
    <d v="2014-09-05T00:00:00"/>
    <s v="Standard Class"/>
    <s v="AW-10930"/>
    <s v="Arthur Wiediger"/>
    <x v="2"/>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x v="2"/>
    <s v="United States"/>
    <s v="San Francisco"/>
    <x v="1"/>
    <n v="94110"/>
    <s v="West"/>
    <s v="TEC-PH-10002200"/>
    <x v="2"/>
    <x v="7"/>
    <s v="Aastra 6757i CT Wireless VoIP phone"/>
    <n v="689.40800000000002"/>
    <n v="4"/>
    <n v="0.2"/>
    <n v="77.558399999999978"/>
  </r>
  <r>
    <n v="4992"/>
    <x v="2470"/>
    <x v="3"/>
    <x v="226"/>
    <d v="2014-12-14T00:00:00"/>
    <s v="Standard Class"/>
    <s v="HG-14965"/>
    <s v="Henry Goldwyn"/>
    <x v="1"/>
    <s v="United States"/>
    <s v="Chicago"/>
    <x v="10"/>
    <n v="60653"/>
    <s v="Central"/>
    <s v="OFF-BI-10001120"/>
    <x v="1"/>
    <x v="8"/>
    <s v="Ibico EPK-21 Electric Binding System"/>
    <n v="1889.9899999999998"/>
    <n v="5"/>
    <n v="0.8"/>
    <n v="-2929.4845000000005"/>
  </r>
  <r>
    <n v="4993"/>
    <x v="2471"/>
    <x v="1"/>
    <x v="217"/>
    <d v="2012-12-25T00:00:00"/>
    <s v="Standard Class"/>
    <s v="RB-19645"/>
    <s v="Robert Barroso"/>
    <x v="1"/>
    <s v="United States"/>
    <s v="Memphis"/>
    <x v="18"/>
    <n v="38109"/>
    <s v="South"/>
    <s v="OFF-EN-10000461"/>
    <x v="1"/>
    <x v="12"/>
    <s v="#10- 4 1/8&quot; x 9 1/2&quot; Recycled Envelopes"/>
    <n v="55.936000000000007"/>
    <n v="8"/>
    <n v="0.2"/>
    <n v="18.878399999999999"/>
  </r>
  <r>
    <n v="4994"/>
    <x v="2471"/>
    <x v="1"/>
    <x v="217"/>
    <d v="2012-12-25T00:00:00"/>
    <s v="Standard Class"/>
    <s v="RB-19645"/>
    <s v="Robert Barroso"/>
    <x v="1"/>
    <s v="United States"/>
    <s v="Memphis"/>
    <x v="18"/>
    <n v="38109"/>
    <s v="South"/>
    <s v="OFF-LA-10004008"/>
    <x v="1"/>
    <x v="2"/>
    <s v="Avery 507"/>
    <n v="18.431999999999999"/>
    <n v="8"/>
    <n v="0.2"/>
    <n v="5.9903999999999984"/>
  </r>
  <r>
    <n v="4995"/>
    <x v="2471"/>
    <x v="1"/>
    <x v="217"/>
    <d v="2012-12-25T00:00:00"/>
    <s v="Standard Class"/>
    <s v="RB-19645"/>
    <s v="Robert Barroso"/>
    <x v="1"/>
    <s v="United States"/>
    <s v="Memphis"/>
    <x v="18"/>
    <n v="38109"/>
    <s v="South"/>
    <s v="FUR-FU-10000221"/>
    <x v="0"/>
    <x v="5"/>
    <s v="Master Caster Door Stop, Brown"/>
    <n v="20.32"/>
    <n v="5"/>
    <n v="0.2"/>
    <n v="3.5559999999999992"/>
  </r>
  <r>
    <n v="4996"/>
    <x v="2472"/>
    <x v="2"/>
    <x v="130"/>
    <d v="2011-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s v="South"/>
    <s v="OFF-AP-10000390"/>
    <x v="1"/>
    <x v="9"/>
    <s v="Euro Pro Shark Stick Mini Vacuum"/>
    <n v="48.783999999999999"/>
    <n v="1"/>
    <n v="0.2"/>
    <n v="3.6587999999999976"/>
  </r>
  <r>
    <n v="4998"/>
    <x v="2473"/>
    <x v="3"/>
    <x v="434"/>
    <d v="2014-03-16T00:00:00"/>
    <s v="Standard Class"/>
    <s v="KS-16300"/>
    <s v="Karen Seio"/>
    <x v="1"/>
    <s v="United States"/>
    <s v="Raleigh"/>
    <x v="3"/>
    <n v="27604"/>
    <s v="South"/>
    <s v="OFF-BI-10000014"/>
    <x v="1"/>
    <x v="8"/>
    <s v="Heavy-Duty E-Z-D Binders"/>
    <n v="13.092000000000002"/>
    <n v="4"/>
    <n v="0.7"/>
    <n v="-10.037199999999999"/>
  </r>
  <r>
    <n v="4999"/>
    <x v="2474"/>
    <x v="0"/>
    <x v="1011"/>
    <d v="2013-02-04T00:00:00"/>
    <s v="Standard Class"/>
    <s v="SC-20050"/>
    <s v="Sample Company A"/>
    <x v="2"/>
    <s v="United States"/>
    <s v="Los Angeles"/>
    <x v="1"/>
    <n v="90045"/>
    <s v="West"/>
    <s v="TEC-PH-10004120"/>
    <x v="2"/>
    <x v="7"/>
    <s v="AT&amp;T 1080 Phone"/>
    <n v="109.59200000000001"/>
    <n v="1"/>
    <n v="0.2"/>
    <n v="8.2194000000000003"/>
  </r>
  <r>
    <n v="5000"/>
    <x v="2474"/>
    <x v="0"/>
    <x v="1011"/>
    <d v="2013-02-04T00:00:00"/>
    <s v="Standard Class"/>
    <s v="SC-20050"/>
    <s v="Sample Company A"/>
    <x v="2"/>
    <s v="United States"/>
    <s v="Los Angeles"/>
    <x v="1"/>
    <n v="90045"/>
    <s v="West"/>
    <s v="OFF-PA-10002764"/>
    <x v="1"/>
    <x v="10"/>
    <s v="Staples"/>
    <n v="56.7"/>
    <n v="5"/>
    <n v="0"/>
    <n v="27.782999999999998"/>
  </r>
  <r>
    <n v="5001"/>
    <x v="2475"/>
    <x v="3"/>
    <x v="917"/>
    <d v="2014-05-13T00:00:00"/>
    <s v="Standard Class"/>
    <s v="AB-10060"/>
    <s v="Adam Bellavance"/>
    <x v="2"/>
    <s v="United States"/>
    <s v="Los Angeles"/>
    <x v="1"/>
    <n v="90004"/>
    <s v="West"/>
    <s v="TEC-AC-10000736"/>
    <x v="2"/>
    <x v="11"/>
    <s v="Logitech G600 MMO Gaming Mouse"/>
    <n v="79.989999999999995"/>
    <n v="1"/>
    <n v="0"/>
    <n v="28.796399999999998"/>
  </r>
  <r>
    <n v="5002"/>
    <x v="2476"/>
    <x v="0"/>
    <x v="1012"/>
    <d v="2013-05-25T00:00:00"/>
    <s v="Same Day"/>
    <s v="EH-14125"/>
    <s v="Eugene Hildebrand"/>
    <x v="2"/>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s v="South"/>
    <s v="OFF-PA-10004327"/>
    <x v="1"/>
    <x v="10"/>
    <s v="Xerox 1911"/>
    <n v="191.6"/>
    <n v="4"/>
    <n v="0"/>
    <n v="91.967999999999989"/>
  </r>
  <r>
    <n v="5004"/>
    <x v="2477"/>
    <x v="0"/>
    <x v="877"/>
    <d v="2013-10-13T00:00:00"/>
    <s v="Standard Class"/>
    <s v="CC-12475"/>
    <s v="Cindy Chapman"/>
    <x v="0"/>
    <s v="United States"/>
    <s v="Los Angeles"/>
    <x v="1"/>
    <n v="90032"/>
    <s v="West"/>
    <s v="OFF-PA-10000143"/>
    <x v="1"/>
    <x v="10"/>
    <s v="Astroparche Fine Business Paper"/>
    <n v="10.56"/>
    <n v="2"/>
    <n v="0"/>
    <n v="5.0688000000000004"/>
  </r>
  <r>
    <n v="5005"/>
    <x v="2478"/>
    <x v="2"/>
    <x v="1013"/>
    <d v="2011-05-02T00:00:00"/>
    <s v="Second Class"/>
    <s v="TM-21010"/>
    <s v="Tamara Manning"/>
    <x v="0"/>
    <s v="United States"/>
    <s v="Jackson"/>
    <x v="35"/>
    <n v="39212"/>
    <s v="South"/>
    <s v="TEC-AC-10002550"/>
    <x v="2"/>
    <x v="11"/>
    <s v="Maxell 4.7GB DVD-RW 3/Pack"/>
    <n v="47.79"/>
    <n v="3"/>
    <n v="0"/>
    <n v="16.2486"/>
  </r>
  <r>
    <n v="5006"/>
    <x v="2479"/>
    <x v="1"/>
    <x v="113"/>
    <d v="2012-11-14T00:00:00"/>
    <s v="Second Class"/>
    <s v="SC-20695"/>
    <s v="Steve Chapman"/>
    <x v="1"/>
    <s v="United States"/>
    <s v="Richmond"/>
    <x v="14"/>
    <n v="47374"/>
    <s v="Central"/>
    <s v="OFF-ST-10003306"/>
    <x v="1"/>
    <x v="4"/>
    <s v="Letter Size Cart"/>
    <n v="714.30000000000007"/>
    <n v="5"/>
    <n v="0"/>
    <n v="207.14699999999993"/>
  </r>
  <r>
    <n v="5007"/>
    <x v="2480"/>
    <x v="1"/>
    <x v="529"/>
    <d v="2012-11-14T00:00:00"/>
    <s v="Standard Class"/>
    <s v="Dp-13240"/>
    <s v="Dean percer"/>
    <x v="2"/>
    <s v="United States"/>
    <s v="New York City"/>
    <x v="15"/>
    <n v="10035"/>
    <s v="East"/>
    <s v="TEC-MA-10000045"/>
    <x v="2"/>
    <x v="15"/>
    <s v="Zebra ZM400 Thermal Label Printer"/>
    <n v="2321.9"/>
    <n v="2"/>
    <n v="0"/>
    <n v="1114.5119999999999"/>
  </r>
  <r>
    <n v="5008"/>
    <x v="2480"/>
    <x v="1"/>
    <x v="529"/>
    <d v="2012-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s v="East"/>
    <s v="OFF-BI-10004781"/>
    <x v="1"/>
    <x v="8"/>
    <s v="GBC Wire Binding Strips"/>
    <n v="9.5220000000000002"/>
    <n v="1"/>
    <n v="0.7"/>
    <n v="-6.9827999999999975"/>
  </r>
  <r>
    <n v="5010"/>
    <x v="2481"/>
    <x v="1"/>
    <x v="67"/>
    <d v="2012-09-14T00:00:00"/>
    <s v="Standard Class"/>
    <s v="LR-17035"/>
    <s v="Lisa Ryan"/>
    <x v="1"/>
    <s v="United States"/>
    <s v="Philadelphia"/>
    <x v="9"/>
    <n v="19134"/>
    <s v="East"/>
    <s v="TEC-PH-10002680"/>
    <x v="2"/>
    <x v="7"/>
    <s v="Samsung Galaxy Note 3"/>
    <n v="791.96399999999994"/>
    <n v="6"/>
    <n v="0.4"/>
    <n v="-131.9940000000002"/>
  </r>
  <r>
    <n v="5011"/>
    <x v="2481"/>
    <x v="1"/>
    <x v="67"/>
    <d v="2012-09-14T00:00:00"/>
    <s v="Standard Class"/>
    <s v="LR-17035"/>
    <s v="Lisa Ryan"/>
    <x v="1"/>
    <s v="United States"/>
    <s v="Philadelphia"/>
    <x v="9"/>
    <n v="19134"/>
    <s v="East"/>
    <s v="OFF-BI-10000848"/>
    <x v="1"/>
    <x v="8"/>
    <s v="Angle-D Ring Binders"/>
    <n v="4.9230000000000009"/>
    <n v="3"/>
    <n v="0.7"/>
    <n v="-3.9383999999999997"/>
  </r>
  <r>
    <n v="5012"/>
    <x v="2482"/>
    <x v="3"/>
    <x v="943"/>
    <d v="2014-05-14T00:00:00"/>
    <s v="First Class"/>
    <s v="TS-21370"/>
    <s v="Todd Sumrall"/>
    <x v="1"/>
    <s v="United States"/>
    <s v="Phoenix"/>
    <x v="16"/>
    <n v="85023"/>
    <s v="West"/>
    <s v="FUR-BO-10004467"/>
    <x v="0"/>
    <x v="0"/>
    <s v="Bestar Classic Bookcase"/>
    <n v="209.97900000000001"/>
    <n v="7"/>
    <n v="0.7"/>
    <n v="-356.96429999999998"/>
  </r>
  <r>
    <n v="5013"/>
    <x v="2483"/>
    <x v="3"/>
    <x v="246"/>
    <d v="2014-07-27T00:00:00"/>
    <s v="Standard Class"/>
    <s v="SW-20350"/>
    <s v="Sean Wendt"/>
    <x v="2"/>
    <s v="United States"/>
    <s v="Cleveland"/>
    <x v="24"/>
    <n v="44105"/>
    <s v="East"/>
    <s v="OFF-BI-10001670"/>
    <x v="1"/>
    <x v="8"/>
    <s v="Vinyl Sectional Post Binders"/>
    <n v="33.930000000000007"/>
    <n v="3"/>
    <n v="0.7"/>
    <n v="-22.619999999999997"/>
  </r>
  <r>
    <n v="5014"/>
    <x v="2483"/>
    <x v="3"/>
    <x v="246"/>
    <d v="2014-07-27T00:00:00"/>
    <s v="Standard Class"/>
    <s v="SW-20350"/>
    <s v="Sean Wendt"/>
    <x v="2"/>
    <s v="United States"/>
    <s v="Cleveland"/>
    <x v="24"/>
    <n v="44105"/>
    <s v="East"/>
    <s v="OFF-ST-10000136"/>
    <x v="1"/>
    <x v="4"/>
    <s v="Letter Size File"/>
    <n v="222.32000000000005"/>
    <n v="7"/>
    <n v="0.2"/>
    <n v="25.010999999999967"/>
  </r>
  <r>
    <n v="5015"/>
    <x v="2483"/>
    <x v="3"/>
    <x v="246"/>
    <d v="2014-07-27T00:00:00"/>
    <s v="Standard Class"/>
    <s v="SW-20350"/>
    <s v="Sean Wendt"/>
    <x v="2"/>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s v="East"/>
    <s v="FUR-FU-10002960"/>
    <x v="0"/>
    <x v="5"/>
    <s v="Eldon 200 Class Desk Accessories, Burgundy"/>
    <n v="35.168000000000006"/>
    <n v="7"/>
    <n v="0.2"/>
    <n v="9.6712000000000025"/>
  </r>
  <r>
    <n v="5017"/>
    <x v="2484"/>
    <x v="2"/>
    <x v="156"/>
    <d v="2011-11-29T00:00:00"/>
    <s v="Standard Class"/>
    <s v="TH-21100"/>
    <s v="Thea Hendricks"/>
    <x v="0"/>
    <s v="United States"/>
    <s v="Toledo"/>
    <x v="24"/>
    <n v="43615"/>
    <s v="East"/>
    <s v="TEC-PH-10002584"/>
    <x v="2"/>
    <x v="7"/>
    <s v="Samsung Galaxy S4"/>
    <n v="1502.376"/>
    <n v="4"/>
    <n v="0.4"/>
    <n v="-250.39600000000019"/>
  </r>
  <r>
    <n v="5018"/>
    <x v="2485"/>
    <x v="2"/>
    <x v="647"/>
    <d v="2011-11-18T00:00:00"/>
    <s v="First Class"/>
    <s v="SS-20410"/>
    <s v="Shahid Shariari"/>
    <x v="0"/>
    <s v="United States"/>
    <s v="Los Angeles"/>
    <x v="1"/>
    <n v="90008"/>
    <s v="West"/>
    <s v="FUR-FU-10002505"/>
    <x v="0"/>
    <x v="5"/>
    <s v="Eldon 100 Class Desk Accessories"/>
    <n v="10.11"/>
    <n v="3"/>
    <n v="0"/>
    <n v="3.2351999999999994"/>
  </r>
  <r>
    <n v="5019"/>
    <x v="2485"/>
    <x v="2"/>
    <x v="647"/>
    <d v="2011-11-18T00:00:00"/>
    <s v="First Class"/>
    <s v="SS-20410"/>
    <s v="Shahid Shariari"/>
    <x v="0"/>
    <s v="United States"/>
    <s v="Los Angeles"/>
    <x v="1"/>
    <n v="90008"/>
    <s v="West"/>
    <s v="TEC-AC-10003832"/>
    <x v="2"/>
    <x v="11"/>
    <s v="Logitech P710e Mobile Speakerphone"/>
    <n v="772.47"/>
    <n v="3"/>
    <n v="0"/>
    <n v="146.76929999999993"/>
  </r>
  <r>
    <n v="5020"/>
    <x v="2485"/>
    <x v="2"/>
    <x v="647"/>
    <d v="2011-11-18T00:00:00"/>
    <s v="First Class"/>
    <s v="SS-20410"/>
    <s v="Shahid Shariari"/>
    <x v="0"/>
    <s v="United States"/>
    <s v="Los Angeles"/>
    <x v="1"/>
    <n v="90008"/>
    <s v="West"/>
    <s v="OFF-SU-10002537"/>
    <x v="1"/>
    <x v="14"/>
    <s v="Acme Box Cutter Scissors"/>
    <n v="20.46"/>
    <n v="2"/>
    <n v="0"/>
    <n v="5.3196000000000012"/>
  </r>
  <r>
    <n v="5021"/>
    <x v="2486"/>
    <x v="3"/>
    <x v="721"/>
    <d v="2014-03-26T00:00:00"/>
    <s v="Second Class"/>
    <s v="MZ-17515"/>
    <s v="Mary Zewe"/>
    <x v="1"/>
    <s v="United States"/>
    <s v="New York City"/>
    <x v="15"/>
    <n v="10011"/>
    <s v="East"/>
    <s v="OFF-SU-10003505"/>
    <x v="1"/>
    <x v="14"/>
    <s v="Premier Electric Letter Opener"/>
    <n v="347.58"/>
    <n v="3"/>
    <n v="0"/>
    <n v="17.378999999999976"/>
  </r>
  <r>
    <n v="5022"/>
    <x v="2487"/>
    <x v="0"/>
    <x v="122"/>
    <d v="2013-12-25T00:00:00"/>
    <s v="Standard Class"/>
    <s v="JE-15475"/>
    <s v="Jeremy Ellison"/>
    <x v="0"/>
    <s v="United States"/>
    <s v="San Diego"/>
    <x v="1"/>
    <n v="92037"/>
    <s v="West"/>
    <s v="TEC-AC-10001465"/>
    <x v="2"/>
    <x v="11"/>
    <s v="SanDisk Cruzer 64 GB USB Flash Drive"/>
    <n v="72.64"/>
    <n v="2"/>
    <n v="0"/>
    <n v="21.791999999999994"/>
  </r>
  <r>
    <n v="5023"/>
    <x v="2487"/>
    <x v="0"/>
    <x v="122"/>
    <d v="2013-12-25T00:00:00"/>
    <s v="Standard Class"/>
    <s v="JE-15475"/>
    <s v="Jeremy Ellison"/>
    <x v="0"/>
    <s v="United States"/>
    <s v="San Diego"/>
    <x v="1"/>
    <n v="92037"/>
    <s v="West"/>
    <s v="TEC-AC-10003832"/>
    <x v="2"/>
    <x v="11"/>
    <s v="Logitech P710e Mobile Speakerphone"/>
    <n v="772.47"/>
    <n v="3"/>
    <n v="0"/>
    <n v="146.76929999999993"/>
  </r>
  <r>
    <n v="5024"/>
    <x v="2487"/>
    <x v="0"/>
    <x v="122"/>
    <d v="2013-12-25T00:00:00"/>
    <s v="Standard Class"/>
    <s v="JE-15475"/>
    <s v="Jeremy Ellison"/>
    <x v="0"/>
    <s v="United States"/>
    <s v="San Diego"/>
    <x v="1"/>
    <n v="92037"/>
    <s v="West"/>
    <s v="FUR-FU-10003731"/>
    <x v="0"/>
    <x v="5"/>
    <s v="Eldon Expressions Wood and Plastic Desk Accessories, Oak"/>
    <n v="39.92"/>
    <n v="4"/>
    <n v="0"/>
    <n v="11.177600000000002"/>
  </r>
  <r>
    <n v="5025"/>
    <x v="2488"/>
    <x v="3"/>
    <x v="570"/>
    <d v="2014-08-04T00:00:00"/>
    <s v="Standard Class"/>
    <s v="RF-19735"/>
    <s v="Roland Fjeld"/>
    <x v="0"/>
    <s v="United States"/>
    <s v="Oklahoma City"/>
    <x v="26"/>
    <n v="73120"/>
    <s v="Central"/>
    <s v="OFF-BI-10004828"/>
    <x v="1"/>
    <x v="8"/>
    <s v="GBC Poly Designer Binding Covers"/>
    <n v="33.479999999999997"/>
    <n v="2"/>
    <n v="0"/>
    <n v="16.405199999999997"/>
  </r>
  <r>
    <n v="5026"/>
    <x v="2488"/>
    <x v="3"/>
    <x v="570"/>
    <d v="2014-08-04T00:00:00"/>
    <s v="Standard Class"/>
    <s v="RF-19735"/>
    <s v="Roland Fjeld"/>
    <x v="0"/>
    <s v="United States"/>
    <s v="Oklahoma City"/>
    <x v="26"/>
    <n v="73120"/>
    <s v="Central"/>
    <s v="TEC-PH-10003012"/>
    <x v="2"/>
    <x v="7"/>
    <s v="Nortel Meridian M3904 Professional Digital phone"/>
    <n v="461.97"/>
    <n v="3"/>
    <n v="0"/>
    <n v="133.97129999999996"/>
  </r>
  <r>
    <n v="5027"/>
    <x v="2488"/>
    <x v="3"/>
    <x v="570"/>
    <d v="2014-08-04T00:00:00"/>
    <s v="Standard Class"/>
    <s v="RF-19735"/>
    <s v="Roland Fjeld"/>
    <x v="0"/>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x v="0"/>
    <s v="United States"/>
    <s v="San Francisco"/>
    <x v="1"/>
    <n v="94109"/>
    <s v="West"/>
    <s v="OFF-AR-10001216"/>
    <x v="1"/>
    <x v="6"/>
    <s v="Newell 339"/>
    <n v="8.34"/>
    <n v="3"/>
    <n v="0"/>
    <n v="2.1683999999999997"/>
  </r>
  <r>
    <n v="5031"/>
    <x v="2490"/>
    <x v="3"/>
    <x v="926"/>
    <d v="2014-02-03T00:00:00"/>
    <s v="Standard Class"/>
    <s v="VG-21790"/>
    <s v="Vivek Gonzalez"/>
    <x v="0"/>
    <s v="United States"/>
    <s v="San Francisco"/>
    <x v="1"/>
    <n v="94109"/>
    <s v="West"/>
    <s v="OFF-SU-10001664"/>
    <x v="1"/>
    <x v="14"/>
    <s v="Acme Office Executive Series Stainless Steel Trimmers"/>
    <n v="8.57"/>
    <n v="1"/>
    <n v="0"/>
    <n v="2.2282000000000002"/>
  </r>
  <r>
    <n v="5032"/>
    <x v="2490"/>
    <x v="3"/>
    <x v="926"/>
    <d v="2014-02-03T00:00:00"/>
    <s v="Standard Class"/>
    <s v="VG-21790"/>
    <s v="Vivek Gonzalez"/>
    <x v="0"/>
    <s v="United States"/>
    <s v="San Francisco"/>
    <x v="1"/>
    <n v="94109"/>
    <s v="West"/>
    <s v="OFF-BI-10002498"/>
    <x v="1"/>
    <x v="8"/>
    <s v="Clear Mylar Reinforcing Strips"/>
    <n v="119.61600000000001"/>
    <n v="8"/>
    <n v="0.2"/>
    <n v="40.370399999999997"/>
  </r>
  <r>
    <n v="5033"/>
    <x v="2491"/>
    <x v="0"/>
    <x v="482"/>
    <d v="2014-01-03T00:00:00"/>
    <s v="Standard Class"/>
    <s v="BB-11545"/>
    <s v="Brenda Bowman"/>
    <x v="1"/>
    <s v="United States"/>
    <s v="Vineland"/>
    <x v="30"/>
    <n v="8360"/>
    <s v="East"/>
    <s v="FUR-CH-10003968"/>
    <x v="0"/>
    <x v="1"/>
    <s v="Novimex Turbo Task Chair"/>
    <n v="212.94"/>
    <n v="3"/>
    <n v="0"/>
    <n v="25.552800000000005"/>
  </r>
  <r>
    <n v="5034"/>
    <x v="2491"/>
    <x v="0"/>
    <x v="482"/>
    <d v="2014-01-03T00:00:00"/>
    <s v="Standard Class"/>
    <s v="BB-11545"/>
    <s v="Brenda Bowman"/>
    <x v="1"/>
    <s v="United States"/>
    <s v="Vineland"/>
    <x v="30"/>
    <n v="8360"/>
    <s v="East"/>
    <s v="OFF-AP-10002765"/>
    <x v="1"/>
    <x v="9"/>
    <s v="Fellowes Advanced Computer Series Surge Protectors"/>
    <n v="26.49"/>
    <n v="1"/>
    <n v="0"/>
    <n v="7.4172000000000011"/>
  </r>
  <r>
    <n v="5035"/>
    <x v="2492"/>
    <x v="1"/>
    <x v="101"/>
    <d v="2012-08-13T00:00:00"/>
    <s v="Second Class"/>
    <s v="HR-14770"/>
    <s v="Hallie Redmond"/>
    <x v="2"/>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x v="1"/>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s v="West"/>
    <s v="TEC-AC-10003441"/>
    <x v="2"/>
    <x v="11"/>
    <s v="Kingston Digital DataTraveler 32GB USB 2.0"/>
    <n v="33.9"/>
    <n v="2"/>
    <n v="0"/>
    <n v="2.0339999999999989"/>
  </r>
  <r>
    <n v="5038"/>
    <x v="2494"/>
    <x v="3"/>
    <x v="701"/>
    <d v="2014-11-22T00:00:00"/>
    <s v="Second Class"/>
    <s v="EG-13900"/>
    <s v="Emily Grady"/>
    <x v="0"/>
    <s v="United States"/>
    <s v="Naperville"/>
    <x v="10"/>
    <n v="60540"/>
    <s v="Central"/>
    <s v="TEC-AC-10003610"/>
    <x v="2"/>
    <x v="11"/>
    <s v="Logitech Illuminated - Keyboard"/>
    <n v="239.96000000000004"/>
    <n v="5"/>
    <n v="0.2"/>
    <n v="83.98599999999999"/>
  </r>
  <r>
    <n v="5039"/>
    <x v="2495"/>
    <x v="1"/>
    <x v="655"/>
    <d v="2012-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s v="East"/>
    <s v="TEC-PH-10001817"/>
    <x v="2"/>
    <x v="7"/>
    <s v="Wilson Electronics DB Pro Signal Booster"/>
    <n v="716"/>
    <n v="2"/>
    <n v="0"/>
    <n v="193.32000000000005"/>
  </r>
  <r>
    <n v="5041"/>
    <x v="2495"/>
    <x v="1"/>
    <x v="655"/>
    <d v="2012-07-12T00:00:00"/>
    <s v="First Class"/>
    <s v="TS-21370"/>
    <s v="Todd Sumrall"/>
    <x v="1"/>
    <s v="United States"/>
    <s v="Wilmington"/>
    <x v="13"/>
    <n v="19805"/>
    <s v="East"/>
    <s v="OFF-BI-10004492"/>
    <x v="1"/>
    <x v="8"/>
    <s v="Tuf-Vin Binders"/>
    <n v="221.06"/>
    <n v="7"/>
    <n v="0"/>
    <n v="103.89819999999997"/>
  </r>
  <r>
    <n v="5042"/>
    <x v="2496"/>
    <x v="0"/>
    <x v="338"/>
    <d v="2013-11-14T00:00:00"/>
    <s v="Second Class"/>
    <s v="AI-10855"/>
    <s v="Arianne Irving"/>
    <x v="0"/>
    <s v="United States"/>
    <s v="Los Angeles"/>
    <x v="1"/>
    <n v="90036"/>
    <s v="West"/>
    <s v="OFF-PA-10002421"/>
    <x v="1"/>
    <x v="10"/>
    <s v="Embossed Ink Jet Note Cards"/>
    <n v="67.710000000000008"/>
    <n v="3"/>
    <n v="0"/>
    <n v="32.500799999999998"/>
  </r>
  <r>
    <n v="5043"/>
    <x v="2496"/>
    <x v="0"/>
    <x v="338"/>
    <d v="2013-11-14T00:00:00"/>
    <s v="Second Class"/>
    <s v="AI-10855"/>
    <s v="Arianne Irving"/>
    <x v="0"/>
    <s v="United States"/>
    <s v="Los Angeles"/>
    <x v="1"/>
    <n v="90036"/>
    <s v="West"/>
    <s v="OFF-AP-10000055"/>
    <x v="1"/>
    <x v="9"/>
    <s v="Belkin F9S820V06 8 Outlet Surge"/>
    <n v="129.91999999999999"/>
    <n v="4"/>
    <n v="0"/>
    <n v="38.975999999999985"/>
  </r>
  <r>
    <n v="5044"/>
    <x v="2496"/>
    <x v="0"/>
    <x v="338"/>
    <d v="2013-11-14T00:00:00"/>
    <s v="Second Class"/>
    <s v="AI-10855"/>
    <s v="Arianne Irving"/>
    <x v="0"/>
    <s v="United States"/>
    <s v="Los Angeles"/>
    <x v="1"/>
    <n v="90036"/>
    <s v="West"/>
    <s v="FUR-FU-10000965"/>
    <x v="0"/>
    <x v="5"/>
    <s v="Howard Miller 11-1/2&quot; Diameter Ridgewood Wall Clock"/>
    <n v="467.46"/>
    <n v="9"/>
    <n v="0"/>
    <n v="191.65860000000001"/>
  </r>
  <r>
    <n v="5045"/>
    <x v="2496"/>
    <x v="0"/>
    <x v="338"/>
    <d v="2013-11-14T00:00:00"/>
    <s v="Second Class"/>
    <s v="AI-10855"/>
    <s v="Arianne Irving"/>
    <x v="0"/>
    <s v="United States"/>
    <s v="Los Angeles"/>
    <x v="1"/>
    <n v="90036"/>
    <s v="West"/>
    <s v="OFF-PA-10001363"/>
    <x v="1"/>
    <x v="10"/>
    <s v="Xerox 1933"/>
    <n v="61.4"/>
    <n v="5"/>
    <n v="0"/>
    <n v="28.857999999999997"/>
  </r>
  <r>
    <n v="5046"/>
    <x v="2496"/>
    <x v="0"/>
    <x v="338"/>
    <d v="2013-11-14T00:00:00"/>
    <s v="Second Class"/>
    <s v="AI-10855"/>
    <s v="Arianne Irving"/>
    <x v="0"/>
    <s v="United States"/>
    <s v="Los Angeles"/>
    <x v="1"/>
    <n v="90036"/>
    <s v="West"/>
    <s v="OFF-ST-10001496"/>
    <x v="1"/>
    <x v="4"/>
    <s v="Standard Rollaway File with Lock"/>
    <n v="720.76"/>
    <n v="4"/>
    <n v="0"/>
    <n v="187.39760000000001"/>
  </r>
  <r>
    <n v="5047"/>
    <x v="2496"/>
    <x v="0"/>
    <x v="338"/>
    <d v="2013-11-14T00:00:00"/>
    <s v="Second Class"/>
    <s v="AI-10855"/>
    <s v="Arianne Irving"/>
    <x v="0"/>
    <s v="United States"/>
    <s v="Los Angeles"/>
    <x v="1"/>
    <n v="90036"/>
    <s v="West"/>
    <s v="OFF-BI-10004656"/>
    <x v="1"/>
    <x v="8"/>
    <s v="Peel &amp; Stick Add-On Corner Pockets"/>
    <n v="5.1840000000000011"/>
    <n v="3"/>
    <n v="0.2"/>
    <n v="1.8143999999999996"/>
  </r>
  <r>
    <n v="5048"/>
    <x v="2496"/>
    <x v="0"/>
    <x v="338"/>
    <d v="2013-11-14T00:00:00"/>
    <s v="Second Class"/>
    <s v="AI-10855"/>
    <s v="Arianne Irving"/>
    <x v="0"/>
    <s v="United States"/>
    <s v="Los Angeles"/>
    <x v="1"/>
    <n v="90036"/>
    <s v="West"/>
    <s v="OFF-AR-10001227"/>
    <x v="1"/>
    <x v="6"/>
    <s v="Newell 338"/>
    <n v="14.7"/>
    <n v="5"/>
    <n v="0"/>
    <n v="3.9690000000000003"/>
  </r>
  <r>
    <n v="5049"/>
    <x v="2497"/>
    <x v="2"/>
    <x v="691"/>
    <d v="2011-04-04T00:00:00"/>
    <s v="Standard Class"/>
    <s v="DD-13570"/>
    <s v="Dorothy Dickinson"/>
    <x v="0"/>
    <s v="United States"/>
    <s v="Chicago"/>
    <x v="10"/>
    <n v="60610"/>
    <s v="Central"/>
    <s v="OFF-BI-10002071"/>
    <x v="1"/>
    <x v="8"/>
    <s v="Fellowes Black Plastic Comb Bindings"/>
    <n v="8.1339999999999986"/>
    <n v="7"/>
    <n v="0.8"/>
    <n v="-13.827800000000003"/>
  </r>
  <r>
    <n v="5050"/>
    <x v="2497"/>
    <x v="2"/>
    <x v="691"/>
    <d v="2011-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x v="0"/>
    <s v="United States"/>
    <s v="Atlanta"/>
    <x v="32"/>
    <n v="30318"/>
    <s v="South"/>
    <s v="OFF-PA-10003129"/>
    <x v="1"/>
    <x v="10"/>
    <s v="Tops White Computer Printout Paper"/>
    <n v="195.64"/>
    <n v="4"/>
    <n v="0"/>
    <n v="91.950799999999987"/>
  </r>
  <r>
    <n v="5054"/>
    <x v="2501"/>
    <x v="1"/>
    <x v="928"/>
    <d v="2012-01-08T00:00:00"/>
    <s v="Second Class"/>
    <s v="AH-10465"/>
    <s v="Amy Hunt"/>
    <x v="0"/>
    <s v="United States"/>
    <s v="Dallas"/>
    <x v="5"/>
    <n v="75217"/>
    <s v="Central"/>
    <s v="TEC-AC-10003198"/>
    <x v="2"/>
    <x v="11"/>
    <s v="Enermax Acrylux Wireless Keyboard"/>
    <n v="398.40000000000003"/>
    <n v="5"/>
    <n v="0.2"/>
    <n v="84.659999999999982"/>
  </r>
  <r>
    <n v="5055"/>
    <x v="2501"/>
    <x v="1"/>
    <x v="928"/>
    <d v="2012-01-08T00:00:00"/>
    <s v="Second Class"/>
    <s v="AH-10465"/>
    <s v="Amy Hunt"/>
    <x v="0"/>
    <s v="United States"/>
    <s v="Dallas"/>
    <x v="5"/>
    <n v="75217"/>
    <s v="Central"/>
    <s v="OFF-AR-10001246"/>
    <x v="1"/>
    <x v="6"/>
    <s v="Newell 317"/>
    <n v="7.0559999999999992"/>
    <n v="3"/>
    <n v="0.2"/>
    <n v="0.79379999999999962"/>
  </r>
  <r>
    <n v="5056"/>
    <x v="2501"/>
    <x v="1"/>
    <x v="928"/>
    <d v="2012-01-08T00:00:00"/>
    <s v="Second Class"/>
    <s v="AH-10465"/>
    <s v="Amy Hunt"/>
    <x v="0"/>
    <s v="United States"/>
    <s v="Dallas"/>
    <x v="5"/>
    <n v="75217"/>
    <s v="Central"/>
    <s v="FUR-BO-10003272"/>
    <x v="0"/>
    <x v="0"/>
    <s v="O'Sullivan Living Dimensions 5-Shelf Bookcases"/>
    <n v="1352.3975999999998"/>
    <n v="9"/>
    <n v="0.32"/>
    <n v="-437.5404000000002"/>
  </r>
  <r>
    <n v="5057"/>
    <x v="2502"/>
    <x v="1"/>
    <x v="1014"/>
    <d v="2012-09-11T00:00:00"/>
    <s v="First Class"/>
    <s v="NM-18520"/>
    <s v="Neoma Murray"/>
    <x v="0"/>
    <s v="United States"/>
    <s v="Moreno Valley"/>
    <x v="1"/>
    <n v="92553"/>
    <s v="West"/>
    <s v="OFF-PA-10002606"/>
    <x v="1"/>
    <x v="10"/>
    <s v="Xerox 1928"/>
    <n v="26.400000000000002"/>
    <n v="5"/>
    <n v="0"/>
    <n v="11.879999999999999"/>
  </r>
  <r>
    <n v="5058"/>
    <x v="2502"/>
    <x v="1"/>
    <x v="1014"/>
    <d v="2012-09-11T00:00:00"/>
    <s v="First Class"/>
    <s v="NM-18520"/>
    <s v="Neoma Murray"/>
    <x v="0"/>
    <s v="United States"/>
    <s v="Moreno Valley"/>
    <x v="1"/>
    <n v="92553"/>
    <s v="West"/>
    <s v="OFF-ST-10002486"/>
    <x v="1"/>
    <x v="4"/>
    <s v="Eldon Shelf Savers Cubes and Bins"/>
    <n v="41.88"/>
    <n v="6"/>
    <n v="0"/>
    <n v="0.83759999999999835"/>
  </r>
  <r>
    <n v="5059"/>
    <x v="2503"/>
    <x v="0"/>
    <x v="1015"/>
    <d v="2013-04-08T00:00:00"/>
    <s v="Standard Class"/>
    <s v="CS-11950"/>
    <s v="Carlos Soltero"/>
    <x v="0"/>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s v="South"/>
    <s v="TEC-PH-10000560"/>
    <x v="2"/>
    <x v="7"/>
    <s v="Samsung Galaxy S III - 16GB - pebble blue (T-Mobile)"/>
    <n v="699.98"/>
    <n v="2"/>
    <n v="0"/>
    <n v="195.99440000000004"/>
  </r>
  <r>
    <n v="5061"/>
    <x v="2504"/>
    <x v="0"/>
    <x v="5"/>
    <d v="2013-12-08T00:00:00"/>
    <s v="Second Class"/>
    <s v="TP-21130"/>
    <s v="Theone Pippenger"/>
    <x v="0"/>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s v="Central"/>
    <s v="OFF-BI-10003684"/>
    <x v="1"/>
    <x v="8"/>
    <s v="Wilson Jones Legal Size Ring Binders"/>
    <n v="43.98"/>
    <n v="2"/>
    <n v="0"/>
    <n v="21.99"/>
  </r>
  <r>
    <n v="5063"/>
    <x v="2505"/>
    <x v="1"/>
    <x v="412"/>
    <d v="2012-05-12T00:00:00"/>
    <s v="Standard Class"/>
    <s v="DL-12925"/>
    <s v="Daniel Lacy"/>
    <x v="0"/>
    <s v="United States"/>
    <s v="Minneapolis"/>
    <x v="11"/>
    <n v="55407"/>
    <s v="Central"/>
    <s v="TEC-PH-10000441"/>
    <x v="2"/>
    <x v="7"/>
    <s v="VTech DS6151"/>
    <n v="377.96999999999997"/>
    <n v="3"/>
    <n v="0"/>
    <n v="105.83160000000002"/>
  </r>
  <r>
    <n v="5064"/>
    <x v="2505"/>
    <x v="1"/>
    <x v="412"/>
    <d v="2012-05-12T00:00:00"/>
    <s v="Standard Class"/>
    <s v="DL-12925"/>
    <s v="Daniel Lacy"/>
    <x v="0"/>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s v="East"/>
    <s v="TEC-PH-10004977"/>
    <x v="2"/>
    <x v="7"/>
    <s v="GE 30524EE4"/>
    <n v="391.98"/>
    <n v="2"/>
    <n v="0"/>
    <n v="113.67419999999998"/>
  </r>
  <r>
    <n v="5066"/>
    <x v="2507"/>
    <x v="3"/>
    <x v="329"/>
    <d v="2014-12-08T00:00:00"/>
    <s v="Standard Class"/>
    <s v="SC-20380"/>
    <s v="Shahid Collister"/>
    <x v="0"/>
    <s v="United States"/>
    <s v="Burlington"/>
    <x v="3"/>
    <n v="27217"/>
    <s v="South"/>
    <s v="TEC-AC-10002001"/>
    <x v="2"/>
    <x v="11"/>
    <s v="Logitech Wireless Gaming Headset G930"/>
    <n v="383.97600000000006"/>
    <n v="3"/>
    <n v="0.2"/>
    <n v="81.59490000000001"/>
  </r>
  <r>
    <n v="5067"/>
    <x v="2507"/>
    <x v="3"/>
    <x v="329"/>
    <d v="2014-12-08T00:00:00"/>
    <s v="Standard Class"/>
    <s v="SC-20380"/>
    <s v="Shahid Collister"/>
    <x v="0"/>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s v="West"/>
    <s v="OFF-AR-10003504"/>
    <x v="1"/>
    <x v="6"/>
    <s v="Newell 347"/>
    <n v="21.400000000000002"/>
    <n v="5"/>
    <n v="0"/>
    <n v="6.2059999999999977"/>
  </r>
  <r>
    <n v="5069"/>
    <x v="2509"/>
    <x v="2"/>
    <x v="233"/>
    <d v="2011-08-12T00:00:00"/>
    <s v="Standard Class"/>
    <s v="MA-17560"/>
    <s v="Matt Abelman"/>
    <x v="2"/>
    <s v="United States"/>
    <s v="Trenton"/>
    <x v="12"/>
    <n v="48183"/>
    <s v="Central"/>
    <s v="TEC-CO-10001571"/>
    <x v="2"/>
    <x v="16"/>
    <s v="Sharp 1540cs Digital Laser Copier"/>
    <n v="549.99"/>
    <n v="1"/>
    <n v="0"/>
    <n v="274.995"/>
  </r>
  <r>
    <n v="5070"/>
    <x v="2509"/>
    <x v="2"/>
    <x v="233"/>
    <d v="2011-08-12T00:00:00"/>
    <s v="Standard Class"/>
    <s v="MA-17560"/>
    <s v="Matt Abelman"/>
    <x v="2"/>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s v="Central"/>
    <s v="OFF-EN-10002500"/>
    <x v="1"/>
    <x v="12"/>
    <s v="Globe Weis Peel &amp; Seel First Class Envelopes"/>
    <n v="38.339999999999996"/>
    <n v="3"/>
    <n v="0"/>
    <n v="17.253"/>
  </r>
  <r>
    <n v="5072"/>
    <x v="2509"/>
    <x v="2"/>
    <x v="233"/>
    <d v="2011-08-12T00:00:00"/>
    <s v="Standard Class"/>
    <s v="MA-17560"/>
    <s v="Matt Abelman"/>
    <x v="2"/>
    <s v="United States"/>
    <s v="Trenton"/>
    <x v="12"/>
    <n v="48183"/>
    <s v="Central"/>
    <s v="FUR-FU-10002088"/>
    <x v="0"/>
    <x v="5"/>
    <s v="Nu-Dell Float Frame 11 x 14 1/2"/>
    <n v="53.88"/>
    <n v="6"/>
    <n v="0"/>
    <n v="22.629600000000003"/>
  </r>
  <r>
    <n v="5073"/>
    <x v="2509"/>
    <x v="2"/>
    <x v="233"/>
    <d v="2011-08-12T00:00:00"/>
    <s v="Standard Class"/>
    <s v="MA-17560"/>
    <s v="Matt Abelman"/>
    <x v="2"/>
    <s v="United States"/>
    <s v="Trenton"/>
    <x v="12"/>
    <n v="48183"/>
    <s v="Central"/>
    <s v="TEC-PH-10001128"/>
    <x v="2"/>
    <x v="7"/>
    <s v="Motorola Droid Maxx"/>
    <n v="299.98"/>
    <n v="2"/>
    <n v="0"/>
    <n v="83.994400000000013"/>
  </r>
  <r>
    <n v="5074"/>
    <x v="2510"/>
    <x v="1"/>
    <x v="599"/>
    <d v="2012-11-05T00:00:00"/>
    <s v="Same Day"/>
    <s v="JM-16195"/>
    <s v="Justin MacKendrick"/>
    <x v="0"/>
    <s v="United States"/>
    <s v="San Francisco"/>
    <x v="1"/>
    <n v="94109"/>
    <s v="West"/>
    <s v="OFF-ST-10000649"/>
    <x v="1"/>
    <x v="4"/>
    <s v="Hanging Personal Folder File"/>
    <n v="62.8"/>
    <n v="4"/>
    <n v="0"/>
    <n v="15.700000000000003"/>
  </r>
  <r>
    <n v="5075"/>
    <x v="2511"/>
    <x v="3"/>
    <x v="1016"/>
    <d v="2014-04-30T00:00:00"/>
    <s v="Second Class"/>
    <s v="MB-18085"/>
    <s v="Mick Brown"/>
    <x v="0"/>
    <s v="United States"/>
    <s v="Los Angeles"/>
    <x v="1"/>
    <n v="90049"/>
    <s v="West"/>
    <s v="OFF-BI-10002103"/>
    <x v="1"/>
    <x v="8"/>
    <s v="Cardinal Slant-D Ring Binder, Heavy Gauge Vinyl"/>
    <n v="13.904"/>
    <n v="2"/>
    <n v="0.2"/>
    <n v="4.5187999999999997"/>
  </r>
  <r>
    <n v="5076"/>
    <x v="2512"/>
    <x v="2"/>
    <x v="1017"/>
    <d v="2011-04-22T00:00:00"/>
    <s v="Second Class"/>
    <s v="SV-20365"/>
    <s v="Seth Vernon"/>
    <x v="0"/>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x v="0"/>
    <s v="United States"/>
    <s v="Houston"/>
    <x v="5"/>
    <n v="77070"/>
    <s v="Central"/>
    <s v="OFF-ST-10004634"/>
    <x v="1"/>
    <x v="4"/>
    <s v="Personal Folder Holder, Ebony"/>
    <n v="44.840000000000011"/>
    <n v="5"/>
    <n v="0.2"/>
    <n v="5.6049999999999951"/>
  </r>
  <r>
    <n v="5078"/>
    <x v="2512"/>
    <x v="2"/>
    <x v="1017"/>
    <d v="2011-04-22T00:00:00"/>
    <s v="Second Class"/>
    <s v="SV-20365"/>
    <s v="Seth Vernon"/>
    <x v="0"/>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s v="Central"/>
    <s v="OFF-BI-10002949"/>
    <x v="1"/>
    <x v="8"/>
    <s v="Prestige Round Ring Binders"/>
    <n v="18.240000000000002"/>
    <n v="3"/>
    <n v="0"/>
    <n v="8.5727999999999991"/>
  </r>
  <r>
    <n v="5080"/>
    <x v="2514"/>
    <x v="3"/>
    <x v="920"/>
    <d v="2014-11-30T00:00:00"/>
    <s v="Standard Class"/>
    <s v="BD-11500"/>
    <s v="Bradley Drucker"/>
    <x v="0"/>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s v="West"/>
    <s v="OFF-ST-10001325"/>
    <x v="1"/>
    <x v="4"/>
    <s v="Sterilite Officeware Hinged File Box"/>
    <n v="10.48"/>
    <n v="1"/>
    <n v="0"/>
    <n v="2.8296000000000001"/>
  </r>
  <r>
    <n v="5082"/>
    <x v="2515"/>
    <x v="1"/>
    <x v="217"/>
    <d v="2012-12-18T00:00:00"/>
    <s v="Same Day"/>
    <s v="JK-15640"/>
    <s v="Jim Kriz"/>
    <x v="2"/>
    <s v="United States"/>
    <s v="Cleveland"/>
    <x v="24"/>
    <n v="44105"/>
    <s v="East"/>
    <s v="OFF-PA-10003441"/>
    <x v="1"/>
    <x v="10"/>
    <s v="Xerox 226"/>
    <n v="20.736000000000004"/>
    <n v="4"/>
    <n v="0.2"/>
    <n v="7.2576000000000001"/>
  </r>
  <r>
    <n v="5083"/>
    <x v="2516"/>
    <x v="0"/>
    <x v="162"/>
    <d v="2013-09-13T00:00:00"/>
    <s v="Standard Class"/>
    <s v="JM-15580"/>
    <s v="Jill Matthias"/>
    <x v="0"/>
    <s v="United States"/>
    <s v="Monroe"/>
    <x v="3"/>
    <n v="28110"/>
    <s v="South"/>
    <s v="TEC-AC-10004209"/>
    <x v="2"/>
    <x v="11"/>
    <s v="Memorex Froggy Flash Drive 4 GB"/>
    <n v="35.167999999999999"/>
    <n v="4"/>
    <n v="0.2"/>
    <n v="8.3524000000000012"/>
  </r>
  <r>
    <n v="5084"/>
    <x v="2516"/>
    <x v="0"/>
    <x v="162"/>
    <d v="2013-09-13T00:00:00"/>
    <s v="Standard Class"/>
    <s v="JM-15580"/>
    <s v="Jill Matthias"/>
    <x v="0"/>
    <s v="United States"/>
    <s v="Monroe"/>
    <x v="3"/>
    <n v="28110"/>
    <s v="South"/>
    <s v="OFF-PA-10000501"/>
    <x v="1"/>
    <x v="10"/>
    <s v="Petty Cash Envelope"/>
    <n v="64.704000000000008"/>
    <n v="3"/>
    <n v="0.2"/>
    <n v="23.455199999999998"/>
  </r>
  <r>
    <n v="5085"/>
    <x v="2517"/>
    <x v="0"/>
    <x v="112"/>
    <d v="2013-06-10T00:00:00"/>
    <s v="Second Class"/>
    <s v="SC-20230"/>
    <s v="Scot Coram"/>
    <x v="1"/>
    <s v="United States"/>
    <s v="Lowell"/>
    <x v="31"/>
    <n v="1852"/>
    <s v="East"/>
    <s v="OFF-PA-10003656"/>
    <x v="1"/>
    <x v="10"/>
    <s v="Xerox 1935"/>
    <n v="105.52"/>
    <n v="4"/>
    <n v="0"/>
    <n v="48.539199999999994"/>
  </r>
  <r>
    <n v="5086"/>
    <x v="2518"/>
    <x v="1"/>
    <x v="974"/>
    <d v="2012-06-23T00:00:00"/>
    <s v="Standard Class"/>
    <s v="ME-17320"/>
    <s v="Maria Etezadi"/>
    <x v="2"/>
    <s v="United States"/>
    <s v="Dallas"/>
    <x v="5"/>
    <n v="75081"/>
    <s v="Central"/>
    <s v="OFF-BI-10001107"/>
    <x v="1"/>
    <x v="8"/>
    <s v="GBC White Gloss Covers, Plain Front"/>
    <n v="5.7919999999999989"/>
    <n v="2"/>
    <n v="0.8"/>
    <n v="-9.5568000000000026"/>
  </r>
  <r>
    <n v="5087"/>
    <x v="2519"/>
    <x v="1"/>
    <x v="616"/>
    <d v="2012-03-09T00:00:00"/>
    <s v="Standard Class"/>
    <s v="KN-16390"/>
    <s v="Katherine Nockton"/>
    <x v="1"/>
    <s v="United States"/>
    <s v="Philadelphia"/>
    <x v="9"/>
    <n v="19120"/>
    <s v="East"/>
    <s v="TEC-PH-10000562"/>
    <x v="2"/>
    <x v="7"/>
    <s v="Samsung Convoy 3"/>
    <n v="466.15799999999996"/>
    <n v="7"/>
    <n v="0.4"/>
    <n v="-93.231599999999958"/>
  </r>
  <r>
    <n v="5088"/>
    <x v="2519"/>
    <x v="1"/>
    <x v="616"/>
    <d v="2012-03-09T00:00:00"/>
    <s v="Standard Class"/>
    <s v="KN-16390"/>
    <s v="Katherine Nockton"/>
    <x v="1"/>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s v="East"/>
    <s v="OFF-BI-10003529"/>
    <x v="1"/>
    <x v="8"/>
    <s v="Avery Round Ring Poly Binders"/>
    <n v="2.556"/>
    <n v="3"/>
    <n v="0.7"/>
    <n v="-1.7892000000000001"/>
  </r>
  <r>
    <n v="5090"/>
    <x v="2520"/>
    <x v="3"/>
    <x v="1018"/>
    <d v="2014-08-08T00:00:00"/>
    <s v="First Class"/>
    <s v="HM-14860"/>
    <s v="Harry Marie"/>
    <x v="1"/>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x v="1"/>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s v="West"/>
    <s v="OFF-FA-10003472"/>
    <x v="1"/>
    <x v="13"/>
    <s v="Bagged Rubber Bands"/>
    <n v="3.024"/>
    <n v="3"/>
    <n v="0.2"/>
    <n v="-0.6048"/>
  </r>
  <r>
    <n v="5093"/>
    <x v="2522"/>
    <x v="1"/>
    <x v="293"/>
    <d v="2012-05-27T00:00:00"/>
    <s v="Standard Class"/>
    <s v="KH-16690"/>
    <s v="Kristen Hastings"/>
    <x v="1"/>
    <s v="United States"/>
    <s v="Woonsocket"/>
    <x v="34"/>
    <n v="2895"/>
    <s v="East"/>
    <s v="OFF-ST-10004507"/>
    <x v="1"/>
    <x v="4"/>
    <s v="Advantus Rolling Storage Box"/>
    <n v="51.449999999999996"/>
    <n v="3"/>
    <n v="0"/>
    <n v="13.891499999999999"/>
  </r>
  <r>
    <n v="5094"/>
    <x v="2523"/>
    <x v="2"/>
    <x v="776"/>
    <d v="2011-12-10T00:00:00"/>
    <s v="Standard Class"/>
    <s v="BK-11260"/>
    <s v="Berenike Kampe"/>
    <x v="0"/>
    <s v="United States"/>
    <s v="Chicago"/>
    <x v="10"/>
    <n v="60610"/>
    <s v="Central"/>
    <s v="OFF-AP-10004036"/>
    <x v="1"/>
    <x v="9"/>
    <s v="Bionaire 99.97% HEPA Air Cleaner"/>
    <n v="14.015999999999996"/>
    <n v="4"/>
    <n v="0.8"/>
    <n v="-31.536000000000001"/>
  </r>
  <r>
    <n v="5095"/>
    <x v="2523"/>
    <x v="2"/>
    <x v="776"/>
    <d v="2011-12-10T00:00:00"/>
    <s v="Standard Class"/>
    <s v="BK-11260"/>
    <s v="Berenike Kampe"/>
    <x v="0"/>
    <s v="United States"/>
    <s v="Chicago"/>
    <x v="10"/>
    <n v="60610"/>
    <s v="Central"/>
    <s v="FUR-TA-10004086"/>
    <x v="0"/>
    <x v="3"/>
    <s v="KI Adjustable-Height Table"/>
    <n v="214.95000000000002"/>
    <n v="5"/>
    <n v="0.5"/>
    <n v="-120.37200000000003"/>
  </r>
  <r>
    <n v="5096"/>
    <x v="2523"/>
    <x v="2"/>
    <x v="776"/>
    <d v="2011-12-10T00:00:00"/>
    <s v="Standard Class"/>
    <s v="BK-11260"/>
    <s v="Berenike Kampe"/>
    <x v="0"/>
    <s v="United States"/>
    <s v="Chicago"/>
    <x v="10"/>
    <n v="60610"/>
    <s v="Central"/>
    <s v="TEC-PH-10000307"/>
    <x v="2"/>
    <x v="7"/>
    <s v="Shocksock Galaxy S4 Armband"/>
    <n v="35.04"/>
    <n v="4"/>
    <n v="0.2"/>
    <n v="-7.0080000000000044"/>
  </r>
  <r>
    <n v="5097"/>
    <x v="2523"/>
    <x v="2"/>
    <x v="776"/>
    <d v="2011-12-10T00:00:00"/>
    <s v="Standard Class"/>
    <s v="BK-11260"/>
    <s v="Berenike Kampe"/>
    <x v="0"/>
    <s v="United States"/>
    <s v="Chicago"/>
    <x v="10"/>
    <n v="60610"/>
    <s v="Central"/>
    <s v="FUR-FU-10002088"/>
    <x v="0"/>
    <x v="5"/>
    <s v="Nu-Dell Float Frame 11 x 14 1/2"/>
    <n v="10.776000000000002"/>
    <n v="3"/>
    <n v="0.6"/>
    <n v="-4.8491999999999997"/>
  </r>
  <r>
    <n v="5098"/>
    <x v="2523"/>
    <x v="2"/>
    <x v="776"/>
    <d v="2011-12-10T00:00:00"/>
    <s v="Standard Class"/>
    <s v="BK-11260"/>
    <s v="Berenike Kampe"/>
    <x v="0"/>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s v="Central"/>
    <s v="OFF-ST-10002485"/>
    <x v="1"/>
    <x v="4"/>
    <s v="Rogers Deluxe File Chest"/>
    <n v="35.167999999999999"/>
    <n v="2"/>
    <n v="0.2"/>
    <n v="-8.3524000000000012"/>
  </r>
  <r>
    <n v="5100"/>
    <x v="2524"/>
    <x v="1"/>
    <x v="976"/>
    <d v="2012-08-12T00:00:00"/>
    <s v="Standard Class"/>
    <s v="PN-18775"/>
    <s v="Parhena Norris"/>
    <x v="2"/>
    <s v="United States"/>
    <s v="Bakersfield"/>
    <x v="1"/>
    <n v="93309"/>
    <s v="West"/>
    <s v="OFF-BI-10002194"/>
    <x v="1"/>
    <x v="8"/>
    <s v="Cardinal Hold-It CD Pocket"/>
    <n v="19.152000000000001"/>
    <n v="3"/>
    <n v="0.2"/>
    <n v="6.4638000000000009"/>
  </r>
  <r>
    <n v="5101"/>
    <x v="2525"/>
    <x v="2"/>
    <x v="461"/>
    <d v="2011-03-17T00:00:00"/>
    <s v="Same Day"/>
    <s v="AZ-10750"/>
    <s v="Annie Zypern"/>
    <x v="0"/>
    <s v="United States"/>
    <s v="Dallas"/>
    <x v="5"/>
    <n v="75217"/>
    <s v="Central"/>
    <s v="OFF-AR-10003732"/>
    <x v="1"/>
    <x v="6"/>
    <s v="Newell 333"/>
    <n v="4.4479999999999995"/>
    <n v="2"/>
    <n v="0.2"/>
    <n v="0.3335999999999999"/>
  </r>
  <r>
    <n v="5102"/>
    <x v="2525"/>
    <x v="2"/>
    <x v="461"/>
    <d v="2011-03-17T00:00:00"/>
    <s v="Same Day"/>
    <s v="AZ-10750"/>
    <s v="Annie Zypern"/>
    <x v="0"/>
    <s v="United States"/>
    <s v="Dallas"/>
    <x v="5"/>
    <n v="75217"/>
    <s v="Central"/>
    <s v="OFF-PA-10002195"/>
    <x v="1"/>
    <x v="10"/>
    <s v="Xerox 1966"/>
    <n v="5.1840000000000011"/>
    <n v="1"/>
    <n v="0.2"/>
    <n v="1.8792"/>
  </r>
  <r>
    <n v="5103"/>
    <x v="2525"/>
    <x v="2"/>
    <x v="461"/>
    <d v="2011-03-17T00:00:00"/>
    <s v="Same Day"/>
    <s v="AZ-10750"/>
    <s v="Annie Zypern"/>
    <x v="0"/>
    <s v="United States"/>
    <s v="Dallas"/>
    <x v="5"/>
    <n v="75217"/>
    <s v="Central"/>
    <s v="OFF-PA-10002365"/>
    <x v="1"/>
    <x v="10"/>
    <s v="Xerox 1967"/>
    <n v="15.552000000000003"/>
    <n v="3"/>
    <n v="0.2"/>
    <n v="5.4432"/>
  </r>
  <r>
    <n v="5104"/>
    <x v="2526"/>
    <x v="1"/>
    <x v="514"/>
    <d v="2012-03-30T00:00:00"/>
    <s v="Second Class"/>
    <s v="GM-14500"/>
    <s v="Gene McClure"/>
    <x v="0"/>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s v="South"/>
    <s v="FUR-CH-10002439"/>
    <x v="0"/>
    <x v="1"/>
    <s v="Iceberg Nesting Folding Chair, 19w x 6d x 43h"/>
    <n v="186.304"/>
    <n v="4"/>
    <n v="0.2"/>
    <n v="13.972799999999999"/>
  </r>
  <r>
    <n v="5107"/>
    <x v="2528"/>
    <x v="1"/>
    <x v="444"/>
    <d v="2012-09-26T00:00:00"/>
    <s v="Standard Class"/>
    <s v="NH-18610"/>
    <s v="Nicole Hansen"/>
    <x v="1"/>
    <s v="United States"/>
    <s v="Columbus"/>
    <x v="32"/>
    <n v="31907"/>
    <s v="South"/>
    <s v="TEC-AC-10000682"/>
    <x v="2"/>
    <x v="11"/>
    <s v="Kensington K72356US Mouse-in-a-Box USB Desktop Mouse"/>
    <n v="66.36"/>
    <n v="4"/>
    <n v="0"/>
    <n v="23.225999999999999"/>
  </r>
  <r>
    <n v="5108"/>
    <x v="2529"/>
    <x v="3"/>
    <x v="1016"/>
    <d v="2014-04-27T00:00:00"/>
    <s v="First Class"/>
    <s v="PN-18775"/>
    <s v="Parhena Norris"/>
    <x v="2"/>
    <s v="United States"/>
    <s v="Nashville"/>
    <x v="18"/>
    <n v="37211"/>
    <s v="South"/>
    <s v="OFF-AR-10004078"/>
    <x v="1"/>
    <x v="6"/>
    <s v="Newell 312"/>
    <n v="42.047999999999995"/>
    <n v="9"/>
    <n v="0.2"/>
    <n v="5.2559999999999985"/>
  </r>
  <r>
    <n v="5109"/>
    <x v="2529"/>
    <x v="3"/>
    <x v="1016"/>
    <d v="2014-04-27T00:00:00"/>
    <s v="First Class"/>
    <s v="PN-18775"/>
    <s v="Parhena Norris"/>
    <x v="2"/>
    <s v="United States"/>
    <s v="Nashville"/>
    <x v="18"/>
    <n v="37211"/>
    <s v="South"/>
    <s v="OFF-AR-10001958"/>
    <x v="1"/>
    <x v="6"/>
    <s v="Stanley Bostitch Contemporary Electric Pencil Sharpeners"/>
    <n v="67.92"/>
    <n v="5"/>
    <n v="0.2"/>
    <n v="6.7920000000000016"/>
  </r>
  <r>
    <n v="5110"/>
    <x v="2530"/>
    <x v="2"/>
    <x v="638"/>
    <d v="2011-10-22T00:00:00"/>
    <s v="Standard Class"/>
    <s v="EH-13765"/>
    <s v="Edward Hooks"/>
    <x v="1"/>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s v="East"/>
    <s v="OFF-PA-10003016"/>
    <x v="1"/>
    <x v="10"/>
    <s v="Adams &quot;While You Were Out&quot; Message Pads"/>
    <n v="10.048000000000002"/>
    <n v="4"/>
    <n v="0.2"/>
    <n v="3.1399999999999988"/>
  </r>
  <r>
    <n v="5113"/>
    <x v="2531"/>
    <x v="1"/>
    <x v="50"/>
    <d v="2012-11-13T00:00:00"/>
    <s v="Same Day"/>
    <s v="HA-14905"/>
    <s v="Helen Abelman"/>
    <x v="0"/>
    <s v="United States"/>
    <s v="Chicago"/>
    <x v="10"/>
    <n v="60610"/>
    <s v="Central"/>
    <s v="FUR-FU-10001025"/>
    <x v="0"/>
    <x v="5"/>
    <s v="Eldon Imàge Series Desk Accessories, Clear"/>
    <n v="17.496000000000002"/>
    <n v="9"/>
    <n v="0.6"/>
    <n v="-7.4357999999999969"/>
  </r>
  <r>
    <n v="5114"/>
    <x v="2532"/>
    <x v="0"/>
    <x v="1011"/>
    <d v="2013-02-02T00:00:00"/>
    <s v="Second Class"/>
    <s v="AB-10150"/>
    <s v="Aimee Bixby"/>
    <x v="0"/>
    <s v="United States"/>
    <s v="Dallas"/>
    <x v="5"/>
    <n v="75220"/>
    <s v="Central"/>
    <s v="OFF-PA-10003936"/>
    <x v="1"/>
    <x v="10"/>
    <s v="Xerox 1994"/>
    <n v="15.552000000000003"/>
    <n v="3"/>
    <n v="0.2"/>
    <n v="5.4432"/>
  </r>
  <r>
    <n v="5115"/>
    <x v="2533"/>
    <x v="0"/>
    <x v="1019"/>
    <d v="2013-11-23T00:00:00"/>
    <s v="Standard Class"/>
    <s v="MS-17365"/>
    <s v="Maribeth Schnelling"/>
    <x v="0"/>
    <s v="United States"/>
    <s v="Carlsbad"/>
    <x v="27"/>
    <n v="88220"/>
    <s v="West"/>
    <s v="OFF-BI-10004140"/>
    <x v="1"/>
    <x v="8"/>
    <s v="Avery Non-Stick Binders"/>
    <n v="10.776000000000002"/>
    <n v="3"/>
    <n v="0.2"/>
    <n v="3.3674999999999984"/>
  </r>
  <r>
    <n v="5116"/>
    <x v="2534"/>
    <x v="3"/>
    <x v="800"/>
    <d v="2014-07-30T00:00:00"/>
    <s v="Standard Class"/>
    <s v="DD-13570"/>
    <s v="Dorothy Dickinson"/>
    <x v="0"/>
    <s v="United States"/>
    <s v="Philadelphia"/>
    <x v="9"/>
    <n v="19134"/>
    <s v="East"/>
    <s v="OFF-LA-10004178"/>
    <x v="1"/>
    <x v="2"/>
    <s v="Avery 491"/>
    <n v="3.3040000000000003"/>
    <n v="1"/>
    <n v="0.2"/>
    <n v="1.0737999999999999"/>
  </r>
  <r>
    <n v="5117"/>
    <x v="2535"/>
    <x v="3"/>
    <x v="343"/>
    <d v="2014-11-18T00:00:00"/>
    <s v="Standard Class"/>
    <s v="MT-17815"/>
    <s v="Meg Tillman"/>
    <x v="0"/>
    <s v="United States"/>
    <s v="New York City"/>
    <x v="15"/>
    <n v="10009"/>
    <s v="East"/>
    <s v="OFF-ST-10003324"/>
    <x v="1"/>
    <x v="4"/>
    <s v="Belkin OmniView SE Rackmount Kit"/>
    <n v="35.479999999999997"/>
    <n v="1"/>
    <n v="0"/>
    <n v="0"/>
  </r>
  <r>
    <n v="5118"/>
    <x v="2536"/>
    <x v="1"/>
    <x v="120"/>
    <d v="2012-10-03T00:00:00"/>
    <s v="Standard Class"/>
    <s v="GM-14500"/>
    <s v="Gene McClure"/>
    <x v="0"/>
    <s v="United States"/>
    <s v="Oceanside"/>
    <x v="15"/>
    <n v="11572"/>
    <s v="East"/>
    <s v="OFF-FA-10004854"/>
    <x v="1"/>
    <x v="13"/>
    <s v="Vinyl Coated Wire Paper Clips in Organizer Box, 800/Box"/>
    <n v="34.44"/>
    <n v="3"/>
    <n v="0"/>
    <n v="16.186799999999998"/>
  </r>
  <r>
    <n v="5119"/>
    <x v="2536"/>
    <x v="1"/>
    <x v="120"/>
    <d v="2012-10-03T00:00:00"/>
    <s v="Standard Class"/>
    <s v="GM-14500"/>
    <s v="Gene McClure"/>
    <x v="0"/>
    <s v="United States"/>
    <s v="Oceanside"/>
    <x v="15"/>
    <n v="11572"/>
    <s v="East"/>
    <s v="TEC-MA-10002859"/>
    <x v="2"/>
    <x v="15"/>
    <s v="Ativa MDM8000 8-Sheet Micro-Cut Shredder"/>
    <n v="629.92999999999995"/>
    <n v="7"/>
    <n v="0"/>
    <n v="296.06709999999998"/>
  </r>
  <r>
    <n v="5120"/>
    <x v="2536"/>
    <x v="1"/>
    <x v="120"/>
    <d v="2012-10-03T00:00:00"/>
    <s v="Standard Class"/>
    <s v="GM-14500"/>
    <s v="Gene McClure"/>
    <x v="0"/>
    <s v="United States"/>
    <s v="Oceanside"/>
    <x v="15"/>
    <n v="11572"/>
    <s v="East"/>
    <s v="OFF-BI-10000088"/>
    <x v="1"/>
    <x v="8"/>
    <s v="GBC Imprintable Covers"/>
    <n v="79.056000000000012"/>
    <n v="9"/>
    <n v="0.2"/>
    <n v="28.657800000000002"/>
  </r>
  <r>
    <n v="5121"/>
    <x v="2537"/>
    <x v="2"/>
    <x v="527"/>
    <d v="2011-04-08T00:00:00"/>
    <s v="Standard Class"/>
    <s v="KB-16585"/>
    <s v="Ken Black"/>
    <x v="1"/>
    <s v="United States"/>
    <s v="Lafayette"/>
    <x v="28"/>
    <n v="70506"/>
    <s v="South"/>
    <s v="OFF-ST-10004180"/>
    <x v="1"/>
    <x v="4"/>
    <s v="Safco Commercial Shelving"/>
    <n v="232.54999999999998"/>
    <n v="5"/>
    <n v="0"/>
    <n v="9.3019999999999925"/>
  </r>
  <r>
    <n v="5122"/>
    <x v="2537"/>
    <x v="2"/>
    <x v="527"/>
    <d v="2011-04-08T00:00:00"/>
    <s v="Standard Class"/>
    <s v="KB-16585"/>
    <s v="Ken Black"/>
    <x v="1"/>
    <s v="United States"/>
    <s v="Lafayette"/>
    <x v="28"/>
    <n v="70506"/>
    <s v="South"/>
    <s v="TEC-AC-10002926"/>
    <x v="2"/>
    <x v="11"/>
    <s v="Logitech Wireless Marathon Mouse M705"/>
    <n v="99.98"/>
    <n v="2"/>
    <n v="0"/>
    <n v="42.991400000000006"/>
  </r>
  <r>
    <n v="5123"/>
    <x v="2537"/>
    <x v="2"/>
    <x v="527"/>
    <d v="2011-04-08T00:00:00"/>
    <s v="Standard Class"/>
    <s v="KB-16585"/>
    <s v="Ken Black"/>
    <x v="1"/>
    <s v="United States"/>
    <s v="Lafayette"/>
    <x v="28"/>
    <n v="70506"/>
    <s v="South"/>
    <s v="OFF-PA-10003797"/>
    <x v="1"/>
    <x v="10"/>
    <s v="Xerox 209"/>
    <n v="19.440000000000001"/>
    <n v="3"/>
    <n v="0"/>
    <n v="9.3312000000000008"/>
  </r>
  <r>
    <n v="5124"/>
    <x v="2537"/>
    <x v="2"/>
    <x v="527"/>
    <d v="2011-04-08T00:00:00"/>
    <s v="Standard Class"/>
    <s v="KB-16585"/>
    <s v="Ken Black"/>
    <x v="1"/>
    <s v="United States"/>
    <s v="Lafayette"/>
    <x v="28"/>
    <n v="70506"/>
    <s v="South"/>
    <s v="OFF-PA-10002195"/>
    <x v="1"/>
    <x v="10"/>
    <s v="Xerox 1966"/>
    <n v="12.96"/>
    <n v="2"/>
    <n v="0"/>
    <n v="6.3504000000000005"/>
  </r>
  <r>
    <n v="5125"/>
    <x v="2538"/>
    <x v="2"/>
    <x v="80"/>
    <d v="2011-09-14T00:00:00"/>
    <s v="Same Day"/>
    <s v="DM-13015"/>
    <s v="Darrin Martin"/>
    <x v="0"/>
    <s v="United States"/>
    <s v="New York City"/>
    <x v="15"/>
    <n v="10009"/>
    <s v="East"/>
    <s v="FUR-TA-10001039"/>
    <x v="0"/>
    <x v="3"/>
    <s v="KI Adjustable-Height Table"/>
    <n v="464.29200000000003"/>
    <n v="9"/>
    <n v="0.4"/>
    <n v="-108.33479999999997"/>
  </r>
  <r>
    <n v="5126"/>
    <x v="2538"/>
    <x v="2"/>
    <x v="80"/>
    <d v="2011-09-14T00:00:00"/>
    <s v="Same Day"/>
    <s v="DM-13015"/>
    <s v="Darrin Martin"/>
    <x v="0"/>
    <s v="United States"/>
    <s v="New York City"/>
    <x v="15"/>
    <n v="10009"/>
    <s v="East"/>
    <s v="OFF-EN-10001099"/>
    <x v="1"/>
    <x v="12"/>
    <s v="Staples"/>
    <n v="68.459999999999994"/>
    <n v="7"/>
    <n v="0"/>
    <n v="31.491599999999995"/>
  </r>
  <r>
    <n v="5127"/>
    <x v="2538"/>
    <x v="2"/>
    <x v="80"/>
    <d v="2011-09-14T00:00:00"/>
    <s v="Same Day"/>
    <s v="DM-13015"/>
    <s v="Darrin Martin"/>
    <x v="0"/>
    <s v="United States"/>
    <s v="New York City"/>
    <x v="15"/>
    <n v="10009"/>
    <s v="East"/>
    <s v="TEC-MA-10003979"/>
    <x v="2"/>
    <x v="15"/>
    <s v="Ativa V4110MDD Micro-Cut Shredder"/>
    <n v="2799.96"/>
    <n v="4"/>
    <n v="0"/>
    <n v="1371.9803999999999"/>
  </r>
  <r>
    <n v="5128"/>
    <x v="2538"/>
    <x v="2"/>
    <x v="80"/>
    <d v="2011-09-14T00:00:00"/>
    <s v="Same Day"/>
    <s v="DM-13015"/>
    <s v="Darrin Martin"/>
    <x v="0"/>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s v="East"/>
    <s v="TEC-PH-10001536"/>
    <x v="2"/>
    <x v="7"/>
    <s v="Spigen Samsung Galaxy S5 Case Wallet"/>
    <n v="16.989999999999998"/>
    <n v="1"/>
    <n v="0"/>
    <n v="4.4173999999999989"/>
  </r>
  <r>
    <n v="5130"/>
    <x v="2538"/>
    <x v="2"/>
    <x v="80"/>
    <d v="2011-09-14T00:00:00"/>
    <s v="Same Day"/>
    <s v="DM-13015"/>
    <s v="Darrin Martin"/>
    <x v="0"/>
    <s v="United States"/>
    <s v="New York City"/>
    <x v="15"/>
    <n v="10009"/>
    <s v="East"/>
    <s v="TEC-PH-10000526"/>
    <x v="2"/>
    <x v="7"/>
    <s v="Vtech CS6719"/>
    <n v="287.96999999999997"/>
    <n v="3"/>
    <n v="0"/>
    <n v="80.631600000000006"/>
  </r>
  <r>
    <n v="5131"/>
    <x v="2538"/>
    <x v="2"/>
    <x v="80"/>
    <d v="2011-09-14T00:00:00"/>
    <s v="Same Day"/>
    <s v="DM-13015"/>
    <s v="Darrin Martin"/>
    <x v="0"/>
    <s v="United States"/>
    <s v="New York City"/>
    <x v="15"/>
    <n v="10009"/>
    <s v="East"/>
    <s v="OFF-PA-10000213"/>
    <x v="1"/>
    <x v="10"/>
    <s v="Xerox 198"/>
    <n v="44.820000000000007"/>
    <n v="9"/>
    <n v="0"/>
    <n v="21.065400000000004"/>
  </r>
  <r>
    <n v="5132"/>
    <x v="2539"/>
    <x v="3"/>
    <x v="614"/>
    <d v="2015-01-06T00:00:00"/>
    <s v="Standard Class"/>
    <s v="BP-11185"/>
    <s v="Ben Peterman"/>
    <x v="1"/>
    <s v="United States"/>
    <s v="Anaheim"/>
    <x v="1"/>
    <n v="92804"/>
    <s v="West"/>
    <s v="FUR-FU-10002501"/>
    <x v="0"/>
    <x v="5"/>
    <s v="Nu-Dell Executive Frame"/>
    <n v="101.12"/>
    <n v="8"/>
    <n v="0"/>
    <n v="37.414400000000001"/>
  </r>
  <r>
    <n v="5133"/>
    <x v="2540"/>
    <x v="1"/>
    <x v="1020"/>
    <d v="2012-06-27T00:00:00"/>
    <s v="Standard Class"/>
    <s v="EP-13915"/>
    <s v="Emily Phan"/>
    <x v="0"/>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s v="East"/>
    <s v="OFF-BI-10003364"/>
    <x v="1"/>
    <x v="8"/>
    <s v="Binding Machine Supplies"/>
    <n v="93.344000000000008"/>
    <n v="4"/>
    <n v="0.2"/>
    <n v="32.670400000000001"/>
  </r>
  <r>
    <n v="5136"/>
    <x v="2542"/>
    <x v="0"/>
    <x v="248"/>
    <d v="2013-10-29T00:00:00"/>
    <s v="Standard Class"/>
    <s v="AB-10255"/>
    <s v="Alejandro Ballentine"/>
    <x v="2"/>
    <s v="United States"/>
    <s v="Seattle"/>
    <x v="4"/>
    <n v="98103"/>
    <s v="West"/>
    <s v="OFF-FA-10002983"/>
    <x v="1"/>
    <x v="13"/>
    <s v="Advantus SlideClip Paper Clips"/>
    <n v="17.05"/>
    <n v="5"/>
    <n v="0"/>
    <n v="8.1840000000000011"/>
  </r>
  <r>
    <n v="5137"/>
    <x v="2543"/>
    <x v="1"/>
    <x v="639"/>
    <d v="2012-12-19T00:00:00"/>
    <s v="Standard Class"/>
    <s v="RD-19480"/>
    <s v="Rick Duston"/>
    <x v="0"/>
    <s v="United States"/>
    <s v="San Diego"/>
    <x v="1"/>
    <n v="92105"/>
    <s v="West"/>
    <s v="OFF-BI-10002432"/>
    <x v="1"/>
    <x v="8"/>
    <s v="Wilson Jones Standard D-Ring Binders"/>
    <n v="8.0960000000000001"/>
    <n v="2"/>
    <n v="0.2"/>
    <n v="2.7323999999999993"/>
  </r>
  <r>
    <n v="5138"/>
    <x v="2544"/>
    <x v="0"/>
    <x v="373"/>
    <d v="2013-11-18T00:00:00"/>
    <s v="Standard Class"/>
    <s v="TS-21430"/>
    <s v="Tom Stivers"/>
    <x v="1"/>
    <s v="United States"/>
    <s v="Oklahoma City"/>
    <x v="26"/>
    <n v="73120"/>
    <s v="Central"/>
    <s v="FUR-FU-10003096"/>
    <x v="0"/>
    <x v="5"/>
    <s v="Master Giant Foot Doorstop, Safety Yellow"/>
    <n v="30.36"/>
    <n v="4"/>
    <n v="0"/>
    <n v="13.0548"/>
  </r>
  <r>
    <n v="5139"/>
    <x v="2545"/>
    <x v="3"/>
    <x v="365"/>
    <d v="2014-10-06T00:00:00"/>
    <s v="Standard Class"/>
    <s v="JA-15970"/>
    <s v="Joseph Airdo"/>
    <x v="0"/>
    <s v="United States"/>
    <s v="Mount Vernon"/>
    <x v="15"/>
    <n v="10550"/>
    <s v="East"/>
    <s v="OFF-EN-10001539"/>
    <x v="1"/>
    <x v="12"/>
    <s v="Staples"/>
    <n v="23.34"/>
    <n v="3"/>
    <n v="0"/>
    <n v="10.969799999999999"/>
  </r>
  <r>
    <n v="5140"/>
    <x v="2545"/>
    <x v="3"/>
    <x v="365"/>
    <d v="2014-10-06T00:00:00"/>
    <s v="Standard Class"/>
    <s v="JA-15970"/>
    <s v="Joseph Airdo"/>
    <x v="0"/>
    <s v="United States"/>
    <s v="Mount Vernon"/>
    <x v="15"/>
    <n v="10550"/>
    <s v="East"/>
    <s v="OFF-PA-10004996"/>
    <x v="1"/>
    <x v="10"/>
    <s v="Speediset Carbonless Redi-Letter 7&quot; x 8 1/2&quot;"/>
    <n v="51.550000000000004"/>
    <n v="5"/>
    <n v="0"/>
    <n v="24.2285"/>
  </r>
  <r>
    <n v="5141"/>
    <x v="2546"/>
    <x v="1"/>
    <x v="627"/>
    <d v="2012-11-12T00:00:00"/>
    <s v="Standard Class"/>
    <s v="SW-20455"/>
    <s v="Shaun Weien"/>
    <x v="0"/>
    <s v="United States"/>
    <s v="San Francisco"/>
    <x v="1"/>
    <n v="94109"/>
    <s v="West"/>
    <s v="TEC-AC-10001956"/>
    <x v="2"/>
    <x v="11"/>
    <s v="Microsoft Arc Touch Mouse"/>
    <n v="119.9"/>
    <n v="2"/>
    <n v="0"/>
    <n v="43.164000000000001"/>
  </r>
  <r>
    <n v="5142"/>
    <x v="2547"/>
    <x v="0"/>
    <x v="178"/>
    <d v="2013-04-06T00:00:00"/>
    <s v="Standard Class"/>
    <s v="FP-14320"/>
    <s v="Frank Preis"/>
    <x v="0"/>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s v="East"/>
    <s v="OFF-SU-10000946"/>
    <x v="1"/>
    <x v="14"/>
    <s v="Staples"/>
    <n v="63.84"/>
    <n v="8"/>
    <n v="0"/>
    <n v="18.513599999999997"/>
  </r>
  <r>
    <n v="5144"/>
    <x v="2547"/>
    <x v="0"/>
    <x v="178"/>
    <d v="2013-04-06T00:00:00"/>
    <s v="Standard Class"/>
    <s v="FP-14320"/>
    <s v="Frank Preis"/>
    <x v="0"/>
    <s v="United States"/>
    <s v="New York City"/>
    <x v="15"/>
    <n v="10009"/>
    <s v="East"/>
    <s v="OFF-BI-10004140"/>
    <x v="1"/>
    <x v="8"/>
    <s v="Avery Non-Stick Binders"/>
    <n v="3.5920000000000005"/>
    <n v="1"/>
    <n v="0.2"/>
    <n v="1.1224999999999996"/>
  </r>
  <r>
    <n v="5145"/>
    <x v="2548"/>
    <x v="3"/>
    <x v="62"/>
    <d v="2014-02-08T00:00:00"/>
    <s v="Standard Class"/>
    <s v="JL-15835"/>
    <s v="John Lee"/>
    <x v="0"/>
    <s v="United States"/>
    <s v="Los Angeles"/>
    <x v="1"/>
    <n v="90045"/>
    <s v="West"/>
    <s v="FUR-FU-10003039"/>
    <x v="0"/>
    <x v="5"/>
    <s v="Howard Miller 11-1/2&quot; Diameter Grantwood Wall Clock"/>
    <n v="86.26"/>
    <n v="2"/>
    <n v="0"/>
    <n v="29.328400000000002"/>
  </r>
  <r>
    <n v="5146"/>
    <x v="2548"/>
    <x v="3"/>
    <x v="62"/>
    <d v="2014-02-08T00:00:00"/>
    <s v="Standard Class"/>
    <s v="JL-15835"/>
    <s v="John Lee"/>
    <x v="0"/>
    <s v="United States"/>
    <s v="Los Angeles"/>
    <x v="1"/>
    <n v="90045"/>
    <s v="West"/>
    <s v="OFF-ST-10000464"/>
    <x v="1"/>
    <x v="4"/>
    <s v="Multi-Use Personal File Cart and Caster Set, Three Stacking Bins"/>
    <n v="139.04"/>
    <n v="4"/>
    <n v="0"/>
    <n v="38.931200000000004"/>
  </r>
  <r>
    <n v="5147"/>
    <x v="2548"/>
    <x v="3"/>
    <x v="62"/>
    <d v="2014-02-08T00:00:00"/>
    <s v="Standard Class"/>
    <s v="JL-15835"/>
    <s v="John Lee"/>
    <x v="0"/>
    <s v="United States"/>
    <s v="Los Angeles"/>
    <x v="1"/>
    <n v="90045"/>
    <s v="West"/>
    <s v="OFF-AP-10000252"/>
    <x v="1"/>
    <x v="9"/>
    <s v="Harmony HEPA Quiet Air Purifiers"/>
    <n v="46.8"/>
    <n v="4"/>
    <n v="0"/>
    <n v="16.38"/>
  </r>
  <r>
    <n v="5148"/>
    <x v="2549"/>
    <x v="3"/>
    <x v="165"/>
    <d v="2015-01-01T00:00:00"/>
    <s v="Standard Class"/>
    <s v="JL-15175"/>
    <s v="James Lanier"/>
    <x v="2"/>
    <s v="United States"/>
    <s v="Chandler"/>
    <x v="16"/>
    <n v="85224"/>
    <s v="West"/>
    <s v="FUR-FU-10001731"/>
    <x v="0"/>
    <x v="5"/>
    <s v="Acrylic Self-Standing Desk Frames"/>
    <n v="8.5440000000000005"/>
    <n v="4"/>
    <n v="0.2"/>
    <n v="1.9223999999999997"/>
  </r>
  <r>
    <n v="5149"/>
    <x v="2549"/>
    <x v="3"/>
    <x v="165"/>
    <d v="2015-01-01T00:00:00"/>
    <s v="Standard Class"/>
    <s v="JL-15175"/>
    <s v="James Lanier"/>
    <x v="2"/>
    <s v="United States"/>
    <s v="Chandler"/>
    <x v="16"/>
    <n v="85224"/>
    <s v="West"/>
    <s v="FUR-CH-10001394"/>
    <x v="0"/>
    <x v="1"/>
    <s v="Global Leather Executive Chair"/>
    <n v="842.37600000000009"/>
    <n v="3"/>
    <n v="0.2"/>
    <n v="105.29699999999988"/>
  </r>
  <r>
    <n v="5150"/>
    <x v="2550"/>
    <x v="2"/>
    <x v="261"/>
    <d v="2011-06-21T00:00:00"/>
    <s v="Same Day"/>
    <s v="JG-15160"/>
    <s v="James Galang"/>
    <x v="0"/>
    <s v="United States"/>
    <s v="Long Beach"/>
    <x v="15"/>
    <n v="11561"/>
    <s v="East"/>
    <s v="TEC-PH-10001578"/>
    <x v="2"/>
    <x v="7"/>
    <s v="Polycom SoundStation2 EX Conference phone"/>
    <n v="1214.8499999999999"/>
    <n v="3"/>
    <n v="0"/>
    <n v="352.30649999999997"/>
  </r>
  <r>
    <n v="5151"/>
    <x v="2551"/>
    <x v="3"/>
    <x v="904"/>
    <d v="2014-03-11T00:00:00"/>
    <s v="Second Class"/>
    <s v="SH-19975"/>
    <s v="Sally Hughsby"/>
    <x v="1"/>
    <s v="United States"/>
    <s v="San Francisco"/>
    <x v="1"/>
    <n v="94109"/>
    <s v="West"/>
    <s v="OFF-ST-10000675"/>
    <x v="1"/>
    <x v="4"/>
    <s v="File Shuttle II and Handi-File, Black"/>
    <n v="67.78"/>
    <n v="2"/>
    <n v="0"/>
    <n v="16.945"/>
  </r>
  <r>
    <n v="5152"/>
    <x v="2552"/>
    <x v="3"/>
    <x v="145"/>
    <d v="2014-09-29T00:00:00"/>
    <s v="First Class"/>
    <s v="LS-17200"/>
    <s v="Luke Schmidt"/>
    <x v="1"/>
    <s v="United States"/>
    <s v="Helena"/>
    <x v="37"/>
    <n v="59601"/>
    <s v="West"/>
    <s v="OFF-ST-10002352"/>
    <x v="1"/>
    <x v="4"/>
    <s v="Iris Project Case"/>
    <n v="39.900000000000006"/>
    <n v="5"/>
    <n v="0"/>
    <n v="10.373999999999999"/>
  </r>
  <r>
    <n v="5153"/>
    <x v="2553"/>
    <x v="2"/>
    <x v="479"/>
    <d v="2011-07-06T00:00:00"/>
    <s v="Standard Class"/>
    <s v="CS-11860"/>
    <s v="Cari Schnelling"/>
    <x v="0"/>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s v="Central"/>
    <s v="OFF-BI-10002215"/>
    <x v="1"/>
    <x v="8"/>
    <s v="Wilson Jones Hanging View Binder, White, 1&quot;"/>
    <n v="28.4"/>
    <n v="4"/>
    <n v="0"/>
    <n v="13.063999999999998"/>
  </r>
  <r>
    <n v="5156"/>
    <x v="2554"/>
    <x v="1"/>
    <x v="976"/>
    <d v="2012-08-08T00:00:00"/>
    <s v="First Class"/>
    <s v="KW-16570"/>
    <s v="Kelly Williams"/>
    <x v="0"/>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s v="Central"/>
    <s v="TEC-PH-10002584"/>
    <x v="2"/>
    <x v="7"/>
    <s v="Samsung Galaxy S4"/>
    <n v="1001.5840000000001"/>
    <n v="2"/>
    <n v="0.2"/>
    <n v="125.19799999999992"/>
  </r>
  <r>
    <n v="5158"/>
    <x v="2555"/>
    <x v="3"/>
    <x v="160"/>
    <d v="2014-07-05T00:00:00"/>
    <s v="Second Class"/>
    <s v="GH-14410"/>
    <s v="Gary Hansen"/>
    <x v="2"/>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s v="Central"/>
    <s v="FUR-FU-10003799"/>
    <x v="0"/>
    <x v="5"/>
    <s v="Seth Thomas 13 1/2&quot; Wall Clock"/>
    <n v="14.224000000000002"/>
    <n v="2"/>
    <n v="0.6"/>
    <n v="-10.312400000000004"/>
  </r>
  <r>
    <n v="5160"/>
    <x v="2556"/>
    <x v="1"/>
    <x v="662"/>
    <d v="2012-10-30T00:00:00"/>
    <s v="Second Class"/>
    <s v="AG-10495"/>
    <s v="Andrew Gjertsen"/>
    <x v="1"/>
    <s v="United States"/>
    <s v="Peoria"/>
    <x v="16"/>
    <n v="85345"/>
    <s v="West"/>
    <s v="TEC-PH-10001700"/>
    <x v="2"/>
    <x v="7"/>
    <s v="Panasonic KX-TG6844B Expandable Digital Cordless Telephone"/>
    <n v="105.584"/>
    <n v="2"/>
    <n v="0.2"/>
    <n v="9.2386000000000053"/>
  </r>
  <r>
    <n v="5161"/>
    <x v="2556"/>
    <x v="1"/>
    <x v="662"/>
    <d v="2012-10-30T00:00:00"/>
    <s v="Second Class"/>
    <s v="AG-10495"/>
    <s v="Andrew Gjertsen"/>
    <x v="1"/>
    <s v="United States"/>
    <s v="Peoria"/>
    <x v="16"/>
    <n v="85345"/>
    <s v="West"/>
    <s v="TEC-PH-10001527"/>
    <x v="2"/>
    <x v="7"/>
    <s v="Plantronics MX500i Earset"/>
    <n v="68.720000000000013"/>
    <n v="2"/>
    <n v="0.2"/>
    <n v="-14.603000000000005"/>
  </r>
  <r>
    <n v="5162"/>
    <x v="2557"/>
    <x v="2"/>
    <x v="1021"/>
    <d v="2011-08-05T00:00:00"/>
    <s v="Standard Class"/>
    <s v="TS-21430"/>
    <s v="Tom Stivers"/>
    <x v="1"/>
    <s v="United States"/>
    <s v="Seattle"/>
    <x v="4"/>
    <n v="98103"/>
    <s v="West"/>
    <s v="FUR-BO-10002916"/>
    <x v="0"/>
    <x v="0"/>
    <s v="Rush Hierlooms Collection 1&quot; Thick Stackable Bookcases"/>
    <n v="1367.84"/>
    <n v="8"/>
    <n v="0"/>
    <n v="259.88959999999997"/>
  </r>
  <r>
    <n v="5163"/>
    <x v="2558"/>
    <x v="0"/>
    <x v="741"/>
    <d v="2013-11-24T00:00:00"/>
    <s v="Second Class"/>
    <s v="AJ-10945"/>
    <s v="Ashley Jarboe"/>
    <x v="0"/>
    <s v="United States"/>
    <s v="Taylor"/>
    <x v="12"/>
    <n v="48180"/>
    <s v="Central"/>
    <s v="FUR-CH-10000863"/>
    <x v="0"/>
    <x v="1"/>
    <s v="Novimex Swivel Fabric Task Chair"/>
    <n v="301.95999999999998"/>
    <n v="2"/>
    <n v="0"/>
    <n v="33.215599999999995"/>
  </r>
  <r>
    <n v="5164"/>
    <x v="2559"/>
    <x v="1"/>
    <x v="380"/>
    <d v="2012-07-11T00:00:00"/>
    <s v="Standard Class"/>
    <s v="SJ-20215"/>
    <s v="Sarah Jordon"/>
    <x v="0"/>
    <s v="United States"/>
    <s v="Pasadena"/>
    <x v="1"/>
    <n v="91104"/>
    <s v="West"/>
    <s v="FUR-CH-10003968"/>
    <x v="0"/>
    <x v="1"/>
    <s v="Novimex Turbo Task Chair"/>
    <n v="170.35200000000003"/>
    <n v="3"/>
    <n v="0.2"/>
    <n v="-17.035200000000003"/>
  </r>
  <r>
    <n v="5165"/>
    <x v="2560"/>
    <x v="2"/>
    <x v="849"/>
    <d v="2011-11-16T00:00:00"/>
    <s v="Standard Class"/>
    <s v="SC-20020"/>
    <s v="Sam Craven"/>
    <x v="0"/>
    <s v="United States"/>
    <s v="Midland"/>
    <x v="12"/>
    <n v="48640"/>
    <s v="Central"/>
    <s v="OFF-AR-10001149"/>
    <x v="1"/>
    <x v="6"/>
    <s v="Avery Hi-Liter Comfort Grip Fluorescent Highlighter, Yellow Ink"/>
    <n v="3.9"/>
    <n v="2"/>
    <n v="0"/>
    <n v="1.5209999999999999"/>
  </r>
  <r>
    <n v="5166"/>
    <x v="2560"/>
    <x v="2"/>
    <x v="849"/>
    <d v="2011-11-16T00:00:00"/>
    <s v="Standard Class"/>
    <s v="SC-20020"/>
    <s v="Sam Craven"/>
    <x v="0"/>
    <s v="United States"/>
    <s v="Midland"/>
    <x v="12"/>
    <n v="48640"/>
    <s v="Central"/>
    <s v="OFF-PA-10000130"/>
    <x v="1"/>
    <x v="10"/>
    <s v="Xerox 199"/>
    <n v="12.84"/>
    <n v="3"/>
    <n v="0"/>
    <n v="5.7779999999999987"/>
  </r>
  <r>
    <n v="5167"/>
    <x v="2560"/>
    <x v="2"/>
    <x v="849"/>
    <d v="2011-11-16T00:00:00"/>
    <s v="Standard Class"/>
    <s v="SC-20020"/>
    <s v="Sam Craven"/>
    <x v="0"/>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x v="0"/>
    <s v="United States"/>
    <s v="Midland"/>
    <x v="12"/>
    <n v="48640"/>
    <s v="Central"/>
    <s v="FUR-CH-10004997"/>
    <x v="0"/>
    <x v="1"/>
    <s v="Hon Every-Day Series Multi-Task Chairs"/>
    <n v="563.93999999999994"/>
    <n v="3"/>
    <n v="0"/>
    <n v="112.78800000000001"/>
  </r>
  <r>
    <n v="5169"/>
    <x v="2560"/>
    <x v="2"/>
    <x v="849"/>
    <d v="2011-11-16T00:00:00"/>
    <s v="Standard Class"/>
    <s v="SC-20020"/>
    <s v="Sam Craven"/>
    <x v="0"/>
    <s v="United States"/>
    <s v="Midland"/>
    <x v="12"/>
    <n v="48640"/>
    <s v="Central"/>
    <s v="OFF-ST-10004950"/>
    <x v="1"/>
    <x v="4"/>
    <s v="Acco Perma 3000 Stacking Storage Drawers"/>
    <n v="62.94"/>
    <n v="3"/>
    <n v="0"/>
    <n v="11.958600000000001"/>
  </r>
  <r>
    <n v="5170"/>
    <x v="2560"/>
    <x v="2"/>
    <x v="849"/>
    <d v="2011-11-16T00:00:00"/>
    <s v="Standard Class"/>
    <s v="SC-20020"/>
    <s v="Sam Craven"/>
    <x v="0"/>
    <s v="United States"/>
    <s v="Midland"/>
    <x v="12"/>
    <n v="48640"/>
    <s v="Central"/>
    <s v="OFF-ST-10001490"/>
    <x v="1"/>
    <x v="4"/>
    <s v="Hot File 7-Pocket, Floor Stand"/>
    <n v="535.41"/>
    <n v="3"/>
    <n v="0"/>
    <n v="160.62299999999993"/>
  </r>
  <r>
    <n v="5171"/>
    <x v="2561"/>
    <x v="0"/>
    <x v="1022"/>
    <d v="2013-05-30T00:00:00"/>
    <s v="Second Class"/>
    <s v="LA-16780"/>
    <s v="Laura Armstrong"/>
    <x v="1"/>
    <s v="United States"/>
    <s v="Detroit"/>
    <x v="12"/>
    <n v="48205"/>
    <s v="Central"/>
    <s v="FUR-CH-10002024"/>
    <x v="0"/>
    <x v="1"/>
    <s v="HON 5400 Series Task Chairs for Big and Tall"/>
    <n v="3504.9"/>
    <n v="5"/>
    <n v="0"/>
    <n v="700.98000000000013"/>
  </r>
  <r>
    <n v="5172"/>
    <x v="2561"/>
    <x v="0"/>
    <x v="1022"/>
    <d v="2013-05-30T00:00:00"/>
    <s v="Second Class"/>
    <s v="LA-16780"/>
    <s v="Laura Armstrong"/>
    <x v="1"/>
    <s v="United States"/>
    <s v="Detroit"/>
    <x v="12"/>
    <n v="48205"/>
    <s v="Central"/>
    <s v="OFF-PA-10001790"/>
    <x v="1"/>
    <x v="10"/>
    <s v="Xerox 1910"/>
    <n v="144.12"/>
    <n v="3"/>
    <n v="0"/>
    <n v="69.177599999999984"/>
  </r>
  <r>
    <n v="5173"/>
    <x v="2561"/>
    <x v="0"/>
    <x v="1022"/>
    <d v="2013-05-30T00:00:00"/>
    <s v="Second Class"/>
    <s v="LA-16780"/>
    <s v="Laura Armstrong"/>
    <x v="1"/>
    <s v="United States"/>
    <s v="Detroit"/>
    <x v="12"/>
    <n v="48205"/>
    <s v="Central"/>
    <s v="OFF-PA-10000994"/>
    <x v="1"/>
    <x v="10"/>
    <s v="Xerox 1915"/>
    <n v="314.54999999999995"/>
    <n v="3"/>
    <n v="0"/>
    <n v="150.98399999999998"/>
  </r>
  <r>
    <n v="5174"/>
    <x v="2562"/>
    <x v="1"/>
    <x v="936"/>
    <d v="2012-03-10T00:00:00"/>
    <s v="First Class"/>
    <s v="FC-14335"/>
    <s v="Fred Chung"/>
    <x v="1"/>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s v="Central"/>
    <s v="OFF-BI-10002799"/>
    <x v="1"/>
    <x v="8"/>
    <s v="SlimView Poly Binder, 3/8&quot;"/>
    <n v="2.0719999999999996"/>
    <n v="2"/>
    <n v="0.8"/>
    <n v="-3.5224000000000011"/>
  </r>
  <r>
    <n v="5176"/>
    <x v="2563"/>
    <x v="3"/>
    <x v="15"/>
    <d v="2014-10-25T00:00:00"/>
    <s v="Standard Class"/>
    <s v="CA-12265"/>
    <s v="Christina Anderson"/>
    <x v="0"/>
    <s v="United States"/>
    <s v="Waco"/>
    <x v="5"/>
    <n v="76706"/>
    <s v="Central"/>
    <s v="FUR-BO-10004360"/>
    <x v="0"/>
    <x v="0"/>
    <s v="Rush Hierlooms Collection Rich Wood Bookcases"/>
    <n v="328.39919999999995"/>
    <n v="3"/>
    <n v="0.32"/>
    <n v="-91.758599999999973"/>
  </r>
  <r>
    <n v="5177"/>
    <x v="2564"/>
    <x v="0"/>
    <x v="732"/>
    <d v="2013-11-09T00:00:00"/>
    <s v="First Class"/>
    <s v="JH-15985"/>
    <s v="Joseph Holt"/>
    <x v="0"/>
    <s v="United States"/>
    <s v="San Francisco"/>
    <x v="1"/>
    <n v="94109"/>
    <s v="West"/>
    <s v="OFF-BI-10002082"/>
    <x v="1"/>
    <x v="8"/>
    <s v="GBC Twin Loop Wire Binding Elements"/>
    <n v="53.248000000000005"/>
    <n v="2"/>
    <n v="0.2"/>
    <n v="19.968"/>
  </r>
  <r>
    <n v="5178"/>
    <x v="2565"/>
    <x v="0"/>
    <x v="482"/>
    <d v="2013-12-31T00:00:00"/>
    <s v="Standard Class"/>
    <s v="AJ-10795"/>
    <s v="Anthony Johnson"/>
    <x v="1"/>
    <s v="United States"/>
    <s v="New York City"/>
    <x v="15"/>
    <n v="10024"/>
    <s v="East"/>
    <s v="OFF-BI-10004967"/>
    <x v="1"/>
    <x v="8"/>
    <s v="Round Ring Binders"/>
    <n v="4.9920000000000009"/>
    <n v="3"/>
    <n v="0.2"/>
    <n v="1.6848000000000001"/>
  </r>
  <r>
    <n v="5179"/>
    <x v="2566"/>
    <x v="1"/>
    <x v="657"/>
    <d v="2012-04-19T00:00:00"/>
    <s v="Standard Class"/>
    <s v="BT-11395"/>
    <s v="Bill Tyler"/>
    <x v="1"/>
    <s v="United States"/>
    <s v="Los Angeles"/>
    <x v="1"/>
    <n v="90036"/>
    <s v="West"/>
    <s v="FUR-FU-10004973"/>
    <x v="0"/>
    <x v="5"/>
    <s v="Flat Face Poster Frame"/>
    <n v="37.68"/>
    <n v="2"/>
    <n v="0"/>
    <n v="15.825600000000001"/>
  </r>
  <r>
    <n v="5180"/>
    <x v="2566"/>
    <x v="1"/>
    <x v="657"/>
    <d v="2012-04-19T00:00:00"/>
    <s v="Standard Class"/>
    <s v="BT-11395"/>
    <s v="Bill Tyler"/>
    <x v="1"/>
    <s v="United States"/>
    <s v="Los Angeles"/>
    <x v="1"/>
    <n v="90036"/>
    <s v="West"/>
    <s v="TEC-PH-10003645"/>
    <x v="2"/>
    <x v="7"/>
    <s v="Aastra 57i VoIP phone"/>
    <n v="258.57600000000002"/>
    <n v="2"/>
    <n v="0.2"/>
    <n v="19.393200000000007"/>
  </r>
  <r>
    <n v="5181"/>
    <x v="2566"/>
    <x v="1"/>
    <x v="657"/>
    <d v="2012-04-19T00:00:00"/>
    <s v="Standard Class"/>
    <s v="BT-11395"/>
    <s v="Bill Tyler"/>
    <x v="1"/>
    <s v="United States"/>
    <s v="Los Angeles"/>
    <x v="1"/>
    <n v="90036"/>
    <s v="West"/>
    <s v="OFF-AP-10004980"/>
    <x v="1"/>
    <x v="9"/>
    <s v="3M Replacement Filter for Office Air Cleaner for 20' x 33' Room"/>
    <n v="75.84"/>
    <n v="2"/>
    <n v="0"/>
    <n v="29.577600000000004"/>
  </r>
  <r>
    <n v="5182"/>
    <x v="2567"/>
    <x v="3"/>
    <x v="510"/>
    <d v="2014-09-16T00:00:00"/>
    <s v="First Class"/>
    <s v="DJ-13510"/>
    <s v="Don Jones"/>
    <x v="1"/>
    <s v="United States"/>
    <s v="Woonsocket"/>
    <x v="34"/>
    <n v="2895"/>
    <s v="East"/>
    <s v="OFF-PA-10003797"/>
    <x v="1"/>
    <x v="10"/>
    <s v="Xerox 209"/>
    <n v="45.36"/>
    <n v="7"/>
    <n v="0"/>
    <n v="21.772800000000004"/>
  </r>
  <r>
    <n v="5183"/>
    <x v="2567"/>
    <x v="3"/>
    <x v="510"/>
    <d v="2014-09-16T00:00:00"/>
    <s v="First Class"/>
    <s v="DJ-13510"/>
    <s v="Don Jones"/>
    <x v="1"/>
    <s v="United States"/>
    <s v="Woonsocket"/>
    <x v="34"/>
    <n v="2895"/>
    <s v="East"/>
    <s v="OFF-BI-10003707"/>
    <x v="1"/>
    <x v="8"/>
    <s v="Aluminum Screw Posts"/>
    <n v="45.78"/>
    <n v="3"/>
    <n v="0"/>
    <n v="22.89"/>
  </r>
  <r>
    <n v="5184"/>
    <x v="2568"/>
    <x v="3"/>
    <x v="241"/>
    <d v="2014-09-28T00:00:00"/>
    <s v="First Class"/>
    <s v="AG-10675"/>
    <s v="Anna Gayman"/>
    <x v="0"/>
    <s v="United States"/>
    <s v="Columbus"/>
    <x v="32"/>
    <n v="31907"/>
    <s v="South"/>
    <s v="OFF-ST-10000885"/>
    <x v="1"/>
    <x v="4"/>
    <s v="Fellowes Desktop Hanging File Manager"/>
    <n v="40.29"/>
    <n v="3"/>
    <n v="0"/>
    <n v="10.0725"/>
  </r>
  <r>
    <n v="5185"/>
    <x v="2568"/>
    <x v="3"/>
    <x v="241"/>
    <d v="2014-09-28T00:00:00"/>
    <s v="First Class"/>
    <s v="AG-10675"/>
    <s v="Anna Gayman"/>
    <x v="0"/>
    <s v="United States"/>
    <s v="Columbus"/>
    <x v="32"/>
    <n v="31907"/>
    <s v="South"/>
    <s v="OFF-BI-10002827"/>
    <x v="1"/>
    <x v="8"/>
    <s v="Avery Durable Poly Binders"/>
    <n v="38.71"/>
    <n v="7"/>
    <n v="0"/>
    <n v="17.8066"/>
  </r>
  <r>
    <n v="5186"/>
    <x v="2569"/>
    <x v="1"/>
    <x v="998"/>
    <d v="2012-10-15T00:00:00"/>
    <s v="Standard Class"/>
    <s v="JD-15790"/>
    <s v="John Dryer"/>
    <x v="0"/>
    <s v="United States"/>
    <s v="Jacksonville"/>
    <x v="2"/>
    <n v="32216"/>
    <s v="South"/>
    <s v="OFF-ST-10004459"/>
    <x v="1"/>
    <x v="4"/>
    <s v="Tennsco Single-Tier Lockers"/>
    <n v="1801.6320000000001"/>
    <n v="6"/>
    <n v="0.2"/>
    <n v="-337.80600000000004"/>
  </r>
  <r>
    <n v="5187"/>
    <x v="2570"/>
    <x v="1"/>
    <x v="154"/>
    <d v="2012-12-03T00:00:00"/>
    <s v="Standard Class"/>
    <s v="EH-14125"/>
    <s v="Eugene Hildebrand"/>
    <x v="2"/>
    <s v="United States"/>
    <s v="Philadelphia"/>
    <x v="9"/>
    <n v="19140"/>
    <s v="East"/>
    <s v="TEC-PH-10002789"/>
    <x v="2"/>
    <x v="7"/>
    <s v="LG Exalt"/>
    <n v="748.75200000000007"/>
    <n v="8"/>
    <n v="0.4"/>
    <n v="-162.22960000000006"/>
  </r>
  <r>
    <n v="5188"/>
    <x v="2571"/>
    <x v="1"/>
    <x v="1023"/>
    <d v="2012-09-18T00:00:00"/>
    <s v="Standard Class"/>
    <s v="ZC-21910"/>
    <s v="Zuschuss Carroll"/>
    <x v="0"/>
    <s v="United States"/>
    <s v="Columbus"/>
    <x v="14"/>
    <n v="47201"/>
    <s v="Central"/>
    <s v="TEC-AC-10001314"/>
    <x v="2"/>
    <x v="11"/>
    <s v="Case Logic 2.4GHz Wireless Keyboard"/>
    <n v="199.96"/>
    <n v="4"/>
    <n v="0"/>
    <n v="15.996799999999979"/>
  </r>
  <r>
    <n v="5189"/>
    <x v="2571"/>
    <x v="1"/>
    <x v="1023"/>
    <d v="2012-09-18T00:00:00"/>
    <s v="Standard Class"/>
    <s v="ZC-21910"/>
    <s v="Zuschuss Carroll"/>
    <x v="0"/>
    <s v="United States"/>
    <s v="Columbus"/>
    <x v="14"/>
    <n v="47201"/>
    <s v="Central"/>
    <s v="FUR-CH-10000015"/>
    <x v="0"/>
    <x v="1"/>
    <s v="Hon Multipurpose Stacking Arm Chairs"/>
    <n v="1516.2"/>
    <n v="7"/>
    <n v="0"/>
    <n v="394.21199999999999"/>
  </r>
  <r>
    <n v="5190"/>
    <x v="2572"/>
    <x v="3"/>
    <x v="237"/>
    <d v="2014-11-19T00:00:00"/>
    <s v="Standard Class"/>
    <s v="XP-21865"/>
    <s v="Xylona Preis"/>
    <x v="0"/>
    <s v="United States"/>
    <s v="Pasadena"/>
    <x v="5"/>
    <n v="77506"/>
    <s v="Central"/>
    <s v="TEC-AC-10004855"/>
    <x v="2"/>
    <x v="11"/>
    <s v="V7 USB Numeric Keypad"/>
    <n v="167.95200000000003"/>
    <n v="6"/>
    <n v="0.2"/>
    <n v="-27.292200000000001"/>
  </r>
  <r>
    <n v="5191"/>
    <x v="2572"/>
    <x v="3"/>
    <x v="237"/>
    <d v="2014-11-19T00:00:00"/>
    <s v="Standard Class"/>
    <s v="XP-21865"/>
    <s v="Xylona Preis"/>
    <x v="0"/>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s v="West"/>
    <s v="OFF-EN-10003448"/>
    <x v="1"/>
    <x v="12"/>
    <s v="Peel &amp; Seel Recycled Catalog Envelopes, Brown"/>
    <n v="23.16"/>
    <n v="2"/>
    <n v="0"/>
    <n v="11.58"/>
  </r>
  <r>
    <n v="5193"/>
    <x v="2574"/>
    <x v="2"/>
    <x v="683"/>
    <d v="2011-12-01T00:00:00"/>
    <s v="Second Class"/>
    <s v="CS-12250"/>
    <s v="Chris Selesnick"/>
    <x v="1"/>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s v="South"/>
    <s v="OFF-PA-10001363"/>
    <x v="1"/>
    <x v="10"/>
    <s v="Xerox 1933"/>
    <n v="85.96"/>
    <n v="7"/>
    <n v="0"/>
    <n v="40.401199999999996"/>
  </r>
  <r>
    <n v="5195"/>
    <x v="2574"/>
    <x v="2"/>
    <x v="683"/>
    <d v="2011-12-01T00:00:00"/>
    <s v="Second Class"/>
    <s v="CS-12250"/>
    <s v="Chris Selesnick"/>
    <x v="1"/>
    <s v="United States"/>
    <s v="Columbia"/>
    <x v="20"/>
    <n v="29203"/>
    <s v="South"/>
    <s v="OFF-AR-10004757"/>
    <x v="1"/>
    <x v="6"/>
    <s v="Crayola Colored Pencils"/>
    <n v="13.12"/>
    <n v="4"/>
    <n v="0"/>
    <n v="4.3295999999999992"/>
  </r>
  <r>
    <n v="5196"/>
    <x v="2574"/>
    <x v="2"/>
    <x v="683"/>
    <d v="2011-12-01T00:00:00"/>
    <s v="Second Class"/>
    <s v="CS-12250"/>
    <s v="Chris Selesnick"/>
    <x v="1"/>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x v="0"/>
    <s v="United States"/>
    <s v="Kent"/>
    <x v="4"/>
    <n v="98031"/>
    <s v="West"/>
    <s v="OFF-EN-10001434"/>
    <x v="1"/>
    <x v="12"/>
    <s v="Strathmore #10 Envelopes, Ultimate White"/>
    <n v="158.13"/>
    <n v="3"/>
    <n v="0"/>
    <n v="77.483699999999999"/>
  </r>
  <r>
    <n v="5198"/>
    <x v="2575"/>
    <x v="2"/>
    <x v="1025"/>
    <d v="2011-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s v="Central"/>
    <s v="OFF-SU-10000151"/>
    <x v="1"/>
    <x v="14"/>
    <s v="High Speed Automatic Electric Letter Opener"/>
    <n v="3930.0720000000001"/>
    <n v="3"/>
    <n v="0.2"/>
    <n v="-786.01440000000025"/>
  </r>
  <r>
    <n v="5200"/>
    <x v="2576"/>
    <x v="0"/>
    <x v="840"/>
    <d v="2013-03-09T00:00:00"/>
    <s v="Standard Class"/>
    <s v="AA-10315"/>
    <s v="Alex Avila"/>
    <x v="0"/>
    <s v="United States"/>
    <s v="Round Rock"/>
    <x v="5"/>
    <n v="78664"/>
    <s v="Central"/>
    <s v="OFF-FA-10001332"/>
    <x v="1"/>
    <x v="13"/>
    <s v="Acco Banker's Clasps, 5 3/4&quot;-Long"/>
    <n v="2.3039999999999998"/>
    <n v="1"/>
    <n v="0.2"/>
    <n v="0.77759999999999996"/>
  </r>
  <r>
    <n v="5201"/>
    <x v="2576"/>
    <x v="0"/>
    <x v="840"/>
    <d v="2013-03-09T00:00:00"/>
    <s v="Standard Class"/>
    <s v="AA-10315"/>
    <s v="Alex Avila"/>
    <x v="0"/>
    <s v="United States"/>
    <s v="Round Rock"/>
    <x v="5"/>
    <n v="78664"/>
    <s v="Central"/>
    <s v="TEC-PH-10000895"/>
    <x v="2"/>
    <x v="7"/>
    <s v="Polycom VVX 310 VoIP phone"/>
    <n v="431.97600000000006"/>
    <n v="3"/>
    <n v="0.2"/>
    <n v="32.398200000000017"/>
  </r>
  <r>
    <n v="5202"/>
    <x v="2576"/>
    <x v="0"/>
    <x v="840"/>
    <d v="2013-03-09T00:00:00"/>
    <s v="Standard Class"/>
    <s v="AA-10315"/>
    <s v="Alex Avila"/>
    <x v="0"/>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s v="West"/>
    <s v="FUR-FU-10004018"/>
    <x v="0"/>
    <x v="5"/>
    <s v="Tensor Computer Mounted Lamp"/>
    <n v="104.23"/>
    <n v="7"/>
    <n v="0"/>
    <n v="28.142100000000006"/>
  </r>
  <r>
    <n v="5204"/>
    <x v="2577"/>
    <x v="1"/>
    <x v="762"/>
    <d v="2012-08-19T00:00:00"/>
    <s v="Standard Class"/>
    <s v="RE-19450"/>
    <s v="Richard Eichhorn"/>
    <x v="0"/>
    <s v="United States"/>
    <s v="Oakland"/>
    <x v="1"/>
    <n v="94601"/>
    <s v="West"/>
    <s v="OFF-ST-10003638"/>
    <x v="1"/>
    <x v="4"/>
    <s v="Mobile Personal File Cube"/>
    <n v="70.260000000000005"/>
    <n v="3"/>
    <n v="0"/>
    <n v="18.970199999999998"/>
  </r>
  <r>
    <n v="5205"/>
    <x v="2578"/>
    <x v="1"/>
    <x v="811"/>
    <d v="2012-09-18T00:00:00"/>
    <s v="Standard Class"/>
    <s v="TM-21010"/>
    <s v="Tamara Manning"/>
    <x v="0"/>
    <s v="United States"/>
    <s v="Auburn"/>
    <x v="15"/>
    <n v="13021"/>
    <s v="East"/>
    <s v="OFF-AR-10004685"/>
    <x v="1"/>
    <x v="6"/>
    <s v="Binney &amp; Smith Crayola Metallic Colored Pencils, 8-Color Set"/>
    <n v="9.26"/>
    <n v="2"/>
    <n v="0"/>
    <n v="3.0557999999999996"/>
  </r>
  <r>
    <n v="5206"/>
    <x v="2578"/>
    <x v="1"/>
    <x v="811"/>
    <d v="2012-09-18T00:00:00"/>
    <s v="Standard Class"/>
    <s v="TM-21010"/>
    <s v="Tamara Manning"/>
    <x v="0"/>
    <s v="United States"/>
    <s v="Auburn"/>
    <x v="15"/>
    <n v="13021"/>
    <s v="East"/>
    <s v="OFF-ST-10001713"/>
    <x v="1"/>
    <x v="4"/>
    <s v="Gould Plastics 9-Pocket Panel Bin, 18-3/8w x 5-1/4d x 20-1/2h, Black"/>
    <n v="105.98"/>
    <n v="2"/>
    <n v="0"/>
    <n v="4.2391999999999967"/>
  </r>
  <r>
    <n v="5207"/>
    <x v="2578"/>
    <x v="1"/>
    <x v="811"/>
    <d v="2012-09-18T00:00:00"/>
    <s v="Standard Class"/>
    <s v="TM-21010"/>
    <s v="Tamara Manning"/>
    <x v="0"/>
    <s v="United States"/>
    <s v="Auburn"/>
    <x v="15"/>
    <n v="13021"/>
    <s v="East"/>
    <s v="OFF-FA-10000490"/>
    <x v="1"/>
    <x v="13"/>
    <s v="OIC Binder Clips, Mini, 1/4&quot; Capacity, Black"/>
    <n v="1.24"/>
    <n v="1"/>
    <n v="0"/>
    <n v="0.58279999999999998"/>
  </r>
  <r>
    <n v="5208"/>
    <x v="2578"/>
    <x v="1"/>
    <x v="811"/>
    <d v="2012-09-18T00:00:00"/>
    <s v="Standard Class"/>
    <s v="TM-21010"/>
    <s v="Tamara Manning"/>
    <x v="0"/>
    <s v="United States"/>
    <s v="Auburn"/>
    <x v="15"/>
    <n v="13021"/>
    <s v="East"/>
    <s v="OFF-LA-10002043"/>
    <x v="1"/>
    <x v="2"/>
    <s v="Avery 489"/>
    <n v="20.7"/>
    <n v="2"/>
    <n v="0"/>
    <n v="9.9359999999999999"/>
  </r>
  <r>
    <n v="5209"/>
    <x v="2578"/>
    <x v="1"/>
    <x v="811"/>
    <d v="2012-09-18T00:00:00"/>
    <s v="Standard Class"/>
    <s v="TM-21010"/>
    <s v="Tamara Manning"/>
    <x v="0"/>
    <s v="United States"/>
    <s v="Auburn"/>
    <x v="15"/>
    <n v="13021"/>
    <s v="East"/>
    <s v="OFF-PA-10002464"/>
    <x v="1"/>
    <x v="10"/>
    <s v="HP Office Recycled Paper (20Lb. and 87 Bright)"/>
    <n v="28.900000000000002"/>
    <n v="5"/>
    <n v="0"/>
    <n v="14.161000000000001"/>
  </r>
  <r>
    <n v="5210"/>
    <x v="2578"/>
    <x v="1"/>
    <x v="811"/>
    <d v="2012-09-18T00:00:00"/>
    <s v="Standard Class"/>
    <s v="TM-21010"/>
    <s v="Tamara Manning"/>
    <x v="0"/>
    <s v="United States"/>
    <s v="Auburn"/>
    <x v="15"/>
    <n v="13021"/>
    <s v="East"/>
    <s v="OFF-EN-10002504"/>
    <x v="1"/>
    <x v="12"/>
    <s v="Tyvek  Top-Opening Peel &amp; Seel Envelopes, Plain White"/>
    <n v="27.18"/>
    <n v="1"/>
    <n v="0"/>
    <n v="12.7746"/>
  </r>
  <r>
    <n v="5211"/>
    <x v="2579"/>
    <x v="1"/>
    <x v="1026"/>
    <d v="2012-01-18T00:00:00"/>
    <s v="Standard Class"/>
    <s v="YS-21880"/>
    <s v="Yana Sorensen"/>
    <x v="1"/>
    <s v="United States"/>
    <s v="Newark"/>
    <x v="13"/>
    <n v="19711"/>
    <s v="East"/>
    <s v="OFF-ST-10002615"/>
    <x v="1"/>
    <x v="4"/>
    <s v="Dual Level, Single-Width Filing Carts"/>
    <n v="465.18"/>
    <n v="3"/>
    <n v="0"/>
    <n v="120.94680000000001"/>
  </r>
  <r>
    <n v="5212"/>
    <x v="2580"/>
    <x v="1"/>
    <x v="793"/>
    <d v="2012-05-16T00:00:00"/>
    <s v="Second Class"/>
    <s v="AZ-10750"/>
    <s v="Annie Zypern"/>
    <x v="0"/>
    <s v="United States"/>
    <s v="New York City"/>
    <x v="15"/>
    <n v="10024"/>
    <s v="East"/>
    <s v="OFF-ST-10004258"/>
    <x v="1"/>
    <x v="4"/>
    <s v="Portable Personal File Box"/>
    <n v="36.630000000000003"/>
    <n v="3"/>
    <n v="0"/>
    <n v="9.8901000000000039"/>
  </r>
  <r>
    <n v="5213"/>
    <x v="2581"/>
    <x v="0"/>
    <x v="182"/>
    <d v="2013-09-27T00:00:00"/>
    <s v="Same Day"/>
    <s v="CM-12445"/>
    <s v="Chuck Magee"/>
    <x v="0"/>
    <s v="United States"/>
    <s v="Redlands"/>
    <x v="1"/>
    <n v="92374"/>
    <s v="West"/>
    <s v="OFF-ST-10004507"/>
    <x v="1"/>
    <x v="4"/>
    <s v="Advantus Rolling Storage Box"/>
    <n v="51.449999999999996"/>
    <n v="3"/>
    <n v="0"/>
    <n v="13.891499999999999"/>
  </r>
  <r>
    <n v="5214"/>
    <x v="2581"/>
    <x v="0"/>
    <x v="182"/>
    <d v="2013-09-27T00:00:00"/>
    <s v="Same Day"/>
    <s v="CM-12445"/>
    <s v="Chuck Magee"/>
    <x v="0"/>
    <s v="United States"/>
    <s v="Redlands"/>
    <x v="1"/>
    <n v="92374"/>
    <s v="West"/>
    <s v="OFF-LA-10000262"/>
    <x v="1"/>
    <x v="2"/>
    <s v="Avery 494"/>
    <n v="7.83"/>
    <n v="3"/>
    <n v="0"/>
    <n v="3.6017999999999999"/>
  </r>
  <r>
    <n v="5215"/>
    <x v="2581"/>
    <x v="0"/>
    <x v="182"/>
    <d v="2013-09-27T00:00:00"/>
    <s v="Same Day"/>
    <s v="CM-12445"/>
    <s v="Chuck Magee"/>
    <x v="0"/>
    <s v="United States"/>
    <s v="Redlands"/>
    <x v="1"/>
    <n v="92374"/>
    <s v="West"/>
    <s v="OFF-AR-10002445"/>
    <x v="1"/>
    <x v="6"/>
    <s v="SANFORD Major Accent Highlighters"/>
    <n v="35.4"/>
    <n v="5"/>
    <n v="0"/>
    <n v="13.452000000000002"/>
  </r>
  <r>
    <n v="5216"/>
    <x v="2581"/>
    <x v="0"/>
    <x v="182"/>
    <d v="2013-09-27T00:00:00"/>
    <s v="Same Day"/>
    <s v="CM-12445"/>
    <s v="Chuck Magee"/>
    <x v="0"/>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s v="Central"/>
    <s v="OFF-EN-10000461"/>
    <x v="1"/>
    <x v="12"/>
    <s v="#10- 4 1/8&quot; x 9 1/2&quot; Recycled Envelopes"/>
    <n v="17.48"/>
    <n v="2"/>
    <n v="0"/>
    <n v="8.2156000000000002"/>
  </r>
  <r>
    <n v="5218"/>
    <x v="2583"/>
    <x v="3"/>
    <x v="4"/>
    <d v="2014-04-18T00:00:00"/>
    <s v="Second Class"/>
    <s v="NS-18640"/>
    <s v="Noel Staavos"/>
    <x v="1"/>
    <s v="United States"/>
    <s v="Los Angeles"/>
    <x v="1"/>
    <n v="90049"/>
    <s v="West"/>
    <s v="OFF-PA-10002254"/>
    <x v="1"/>
    <x v="10"/>
    <s v="Xerox 1883"/>
    <n v="79.14"/>
    <n v="3"/>
    <n v="0"/>
    <n v="36.404399999999995"/>
  </r>
  <r>
    <n v="5219"/>
    <x v="2584"/>
    <x v="3"/>
    <x v="193"/>
    <d v="2014-06-15T00:00:00"/>
    <s v="Standard Class"/>
    <s v="LC-16930"/>
    <s v="Linda Cazamias"/>
    <x v="1"/>
    <s v="United States"/>
    <s v="New York City"/>
    <x v="15"/>
    <n v="10011"/>
    <s v="East"/>
    <s v="OFF-AR-10001868"/>
    <x v="1"/>
    <x v="6"/>
    <s v="Prang Dustless Chalk Sticks"/>
    <n v="8.4"/>
    <n v="5"/>
    <n v="0"/>
    <n v="4.2"/>
  </r>
  <r>
    <n v="5220"/>
    <x v="2585"/>
    <x v="3"/>
    <x v="853"/>
    <d v="2014-09-02T00:00:00"/>
    <s v="Same Day"/>
    <s v="CA-12775"/>
    <s v="Cynthia Arntzen"/>
    <x v="0"/>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x v="2"/>
    <s v="United States"/>
    <s v="Detroit"/>
    <x v="12"/>
    <n v="48234"/>
    <s v="Central"/>
    <s v="FUR-BO-10000711"/>
    <x v="0"/>
    <x v="0"/>
    <s v="Hon Metal Bookcases, Gray"/>
    <n v="212.94"/>
    <n v="3"/>
    <n v="0"/>
    <n v="57.4938"/>
  </r>
  <r>
    <n v="5222"/>
    <x v="2587"/>
    <x v="3"/>
    <x v="796"/>
    <d v="2014-05-23T00:00:00"/>
    <s v="Second Class"/>
    <s v="PP-18955"/>
    <s v="Paul Prost"/>
    <x v="2"/>
    <s v="United States"/>
    <s v="Springfield"/>
    <x v="25"/>
    <n v="65807"/>
    <s v="Central"/>
    <s v="OFF-AP-10000938"/>
    <x v="1"/>
    <x v="9"/>
    <s v="Avanti 1.7 Cu. Ft. Refrigerator"/>
    <n v="706.86"/>
    <n v="7"/>
    <n v="0"/>
    <n v="197.92079999999999"/>
  </r>
  <r>
    <n v="5223"/>
    <x v="2587"/>
    <x v="3"/>
    <x v="796"/>
    <d v="2014-05-23T00:00:00"/>
    <s v="Second Class"/>
    <s v="PP-18955"/>
    <s v="Paul Prost"/>
    <x v="2"/>
    <s v="United States"/>
    <s v="Springfield"/>
    <x v="25"/>
    <n v="65807"/>
    <s v="Central"/>
    <s v="TEC-PH-10003555"/>
    <x v="2"/>
    <x v="7"/>
    <s v="Motorola HK250 Universal Bluetooth Headset"/>
    <n v="114.94999999999999"/>
    <n v="5"/>
    <n v="0"/>
    <n v="2.2990000000000066"/>
  </r>
  <r>
    <n v="5224"/>
    <x v="2587"/>
    <x v="3"/>
    <x v="796"/>
    <d v="2014-05-23T00:00:00"/>
    <s v="Second Class"/>
    <s v="PP-18955"/>
    <s v="Paul Prost"/>
    <x v="2"/>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x v="0"/>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s v="West"/>
    <s v="OFF-PA-10001033"/>
    <x v="1"/>
    <x v="10"/>
    <s v="Xerox 1893"/>
    <n v="81.98"/>
    <n v="2"/>
    <n v="0"/>
    <n v="40.170200000000001"/>
  </r>
  <r>
    <n v="5230"/>
    <x v="2591"/>
    <x v="3"/>
    <x v="498"/>
    <d v="2014-03-23T00:00:00"/>
    <s v="Second Class"/>
    <s v="SA-20830"/>
    <s v="Sue Ann Reed"/>
    <x v="0"/>
    <s v="United States"/>
    <s v="Fresno"/>
    <x v="1"/>
    <n v="93727"/>
    <s v="West"/>
    <s v="OFF-BI-10001553"/>
    <x v="1"/>
    <x v="8"/>
    <s v="SpineVue Locking Slant-D Ring Binders by Cardinal"/>
    <n v="14.624000000000002"/>
    <n v="2"/>
    <n v="0.2"/>
    <n v="5.1183999999999994"/>
  </r>
  <r>
    <n v="5231"/>
    <x v="2591"/>
    <x v="3"/>
    <x v="498"/>
    <d v="2014-03-23T00:00:00"/>
    <s v="Second Class"/>
    <s v="SA-20830"/>
    <s v="Sue Ann Reed"/>
    <x v="0"/>
    <s v="United States"/>
    <s v="Fresno"/>
    <x v="1"/>
    <n v="93727"/>
    <s v="West"/>
    <s v="FUR-TA-10001095"/>
    <x v="0"/>
    <x v="3"/>
    <s v="Chromcraft Round Conference Tables"/>
    <n v="697.16"/>
    <n v="5"/>
    <n v="0.2"/>
    <n v="8.7144999999999868"/>
  </r>
  <r>
    <n v="5232"/>
    <x v="2591"/>
    <x v="3"/>
    <x v="498"/>
    <d v="2014-03-23T00:00:00"/>
    <s v="Second Class"/>
    <s v="SA-20830"/>
    <s v="Sue Ann Reed"/>
    <x v="0"/>
    <s v="United States"/>
    <s v="Fresno"/>
    <x v="1"/>
    <n v="93727"/>
    <s v="West"/>
    <s v="FUR-FU-10001185"/>
    <x v="0"/>
    <x v="5"/>
    <s v="Advantus Employee of the Month Certificate Frame, 11 x 13-1/2"/>
    <n v="30.93"/>
    <n v="1"/>
    <n v="0"/>
    <n v="12.6813"/>
  </r>
  <r>
    <n v="5233"/>
    <x v="2591"/>
    <x v="3"/>
    <x v="498"/>
    <d v="2014-03-23T00:00:00"/>
    <s v="Second Class"/>
    <s v="SA-20830"/>
    <s v="Sue Ann Reed"/>
    <x v="0"/>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s v="South"/>
    <s v="FUR-CH-10004626"/>
    <x v="0"/>
    <x v="1"/>
    <s v="Office Star Flex Back Scooter Chair with Aluminum Finish Frame"/>
    <n v="605.34"/>
    <n v="6"/>
    <n v="0"/>
    <n v="145.2816"/>
  </r>
  <r>
    <n v="5235"/>
    <x v="2593"/>
    <x v="3"/>
    <x v="1029"/>
    <d v="2014-08-24T00:00:00"/>
    <s v="First Class"/>
    <s v="TM-21490"/>
    <s v="Tony Molinari"/>
    <x v="0"/>
    <s v="United States"/>
    <s v="San Francisco"/>
    <x v="1"/>
    <n v="94110"/>
    <s v="West"/>
    <s v="FUR-TA-10001768"/>
    <x v="0"/>
    <x v="3"/>
    <s v="Hon Racetrack Conference Tables"/>
    <n v="210.00800000000001"/>
    <n v="1"/>
    <n v="0.2"/>
    <n v="2.625099999999982"/>
  </r>
  <r>
    <n v="5236"/>
    <x v="2594"/>
    <x v="0"/>
    <x v="258"/>
    <d v="2013-11-23T00:00:00"/>
    <s v="First Class"/>
    <s v="TT-21265"/>
    <s v="Tim Taslimi"/>
    <x v="1"/>
    <s v="United States"/>
    <s v="Indianapolis"/>
    <x v="14"/>
    <n v="46203"/>
    <s v="Central"/>
    <s v="OFF-AP-10001947"/>
    <x v="1"/>
    <x v="9"/>
    <s v="Acco 6 Outlet Guardian Premium Plus Surge Suppressor"/>
    <n v="54.96"/>
    <n v="3"/>
    <n v="0"/>
    <n v="15.938399999999998"/>
  </r>
  <r>
    <n v="5237"/>
    <x v="2595"/>
    <x v="2"/>
    <x v="59"/>
    <d v="2011-09-24T00:00:00"/>
    <s v="Standard Class"/>
    <s v="DN-13690"/>
    <s v="Duane Noonan"/>
    <x v="0"/>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s v="East"/>
    <s v="FUR-BO-10001337"/>
    <x v="0"/>
    <x v="0"/>
    <s v="O'Sullivan Living Dimensions 2-Shelf Bookcases"/>
    <n v="362.94"/>
    <n v="3"/>
    <n v="0"/>
    <n v="36.293999999999997"/>
  </r>
  <r>
    <n v="5239"/>
    <x v="2595"/>
    <x v="2"/>
    <x v="59"/>
    <d v="2011-09-24T00:00:00"/>
    <s v="Standard Class"/>
    <s v="DN-13690"/>
    <s v="Duane Noonan"/>
    <x v="0"/>
    <s v="United States"/>
    <s v="Columbia"/>
    <x v="39"/>
    <n v="21044"/>
    <s v="East"/>
    <s v="TEC-AC-10003628"/>
    <x v="2"/>
    <x v="11"/>
    <s v="Logitech 910-002974 M325 Wireless Mouse for Web Scrolling"/>
    <n v="59.98"/>
    <n v="2"/>
    <n v="0"/>
    <n v="26.391200000000005"/>
  </r>
  <r>
    <n v="5240"/>
    <x v="2596"/>
    <x v="0"/>
    <x v="108"/>
    <d v="2013-09-18T00:00:00"/>
    <s v="Standard Class"/>
    <s v="EB-14110"/>
    <s v="Eugene Barchas"/>
    <x v="0"/>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s v="West"/>
    <s v="OFF-BI-10001658"/>
    <x v="1"/>
    <x v="8"/>
    <s v="GBC Standard Therm-A-Bind Covers"/>
    <n v="39.872000000000007"/>
    <n v="2"/>
    <n v="0.2"/>
    <n v="12.958399999999999"/>
  </r>
  <r>
    <n v="5242"/>
    <x v="2597"/>
    <x v="0"/>
    <x v="713"/>
    <d v="2013-09-27T00:00:00"/>
    <s v="Second Class"/>
    <s v="CM-11815"/>
    <s v="Candace McMahon"/>
    <x v="1"/>
    <s v="United States"/>
    <s v="Seattle"/>
    <x v="4"/>
    <n v="98115"/>
    <s v="West"/>
    <s v="OFF-SU-10004737"/>
    <x v="1"/>
    <x v="14"/>
    <s v="Acme Design Stainless Steel Bent Scissors"/>
    <n v="13.68"/>
    <n v="2"/>
    <n v="0"/>
    <n v="3.6936"/>
  </r>
  <r>
    <n v="5243"/>
    <x v="2598"/>
    <x v="3"/>
    <x v="1018"/>
    <d v="2014-08-09T00:00:00"/>
    <s v="Standard Class"/>
    <s v="HM-14860"/>
    <s v="Harry Marie"/>
    <x v="1"/>
    <s v="United States"/>
    <s v="Carrollton"/>
    <x v="5"/>
    <n v="75007"/>
    <s v="Central"/>
    <s v="OFF-BI-10002827"/>
    <x v="1"/>
    <x v="8"/>
    <s v="Avery Durable Poly Binders"/>
    <n v="3.3179999999999996"/>
    <n v="3"/>
    <n v="0.8"/>
    <n v="-5.6406000000000018"/>
  </r>
  <r>
    <n v="5244"/>
    <x v="2599"/>
    <x v="0"/>
    <x v="197"/>
    <d v="2013-07-27T00:00:00"/>
    <s v="First Class"/>
    <s v="KM-16375"/>
    <s v="Katherine Murray"/>
    <x v="2"/>
    <s v="United States"/>
    <s v="Arlington"/>
    <x v="17"/>
    <n v="22204"/>
    <s v="South"/>
    <s v="OFF-BI-10003694"/>
    <x v="1"/>
    <x v="8"/>
    <s v="Avery 3 1/2&quot; Diskette Storage Pages, 10/Pack"/>
    <n v="10.44"/>
    <n v="1"/>
    <n v="0"/>
    <n v="4.8023999999999996"/>
  </r>
  <r>
    <n v="5245"/>
    <x v="2600"/>
    <x v="0"/>
    <x v="1030"/>
    <d v="2013-08-05T00:00:00"/>
    <s v="Second Class"/>
    <s v="BF-11020"/>
    <s v="Barry Französisch"/>
    <x v="1"/>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s v="West"/>
    <s v="OFF-BI-10000285"/>
    <x v="1"/>
    <x v="8"/>
    <s v="XtraLife ClearVue Slant-D Ring Binders by Cardinal"/>
    <n v="12.544"/>
    <n v="2"/>
    <n v="0.2"/>
    <n v="4.7039999999999997"/>
  </r>
  <r>
    <n v="5248"/>
    <x v="2601"/>
    <x v="1"/>
    <x v="1031"/>
    <d v="2012-05-27T00:00:00"/>
    <s v="Standard Class"/>
    <s v="JE-15745"/>
    <s v="Joel Eaton"/>
    <x v="0"/>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x v="0"/>
    <s v="United States"/>
    <s v="Seattle"/>
    <x v="4"/>
    <n v="98105"/>
    <s v="West"/>
    <s v="TEC-AC-10002345"/>
    <x v="2"/>
    <x v="11"/>
    <s v="HP Standard 104 key PS/2 Keyboard"/>
    <n v="43.5"/>
    <n v="3"/>
    <n v="0"/>
    <n v="10.875"/>
  </r>
  <r>
    <n v="5250"/>
    <x v="2603"/>
    <x v="1"/>
    <x v="392"/>
    <d v="2012-04-21T00:00:00"/>
    <s v="Standard Class"/>
    <s v="BN-11470"/>
    <s v="Brad Norvell"/>
    <x v="1"/>
    <s v="United States"/>
    <s v="Philadelphia"/>
    <x v="9"/>
    <n v="19143"/>
    <s v="East"/>
    <s v="OFF-FA-10001229"/>
    <x v="1"/>
    <x v="13"/>
    <s v="Staples"/>
    <n v="12.576000000000001"/>
    <n v="4"/>
    <n v="0.2"/>
    <n v="4.0871999999999993"/>
  </r>
  <r>
    <n v="5251"/>
    <x v="2604"/>
    <x v="0"/>
    <x v="939"/>
    <d v="2013-12-19T00:00:00"/>
    <s v="Standard Class"/>
    <s v="EC-14050"/>
    <s v="Erin Creighton"/>
    <x v="0"/>
    <s v="United States"/>
    <s v="Columbus"/>
    <x v="32"/>
    <n v="31907"/>
    <s v="South"/>
    <s v="TEC-AC-10001314"/>
    <x v="2"/>
    <x v="11"/>
    <s v="Case Logic 2.4GHz Wireless Keyboard"/>
    <n v="249.95000000000002"/>
    <n v="5"/>
    <n v="0"/>
    <n v="19.995999999999974"/>
  </r>
  <r>
    <n v="5252"/>
    <x v="2604"/>
    <x v="0"/>
    <x v="939"/>
    <d v="2013-12-19T00:00:00"/>
    <s v="Standard Class"/>
    <s v="EC-14050"/>
    <s v="Erin Creighton"/>
    <x v="0"/>
    <s v="United States"/>
    <s v="Columbus"/>
    <x v="32"/>
    <n v="31907"/>
    <s v="South"/>
    <s v="OFF-PA-10004438"/>
    <x v="1"/>
    <x v="10"/>
    <s v="Xerox 1907"/>
    <n v="49.12"/>
    <n v="4"/>
    <n v="0"/>
    <n v="23.086399999999998"/>
  </r>
  <r>
    <n v="5253"/>
    <x v="2605"/>
    <x v="1"/>
    <x v="628"/>
    <d v="2012-11-02T00:00:00"/>
    <s v="First Class"/>
    <s v="TT-21220"/>
    <s v="Thomas Thornton"/>
    <x v="0"/>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s v="West"/>
    <s v="OFF-BI-10004224"/>
    <x v="1"/>
    <x v="8"/>
    <s v="Catalog Binders with Expanding Posts"/>
    <n v="107.64800000000001"/>
    <n v="2"/>
    <n v="0.2"/>
    <n v="33.639999999999986"/>
  </r>
  <r>
    <n v="5255"/>
    <x v="2607"/>
    <x v="1"/>
    <x v="616"/>
    <d v="2012-03-07T00:00:00"/>
    <s v="Second Class"/>
    <s v="AH-10195"/>
    <s v="Alan Haines"/>
    <x v="1"/>
    <s v="United States"/>
    <s v="Bethlehem"/>
    <x v="9"/>
    <n v="18018"/>
    <s v="East"/>
    <s v="FUR-CH-10002647"/>
    <x v="0"/>
    <x v="1"/>
    <s v="Situations Contoured Folding Chairs, 4/Set"/>
    <n v="99.372"/>
    <n v="2"/>
    <n v="0.3"/>
    <n v="-7.0979999999999919"/>
  </r>
  <r>
    <n v="5256"/>
    <x v="2607"/>
    <x v="1"/>
    <x v="616"/>
    <d v="2012-03-07T00:00:00"/>
    <s v="Second Class"/>
    <s v="AH-10195"/>
    <s v="Alan Haines"/>
    <x v="1"/>
    <s v="United States"/>
    <s v="Bethlehem"/>
    <x v="9"/>
    <n v="18018"/>
    <s v="East"/>
    <s v="FUR-FU-10003247"/>
    <x v="0"/>
    <x v="5"/>
    <s v="36X48 HARDFLOOR CHAIRMAT"/>
    <n v="33.568000000000005"/>
    <n v="2"/>
    <n v="0.2"/>
    <n v="-5.4548000000000041"/>
  </r>
  <r>
    <n v="5257"/>
    <x v="2608"/>
    <x v="0"/>
    <x v="590"/>
    <d v="2013-08-15T00:00:00"/>
    <s v="Standard Class"/>
    <s v="CC-12145"/>
    <s v="Charles Crestani"/>
    <x v="0"/>
    <s v="United States"/>
    <s v="Oklahoma City"/>
    <x v="26"/>
    <n v="73120"/>
    <s v="Central"/>
    <s v="OFF-PA-10003270"/>
    <x v="1"/>
    <x v="10"/>
    <s v="Xerox 1954"/>
    <n v="10.56"/>
    <n v="2"/>
    <n v="0"/>
    <n v="4.7519999999999998"/>
  </r>
  <r>
    <n v="5258"/>
    <x v="2609"/>
    <x v="3"/>
    <x v="1032"/>
    <d v="2014-01-09T00:00:00"/>
    <s v="Standard Class"/>
    <s v="DL-13315"/>
    <s v="Delfina Latchford"/>
    <x v="0"/>
    <s v="United States"/>
    <s v="Rancho Cucamonga"/>
    <x v="1"/>
    <n v="91730"/>
    <s v="West"/>
    <s v="OFF-PA-10004735"/>
    <x v="1"/>
    <x v="10"/>
    <s v="Xerox 1905"/>
    <n v="38.880000000000003"/>
    <n v="6"/>
    <n v="0"/>
    <n v="18.662400000000002"/>
  </r>
  <r>
    <n v="5259"/>
    <x v="2610"/>
    <x v="3"/>
    <x v="449"/>
    <d v="2014-10-12T00:00:00"/>
    <s v="First Class"/>
    <s v="XP-21865"/>
    <s v="Xylona Preis"/>
    <x v="0"/>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s v="East"/>
    <s v="OFF-PA-10000176"/>
    <x v="1"/>
    <x v="10"/>
    <s v="Xerox 1887"/>
    <n v="45.527999999999999"/>
    <n v="3"/>
    <n v="0.2"/>
    <n v="15.934799999999997"/>
  </r>
  <r>
    <n v="5261"/>
    <x v="2612"/>
    <x v="2"/>
    <x v="557"/>
    <d v="2011-09-10T00:00:00"/>
    <s v="First Class"/>
    <s v="SZ-20035"/>
    <s v="Sam Zeldin"/>
    <x v="2"/>
    <s v="United States"/>
    <s v="Houston"/>
    <x v="5"/>
    <n v="77036"/>
    <s v="Central"/>
    <s v="TEC-PH-10000675"/>
    <x v="2"/>
    <x v="7"/>
    <s v="Panasonic KX TS3282B Corded phone"/>
    <n v="196.77600000000001"/>
    <n v="3"/>
    <n v="0.2"/>
    <n v="14.758199999999995"/>
  </r>
  <r>
    <n v="5262"/>
    <x v="2612"/>
    <x v="2"/>
    <x v="557"/>
    <d v="2011-09-10T00:00:00"/>
    <s v="First Class"/>
    <s v="SZ-20035"/>
    <s v="Sam Zeldin"/>
    <x v="2"/>
    <s v="United States"/>
    <s v="Houston"/>
    <x v="5"/>
    <n v="77036"/>
    <s v="Central"/>
    <s v="OFF-BI-10000050"/>
    <x v="1"/>
    <x v="8"/>
    <s v="Angle-D Binders with Locking Rings, Label Holders"/>
    <n v="2.9199999999999995"/>
    <n v="2"/>
    <n v="0.8"/>
    <n v="-4.8180000000000005"/>
  </r>
  <r>
    <n v="5263"/>
    <x v="2612"/>
    <x v="2"/>
    <x v="557"/>
    <d v="2011-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s v="Central"/>
    <s v="TEC-AC-10002718"/>
    <x v="2"/>
    <x v="11"/>
    <s v="Belkin Standard 104 key USB Keyboard"/>
    <n v="46.688000000000002"/>
    <n v="4"/>
    <n v="0.2"/>
    <n v="-2.9180000000000028"/>
  </r>
  <r>
    <n v="5265"/>
    <x v="2612"/>
    <x v="2"/>
    <x v="557"/>
    <d v="2011-09-10T00:00:00"/>
    <s v="First Class"/>
    <s v="SZ-20035"/>
    <s v="Sam Zeldin"/>
    <x v="2"/>
    <s v="United States"/>
    <s v="Houston"/>
    <x v="5"/>
    <n v="77036"/>
    <s v="Central"/>
    <s v="OFF-AR-10003179"/>
    <x v="1"/>
    <x v="6"/>
    <s v="Dixon Ticonderoga Core-Lock Colored Pencils"/>
    <n v="21.864000000000001"/>
    <n v="3"/>
    <n v="0.2"/>
    <n v="3.5528999999999984"/>
  </r>
  <r>
    <n v="5266"/>
    <x v="2613"/>
    <x v="3"/>
    <x v="1033"/>
    <d v="2014-10-04T00:00:00"/>
    <s v="First Class"/>
    <s v="CS-11845"/>
    <s v="Cari Sayre"/>
    <x v="1"/>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s v="West"/>
    <s v="OFF-PA-10004039"/>
    <x v="1"/>
    <x v="10"/>
    <s v="Xerox 1882"/>
    <n v="167.94"/>
    <n v="3"/>
    <n v="0"/>
    <n v="82.290599999999998"/>
  </r>
  <r>
    <n v="5268"/>
    <x v="2613"/>
    <x v="3"/>
    <x v="1033"/>
    <d v="2014-10-04T00:00:00"/>
    <s v="First Class"/>
    <s v="CS-11845"/>
    <s v="Cari Sayre"/>
    <x v="1"/>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s v="East"/>
    <s v="TEC-MA-10003173"/>
    <x v="2"/>
    <x v="15"/>
    <s v="Hewlett-Packard 300S Scientific Calculator"/>
    <n v="52.44"/>
    <n v="4"/>
    <n v="0"/>
    <n v="24.122399999999995"/>
  </r>
  <r>
    <n v="5270"/>
    <x v="2615"/>
    <x v="3"/>
    <x v="220"/>
    <d v="2014-09-12T00:00:00"/>
    <s v="Same Day"/>
    <s v="CB-12025"/>
    <s v="Cassandra Brandow"/>
    <x v="0"/>
    <s v="United States"/>
    <s v="San Francisco"/>
    <x v="1"/>
    <n v="94110"/>
    <s v="West"/>
    <s v="FUR-FU-10000260"/>
    <x v="0"/>
    <x v="5"/>
    <s v="6&quot; Cubicle Wall Clock, Black"/>
    <n v="32.36"/>
    <n v="4"/>
    <n v="0"/>
    <n v="11.6496"/>
  </r>
  <r>
    <n v="5271"/>
    <x v="2615"/>
    <x v="3"/>
    <x v="220"/>
    <d v="2014-09-12T00:00:00"/>
    <s v="Same Day"/>
    <s v="CB-12025"/>
    <s v="Cassandra Brandow"/>
    <x v="0"/>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s v="West"/>
    <s v="FUR-FU-10001487"/>
    <x v="0"/>
    <x v="5"/>
    <s v="Eldon Expressions Wood and Plastic Desk Accessories, Cherry Wood"/>
    <n v="27.92"/>
    <n v="4"/>
    <n v="0"/>
    <n v="8.0967999999999982"/>
  </r>
  <r>
    <n v="5273"/>
    <x v="2616"/>
    <x v="3"/>
    <x v="1034"/>
    <d v="2014-01-17T00:00:00"/>
    <s v="Same Day"/>
    <s v="JO-15145"/>
    <s v="Jack O'Briant"/>
    <x v="1"/>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s v="South"/>
    <s v="OFF-BI-10000145"/>
    <x v="1"/>
    <x v="8"/>
    <s v="Zipper Ring Binder Pockets"/>
    <n v="3.7440000000000007"/>
    <n v="4"/>
    <n v="0.7"/>
    <n v="-2.6207999999999991"/>
  </r>
  <r>
    <n v="5275"/>
    <x v="2618"/>
    <x v="1"/>
    <x v="209"/>
    <d v="2012-11-09T00:00:00"/>
    <s v="Second Class"/>
    <s v="SV-20785"/>
    <s v="Stewart Visinsky"/>
    <x v="0"/>
    <s v="United States"/>
    <s v="Burlington"/>
    <x v="42"/>
    <n v="5408"/>
    <s v="East"/>
    <s v="FUR-CH-10000595"/>
    <x v="0"/>
    <x v="1"/>
    <s v="Safco Contoured Stacking Chairs"/>
    <n v="715.2"/>
    <n v="3"/>
    <n v="0"/>
    <n v="178.79999999999998"/>
  </r>
  <r>
    <n v="5276"/>
    <x v="2619"/>
    <x v="3"/>
    <x v="817"/>
    <d v="2014-12-21T00:00:00"/>
    <s v="Standard Class"/>
    <s v="KL-16555"/>
    <s v="Kelly Lampkin"/>
    <x v="1"/>
    <s v="United States"/>
    <s v="Fayetteville"/>
    <x v="36"/>
    <n v="72701"/>
    <s v="South"/>
    <s v="TEC-AC-10004469"/>
    <x v="2"/>
    <x v="11"/>
    <s v="Microsoft Sculpt Comfort Mouse"/>
    <n v="159.80000000000001"/>
    <n v="4"/>
    <n v="0"/>
    <n v="70.312000000000012"/>
  </r>
  <r>
    <n v="5277"/>
    <x v="2619"/>
    <x v="3"/>
    <x v="817"/>
    <d v="2014-12-21T00:00:00"/>
    <s v="Standard Class"/>
    <s v="KL-16555"/>
    <s v="Kelly Lampkin"/>
    <x v="1"/>
    <s v="United States"/>
    <s v="Fayetteville"/>
    <x v="36"/>
    <n v="72701"/>
    <s v="South"/>
    <s v="TEC-AC-10003038"/>
    <x v="2"/>
    <x v="11"/>
    <s v="Kingston Digital DataTraveler 16GB USB 2.0"/>
    <n v="44.75"/>
    <n v="5"/>
    <n v="0"/>
    <n v="8.5024999999999942"/>
  </r>
  <r>
    <n v="5278"/>
    <x v="2620"/>
    <x v="2"/>
    <x v="103"/>
    <d v="2011-09-17T00:00:00"/>
    <s v="Standard Class"/>
    <s v="BC-11125"/>
    <s v="Becky Castell"/>
    <x v="2"/>
    <s v="United States"/>
    <s v="Odessa"/>
    <x v="5"/>
    <n v="79762"/>
    <s v="Central"/>
    <s v="FUR-CH-10004698"/>
    <x v="0"/>
    <x v="1"/>
    <s v="Padded Folding Chairs, Black, 4/Carton"/>
    <n v="340.11599999999999"/>
    <n v="6"/>
    <n v="0.3"/>
    <n v="-9.717599999999976"/>
  </r>
  <r>
    <n v="5279"/>
    <x v="2621"/>
    <x v="2"/>
    <x v="1035"/>
    <d v="2011-12-13T00:00:00"/>
    <s v="Standard Class"/>
    <s v="PO-18850"/>
    <s v="Patrick O'Brill"/>
    <x v="0"/>
    <s v="United States"/>
    <s v="Virginia Beach"/>
    <x v="17"/>
    <n v="23464"/>
    <s v="South"/>
    <s v="OFF-PA-10003641"/>
    <x v="1"/>
    <x v="10"/>
    <s v="Xerox 1909"/>
    <n v="105.52"/>
    <n v="4"/>
    <n v="0"/>
    <n v="48.539199999999994"/>
  </r>
  <r>
    <n v="5280"/>
    <x v="2622"/>
    <x v="3"/>
    <x v="210"/>
    <d v="2014-09-12T00:00:00"/>
    <s v="Standard Class"/>
    <s v="AG-10675"/>
    <s v="Anna Gayman"/>
    <x v="0"/>
    <s v="United States"/>
    <s v="Milwaukee"/>
    <x v="6"/>
    <n v="53209"/>
    <s v="Central"/>
    <s v="TEC-AC-10002134"/>
    <x v="2"/>
    <x v="11"/>
    <s v="Rosewill 107 Normal Keys USB Wired Standard Keyboard"/>
    <n v="13.48"/>
    <n v="1"/>
    <n v="0"/>
    <n v="1.8872"/>
  </r>
  <r>
    <n v="5281"/>
    <x v="2623"/>
    <x v="3"/>
    <x v="566"/>
    <d v="2014-10-13T00:00:00"/>
    <s v="Standard Class"/>
    <s v="DB-13210"/>
    <s v="Dean Braden"/>
    <x v="0"/>
    <s v="United States"/>
    <s v="Detroit"/>
    <x v="12"/>
    <n v="48234"/>
    <s v="Central"/>
    <s v="OFF-ST-10001837"/>
    <x v="1"/>
    <x v="4"/>
    <s v="SAFCO Mobile Desk Side File, Wire Frame"/>
    <n v="85.52"/>
    <n v="2"/>
    <n v="0"/>
    <n v="22.235199999999999"/>
  </r>
  <r>
    <n v="5282"/>
    <x v="2624"/>
    <x v="1"/>
    <x v="577"/>
    <d v="2012-09-10T00:00:00"/>
    <s v="Standard Class"/>
    <s v="SP-20860"/>
    <s v="Sung Pak"/>
    <x v="1"/>
    <s v="United States"/>
    <s v="Rochester"/>
    <x v="11"/>
    <n v="55901"/>
    <s v="Central"/>
    <s v="FUR-FU-10001706"/>
    <x v="0"/>
    <x v="5"/>
    <s v="Longer-Life Soft White Bulbs"/>
    <n v="6.16"/>
    <n v="2"/>
    <n v="0"/>
    <n v="2.9567999999999999"/>
  </r>
  <r>
    <n v="5283"/>
    <x v="2624"/>
    <x v="1"/>
    <x v="577"/>
    <d v="2012-09-10T00:00:00"/>
    <s v="Standard Class"/>
    <s v="SP-20860"/>
    <s v="Sung Pak"/>
    <x v="1"/>
    <s v="United States"/>
    <s v="Rochester"/>
    <x v="11"/>
    <n v="55901"/>
    <s v="Central"/>
    <s v="OFF-PA-10001970"/>
    <x v="1"/>
    <x v="10"/>
    <s v="Xerox 1881"/>
    <n v="36.839999999999996"/>
    <n v="3"/>
    <n v="0"/>
    <n v="17.314799999999998"/>
  </r>
  <r>
    <n v="5284"/>
    <x v="2625"/>
    <x v="2"/>
    <x v="809"/>
    <d v="2011-04-04T00:00:00"/>
    <s v="Standard Class"/>
    <s v="Dl-13600"/>
    <s v="Dorris liebe"/>
    <x v="1"/>
    <s v="United States"/>
    <s v="Seattle"/>
    <x v="4"/>
    <n v="98105"/>
    <s v="West"/>
    <s v="OFF-ST-10002957"/>
    <x v="1"/>
    <x v="4"/>
    <s v="Sterilite Show Offs Storage Containers"/>
    <n v="15.84"/>
    <n v="3"/>
    <n v="0"/>
    <n v="0"/>
  </r>
  <r>
    <n v="5285"/>
    <x v="2625"/>
    <x v="2"/>
    <x v="809"/>
    <d v="2011-04-04T00:00:00"/>
    <s v="Standard Class"/>
    <s v="Dl-13600"/>
    <s v="Dorris liebe"/>
    <x v="1"/>
    <s v="United States"/>
    <s v="Seattle"/>
    <x v="4"/>
    <n v="98105"/>
    <s v="West"/>
    <s v="OFF-LA-10002312"/>
    <x v="1"/>
    <x v="2"/>
    <s v="Avery 490"/>
    <n v="44.400000000000006"/>
    <n v="3"/>
    <n v="0"/>
    <n v="22.200000000000003"/>
  </r>
  <r>
    <n v="5286"/>
    <x v="2626"/>
    <x v="3"/>
    <x v="1024"/>
    <d v="2014-05-07T00:00:00"/>
    <s v="First Class"/>
    <s v="LH-17020"/>
    <s v="Lisa Hazard"/>
    <x v="0"/>
    <s v="United States"/>
    <s v="Louisville"/>
    <x v="22"/>
    <n v="80027"/>
    <s v="West"/>
    <s v="OFF-EN-10002600"/>
    <x v="1"/>
    <x v="12"/>
    <s v="Redi-Strip #10 Envelopes, 4 1/8 x 9 1/2"/>
    <n v="21.240000000000002"/>
    <n v="9"/>
    <n v="0.2"/>
    <n v="7.4339999999999993"/>
  </r>
  <r>
    <n v="5287"/>
    <x v="2626"/>
    <x v="3"/>
    <x v="1024"/>
    <d v="2014-05-07T00:00:00"/>
    <s v="First Class"/>
    <s v="LH-17020"/>
    <s v="Lisa Hazard"/>
    <x v="0"/>
    <s v="United States"/>
    <s v="Louisville"/>
    <x v="22"/>
    <n v="80027"/>
    <s v="West"/>
    <s v="OFF-BI-10003274"/>
    <x v="1"/>
    <x v="8"/>
    <s v="Avery Durable Slant Ring Binders, No Labels"/>
    <n v="9.5520000000000014"/>
    <n v="8"/>
    <n v="0.7"/>
    <n v="-7.3231999999999999"/>
  </r>
  <r>
    <n v="5288"/>
    <x v="2626"/>
    <x v="3"/>
    <x v="1024"/>
    <d v="2014-05-07T00:00:00"/>
    <s v="First Class"/>
    <s v="LH-17020"/>
    <s v="Lisa Hazard"/>
    <x v="0"/>
    <s v="United States"/>
    <s v="Louisville"/>
    <x v="22"/>
    <n v="80027"/>
    <s v="West"/>
    <s v="FUR-BO-10004467"/>
    <x v="0"/>
    <x v="0"/>
    <s v="Bestar Classic Bookcase"/>
    <n v="89.991000000000014"/>
    <n v="3"/>
    <n v="0.7"/>
    <n v="-152.9847"/>
  </r>
  <r>
    <n v="5289"/>
    <x v="2627"/>
    <x v="3"/>
    <x v="504"/>
    <d v="2014-05-06T00:00:00"/>
    <s v="Standard Class"/>
    <s v="AD-10180"/>
    <s v="Alan Dominguez"/>
    <x v="2"/>
    <s v="United States"/>
    <s v="San Francisco"/>
    <x v="1"/>
    <n v="94122"/>
    <s v="West"/>
    <s v="OFF-PA-10000675"/>
    <x v="1"/>
    <x v="10"/>
    <s v="Xerox 1919"/>
    <n v="163.96"/>
    <n v="4"/>
    <n v="0"/>
    <n v="80.340400000000002"/>
  </r>
  <r>
    <n v="5290"/>
    <x v="2628"/>
    <x v="2"/>
    <x v="78"/>
    <d v="2011-09-15T00:00:00"/>
    <s v="Standard Class"/>
    <s v="KT-16465"/>
    <s v="Kean Takahito"/>
    <x v="0"/>
    <s v="United States"/>
    <s v="Houston"/>
    <x v="5"/>
    <n v="77036"/>
    <s v="Central"/>
    <s v="OFF-PA-10002259"/>
    <x v="1"/>
    <x v="10"/>
    <s v="Geographics Note Cards, Blank, White, 8 1/2&quot; x 11&quot;"/>
    <n v="17.904"/>
    <n v="2"/>
    <n v="0.2"/>
    <n v="6.2664"/>
  </r>
  <r>
    <n v="5291"/>
    <x v="2628"/>
    <x v="2"/>
    <x v="78"/>
    <d v="2011-09-15T00:00:00"/>
    <s v="Standard Class"/>
    <s v="KT-16465"/>
    <s v="Kean Takahito"/>
    <x v="0"/>
    <s v="United States"/>
    <s v="Houston"/>
    <x v="5"/>
    <n v="77036"/>
    <s v="Central"/>
    <s v="FUR-CH-10004287"/>
    <x v="0"/>
    <x v="1"/>
    <s v="SAFCO Arco Folding Chair"/>
    <n v="966.69999999999982"/>
    <n v="5"/>
    <n v="0.3"/>
    <n v="-13.810000000000116"/>
  </r>
  <r>
    <n v="5292"/>
    <x v="2628"/>
    <x v="2"/>
    <x v="78"/>
    <d v="2011-09-15T00:00:00"/>
    <s v="Standard Class"/>
    <s v="KT-16465"/>
    <s v="Kean Takahito"/>
    <x v="0"/>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s v="South"/>
    <s v="OFF-ST-10004835"/>
    <x v="1"/>
    <x v="4"/>
    <s v="Plastic Stacking Crates &amp; Casters"/>
    <n v="4.4640000000000004"/>
    <n v="1"/>
    <n v="0.2"/>
    <n v="0.33479999999999999"/>
  </r>
  <r>
    <n v="5294"/>
    <x v="2630"/>
    <x v="1"/>
    <x v="207"/>
    <d v="2012-12-30T00:00:00"/>
    <s v="Standard Class"/>
    <s v="MC-18100"/>
    <s v="Mick Crebagga"/>
    <x v="0"/>
    <s v="United States"/>
    <s v="Medina"/>
    <x v="24"/>
    <n v="44256"/>
    <s v="East"/>
    <s v="FUR-TA-10004086"/>
    <x v="0"/>
    <x v="3"/>
    <s v="KI Adjustable-Height Table"/>
    <n v="51.588000000000001"/>
    <n v="1"/>
    <n v="0.4"/>
    <n v="-15.476400000000005"/>
  </r>
  <r>
    <n v="5295"/>
    <x v="2631"/>
    <x v="3"/>
    <x v="733"/>
    <d v="2014-08-20T00:00:00"/>
    <s v="Standard Class"/>
    <s v="BO-11350"/>
    <s v="Bill Overfelt"/>
    <x v="1"/>
    <s v="United States"/>
    <s v="Roseville"/>
    <x v="11"/>
    <n v="55113"/>
    <s v="Central"/>
    <s v="OFF-LA-10000305"/>
    <x v="1"/>
    <x v="2"/>
    <s v="Avery 495"/>
    <n v="50.4"/>
    <n v="8"/>
    <n v="0"/>
    <n v="23.183999999999997"/>
  </r>
  <r>
    <n v="5296"/>
    <x v="2632"/>
    <x v="3"/>
    <x v="168"/>
    <d v="2014-03-10T00:00:00"/>
    <s v="Standard Class"/>
    <s v="DP-13000"/>
    <s v="Darren Powers"/>
    <x v="0"/>
    <s v="United States"/>
    <s v="Houston"/>
    <x v="5"/>
    <n v="77041"/>
    <s v="Central"/>
    <s v="OFF-PA-10000806"/>
    <x v="1"/>
    <x v="10"/>
    <s v="Xerox 1934"/>
    <n v="89.567999999999998"/>
    <n v="2"/>
    <n v="0.2"/>
    <n v="32.468400000000003"/>
  </r>
  <r>
    <n v="5297"/>
    <x v="2633"/>
    <x v="3"/>
    <x v="944"/>
    <d v="2014-08-01T00:00:00"/>
    <s v="Standard Class"/>
    <s v="TM-21490"/>
    <s v="Tony Molinari"/>
    <x v="0"/>
    <s v="United States"/>
    <s v="Yonkers"/>
    <x v="15"/>
    <n v="10701"/>
    <s v="East"/>
    <s v="FUR-FU-10004018"/>
    <x v="0"/>
    <x v="5"/>
    <s v="Tensor Computer Mounted Lamp"/>
    <n v="14.89"/>
    <n v="1"/>
    <n v="0"/>
    <n v="4.0203000000000007"/>
  </r>
  <r>
    <n v="5298"/>
    <x v="2633"/>
    <x v="3"/>
    <x v="944"/>
    <d v="2014-08-01T00:00:00"/>
    <s v="Standard Class"/>
    <s v="TM-21490"/>
    <s v="Tony Molinari"/>
    <x v="0"/>
    <s v="United States"/>
    <s v="Yonkers"/>
    <x v="15"/>
    <n v="10701"/>
    <s v="East"/>
    <s v="TEC-PH-10002660"/>
    <x v="2"/>
    <x v="7"/>
    <s v="Nortel Networks T7316 E Nt8 B27"/>
    <n v="543.91999999999996"/>
    <n v="8"/>
    <n v="0"/>
    <n v="135.98000000000002"/>
  </r>
  <r>
    <n v="5299"/>
    <x v="2634"/>
    <x v="0"/>
    <x v="713"/>
    <d v="2013-09-27T00:00:00"/>
    <s v="First Class"/>
    <s v="DV-13045"/>
    <s v="Darrin Van Huff"/>
    <x v="1"/>
    <s v="United States"/>
    <s v="San Diego"/>
    <x v="1"/>
    <n v="92037"/>
    <s v="West"/>
    <s v="OFF-EN-10001509"/>
    <x v="1"/>
    <x v="12"/>
    <s v="Poly String Tie Envelopes"/>
    <n v="4.08"/>
    <n v="2"/>
    <n v="0"/>
    <n v="1.9175999999999997"/>
  </r>
  <r>
    <n v="5300"/>
    <x v="2634"/>
    <x v="0"/>
    <x v="713"/>
    <d v="2013-09-27T00:00:00"/>
    <s v="First Class"/>
    <s v="DV-13045"/>
    <s v="Darrin Van Huff"/>
    <x v="1"/>
    <s v="United States"/>
    <s v="San Diego"/>
    <x v="1"/>
    <n v="92037"/>
    <s v="West"/>
    <s v="OFF-LA-10003148"/>
    <x v="1"/>
    <x v="2"/>
    <s v="Avery 51"/>
    <n v="18.899999999999999"/>
    <n v="3"/>
    <n v="0"/>
    <n v="8.6939999999999991"/>
  </r>
  <r>
    <n v="5301"/>
    <x v="2635"/>
    <x v="0"/>
    <x v="198"/>
    <d v="2013-06-04T00:00:00"/>
    <s v="Standard Class"/>
    <s v="AH-10690"/>
    <s v="Anna Häberlin"/>
    <x v="1"/>
    <s v="United States"/>
    <s v="Springfield"/>
    <x v="17"/>
    <n v="22153"/>
    <s v="South"/>
    <s v="FUR-TA-10002645"/>
    <x v="0"/>
    <x v="3"/>
    <s v="Hon Rectangular Conference Tables"/>
    <n v="2275.5"/>
    <n v="10"/>
    <n v="0"/>
    <n v="386.83499999999981"/>
  </r>
  <r>
    <n v="5302"/>
    <x v="2635"/>
    <x v="0"/>
    <x v="198"/>
    <d v="2013-06-04T00:00:00"/>
    <s v="Standard Class"/>
    <s v="AH-10690"/>
    <s v="Anna Häberlin"/>
    <x v="1"/>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s v="South"/>
    <s v="OFF-LA-10001297"/>
    <x v="1"/>
    <x v="2"/>
    <s v="Avery 473"/>
    <n v="62.099999999999994"/>
    <n v="6"/>
    <n v="0"/>
    <n v="29.808"/>
  </r>
  <r>
    <n v="5304"/>
    <x v="2636"/>
    <x v="2"/>
    <x v="912"/>
    <d v="2011-11-20T00:00:00"/>
    <s v="Standard Class"/>
    <s v="AB-10165"/>
    <s v="Alan Barnes"/>
    <x v="0"/>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s v="Central"/>
    <s v="FUR-FU-10001546"/>
    <x v="0"/>
    <x v="5"/>
    <s v="Dana Swing-Arm Lamps"/>
    <n v="8.5440000000000005"/>
    <n v="2"/>
    <n v="0.6"/>
    <n v="-7.4759999999999991"/>
  </r>
  <r>
    <n v="5306"/>
    <x v="2638"/>
    <x v="0"/>
    <x v="823"/>
    <d v="2013-02-26T00:00:00"/>
    <s v="Standard Class"/>
    <s v="BV-11245"/>
    <s v="Benjamin Venier"/>
    <x v="1"/>
    <s v="United States"/>
    <s v="Oceanside"/>
    <x v="15"/>
    <n v="11572"/>
    <s v="East"/>
    <s v="FUR-FU-10000629"/>
    <x v="0"/>
    <x v="5"/>
    <s v="9-3/4 Diameter Round Wall Clock"/>
    <n v="68.949999999999989"/>
    <n v="5"/>
    <n v="0"/>
    <n v="28.959000000000003"/>
  </r>
  <r>
    <n v="5307"/>
    <x v="2638"/>
    <x v="0"/>
    <x v="823"/>
    <d v="2013-02-26T00:00:00"/>
    <s v="Standard Class"/>
    <s v="BV-11245"/>
    <s v="Benjamin Venier"/>
    <x v="1"/>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s v="East"/>
    <s v="TEC-PH-10002583"/>
    <x v="2"/>
    <x v="7"/>
    <s v="iOttie HLCRIO102 Car Mount"/>
    <n v="39.979999999999997"/>
    <n v="2"/>
    <n v="0"/>
    <n v="1.9989999999999952"/>
  </r>
  <r>
    <n v="5309"/>
    <x v="2639"/>
    <x v="3"/>
    <x v="123"/>
    <d v="2014-11-22T00:00:00"/>
    <s v="First Class"/>
    <s v="NC-18415"/>
    <s v="Nathan Cano"/>
    <x v="0"/>
    <s v="United States"/>
    <s v="Houston"/>
    <x v="5"/>
    <n v="77095"/>
    <s v="Central"/>
    <s v="FUR-CH-10003774"/>
    <x v="0"/>
    <x v="1"/>
    <s v="Global Wood Trimmed Manager's Task Chair, Khaki"/>
    <n v="191.05799999999999"/>
    <n v="3"/>
    <n v="0.3"/>
    <n v="-46.399800000000013"/>
  </r>
  <r>
    <n v="5310"/>
    <x v="2639"/>
    <x v="3"/>
    <x v="123"/>
    <d v="2014-11-22T00:00:00"/>
    <s v="First Class"/>
    <s v="NC-18415"/>
    <s v="Nathan Cano"/>
    <x v="0"/>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s v="South"/>
    <s v="OFF-LA-10004559"/>
    <x v="1"/>
    <x v="2"/>
    <s v="Avery 49"/>
    <n v="9.2159999999999993"/>
    <n v="4"/>
    <n v="0.2"/>
    <n v="3.3408000000000002"/>
  </r>
  <r>
    <n v="5313"/>
    <x v="2640"/>
    <x v="0"/>
    <x v="1036"/>
    <d v="2013-08-28T00:00:00"/>
    <s v="Standard Class"/>
    <s v="SU-20665"/>
    <s v="Stephanie Ulpright"/>
    <x v="2"/>
    <s v="United States"/>
    <s v="Greenville"/>
    <x v="3"/>
    <n v="27834"/>
    <s v="South"/>
    <s v="OFF-SU-10002573"/>
    <x v="1"/>
    <x v="14"/>
    <s v="Acme 10&quot; Easy Grip Assistive Scissors"/>
    <n v="28.048000000000002"/>
    <n v="2"/>
    <n v="0.2"/>
    <n v="3.5059999999999967"/>
  </r>
  <r>
    <n v="5314"/>
    <x v="2641"/>
    <x v="3"/>
    <x v="504"/>
    <d v="2014-05-06T00:00:00"/>
    <s v="Standard Class"/>
    <s v="DJ-13510"/>
    <s v="Don Jones"/>
    <x v="1"/>
    <s v="United States"/>
    <s v="San Francisco"/>
    <x v="1"/>
    <n v="94110"/>
    <s v="West"/>
    <s v="FUR-FU-10000222"/>
    <x v="0"/>
    <x v="5"/>
    <s v="Seth Thomas 16&quot; Steel Case Clock"/>
    <n v="64.959999999999994"/>
    <n v="2"/>
    <n v="0"/>
    <n v="21.436799999999998"/>
  </r>
  <r>
    <n v="5315"/>
    <x v="2641"/>
    <x v="3"/>
    <x v="504"/>
    <d v="2014-05-06T00:00:00"/>
    <s v="Standard Class"/>
    <s v="DJ-13510"/>
    <s v="Don Jones"/>
    <x v="1"/>
    <s v="United States"/>
    <s v="San Francisco"/>
    <x v="1"/>
    <n v="94110"/>
    <s v="West"/>
    <s v="OFF-EN-10001219"/>
    <x v="1"/>
    <x v="12"/>
    <s v="#10- 4 1/8&quot; x 9 1/2&quot; Security-Tint Envelopes"/>
    <n v="30.56"/>
    <n v="4"/>
    <n v="0"/>
    <n v="14.974399999999999"/>
  </r>
  <r>
    <n v="5316"/>
    <x v="2642"/>
    <x v="0"/>
    <x v="440"/>
    <d v="2013-05-09T00:00:00"/>
    <s v="Standard Class"/>
    <s v="DL-12865"/>
    <s v="Dan Lawera"/>
    <x v="0"/>
    <s v="United States"/>
    <s v="Greensboro"/>
    <x v="3"/>
    <n v="27405"/>
    <s v="South"/>
    <s v="FUR-CH-10002304"/>
    <x v="0"/>
    <x v="1"/>
    <s v="Global Stack Chair without Arms, Black"/>
    <n v="187.05600000000001"/>
    <n v="9"/>
    <n v="0.2"/>
    <n v="11.69100000000001"/>
  </r>
  <r>
    <n v="5317"/>
    <x v="2643"/>
    <x v="3"/>
    <x v="280"/>
    <d v="2014-10-06T00:00:00"/>
    <s v="First Class"/>
    <s v="Dp-13240"/>
    <s v="Dean percer"/>
    <x v="2"/>
    <s v="United States"/>
    <s v="Knoxville"/>
    <x v="18"/>
    <n v="37918"/>
    <s v="South"/>
    <s v="FUR-FU-10002364"/>
    <x v="0"/>
    <x v="5"/>
    <s v="Eldon Expressions Wood Desk Accessories, Oak"/>
    <n v="11.808"/>
    <n v="2"/>
    <n v="0.2"/>
    <n v="1.3283999999999985"/>
  </r>
  <r>
    <n v="5318"/>
    <x v="2643"/>
    <x v="3"/>
    <x v="280"/>
    <d v="2014-10-06T00:00:00"/>
    <s v="First Class"/>
    <s v="Dp-13240"/>
    <s v="Dean percer"/>
    <x v="2"/>
    <s v="United States"/>
    <s v="Knoxville"/>
    <x v="18"/>
    <n v="37918"/>
    <s v="South"/>
    <s v="FUR-FU-10004864"/>
    <x v="0"/>
    <x v="5"/>
    <s v="Eldon 500 Class Desk Accessories"/>
    <n v="9.6560000000000006"/>
    <n v="1"/>
    <n v="0.2"/>
    <n v="1.5691000000000002"/>
  </r>
  <r>
    <n v="5319"/>
    <x v="2643"/>
    <x v="3"/>
    <x v="280"/>
    <d v="2014-10-06T00:00:00"/>
    <s v="First Class"/>
    <s v="Dp-13240"/>
    <s v="Dean percer"/>
    <x v="2"/>
    <s v="United States"/>
    <s v="Knoxville"/>
    <x v="18"/>
    <n v="37918"/>
    <s v="South"/>
    <s v="OFF-PA-10003172"/>
    <x v="1"/>
    <x v="10"/>
    <s v="Xerox 1996"/>
    <n v="20.736000000000004"/>
    <n v="4"/>
    <n v="0.2"/>
    <n v="7.2576000000000001"/>
  </r>
  <r>
    <n v="5320"/>
    <x v="2643"/>
    <x v="3"/>
    <x v="280"/>
    <d v="2014-10-06T00:00:00"/>
    <s v="First Class"/>
    <s v="Dp-13240"/>
    <s v="Dean percer"/>
    <x v="2"/>
    <s v="United States"/>
    <s v="Knoxville"/>
    <x v="18"/>
    <n v="37918"/>
    <s v="South"/>
    <s v="OFF-BI-10000977"/>
    <x v="1"/>
    <x v="8"/>
    <s v="Ibico Plastic Spiral Binding Combs"/>
    <n v="27.360000000000003"/>
    <n v="3"/>
    <n v="0.7"/>
    <n v="-21.887999999999991"/>
  </r>
  <r>
    <n v="5321"/>
    <x v="2643"/>
    <x v="3"/>
    <x v="280"/>
    <d v="2014-10-06T00:00:00"/>
    <s v="First Class"/>
    <s v="Dp-13240"/>
    <s v="Dean percer"/>
    <x v="2"/>
    <s v="United States"/>
    <s v="Knoxville"/>
    <x v="18"/>
    <n v="37918"/>
    <s v="South"/>
    <s v="FUR-TA-10000198"/>
    <x v="0"/>
    <x v="3"/>
    <s v="Chromcraft Bull-Nose Wood Oval Conference Tables &amp; Bases"/>
    <n v="2314.116"/>
    <n v="7"/>
    <n v="0.4"/>
    <n v="-1002.7836000000001"/>
  </r>
  <r>
    <n v="5322"/>
    <x v="2643"/>
    <x v="3"/>
    <x v="280"/>
    <d v="2014-10-06T00:00:00"/>
    <s v="First Class"/>
    <s v="Dp-13240"/>
    <s v="Dean percer"/>
    <x v="2"/>
    <s v="United States"/>
    <s v="Knoxville"/>
    <x v="18"/>
    <n v="37918"/>
    <s v="South"/>
    <s v="OFF-BI-10003984"/>
    <x v="1"/>
    <x v="8"/>
    <s v="Lock-Up Easel 'Spel-Binder'"/>
    <n v="34.236000000000004"/>
    <n v="4"/>
    <n v="0.7"/>
    <n v="-26.247599999999998"/>
  </r>
  <r>
    <n v="5323"/>
    <x v="2643"/>
    <x v="3"/>
    <x v="280"/>
    <d v="2014-10-06T00:00:00"/>
    <s v="First Class"/>
    <s v="Dp-13240"/>
    <s v="Dean percer"/>
    <x v="2"/>
    <s v="United States"/>
    <s v="Knoxville"/>
    <x v="18"/>
    <n v="37918"/>
    <s v="South"/>
    <s v="FUR-FU-10003691"/>
    <x v="0"/>
    <x v="5"/>
    <s v="Eldon Image Series Desk Accessories, Ebony"/>
    <n v="19.760000000000002"/>
    <n v="2"/>
    <n v="0.2"/>
    <n v="5.9279999999999999"/>
  </r>
  <r>
    <n v="5324"/>
    <x v="2644"/>
    <x v="3"/>
    <x v="65"/>
    <d v="2014-09-24T00:00:00"/>
    <s v="Second Class"/>
    <s v="TM-21010"/>
    <s v="Tamara Manning"/>
    <x v="0"/>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s v="West"/>
    <s v="OFF-AR-10003723"/>
    <x v="1"/>
    <x v="6"/>
    <s v="Avery Hi-Liter Fluorescent Desk Style Markers"/>
    <n v="16.899999999999999"/>
    <n v="5"/>
    <n v="0"/>
    <n v="6.2530000000000001"/>
  </r>
  <r>
    <n v="5326"/>
    <x v="2645"/>
    <x v="1"/>
    <x v="784"/>
    <d v="2012-12-09T00:00:00"/>
    <s v="Standard Class"/>
    <s v="TZ-21580"/>
    <s v="Tracy Zic"/>
    <x v="0"/>
    <s v="United States"/>
    <s v="Lakewood"/>
    <x v="1"/>
    <n v="90712"/>
    <s v="West"/>
    <s v="FUR-FU-10004270"/>
    <x v="0"/>
    <x v="5"/>
    <s v="Eldon Image Series Desk Accessories, Burgundy"/>
    <n v="25.08"/>
    <n v="6"/>
    <n v="0"/>
    <n v="9.0288000000000004"/>
  </r>
  <r>
    <n v="5327"/>
    <x v="2646"/>
    <x v="1"/>
    <x v="184"/>
    <d v="2012-01-22T00:00:00"/>
    <s v="Standard Class"/>
    <s v="SC-20260"/>
    <s v="Scott Cohen"/>
    <x v="1"/>
    <s v="United States"/>
    <s v="Lawrence"/>
    <x v="31"/>
    <n v="1841"/>
    <s v="East"/>
    <s v="OFF-AR-10003183"/>
    <x v="1"/>
    <x v="6"/>
    <s v="Avery Fluorescent Highlighter Four-Color Set"/>
    <n v="6.68"/>
    <n v="2"/>
    <n v="0"/>
    <n v="2.0039999999999996"/>
  </r>
  <r>
    <n v="5328"/>
    <x v="2647"/>
    <x v="2"/>
    <x v="1037"/>
    <d v="2011-01-09T00:00:00"/>
    <s v="Second Class"/>
    <s v="LS-17230"/>
    <s v="Lycoris Saunders"/>
    <x v="0"/>
    <s v="United States"/>
    <s v="Los Angeles"/>
    <x v="1"/>
    <n v="90049"/>
    <s v="West"/>
    <s v="OFF-PA-10002005"/>
    <x v="1"/>
    <x v="10"/>
    <s v="Xerox 225"/>
    <n v="19.440000000000001"/>
    <n v="3"/>
    <n v="0"/>
    <n v="9.3312000000000008"/>
  </r>
  <r>
    <n v="5329"/>
    <x v="2648"/>
    <x v="1"/>
    <x v="616"/>
    <d v="2012-03-09T00:00:00"/>
    <s v="Standard Class"/>
    <s v="MV-18190"/>
    <s v="Mike Vittorini"/>
    <x v="0"/>
    <s v="United States"/>
    <s v="Houston"/>
    <x v="5"/>
    <n v="77036"/>
    <s v="Central"/>
    <s v="TEC-PH-10000149"/>
    <x v="2"/>
    <x v="7"/>
    <s v="Cisco SPA525G2 IP Phone - Wireless"/>
    <n v="31.92"/>
    <n v="2"/>
    <n v="0.2"/>
    <n v="2.3939999999999984"/>
  </r>
  <r>
    <n v="5330"/>
    <x v="2649"/>
    <x v="0"/>
    <x v="591"/>
    <d v="2013-12-29T00:00:00"/>
    <s v="Second Class"/>
    <s v="BD-11620"/>
    <s v="Brian DeCherney"/>
    <x v="0"/>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x v="0"/>
    <s v="United States"/>
    <s v="New York City"/>
    <x v="15"/>
    <n v="10011"/>
    <s v="East"/>
    <s v="OFF-BI-10001460"/>
    <x v="1"/>
    <x v="8"/>
    <s v="Plastic Binding Combs"/>
    <n v="60.600000000000009"/>
    <n v="5"/>
    <n v="0.2"/>
    <n v="20.452499999999997"/>
  </r>
  <r>
    <n v="5333"/>
    <x v="2650"/>
    <x v="0"/>
    <x v="913"/>
    <d v="2013-09-09T00:00:00"/>
    <s v="Standard Class"/>
    <s v="CV-12295"/>
    <s v="Christina VanderZanden"/>
    <x v="0"/>
    <s v="United States"/>
    <s v="New York City"/>
    <x v="15"/>
    <n v="10011"/>
    <s v="East"/>
    <s v="OFF-SU-10002503"/>
    <x v="1"/>
    <x v="14"/>
    <s v="Acme Preferred Stainless Steel Scissors"/>
    <n v="22.72"/>
    <n v="4"/>
    <n v="0"/>
    <n v="6.5887999999999991"/>
  </r>
  <r>
    <n v="5334"/>
    <x v="2651"/>
    <x v="2"/>
    <x v="86"/>
    <d v="2011-09-01T00:00:00"/>
    <s v="Standard Class"/>
    <s v="KB-16315"/>
    <s v="Karl Braun"/>
    <x v="0"/>
    <s v="United States"/>
    <s v="Newark"/>
    <x v="13"/>
    <n v="19711"/>
    <s v="East"/>
    <s v="FUR-FU-10001731"/>
    <x v="0"/>
    <x v="5"/>
    <s v="Acrylic Self-Standing Desk Frames"/>
    <n v="10.68"/>
    <n v="4"/>
    <n v="0"/>
    <n v="4.0583999999999998"/>
  </r>
  <r>
    <n v="5335"/>
    <x v="2651"/>
    <x v="2"/>
    <x v="86"/>
    <d v="2011-09-01T00:00:00"/>
    <s v="Standard Class"/>
    <s v="KB-16315"/>
    <s v="Karl Braun"/>
    <x v="0"/>
    <s v="United States"/>
    <s v="Newark"/>
    <x v="13"/>
    <n v="19711"/>
    <s v="East"/>
    <s v="OFF-PA-10002160"/>
    <x v="1"/>
    <x v="10"/>
    <s v="Xerox 1978"/>
    <n v="17.34"/>
    <n v="3"/>
    <n v="0"/>
    <n v="8.4966000000000008"/>
  </r>
  <r>
    <n v="5336"/>
    <x v="2651"/>
    <x v="2"/>
    <x v="86"/>
    <d v="2011-09-01T00:00:00"/>
    <s v="Standard Class"/>
    <s v="KB-16315"/>
    <s v="Karl Braun"/>
    <x v="0"/>
    <s v="United States"/>
    <s v="Newark"/>
    <x v="13"/>
    <n v="19711"/>
    <s v="East"/>
    <s v="OFF-PA-10002659"/>
    <x v="1"/>
    <x v="10"/>
    <s v="Avoid Verbal Orders Carbonless Minifold Book"/>
    <n v="3.38"/>
    <n v="1"/>
    <n v="0"/>
    <n v="1.5547999999999997"/>
  </r>
  <r>
    <n v="5337"/>
    <x v="2652"/>
    <x v="1"/>
    <x v="1031"/>
    <d v="2012-05-25T00:00:00"/>
    <s v="Standard Class"/>
    <s v="ME-18010"/>
    <s v="Michelle Ellison"/>
    <x v="1"/>
    <s v="United States"/>
    <s v="Seattle"/>
    <x v="4"/>
    <n v="98105"/>
    <s v="West"/>
    <s v="OFF-BI-10001636"/>
    <x v="1"/>
    <x v="8"/>
    <s v="Ibico Plastic and Wire Spiral Binding Combs"/>
    <n v="26.975999999999999"/>
    <n v="4"/>
    <n v="0.2"/>
    <n v="8.767199999999999"/>
  </r>
  <r>
    <n v="5338"/>
    <x v="2653"/>
    <x v="3"/>
    <x v="524"/>
    <d v="2014-10-22T00:00:00"/>
    <s v="Standard Class"/>
    <s v="AJ-10780"/>
    <s v="Anthony Jacobs"/>
    <x v="1"/>
    <s v="United States"/>
    <s v="Scottsdale"/>
    <x v="16"/>
    <n v="85254"/>
    <s v="West"/>
    <s v="OFF-PA-10000062"/>
    <x v="1"/>
    <x v="10"/>
    <s v="Green Bar Computer Printout Paper"/>
    <n v="307.77600000000001"/>
    <n v="7"/>
    <n v="0.2"/>
    <n v="111.5688"/>
  </r>
  <r>
    <n v="5339"/>
    <x v="2654"/>
    <x v="1"/>
    <x v="529"/>
    <d v="2012-11-14T00:00:00"/>
    <s v="Second Class"/>
    <s v="DV-13465"/>
    <s v="Dianna Vittorini"/>
    <x v="0"/>
    <s v="United States"/>
    <s v="Oceanside"/>
    <x v="15"/>
    <n v="11572"/>
    <s v="East"/>
    <s v="OFF-ST-10002554"/>
    <x v="1"/>
    <x v="4"/>
    <s v="Tennsco Industrial Shelving"/>
    <n v="244.54999999999998"/>
    <n v="5"/>
    <n v="0"/>
    <n v="4.8910000000000053"/>
  </r>
  <r>
    <n v="5340"/>
    <x v="2654"/>
    <x v="1"/>
    <x v="529"/>
    <d v="2012-11-14T00:00:00"/>
    <s v="Second Class"/>
    <s v="DV-13465"/>
    <s v="Dianna Vittorini"/>
    <x v="0"/>
    <s v="United States"/>
    <s v="Oceanside"/>
    <x v="15"/>
    <n v="11572"/>
    <s v="East"/>
    <s v="OFF-EN-10001509"/>
    <x v="1"/>
    <x v="12"/>
    <s v="Poly String Tie Envelopes"/>
    <n v="12.24"/>
    <n v="6"/>
    <n v="0"/>
    <n v="5.7527999999999988"/>
  </r>
  <r>
    <n v="5341"/>
    <x v="2654"/>
    <x v="1"/>
    <x v="529"/>
    <d v="2012-11-14T00:00:00"/>
    <s v="Second Class"/>
    <s v="DV-13465"/>
    <s v="Dianna Vittorini"/>
    <x v="0"/>
    <s v="United States"/>
    <s v="Oceanside"/>
    <x v="15"/>
    <n v="11572"/>
    <s v="East"/>
    <s v="TEC-AC-10002018"/>
    <x v="2"/>
    <x v="11"/>
    <s v="AmazonBasics 3-Button USB Wired Mouse"/>
    <n v="13.98"/>
    <n v="2"/>
    <n v="0"/>
    <n v="6.011400000000001"/>
  </r>
  <r>
    <n v="5342"/>
    <x v="2654"/>
    <x v="1"/>
    <x v="529"/>
    <d v="2012-11-14T00:00:00"/>
    <s v="Second Class"/>
    <s v="DV-13465"/>
    <s v="Dianna Vittorini"/>
    <x v="0"/>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s v="Central"/>
    <s v="OFF-EN-10001509"/>
    <x v="1"/>
    <x v="12"/>
    <s v="Poly String Tie Envelopes"/>
    <n v="1.6320000000000001"/>
    <n v="1"/>
    <n v="0.2"/>
    <n v="0.55079999999999985"/>
  </r>
  <r>
    <n v="5344"/>
    <x v="2655"/>
    <x v="2"/>
    <x v="871"/>
    <d v="2011-11-27T00:00:00"/>
    <s v="Standard Class"/>
    <s v="JK-15325"/>
    <s v="Jason Klamczynski"/>
    <x v="1"/>
    <s v="United States"/>
    <s v="Dallas"/>
    <x v="5"/>
    <n v="75220"/>
    <s v="Central"/>
    <s v="TEC-PH-10004922"/>
    <x v="2"/>
    <x v="7"/>
    <s v="RCA Visys Integrated PBX 8-Line Router"/>
    <n v="267.95999999999998"/>
    <n v="5"/>
    <n v="0.2"/>
    <n v="16.747500000000016"/>
  </r>
  <r>
    <n v="5345"/>
    <x v="2656"/>
    <x v="1"/>
    <x v="2"/>
    <d v="2012-10-13T00:00:00"/>
    <s v="Second Class"/>
    <s v="SH-20395"/>
    <s v="Shahid Hopkins"/>
    <x v="0"/>
    <s v="United States"/>
    <s v="Rochester"/>
    <x v="15"/>
    <n v="14609"/>
    <s v="East"/>
    <s v="TEC-AC-10002550"/>
    <x v="2"/>
    <x v="11"/>
    <s v="Memorex 25GB 6X Branded Blu-Ray Recordable Disc, 30/Pack"/>
    <n v="31.95"/>
    <n v="1"/>
    <n v="0"/>
    <n v="2.2364999999999995"/>
  </r>
  <r>
    <n v="5346"/>
    <x v="2657"/>
    <x v="3"/>
    <x v="708"/>
    <d v="2014-03-24T00:00:00"/>
    <s v="Second Class"/>
    <s v="SC-20725"/>
    <s v="Steven Cartwright"/>
    <x v="0"/>
    <s v="United States"/>
    <s v="Los Angeles"/>
    <x v="1"/>
    <n v="90045"/>
    <s v="West"/>
    <s v="OFF-ST-10003208"/>
    <x v="1"/>
    <x v="4"/>
    <s v="Adjustable Depth Letter/Legal Cart"/>
    <n v="725.84"/>
    <n v="4"/>
    <n v="0"/>
    <n v="210.4935999999999"/>
  </r>
  <r>
    <n v="5347"/>
    <x v="2657"/>
    <x v="3"/>
    <x v="708"/>
    <d v="2014-03-24T00:00:00"/>
    <s v="Second Class"/>
    <s v="SC-20725"/>
    <s v="Steven Cartwright"/>
    <x v="0"/>
    <s v="United States"/>
    <s v="Los Angeles"/>
    <x v="1"/>
    <n v="90045"/>
    <s v="West"/>
    <s v="OFF-BI-10003981"/>
    <x v="1"/>
    <x v="8"/>
    <s v="Avery Durable Plastic 1&quot; Binders"/>
    <n v="10.896000000000001"/>
    <n v="3"/>
    <n v="0.2"/>
    <n v="3.9497999999999998"/>
  </r>
  <r>
    <n v="5348"/>
    <x v="2657"/>
    <x v="3"/>
    <x v="708"/>
    <d v="2014-03-24T00:00:00"/>
    <s v="Second Class"/>
    <s v="SC-20725"/>
    <s v="Steven Cartwright"/>
    <x v="0"/>
    <s v="United States"/>
    <s v="Los Angeles"/>
    <x v="1"/>
    <n v="90045"/>
    <s v="West"/>
    <s v="OFF-BI-10001031"/>
    <x v="1"/>
    <x v="8"/>
    <s v="Pressboard Data Binders by Wilson Jones"/>
    <n v="8.5440000000000005"/>
    <n v="2"/>
    <n v="0.2"/>
    <n v="2.8835999999999995"/>
  </r>
  <r>
    <n v="5349"/>
    <x v="2658"/>
    <x v="1"/>
    <x v="1038"/>
    <d v="2012-01-10T00:00:00"/>
    <s v="Standard Class"/>
    <s v="CS-12250"/>
    <s v="Chris Selesnick"/>
    <x v="1"/>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s v="Central"/>
    <s v="OFF-PA-10001019"/>
    <x v="1"/>
    <x v="10"/>
    <s v="Xerox 1884"/>
    <n v="143.85600000000002"/>
    <n v="9"/>
    <n v="0.2"/>
    <n v="48.551399999999994"/>
  </r>
  <r>
    <n v="5352"/>
    <x v="2660"/>
    <x v="0"/>
    <x v="47"/>
    <d v="2013-09-13T00:00:00"/>
    <s v="Standard Class"/>
    <s v="YC-21895"/>
    <s v="Yoseph Carroll"/>
    <x v="1"/>
    <s v="United States"/>
    <s v="Dallas"/>
    <x v="5"/>
    <n v="75217"/>
    <s v="Central"/>
    <s v="OFF-PA-10004665"/>
    <x v="1"/>
    <x v="10"/>
    <s v="Advantus Motivational Note Cards"/>
    <n v="41.92"/>
    <n v="4"/>
    <n v="0.2"/>
    <n v="15.195999999999998"/>
  </r>
  <r>
    <n v="5353"/>
    <x v="2660"/>
    <x v="0"/>
    <x v="47"/>
    <d v="2013-09-13T00:00:00"/>
    <s v="Standard Class"/>
    <s v="YC-21895"/>
    <s v="Yoseph Carroll"/>
    <x v="1"/>
    <s v="United States"/>
    <s v="Dallas"/>
    <x v="5"/>
    <n v="75217"/>
    <s v="Central"/>
    <s v="TEC-PH-10002447"/>
    <x v="2"/>
    <x v="7"/>
    <s v="AT&amp;T CL83451 4-Handset Telephone"/>
    <n v="329.58400000000006"/>
    <n v="2"/>
    <n v="0.2"/>
    <n v="37.078199999999981"/>
  </r>
  <r>
    <n v="5354"/>
    <x v="2661"/>
    <x v="0"/>
    <x v="323"/>
    <d v="2013-09-07T00:00:00"/>
    <s v="First Class"/>
    <s v="CY-12745"/>
    <s v="Craig Yedwab"/>
    <x v="1"/>
    <s v="United States"/>
    <s v="Monroe"/>
    <x v="28"/>
    <n v="71203"/>
    <s v="South"/>
    <s v="OFF-BI-10000014"/>
    <x v="1"/>
    <x v="8"/>
    <s v="Heavy-Duty E-Z-D Binders"/>
    <n v="87.28"/>
    <n v="8"/>
    <n v="0"/>
    <n v="41.021599999999999"/>
  </r>
  <r>
    <n v="5355"/>
    <x v="2662"/>
    <x v="2"/>
    <x v="8"/>
    <d v="2011-05-19T00:00:00"/>
    <s v="Standard Class"/>
    <s v="AH-10030"/>
    <s v="Aaron Hawkins"/>
    <x v="1"/>
    <s v="United States"/>
    <s v="Los Angeles"/>
    <x v="1"/>
    <n v="90004"/>
    <s v="West"/>
    <s v="FUR-CH-10002439"/>
    <x v="0"/>
    <x v="1"/>
    <s v="Iceberg Nesting Folding Chair, 19w x 6d x 43h"/>
    <n v="279.45600000000002"/>
    <n v="6"/>
    <n v="0.2"/>
    <n v="20.959199999999996"/>
  </r>
  <r>
    <n v="5356"/>
    <x v="2662"/>
    <x v="2"/>
    <x v="8"/>
    <d v="2011-05-19T00:00:00"/>
    <s v="Standard Class"/>
    <s v="AH-10030"/>
    <s v="Aaron Hawkins"/>
    <x v="1"/>
    <s v="United States"/>
    <s v="Los Angeles"/>
    <x v="1"/>
    <n v="90004"/>
    <s v="West"/>
    <s v="OFF-PA-10003063"/>
    <x v="1"/>
    <x v="10"/>
    <s v="EcoTones Memo Sheets"/>
    <n v="8"/>
    <n v="2"/>
    <n v="0"/>
    <n v="3.84"/>
  </r>
  <r>
    <n v="5357"/>
    <x v="2663"/>
    <x v="0"/>
    <x v="321"/>
    <d v="2013-10-04T00:00:00"/>
    <s v="Standard Class"/>
    <s v="AR-10540"/>
    <s v="Andy Reiter"/>
    <x v="0"/>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s v="West"/>
    <s v="TEC-AC-10004510"/>
    <x v="2"/>
    <x v="11"/>
    <s v="Logitech Desktop MK120 Mouse and keyboard Combo"/>
    <n v="16.36"/>
    <n v="1"/>
    <n v="0"/>
    <n v="1.6359999999999992"/>
  </r>
  <r>
    <n v="5359"/>
    <x v="2664"/>
    <x v="2"/>
    <x v="79"/>
    <d v="2011-08-11T00:00:00"/>
    <s v="Standard Class"/>
    <s v="SS-20590"/>
    <s v="Sonia Sunley"/>
    <x v="0"/>
    <s v="United States"/>
    <s v="San Francisco"/>
    <x v="1"/>
    <n v="94122"/>
    <s v="West"/>
    <s v="OFF-ST-10000321"/>
    <x v="1"/>
    <x v="4"/>
    <s v="Akro Stacking Bins"/>
    <n v="15.78"/>
    <n v="2"/>
    <n v="0"/>
    <n v="0.63119999999999798"/>
  </r>
  <r>
    <n v="5360"/>
    <x v="2664"/>
    <x v="2"/>
    <x v="79"/>
    <d v="2011-08-11T00:00:00"/>
    <s v="Standard Class"/>
    <s v="SS-20590"/>
    <s v="Sonia Sunley"/>
    <x v="0"/>
    <s v="United States"/>
    <s v="San Francisco"/>
    <x v="1"/>
    <n v="94122"/>
    <s v="West"/>
    <s v="OFF-AR-10004602"/>
    <x v="1"/>
    <x v="6"/>
    <s v="Boston KS Multi-Size Manual Pencil Sharpener"/>
    <n v="45.98"/>
    <n v="2"/>
    <n v="0"/>
    <n v="12.874400000000001"/>
  </r>
  <r>
    <n v="5361"/>
    <x v="2665"/>
    <x v="3"/>
    <x v="349"/>
    <d v="2014-04-19T00:00:00"/>
    <s v="Standard Class"/>
    <s v="DW-13585"/>
    <s v="Dorothy Wardle"/>
    <x v="1"/>
    <s v="United States"/>
    <s v="Fayetteville"/>
    <x v="3"/>
    <n v="28314"/>
    <s v="South"/>
    <s v="FUR-BO-10003433"/>
    <x v="0"/>
    <x v="0"/>
    <s v="Sauder Cornerstone Collection Library"/>
    <n v="198.27200000000002"/>
    <n v="8"/>
    <n v="0.2"/>
    <n v="-32.219200000000022"/>
  </r>
  <r>
    <n v="5362"/>
    <x v="2666"/>
    <x v="3"/>
    <x v="255"/>
    <d v="2014-06-11T00:00:00"/>
    <s v="First Class"/>
    <s v="NC-18625"/>
    <s v="Noah Childs"/>
    <x v="1"/>
    <s v="United States"/>
    <s v="Dallas"/>
    <x v="5"/>
    <n v="75217"/>
    <s v="Central"/>
    <s v="OFF-ST-10001496"/>
    <x v="1"/>
    <x v="4"/>
    <s v="Standard Rollaway File with Lock"/>
    <n v="720.7600000000001"/>
    <n v="5"/>
    <n v="0.2"/>
    <n v="54.056999999999988"/>
  </r>
  <r>
    <n v="5363"/>
    <x v="2667"/>
    <x v="0"/>
    <x v="723"/>
    <d v="2014-01-03T00:00:00"/>
    <s v="Standard Class"/>
    <s v="CD-11920"/>
    <s v="Carlos Daly"/>
    <x v="0"/>
    <s v="United States"/>
    <s v="Wichita"/>
    <x v="41"/>
    <n v="67212"/>
    <s v="Central"/>
    <s v="FUR-FU-10000672"/>
    <x v="0"/>
    <x v="5"/>
    <s v="Executive Impressions 10&quot; Spectator Wall Clock"/>
    <n v="70.56"/>
    <n v="6"/>
    <n v="0"/>
    <n v="23.990399999999994"/>
  </r>
  <r>
    <n v="5364"/>
    <x v="2667"/>
    <x v="0"/>
    <x v="723"/>
    <d v="2014-01-03T00:00:00"/>
    <s v="Standard Class"/>
    <s v="CD-11920"/>
    <s v="Carlos Daly"/>
    <x v="0"/>
    <s v="United States"/>
    <s v="Wichita"/>
    <x v="41"/>
    <n v="67212"/>
    <s v="Central"/>
    <s v="OFF-AP-10001293"/>
    <x v="1"/>
    <x v="9"/>
    <s v="Belkin 8 Outlet Surge Protector"/>
    <n v="81.96"/>
    <n v="2"/>
    <n v="0"/>
    <n v="22.948799999999999"/>
  </r>
  <r>
    <n v="5365"/>
    <x v="2668"/>
    <x v="2"/>
    <x v="1039"/>
    <d v="2011-01-22T00:00:00"/>
    <s v="Second Class"/>
    <s v="DW-13195"/>
    <s v="David Wiener"/>
    <x v="1"/>
    <s v="United States"/>
    <s v="Springfield"/>
    <x v="21"/>
    <n v="97477"/>
    <s v="West"/>
    <s v="OFF-AP-10000692"/>
    <x v="1"/>
    <x v="9"/>
    <s v="Fellowes Mighty 8 Compact Surge Protector"/>
    <n v="64.864000000000004"/>
    <n v="4"/>
    <n v="0.2"/>
    <n v="6.4864000000000033"/>
  </r>
  <r>
    <n v="5366"/>
    <x v="2669"/>
    <x v="0"/>
    <x v="73"/>
    <d v="2013-11-25T00:00:00"/>
    <s v="Standard Class"/>
    <s v="EH-13990"/>
    <s v="Erica Hackney"/>
    <x v="0"/>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s v="West"/>
    <s v="OFF-LA-10004689"/>
    <x v="1"/>
    <x v="2"/>
    <s v="Avery 512"/>
    <n v="11.56"/>
    <n v="4"/>
    <n v="0"/>
    <n v="5.4332000000000003"/>
  </r>
  <r>
    <n v="5369"/>
    <x v="2670"/>
    <x v="3"/>
    <x v="193"/>
    <d v="2014-06-16T00:00:00"/>
    <s v="Standard Class"/>
    <s v="BD-11320"/>
    <s v="Bill Donatelli"/>
    <x v="0"/>
    <s v="United States"/>
    <s v="Seattle"/>
    <x v="4"/>
    <n v="98103"/>
    <s v="West"/>
    <s v="OFF-ST-10001228"/>
    <x v="1"/>
    <x v="4"/>
    <s v="Personal File Boxes with Fold-Down Carry Handle"/>
    <n v="15.58"/>
    <n v="1"/>
    <n v="0"/>
    <n v="3.8949999999999996"/>
  </r>
  <r>
    <n v="5370"/>
    <x v="2671"/>
    <x v="3"/>
    <x v="18"/>
    <d v="2014-09-14T00:00:00"/>
    <s v="First Class"/>
    <s v="KH-16630"/>
    <s v="Ken Heidel"/>
    <x v="1"/>
    <s v="United States"/>
    <s v="Akron"/>
    <x v="24"/>
    <n v="44312"/>
    <s v="East"/>
    <s v="OFF-PA-10003302"/>
    <x v="1"/>
    <x v="10"/>
    <s v="Xerox 1906"/>
    <n v="85.055999999999997"/>
    <n v="3"/>
    <n v="0.2"/>
    <n v="28.706399999999991"/>
  </r>
  <r>
    <n v="5371"/>
    <x v="2672"/>
    <x v="3"/>
    <x v="798"/>
    <d v="2014-04-13T00:00:00"/>
    <s v="Standard Class"/>
    <s v="NH-18610"/>
    <s v="Nicole Hansen"/>
    <x v="1"/>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x v="1"/>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x v="1"/>
    <s v="United States"/>
    <s v="Houston"/>
    <x v="5"/>
    <n v="77041"/>
    <s v="Central"/>
    <s v="OFF-PA-10003177"/>
    <x v="1"/>
    <x v="10"/>
    <s v="Xerox 1999"/>
    <n v="15.552000000000003"/>
    <n v="3"/>
    <n v="0.2"/>
    <n v="5.4432"/>
  </r>
  <r>
    <n v="5374"/>
    <x v="2673"/>
    <x v="1"/>
    <x v="1040"/>
    <d v="2012-10-30T00:00:00"/>
    <s v="Standard Class"/>
    <s v="AG-10495"/>
    <s v="Andrew Gjertsen"/>
    <x v="1"/>
    <s v="United States"/>
    <s v="Houston"/>
    <x v="5"/>
    <n v="77041"/>
    <s v="Central"/>
    <s v="FUR-TA-10002607"/>
    <x v="0"/>
    <x v="3"/>
    <s v="KI Conference Tables"/>
    <n v="347.36099999999999"/>
    <n v="7"/>
    <n v="0.3"/>
    <n v="-69.472199999999958"/>
  </r>
  <r>
    <n v="5375"/>
    <x v="2673"/>
    <x v="1"/>
    <x v="1040"/>
    <d v="2012-10-30T00:00:00"/>
    <s v="Standard Class"/>
    <s v="AG-10495"/>
    <s v="Andrew Gjertsen"/>
    <x v="1"/>
    <s v="United States"/>
    <s v="Houston"/>
    <x v="5"/>
    <n v="77041"/>
    <s v="Central"/>
    <s v="OFF-PA-10001166"/>
    <x v="1"/>
    <x v="10"/>
    <s v="Xerox 2"/>
    <n v="10.368000000000002"/>
    <n v="2"/>
    <n v="0.2"/>
    <n v="3.6288"/>
  </r>
  <r>
    <n v="5376"/>
    <x v="2674"/>
    <x v="3"/>
    <x v="837"/>
    <d v="2014-06-01T00:00:00"/>
    <s v="Standard Class"/>
    <s v="RP-19855"/>
    <s v="Roy Phan"/>
    <x v="1"/>
    <s v="United States"/>
    <s v="Seattle"/>
    <x v="4"/>
    <n v="98103"/>
    <s v="West"/>
    <s v="TEC-AC-10004510"/>
    <x v="2"/>
    <x v="11"/>
    <s v="Logitech Desktop MK120 Mouse and keyboard Combo"/>
    <n v="98.16"/>
    <n v="6"/>
    <n v="0"/>
    <n v="9.8159999999999954"/>
  </r>
  <r>
    <n v="5377"/>
    <x v="2674"/>
    <x v="3"/>
    <x v="837"/>
    <d v="2014-06-01T00:00:00"/>
    <s v="Standard Class"/>
    <s v="RP-19855"/>
    <s v="Roy Phan"/>
    <x v="1"/>
    <s v="United States"/>
    <s v="Seattle"/>
    <x v="4"/>
    <n v="98103"/>
    <s v="West"/>
    <s v="OFF-AR-10004062"/>
    <x v="1"/>
    <x v="6"/>
    <s v="Staples"/>
    <n v="31.44"/>
    <n v="3"/>
    <n v="0"/>
    <n v="7.86"/>
  </r>
  <r>
    <n v="5378"/>
    <x v="2675"/>
    <x v="2"/>
    <x v="29"/>
    <d v="2011-12-07T00:00:00"/>
    <s v="First Class"/>
    <s v="NB-18655"/>
    <s v="Nona Balk"/>
    <x v="1"/>
    <s v="United States"/>
    <s v="Philadelphia"/>
    <x v="9"/>
    <n v="19134"/>
    <s v="East"/>
    <s v="OFF-EN-10000056"/>
    <x v="1"/>
    <x v="12"/>
    <s v="Cameo Buff Policy Envelopes"/>
    <n v="348.488"/>
    <n v="7"/>
    <n v="0.2"/>
    <n v="117.61469999999996"/>
  </r>
  <r>
    <n v="5379"/>
    <x v="2675"/>
    <x v="2"/>
    <x v="29"/>
    <d v="2011-12-07T00:00:00"/>
    <s v="First Class"/>
    <s v="NB-18655"/>
    <s v="Nona Balk"/>
    <x v="1"/>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s v="West"/>
    <s v="OFF-PA-10000551"/>
    <x v="1"/>
    <x v="10"/>
    <s v="Array Memo Cubes"/>
    <n v="15.54"/>
    <n v="3"/>
    <n v="0"/>
    <n v="7.6145999999999994"/>
  </r>
  <r>
    <n v="5381"/>
    <x v="2676"/>
    <x v="0"/>
    <x v="1041"/>
    <d v="2013-08-19T00:00:00"/>
    <s v="Standard Class"/>
    <s v="JM-15580"/>
    <s v="Jill Matthias"/>
    <x v="0"/>
    <s v="United States"/>
    <s v="Los Angeles"/>
    <x v="1"/>
    <n v="90045"/>
    <s v="West"/>
    <s v="TEC-MA-10000423"/>
    <x v="2"/>
    <x v="15"/>
    <s v="Texas Instruments TI-34 Scientific Calculator"/>
    <n v="105.55199999999999"/>
    <n v="6"/>
    <n v="0.2"/>
    <n v="35.623799999999996"/>
  </r>
  <r>
    <n v="5382"/>
    <x v="2677"/>
    <x v="0"/>
    <x v="64"/>
    <d v="2013-09-08T00:00:00"/>
    <s v="Second Class"/>
    <s v="DM-13525"/>
    <s v="Don Miller"/>
    <x v="1"/>
    <s v="United States"/>
    <s v="Houston"/>
    <x v="5"/>
    <n v="77070"/>
    <s v="Central"/>
    <s v="OFF-PA-10001870"/>
    <x v="1"/>
    <x v="10"/>
    <s v="Xerox 202"/>
    <n v="25.920000000000005"/>
    <n v="5"/>
    <n v="0.2"/>
    <n v="9.0719999999999992"/>
  </r>
  <r>
    <n v="5383"/>
    <x v="2677"/>
    <x v="0"/>
    <x v="64"/>
    <d v="2013-09-08T00:00:00"/>
    <s v="Second Class"/>
    <s v="DM-13525"/>
    <s v="Don Miller"/>
    <x v="1"/>
    <s v="United States"/>
    <s v="Houston"/>
    <x v="5"/>
    <n v="77070"/>
    <s v="Central"/>
    <s v="OFF-FA-10001843"/>
    <x v="1"/>
    <x v="13"/>
    <s v="Staples"/>
    <n v="15.808000000000002"/>
    <n v="8"/>
    <n v="0.2"/>
    <n v="5.3352000000000004"/>
  </r>
  <r>
    <n v="5384"/>
    <x v="2677"/>
    <x v="0"/>
    <x v="64"/>
    <d v="2013-09-08T00:00:00"/>
    <s v="Second Class"/>
    <s v="DM-13525"/>
    <s v="Don Miller"/>
    <x v="1"/>
    <s v="United States"/>
    <s v="Houston"/>
    <x v="5"/>
    <n v="77070"/>
    <s v="Central"/>
    <s v="OFF-PA-10002036"/>
    <x v="1"/>
    <x v="10"/>
    <s v="Xerox 1930"/>
    <n v="10.368000000000002"/>
    <n v="2"/>
    <n v="0.2"/>
    <n v="3.7584"/>
  </r>
  <r>
    <n v="5385"/>
    <x v="2678"/>
    <x v="3"/>
    <x v="335"/>
    <d v="2014-07-04T00:00:00"/>
    <s v="Standard Class"/>
    <s v="CC-12220"/>
    <s v="Chris Cortes"/>
    <x v="0"/>
    <s v="United States"/>
    <s v="Philadelphia"/>
    <x v="9"/>
    <n v="19143"/>
    <s v="East"/>
    <s v="TEC-PH-10001760"/>
    <x v="2"/>
    <x v="7"/>
    <s v="Bose SoundLink Bluetooth Speaker"/>
    <n v="358.2"/>
    <n v="3"/>
    <n v="0.4"/>
    <n v="41.79000000000002"/>
  </r>
  <r>
    <n v="5386"/>
    <x v="2678"/>
    <x v="3"/>
    <x v="335"/>
    <d v="2014-07-04T00:00:00"/>
    <s v="Standard Class"/>
    <s v="CC-12220"/>
    <s v="Chris Cortes"/>
    <x v="0"/>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x v="0"/>
    <s v="United States"/>
    <s v="Rogers"/>
    <x v="36"/>
    <n v="72756"/>
    <s v="South"/>
    <s v="OFF-BI-10000829"/>
    <x v="1"/>
    <x v="8"/>
    <s v="Avery Non-Stick Binders"/>
    <n v="40.410000000000004"/>
    <n v="9"/>
    <n v="0"/>
    <n v="18.5886"/>
  </r>
  <r>
    <n v="5388"/>
    <x v="2680"/>
    <x v="3"/>
    <x v="1042"/>
    <d v="2014-02-22T00:00:00"/>
    <s v="Second Class"/>
    <s v="CV-12805"/>
    <s v="Cynthia Voltz"/>
    <x v="1"/>
    <s v="United States"/>
    <s v="Los Angeles"/>
    <x v="1"/>
    <n v="90045"/>
    <s v="West"/>
    <s v="TEC-PH-10001924"/>
    <x v="2"/>
    <x v="7"/>
    <s v="iHome FM Clock Radio with Lightning Dock"/>
    <n v="167.976"/>
    <n v="3"/>
    <n v="0.2"/>
    <n v="10.498500000000007"/>
  </r>
  <r>
    <n v="5389"/>
    <x v="2680"/>
    <x v="3"/>
    <x v="1042"/>
    <d v="2014-02-22T00:00:00"/>
    <s v="Second Class"/>
    <s v="CV-12805"/>
    <s v="Cynthia Voltz"/>
    <x v="1"/>
    <s v="United States"/>
    <s v="Los Angeles"/>
    <x v="1"/>
    <n v="90045"/>
    <s v="West"/>
    <s v="TEC-AC-10004864"/>
    <x v="2"/>
    <x v="11"/>
    <s v="Memorex Micro Travel Drive 32 GB"/>
    <n v="109.53"/>
    <n v="3"/>
    <n v="0"/>
    <n v="47.097900000000003"/>
  </r>
  <r>
    <n v="5390"/>
    <x v="2680"/>
    <x v="3"/>
    <x v="1042"/>
    <d v="2014-02-22T00:00:00"/>
    <s v="Second Class"/>
    <s v="CV-12805"/>
    <s v="Cynthia Voltz"/>
    <x v="1"/>
    <s v="United States"/>
    <s v="Los Angeles"/>
    <x v="1"/>
    <n v="90045"/>
    <s v="West"/>
    <s v="OFF-LA-10004345"/>
    <x v="1"/>
    <x v="2"/>
    <s v="Avery 493"/>
    <n v="9.82"/>
    <n v="2"/>
    <n v="0"/>
    <n v="4.8117999999999999"/>
  </r>
  <r>
    <n v="5391"/>
    <x v="2681"/>
    <x v="3"/>
    <x v="468"/>
    <d v="2014-11-13T00:00:00"/>
    <s v="Second Class"/>
    <s v="NC-18535"/>
    <s v="Nick Crebassa"/>
    <x v="1"/>
    <s v="United States"/>
    <s v="Seattle"/>
    <x v="4"/>
    <n v="98105"/>
    <s v="West"/>
    <s v="OFF-BI-10000088"/>
    <x v="1"/>
    <x v="8"/>
    <s v="GBC Imprintable Covers"/>
    <n v="26.352000000000004"/>
    <n v="3"/>
    <n v="0.2"/>
    <n v="9.5525999999999982"/>
  </r>
  <r>
    <n v="5392"/>
    <x v="2682"/>
    <x v="2"/>
    <x v="84"/>
    <d v="2011-11-25T00:00:00"/>
    <s v="Standard Class"/>
    <s v="GR-14560"/>
    <s v="Georgia Rosenberg"/>
    <x v="1"/>
    <s v="United States"/>
    <s v="Wilmington"/>
    <x v="13"/>
    <n v="19805"/>
    <s v="East"/>
    <s v="OFF-LA-10002787"/>
    <x v="1"/>
    <x v="2"/>
    <s v="Avery 480"/>
    <n v="22.5"/>
    <n v="6"/>
    <n v="0"/>
    <n v="10.799999999999999"/>
  </r>
  <r>
    <n v="5393"/>
    <x v="2682"/>
    <x v="2"/>
    <x v="84"/>
    <d v="2011-11-25T00:00:00"/>
    <s v="Standard Class"/>
    <s v="GR-14560"/>
    <s v="Georgia Rosenberg"/>
    <x v="1"/>
    <s v="United States"/>
    <s v="Wilmington"/>
    <x v="13"/>
    <n v="19805"/>
    <s v="East"/>
    <s v="OFF-LA-10001569"/>
    <x v="1"/>
    <x v="2"/>
    <s v="Avery 499"/>
    <n v="9.9600000000000009"/>
    <n v="2"/>
    <n v="0"/>
    <n v="4.5815999999999999"/>
  </r>
  <r>
    <n v="5394"/>
    <x v="2682"/>
    <x v="2"/>
    <x v="84"/>
    <d v="2011-11-25T00:00:00"/>
    <s v="Standard Class"/>
    <s v="GR-14560"/>
    <s v="Georgia Rosenberg"/>
    <x v="1"/>
    <s v="United States"/>
    <s v="Wilmington"/>
    <x v="13"/>
    <n v="19805"/>
    <s v="East"/>
    <s v="OFF-BI-10002429"/>
    <x v="1"/>
    <x v="8"/>
    <s v="Premier Elliptical Ring Binder, Black"/>
    <n v="213.08"/>
    <n v="7"/>
    <n v="0"/>
    <n v="102.2784"/>
  </r>
  <r>
    <n v="5395"/>
    <x v="2682"/>
    <x v="2"/>
    <x v="84"/>
    <d v="2011-11-25T00:00:00"/>
    <s v="Standard Class"/>
    <s v="GR-14560"/>
    <s v="Georgia Rosenberg"/>
    <x v="1"/>
    <s v="United States"/>
    <s v="Wilmington"/>
    <x v="13"/>
    <n v="19805"/>
    <s v="East"/>
    <s v="FUR-BO-10000362"/>
    <x v="0"/>
    <x v="0"/>
    <s v="Sauder Inglewood Library Bookcases"/>
    <n v="1025.8799999999999"/>
    <n v="6"/>
    <n v="0"/>
    <n v="235.95240000000001"/>
  </r>
  <r>
    <n v="5396"/>
    <x v="2683"/>
    <x v="2"/>
    <x v="728"/>
    <d v="2011-11-21T00:00:00"/>
    <s v="Second Class"/>
    <s v="JG-15805"/>
    <s v="John Grady"/>
    <x v="1"/>
    <s v="United States"/>
    <s v="Provo"/>
    <x v="7"/>
    <n v="84604"/>
    <s v="West"/>
    <s v="OFF-PA-10003016"/>
    <x v="1"/>
    <x v="10"/>
    <s v="Adams &quot;While You Were Out&quot; Message Pads"/>
    <n v="21.98"/>
    <n v="7"/>
    <n v="0"/>
    <n v="9.8909999999999982"/>
  </r>
  <r>
    <n v="5397"/>
    <x v="2684"/>
    <x v="0"/>
    <x v="446"/>
    <d v="2013-09-25T00:00:00"/>
    <s v="Same Day"/>
    <s v="EB-13750"/>
    <s v="Edward Becker"/>
    <x v="1"/>
    <s v="United States"/>
    <s v="San Francisco"/>
    <x v="1"/>
    <n v="94110"/>
    <s v="West"/>
    <s v="FUR-FU-10002501"/>
    <x v="0"/>
    <x v="5"/>
    <s v="Nu-Dell Executive Frame"/>
    <n v="63.2"/>
    <n v="5"/>
    <n v="0"/>
    <n v="23.384"/>
  </r>
  <r>
    <n v="5398"/>
    <x v="2685"/>
    <x v="0"/>
    <x v="73"/>
    <d v="2013-11-28T00:00:00"/>
    <s v="Standard Class"/>
    <s v="MC-17605"/>
    <s v="Matt Connell"/>
    <x v="1"/>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s v="West"/>
    <s v="FUR-BO-10001798"/>
    <x v="0"/>
    <x v="0"/>
    <s v="Bush Somerset Collection Bookcase"/>
    <n v="556.66499999999996"/>
    <n v="5"/>
    <n v="0.15"/>
    <n v="6.5490000000000208"/>
  </r>
  <r>
    <n v="5401"/>
    <x v="2688"/>
    <x v="3"/>
    <x v="296"/>
    <d v="2014-09-24T00:00:00"/>
    <s v="First Class"/>
    <s v="ML-18265"/>
    <s v="Muhammed Lee"/>
    <x v="0"/>
    <s v="United States"/>
    <s v="Seattle"/>
    <x v="4"/>
    <n v="98103"/>
    <s v="West"/>
    <s v="TEC-AC-10000158"/>
    <x v="2"/>
    <x v="11"/>
    <s v="Sony 64GB Class 10 Micro SDHC R40 Memory Card"/>
    <n v="71.98"/>
    <n v="2"/>
    <n v="0"/>
    <n v="15.1158"/>
  </r>
  <r>
    <n v="5402"/>
    <x v="2688"/>
    <x v="3"/>
    <x v="296"/>
    <d v="2014-09-24T00:00:00"/>
    <s v="First Class"/>
    <s v="ML-18265"/>
    <s v="Muhammed Lee"/>
    <x v="0"/>
    <s v="United States"/>
    <s v="Seattle"/>
    <x v="4"/>
    <n v="98103"/>
    <s v="West"/>
    <s v="TEC-AC-10000303"/>
    <x v="2"/>
    <x v="11"/>
    <s v="Logitech M510 Wireless Mouse"/>
    <n v="79.98"/>
    <n v="2"/>
    <n v="0"/>
    <n v="26.3934"/>
  </r>
  <r>
    <n v="5403"/>
    <x v="2689"/>
    <x v="3"/>
    <x v="1043"/>
    <d v="2014-08-30T00:00:00"/>
    <s v="Standard Class"/>
    <s v="AH-10195"/>
    <s v="Alan Haines"/>
    <x v="1"/>
    <s v="United States"/>
    <s v="New York City"/>
    <x v="15"/>
    <n v="10024"/>
    <s v="East"/>
    <s v="OFF-BI-10003910"/>
    <x v="1"/>
    <x v="8"/>
    <s v="DXL Angle-View Binders with Locking Rings by Samsill"/>
    <n v="24.672000000000001"/>
    <n v="4"/>
    <n v="0.2"/>
    <n v="7.71"/>
  </r>
  <r>
    <n v="5404"/>
    <x v="2689"/>
    <x v="3"/>
    <x v="1043"/>
    <d v="2014-08-30T00:00:00"/>
    <s v="Standard Class"/>
    <s v="AH-10195"/>
    <s v="Alan Haines"/>
    <x v="1"/>
    <s v="United States"/>
    <s v="New York City"/>
    <x v="15"/>
    <n v="10024"/>
    <s v="East"/>
    <s v="OFF-BI-10000138"/>
    <x v="1"/>
    <x v="8"/>
    <s v="Acco Translucent Poly Ring Binders"/>
    <n v="3.7439999999999998"/>
    <n v="1"/>
    <n v="0.2"/>
    <n v="1.3104"/>
  </r>
  <r>
    <n v="5405"/>
    <x v="2690"/>
    <x v="0"/>
    <x v="712"/>
    <d v="2013-02-26T00:00:00"/>
    <s v="Standard Class"/>
    <s v="TZ-21580"/>
    <s v="Tracy Zic"/>
    <x v="0"/>
    <s v="United States"/>
    <s v="Los Angeles"/>
    <x v="1"/>
    <n v="90045"/>
    <s v="West"/>
    <s v="TEC-PH-10002398"/>
    <x v="2"/>
    <x v="7"/>
    <s v="AT&amp;T 1070 Corded Phone"/>
    <n v="445.96000000000004"/>
    <n v="5"/>
    <n v="0.2"/>
    <n v="55.744999999999948"/>
  </r>
  <r>
    <n v="5406"/>
    <x v="2690"/>
    <x v="0"/>
    <x v="712"/>
    <d v="2013-02-26T00:00:00"/>
    <s v="Standard Class"/>
    <s v="TZ-21580"/>
    <s v="Tracy Zic"/>
    <x v="0"/>
    <s v="United States"/>
    <s v="Los Angeles"/>
    <x v="1"/>
    <n v="90045"/>
    <s v="West"/>
    <s v="TEC-AC-10003399"/>
    <x v="2"/>
    <x v="11"/>
    <s v="Memorex Mini Travel Drive 64 GB USB 2.0 Flash Drive"/>
    <n v="36.24"/>
    <n v="1"/>
    <n v="0"/>
    <n v="15.220800000000001"/>
  </r>
  <r>
    <n v="5407"/>
    <x v="2690"/>
    <x v="0"/>
    <x v="712"/>
    <d v="2013-02-26T00:00:00"/>
    <s v="Standard Class"/>
    <s v="TZ-21580"/>
    <s v="Tracy Zic"/>
    <x v="0"/>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s v="West"/>
    <s v="OFF-BI-10002854"/>
    <x v="1"/>
    <x v="8"/>
    <s v="Performers Binder/Pad Holder, Black"/>
    <n v="22.424000000000003"/>
    <n v="1"/>
    <n v="0.2"/>
    <n v="8.4089999999999989"/>
  </r>
  <r>
    <n v="5410"/>
    <x v="2691"/>
    <x v="3"/>
    <x v="166"/>
    <d v="2014-12-15T00:00:00"/>
    <s v="Standard Class"/>
    <s v="DM-13345"/>
    <s v="Denise Monton"/>
    <x v="1"/>
    <s v="United States"/>
    <s v="San Francisco"/>
    <x v="1"/>
    <n v="94109"/>
    <s v="West"/>
    <s v="OFF-BI-10001670"/>
    <x v="1"/>
    <x v="8"/>
    <s v="Vinyl Sectional Post Binders"/>
    <n v="90.480000000000018"/>
    <n v="3"/>
    <n v="0.2"/>
    <n v="33.93"/>
  </r>
  <r>
    <n v="5411"/>
    <x v="2691"/>
    <x v="3"/>
    <x v="166"/>
    <d v="2014-12-15T00:00:00"/>
    <s v="Standard Class"/>
    <s v="DM-13345"/>
    <s v="Denise Monton"/>
    <x v="1"/>
    <s v="United States"/>
    <s v="San Francisco"/>
    <x v="1"/>
    <n v="94109"/>
    <s v="West"/>
    <s v="OFF-ST-10001837"/>
    <x v="1"/>
    <x v="4"/>
    <s v="SAFCO Mobile Desk Side File, Wire Frame"/>
    <n v="42.76"/>
    <n v="1"/>
    <n v="0"/>
    <n v="11.117599999999999"/>
  </r>
  <r>
    <n v="5412"/>
    <x v="2692"/>
    <x v="3"/>
    <x v="65"/>
    <d v="2014-09-23T00:00:00"/>
    <s v="Standard Class"/>
    <s v="TS-21505"/>
    <s v="Tony Sayre"/>
    <x v="0"/>
    <s v="United States"/>
    <s v="Clovis"/>
    <x v="27"/>
    <n v="88101"/>
    <s v="West"/>
    <s v="OFF-BI-10002012"/>
    <x v="1"/>
    <x v="8"/>
    <s v="Wilson Jones Easy Flow II Sheet Lifters"/>
    <n v="10.080000000000002"/>
    <n v="7"/>
    <n v="0.2"/>
    <n v="3.5279999999999996"/>
  </r>
  <r>
    <n v="5413"/>
    <x v="2692"/>
    <x v="3"/>
    <x v="65"/>
    <d v="2014-09-23T00:00:00"/>
    <s v="Standard Class"/>
    <s v="TS-21505"/>
    <s v="Tony Sayre"/>
    <x v="0"/>
    <s v="United States"/>
    <s v="Clovis"/>
    <x v="27"/>
    <n v="88101"/>
    <s v="West"/>
    <s v="TEC-AC-10004992"/>
    <x v="2"/>
    <x v="11"/>
    <s v="Kingston Digital DataTraveler 64GB USB 2.0"/>
    <n v="101.34"/>
    <n v="3"/>
    <n v="0"/>
    <n v="8.1071999999999917"/>
  </r>
  <r>
    <n v="5414"/>
    <x v="2693"/>
    <x v="0"/>
    <x v="108"/>
    <d v="2013-09-15T00:00:00"/>
    <s v="First Class"/>
    <s v="TB-21625"/>
    <s v="Trudy Brown"/>
    <x v="0"/>
    <s v="United States"/>
    <s v="Wichita"/>
    <x v="41"/>
    <n v="67212"/>
    <s v="Central"/>
    <s v="TEC-PH-10003171"/>
    <x v="2"/>
    <x v="7"/>
    <s v="Plantronics Encore H101 Dual Earpieces Headset"/>
    <n v="224.75"/>
    <n v="5"/>
    <n v="0"/>
    <n v="62.929999999999993"/>
  </r>
  <r>
    <n v="5415"/>
    <x v="2694"/>
    <x v="3"/>
    <x v="397"/>
    <d v="2014-09-29T00:00:00"/>
    <s v="Standard Class"/>
    <s v="LC-16870"/>
    <s v="Lena Cacioppo"/>
    <x v="0"/>
    <s v="United States"/>
    <s v="Chicago"/>
    <x v="10"/>
    <n v="60653"/>
    <s v="Central"/>
    <s v="OFF-AP-10000390"/>
    <x v="1"/>
    <x v="9"/>
    <s v="Euro Pro Shark Stick Mini Vacuum"/>
    <n v="73.175999999999974"/>
    <n v="6"/>
    <n v="0.8"/>
    <n v="-197.57520000000002"/>
  </r>
  <r>
    <n v="5416"/>
    <x v="2694"/>
    <x v="3"/>
    <x v="397"/>
    <d v="2014-09-29T00:00:00"/>
    <s v="Standard Class"/>
    <s v="LC-16870"/>
    <s v="Lena Cacioppo"/>
    <x v="0"/>
    <s v="United States"/>
    <s v="Chicago"/>
    <x v="10"/>
    <n v="60653"/>
    <s v="Central"/>
    <s v="OFF-PA-10004888"/>
    <x v="1"/>
    <x v="10"/>
    <s v="Xerox 217"/>
    <n v="20.736000000000004"/>
    <n v="4"/>
    <n v="0.2"/>
    <n v="7.2576000000000001"/>
  </r>
  <r>
    <n v="5417"/>
    <x v="2694"/>
    <x v="3"/>
    <x v="397"/>
    <d v="2014-09-29T00:00:00"/>
    <s v="Standard Class"/>
    <s v="LC-16870"/>
    <s v="Lena Cacioppo"/>
    <x v="0"/>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x v="1"/>
    <s v="United States"/>
    <s v="Omaha"/>
    <x v="8"/>
    <n v="68104"/>
    <s v="Central"/>
    <s v="OFF-BI-10004099"/>
    <x v="1"/>
    <x v="8"/>
    <s v="GBC VeloBinder Strips"/>
    <n v="15.36"/>
    <n v="2"/>
    <n v="0"/>
    <n v="7.68"/>
  </r>
  <r>
    <n v="5419"/>
    <x v="2696"/>
    <x v="1"/>
    <x v="924"/>
    <d v="2012-10-26T00:00:00"/>
    <s v="First Class"/>
    <s v="JE-15715"/>
    <s v="Joe Elijah"/>
    <x v="0"/>
    <s v="United States"/>
    <s v="Houston"/>
    <x v="5"/>
    <n v="77041"/>
    <s v="Central"/>
    <s v="OFF-PA-10004621"/>
    <x v="1"/>
    <x v="10"/>
    <s v="Xerox 212"/>
    <n v="36.288000000000011"/>
    <n v="7"/>
    <n v="0.2"/>
    <n v="12.700800000000001"/>
  </r>
  <r>
    <n v="5420"/>
    <x v="2696"/>
    <x v="1"/>
    <x v="924"/>
    <d v="2012-10-26T00:00:00"/>
    <s v="First Class"/>
    <s v="JE-15715"/>
    <s v="Joe Elijah"/>
    <x v="0"/>
    <s v="United States"/>
    <s v="Houston"/>
    <x v="5"/>
    <n v="77041"/>
    <s v="Central"/>
    <s v="TEC-PH-10002103"/>
    <x v="2"/>
    <x v="7"/>
    <s v="Jabra SPEAK 410"/>
    <n v="150.38399999999999"/>
    <n v="2"/>
    <n v="0.2"/>
    <n v="15.038400000000003"/>
  </r>
  <r>
    <n v="5421"/>
    <x v="2697"/>
    <x v="0"/>
    <x v="1044"/>
    <d v="2013-04-03T00:00:00"/>
    <s v="Second Class"/>
    <s v="CS-11950"/>
    <s v="Carlos Soltero"/>
    <x v="0"/>
    <s v="United States"/>
    <s v="Philadelphia"/>
    <x v="9"/>
    <n v="19134"/>
    <s v="East"/>
    <s v="TEC-PH-10002789"/>
    <x v="2"/>
    <x v="7"/>
    <s v="LG Exalt"/>
    <n v="280.78200000000004"/>
    <n v="3"/>
    <n v="0.4"/>
    <n v="-60.836100000000016"/>
  </r>
  <r>
    <n v="5422"/>
    <x v="2697"/>
    <x v="0"/>
    <x v="1044"/>
    <d v="2013-04-03T00:00:00"/>
    <s v="Second Class"/>
    <s v="CS-11950"/>
    <s v="Carlos Soltero"/>
    <x v="0"/>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s v="West"/>
    <s v="OFF-BI-10000138"/>
    <x v="1"/>
    <x v="8"/>
    <s v="Acco Translucent Poly Ring Binders"/>
    <n v="11.231999999999999"/>
    <n v="3"/>
    <n v="0.2"/>
    <n v="3.9312000000000005"/>
  </r>
  <r>
    <n v="5424"/>
    <x v="2699"/>
    <x v="3"/>
    <x v="132"/>
    <d v="2014-11-06T00:00:00"/>
    <s v="Second Class"/>
    <s v="PJ-18835"/>
    <s v="Patrick Jones"/>
    <x v="1"/>
    <s v="United States"/>
    <s v="Richmond"/>
    <x v="0"/>
    <n v="40475"/>
    <s v="South"/>
    <s v="OFF-PA-10001215"/>
    <x v="1"/>
    <x v="10"/>
    <s v="Xerox 1963"/>
    <n v="26.400000000000002"/>
    <n v="5"/>
    <n v="0"/>
    <n v="11.879999999999999"/>
  </r>
  <r>
    <n v="5425"/>
    <x v="2700"/>
    <x v="3"/>
    <x v="176"/>
    <d v="2014-01-27T00:00:00"/>
    <s v="Standard Class"/>
    <s v="JF-15490"/>
    <s v="Jeremy Farry"/>
    <x v="0"/>
    <s v="United States"/>
    <s v="Waterbury"/>
    <x v="29"/>
    <n v="6708"/>
    <s v="East"/>
    <s v="OFF-AR-10001545"/>
    <x v="1"/>
    <x v="6"/>
    <s v="Newell 326"/>
    <n v="3.52"/>
    <n v="2"/>
    <n v="0"/>
    <n v="1.0207999999999999"/>
  </r>
  <r>
    <n v="5426"/>
    <x v="2701"/>
    <x v="0"/>
    <x v="275"/>
    <d v="2013-12-07T00:00:00"/>
    <s v="First Class"/>
    <s v="NM-18520"/>
    <s v="Neoma Murray"/>
    <x v="0"/>
    <s v="United States"/>
    <s v="Los Angeles"/>
    <x v="1"/>
    <n v="90045"/>
    <s v="West"/>
    <s v="TEC-AC-10003870"/>
    <x v="2"/>
    <x v="11"/>
    <s v="Logitech Z-906 Speaker sys - home theater - 5.1-CH"/>
    <n v="1649.95"/>
    <n v="5"/>
    <n v="0"/>
    <n v="659.98"/>
  </r>
  <r>
    <n v="5427"/>
    <x v="2701"/>
    <x v="0"/>
    <x v="275"/>
    <d v="2013-12-07T00:00:00"/>
    <s v="First Class"/>
    <s v="NM-18520"/>
    <s v="Neoma Murray"/>
    <x v="0"/>
    <s v="United States"/>
    <s v="Los Angeles"/>
    <x v="1"/>
    <n v="90045"/>
    <s v="West"/>
    <s v="FUR-FU-10001085"/>
    <x v="0"/>
    <x v="5"/>
    <s v="3M Polarizing Light Filter Sleeves"/>
    <n v="111.89999999999999"/>
    <n v="6"/>
    <n v="0"/>
    <n v="51.47399999999999"/>
  </r>
  <r>
    <n v="5428"/>
    <x v="2702"/>
    <x v="0"/>
    <x v="403"/>
    <d v="2013-06-15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s v="West"/>
    <s v="OFF-ST-10003455"/>
    <x v="1"/>
    <x v="4"/>
    <s v="Tenex File Box, Personal Filing Tote with Lid, Black"/>
    <n v="46.53"/>
    <n v="3"/>
    <n v="0"/>
    <n v="12.097800000000001"/>
  </r>
  <r>
    <n v="5430"/>
    <x v="2704"/>
    <x v="2"/>
    <x v="742"/>
    <d v="2011-09-07T00:00:00"/>
    <s v="First Class"/>
    <s v="PR-18880"/>
    <s v="Patrick Ryan"/>
    <x v="0"/>
    <s v="United States"/>
    <s v="Saint Petersburg"/>
    <x v="2"/>
    <n v="33710"/>
    <s v="South"/>
    <s v="FUR-FU-10001967"/>
    <x v="0"/>
    <x v="5"/>
    <s v="Telescoping Adjustable Floor Lamp"/>
    <n v="31.983999999999998"/>
    <n v="2"/>
    <n v="0.2"/>
    <n v="1.9989999999999979"/>
  </r>
  <r>
    <n v="5431"/>
    <x v="2705"/>
    <x v="3"/>
    <x v="208"/>
    <d v="2014-10-26T00:00:00"/>
    <s v="Standard Class"/>
    <s v="FC-14245"/>
    <s v="Frank Carlisle"/>
    <x v="2"/>
    <s v="United States"/>
    <s v="Lakewood"/>
    <x v="24"/>
    <n v="44107"/>
    <s v="East"/>
    <s v="OFF-AP-10000938"/>
    <x v="1"/>
    <x v="9"/>
    <s v="Avanti 1.7 Cu. Ft. Refrigerator"/>
    <n v="161.56800000000001"/>
    <n v="2"/>
    <n v="0.2"/>
    <n v="16.156799999999997"/>
  </r>
  <r>
    <n v="5432"/>
    <x v="2705"/>
    <x v="3"/>
    <x v="208"/>
    <d v="2014-10-26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s v="East"/>
    <s v="OFF-BI-10002799"/>
    <x v="1"/>
    <x v="8"/>
    <s v="SlimView Poly Binder, 3/8&quot;"/>
    <n v="6.2160000000000002"/>
    <n v="4"/>
    <n v="0.7"/>
    <n v="-4.9727999999999994"/>
  </r>
  <r>
    <n v="5434"/>
    <x v="2706"/>
    <x v="3"/>
    <x v="1016"/>
    <d v="2014-04-30T00:00:00"/>
    <s v="Standard Class"/>
    <s v="LH-16750"/>
    <s v="Larry Hughes"/>
    <x v="0"/>
    <s v="United States"/>
    <s v="Chandler"/>
    <x v="16"/>
    <n v="85224"/>
    <s v="West"/>
    <s v="OFF-AR-10000246"/>
    <x v="1"/>
    <x v="6"/>
    <s v="Newell 318"/>
    <n v="8.895999999999999"/>
    <n v="4"/>
    <n v="0.2"/>
    <n v="0.66719999999999979"/>
  </r>
  <r>
    <n v="5435"/>
    <x v="2707"/>
    <x v="1"/>
    <x v="324"/>
    <d v="2012-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s v="West"/>
    <s v="TEC-AC-10000892"/>
    <x v="2"/>
    <x v="11"/>
    <s v="NETGEAR N750 Dual Band Wi-Fi Gigabit Router"/>
    <n v="270"/>
    <n v="3"/>
    <n v="0"/>
    <n v="97.199999999999989"/>
  </r>
  <r>
    <n v="5437"/>
    <x v="2708"/>
    <x v="2"/>
    <x v="260"/>
    <d v="2011-07-08T00:00:00"/>
    <s v="First Class"/>
    <s v="DM-13525"/>
    <s v="Don Miller"/>
    <x v="1"/>
    <s v="United States"/>
    <s v="Palm Coast"/>
    <x v="2"/>
    <n v="32137"/>
    <s v="South"/>
    <s v="FUR-FU-10001591"/>
    <x v="0"/>
    <x v="5"/>
    <s v="Advantus Panel Wall Certificate Holder - 8.5x11"/>
    <n v="19.52"/>
    <n v="2"/>
    <n v="0.2"/>
    <n v="5.3680000000000012"/>
  </r>
  <r>
    <n v="5438"/>
    <x v="2708"/>
    <x v="2"/>
    <x v="260"/>
    <d v="2011-07-08T00:00:00"/>
    <s v="First Class"/>
    <s v="DM-13525"/>
    <s v="Don Miller"/>
    <x v="1"/>
    <s v="United States"/>
    <s v="Palm Coast"/>
    <x v="2"/>
    <n v="32137"/>
    <s v="South"/>
    <s v="OFF-BI-10001787"/>
    <x v="1"/>
    <x v="8"/>
    <s v="Wilson Jones Four-Pocket Poly Binders"/>
    <n v="9.8100000000000023"/>
    <n v="5"/>
    <n v="0.7"/>
    <n v="-6.8669999999999973"/>
  </r>
  <r>
    <n v="5439"/>
    <x v="2708"/>
    <x v="2"/>
    <x v="260"/>
    <d v="2011-07-08T00:00:00"/>
    <s v="First Class"/>
    <s v="DM-13525"/>
    <s v="Don Miller"/>
    <x v="1"/>
    <s v="United States"/>
    <s v="Palm Coast"/>
    <x v="2"/>
    <n v="32137"/>
    <s v="South"/>
    <s v="FUR-FU-10003192"/>
    <x v="0"/>
    <x v="5"/>
    <s v="Luxo Adjustable Task Clamp Lamp"/>
    <n v="213.21600000000001"/>
    <n v="3"/>
    <n v="0.2"/>
    <n v="15.991199999999992"/>
  </r>
  <r>
    <n v="5440"/>
    <x v="2709"/>
    <x v="0"/>
    <x v="958"/>
    <d v="2013-04-10T00:00:00"/>
    <s v="Standard Class"/>
    <s v="EH-14185"/>
    <s v="Evan Henry"/>
    <x v="0"/>
    <s v="United States"/>
    <s v="New York City"/>
    <x v="15"/>
    <n v="10035"/>
    <s v="East"/>
    <s v="OFF-BI-10004600"/>
    <x v="1"/>
    <x v="8"/>
    <s v="Ibico Ibimaster 300 Manual Binding System"/>
    <n v="588.78399999999999"/>
    <n v="2"/>
    <n v="0.2"/>
    <n v="183.99499999999998"/>
  </r>
  <r>
    <n v="5441"/>
    <x v="2710"/>
    <x v="3"/>
    <x v="38"/>
    <d v="2014-11-19T00:00:00"/>
    <s v="Second Class"/>
    <s v="TC-21295"/>
    <s v="Toby Carlisle"/>
    <x v="0"/>
    <s v="United States"/>
    <s v="Jupiter"/>
    <x v="2"/>
    <n v="33458"/>
    <s v="South"/>
    <s v="OFF-AR-10002335"/>
    <x v="1"/>
    <x v="6"/>
    <s v="DIXON Oriole Pencils"/>
    <n v="2.0640000000000001"/>
    <n v="1"/>
    <n v="0.2"/>
    <n v="0.15480000000000005"/>
  </r>
  <r>
    <n v="5442"/>
    <x v="2711"/>
    <x v="3"/>
    <x v="428"/>
    <d v="2014-09-14T00:00:00"/>
    <s v="Standard Class"/>
    <s v="AI-10855"/>
    <s v="Arianne Irving"/>
    <x v="0"/>
    <s v="United States"/>
    <s v="Glendale"/>
    <x v="16"/>
    <n v="85301"/>
    <s v="West"/>
    <s v="OFF-PA-10000859"/>
    <x v="1"/>
    <x v="10"/>
    <s v="Unpadded Memo Slips"/>
    <n v="6.3680000000000003"/>
    <n v="2"/>
    <n v="0.2"/>
    <n v="2.3879999999999999"/>
  </r>
  <r>
    <n v="5443"/>
    <x v="2712"/>
    <x v="1"/>
    <x v="786"/>
    <d v="2012-04-23T00:00:00"/>
    <s v="Standard Class"/>
    <s v="JM-15535"/>
    <s v="Jessica Myrick"/>
    <x v="0"/>
    <s v="United States"/>
    <s v="New York City"/>
    <x v="15"/>
    <n v="10035"/>
    <s v="East"/>
    <s v="TEC-AC-10003198"/>
    <x v="2"/>
    <x v="11"/>
    <s v="Enermax Acrylux Wireless Keyboard"/>
    <n v="99.6"/>
    <n v="1"/>
    <n v="0"/>
    <n v="36.851999999999997"/>
  </r>
  <r>
    <n v="5444"/>
    <x v="2712"/>
    <x v="1"/>
    <x v="786"/>
    <d v="2012-04-23T00:00:00"/>
    <s v="Standard Class"/>
    <s v="JM-15535"/>
    <s v="Jessica Myrick"/>
    <x v="0"/>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s v="East"/>
    <s v="OFF-AR-10000614"/>
    <x v="1"/>
    <x v="6"/>
    <s v="Barrel Sharpener"/>
    <n v="10.709999999999999"/>
    <n v="3"/>
    <n v="0"/>
    <n v="2.7845999999999997"/>
  </r>
  <r>
    <n v="5446"/>
    <x v="2713"/>
    <x v="0"/>
    <x v="197"/>
    <d v="2013-07-30T00:00:00"/>
    <s v="Standard Class"/>
    <s v="BE-11335"/>
    <s v="Bill Eplett"/>
    <x v="2"/>
    <s v="United States"/>
    <s v="Houston"/>
    <x v="5"/>
    <n v="77041"/>
    <s v="Central"/>
    <s v="OFF-EN-10003040"/>
    <x v="1"/>
    <x v="12"/>
    <s v="Quality Park Security Envelopes"/>
    <n v="20.936000000000003"/>
    <n v="1"/>
    <n v="0.2"/>
    <n v="7.0659000000000001"/>
  </r>
  <r>
    <n v="5447"/>
    <x v="2714"/>
    <x v="0"/>
    <x v="370"/>
    <d v="2013-09-01T00:00:00"/>
    <s v="Standard Class"/>
    <s v="DR-12880"/>
    <s v="Dan Reichenbach"/>
    <x v="1"/>
    <s v="United States"/>
    <s v="New York City"/>
    <x v="15"/>
    <n v="10035"/>
    <s v="East"/>
    <s v="TEC-PH-10003442"/>
    <x v="2"/>
    <x v="7"/>
    <s v="Samsung Replacement EH64AVFWE Premium Headset"/>
    <n v="33"/>
    <n v="6"/>
    <n v="0"/>
    <n v="8.25"/>
  </r>
  <r>
    <n v="5448"/>
    <x v="2714"/>
    <x v="0"/>
    <x v="370"/>
    <d v="2013-09-01T00:00:00"/>
    <s v="Standard Class"/>
    <s v="DR-12880"/>
    <s v="Dan Reichenbach"/>
    <x v="1"/>
    <s v="United States"/>
    <s v="New York City"/>
    <x v="15"/>
    <n v="10035"/>
    <s v="East"/>
    <s v="TEC-AC-10002800"/>
    <x v="2"/>
    <x v="11"/>
    <s v="Plantronics Audio 478 Stereo USB Headset"/>
    <n v="249.95000000000002"/>
    <n v="5"/>
    <n v="0"/>
    <n v="87.482499999999987"/>
  </r>
  <r>
    <n v="5449"/>
    <x v="2715"/>
    <x v="2"/>
    <x v="171"/>
    <d v="2011-09-19T00:00:00"/>
    <s v="Standard Class"/>
    <s v="TA-21385"/>
    <s v="Tom Ashbrook"/>
    <x v="2"/>
    <s v="United States"/>
    <s v="Olathe"/>
    <x v="41"/>
    <n v="66062"/>
    <s v="Central"/>
    <s v="OFF-SU-10000157"/>
    <x v="1"/>
    <x v="14"/>
    <s v="Compact Automatic Electric Letter Opener"/>
    <n v="357.93"/>
    <n v="3"/>
    <n v="0"/>
    <n v="7.158600000000007"/>
  </r>
  <r>
    <n v="5450"/>
    <x v="2715"/>
    <x v="2"/>
    <x v="171"/>
    <d v="2011-09-19T00:00:00"/>
    <s v="Standard Class"/>
    <s v="TA-21385"/>
    <s v="Tom Ashbrook"/>
    <x v="2"/>
    <s v="United States"/>
    <s v="Olathe"/>
    <x v="41"/>
    <n v="66062"/>
    <s v="Central"/>
    <s v="TEC-AC-10001542"/>
    <x v="2"/>
    <x v="11"/>
    <s v="SanDisk Cruzer 16 GB USB Flash Drive"/>
    <n v="57.400000000000006"/>
    <n v="5"/>
    <n v="0"/>
    <n v="10.905999999999993"/>
  </r>
  <r>
    <n v="5451"/>
    <x v="2715"/>
    <x v="2"/>
    <x v="171"/>
    <d v="2011-09-19T00:00:00"/>
    <s v="Standard Class"/>
    <s v="TA-21385"/>
    <s v="Tom Ashbrook"/>
    <x v="2"/>
    <s v="United States"/>
    <s v="Olathe"/>
    <x v="41"/>
    <n v="66062"/>
    <s v="Central"/>
    <s v="OFF-BI-10004519"/>
    <x v="1"/>
    <x v="8"/>
    <s v="GBC DocuBind P100 Manual Binding Machine"/>
    <n v="331.96"/>
    <n v="2"/>
    <n v="0"/>
    <n v="149.38199999999998"/>
  </r>
  <r>
    <n v="5452"/>
    <x v="2715"/>
    <x v="2"/>
    <x v="171"/>
    <d v="2011-09-19T00:00:00"/>
    <s v="Standard Class"/>
    <s v="TA-21385"/>
    <s v="Tom Ashbrook"/>
    <x v="2"/>
    <s v="United States"/>
    <s v="Olathe"/>
    <x v="41"/>
    <n v="66062"/>
    <s v="Central"/>
    <s v="FUR-FU-10003464"/>
    <x v="0"/>
    <x v="5"/>
    <s v="Seth Thomas 8 1/2&quot; Cubicle Clock"/>
    <n v="40.56"/>
    <n v="2"/>
    <n v="0"/>
    <n v="12.979199999999999"/>
  </r>
  <r>
    <n v="5453"/>
    <x v="2716"/>
    <x v="0"/>
    <x v="405"/>
    <d v="2013-07-30T00:00:00"/>
    <s v="Standard Class"/>
    <s v="KN-16705"/>
    <s v="Kristina Nunn"/>
    <x v="2"/>
    <s v="United States"/>
    <s v="Sparks"/>
    <x v="33"/>
    <n v="89431"/>
    <s v="West"/>
    <s v="OFF-SU-10004261"/>
    <x v="1"/>
    <x v="14"/>
    <s v="Fiskars 8&quot; Scissors, 2/Pack"/>
    <n v="86.199999999999989"/>
    <n v="5"/>
    <n v="0"/>
    <n v="24.997999999999987"/>
  </r>
  <r>
    <n v="5454"/>
    <x v="2717"/>
    <x v="3"/>
    <x v="240"/>
    <d v="2014-05-24T00:00:00"/>
    <s v="Standard Class"/>
    <s v="PJ-18835"/>
    <s v="Patrick Jones"/>
    <x v="1"/>
    <s v="United States"/>
    <s v="Rockford"/>
    <x v="10"/>
    <n v="61107"/>
    <s v="Central"/>
    <s v="OFF-PA-10004733"/>
    <x v="1"/>
    <x v="10"/>
    <s v="Things To Do Today Spiral Book"/>
    <n v="38.016000000000005"/>
    <n v="6"/>
    <n v="0.2"/>
    <n v="13.780799999999996"/>
  </r>
  <r>
    <n v="5455"/>
    <x v="2718"/>
    <x v="3"/>
    <x v="1045"/>
    <d v="2014-05-03T00:00:00"/>
    <s v="Standard Class"/>
    <s v="MC-17605"/>
    <s v="Matt Connell"/>
    <x v="1"/>
    <s v="United States"/>
    <s v="Philadelphia"/>
    <x v="9"/>
    <n v="19143"/>
    <s v="East"/>
    <s v="OFF-ST-10001325"/>
    <x v="1"/>
    <x v="4"/>
    <s v="Sterilite Officeware Hinged File Box"/>
    <n v="8.3840000000000003"/>
    <n v="1"/>
    <n v="0.2"/>
    <n v="0.73360000000000003"/>
  </r>
  <r>
    <n v="5456"/>
    <x v="2718"/>
    <x v="3"/>
    <x v="1045"/>
    <d v="2014-05-03T00:00:00"/>
    <s v="Standard Class"/>
    <s v="MC-17605"/>
    <s v="Matt Connell"/>
    <x v="1"/>
    <s v="United States"/>
    <s v="Philadelphia"/>
    <x v="9"/>
    <n v="19143"/>
    <s v="East"/>
    <s v="OFF-AR-10003056"/>
    <x v="1"/>
    <x v="6"/>
    <s v="Newell 341"/>
    <n v="6.8480000000000008"/>
    <n v="2"/>
    <n v="0.2"/>
    <n v="0.77039999999999909"/>
  </r>
  <r>
    <n v="5457"/>
    <x v="2719"/>
    <x v="3"/>
    <x v="614"/>
    <d v="2015-01-03T00:00:00"/>
    <s v="Standard Class"/>
    <s v="BS-11755"/>
    <s v="Bruce Stewart"/>
    <x v="0"/>
    <s v="United States"/>
    <s v="Edmonds"/>
    <x v="4"/>
    <n v="98026"/>
    <s v="West"/>
    <s v="OFF-FA-10000089"/>
    <x v="1"/>
    <x v="13"/>
    <s v="Acco Glide Clips"/>
    <n v="19.600000000000001"/>
    <n v="5"/>
    <n v="0"/>
    <n v="9.6039999999999992"/>
  </r>
  <r>
    <n v="5458"/>
    <x v="2719"/>
    <x v="3"/>
    <x v="614"/>
    <d v="2015-01-03T00:00:00"/>
    <s v="Standard Class"/>
    <s v="BS-11755"/>
    <s v="Bruce Stewart"/>
    <x v="0"/>
    <s v="United States"/>
    <s v="Edmonds"/>
    <x v="4"/>
    <n v="98026"/>
    <s v="West"/>
    <s v="FUR-FU-10004093"/>
    <x v="0"/>
    <x v="5"/>
    <s v="Hand-Finished Solid Wood Document Frame"/>
    <n v="68.459999999999994"/>
    <n v="2"/>
    <n v="0"/>
    <n v="20.537999999999997"/>
  </r>
  <r>
    <n v="5459"/>
    <x v="2720"/>
    <x v="3"/>
    <x v="507"/>
    <d v="2014-09-07T00:00:00"/>
    <s v="Second Class"/>
    <s v="PK-19075"/>
    <s v="Pete Kriz"/>
    <x v="0"/>
    <s v="United States"/>
    <s v="San Francisco"/>
    <x v="1"/>
    <n v="94122"/>
    <s v="West"/>
    <s v="OFF-BI-10004022"/>
    <x v="1"/>
    <x v="8"/>
    <s v="Acco Suede Grain Vinyl Round Ring Binder"/>
    <n v="13.343999999999998"/>
    <n v="6"/>
    <n v="0.2"/>
    <n v="4.3367999999999993"/>
  </r>
  <r>
    <n v="5460"/>
    <x v="2720"/>
    <x v="3"/>
    <x v="507"/>
    <d v="2014-09-07T00:00:00"/>
    <s v="Second Class"/>
    <s v="PK-19075"/>
    <s v="Pete Kriz"/>
    <x v="0"/>
    <s v="United States"/>
    <s v="San Francisco"/>
    <x v="1"/>
    <n v="94122"/>
    <s v="West"/>
    <s v="FUR-TA-10001771"/>
    <x v="0"/>
    <x v="3"/>
    <s v="Bush Cubix Conference Tables, Fully Assembled"/>
    <n v="1478.2719999999999"/>
    <n v="8"/>
    <n v="0.2"/>
    <n v="92.392000000000053"/>
  </r>
  <r>
    <n v="5461"/>
    <x v="2721"/>
    <x v="2"/>
    <x v="90"/>
    <d v="2011-03-25T00:00:00"/>
    <s v="Standard Class"/>
    <s v="TS-21205"/>
    <s v="Thomas Seio"/>
    <x v="1"/>
    <s v="United States"/>
    <s v="Asheville"/>
    <x v="3"/>
    <n v="28806"/>
    <s v="South"/>
    <s v="OFF-ST-10002301"/>
    <x v="1"/>
    <x v="4"/>
    <s v="Tennsco Commercial Shelving"/>
    <n v="16.272000000000002"/>
    <n v="1"/>
    <n v="0.2"/>
    <n v="-3.864600000000002"/>
  </r>
  <r>
    <n v="5462"/>
    <x v="2722"/>
    <x v="3"/>
    <x v="394"/>
    <d v="2014-10-05T00:00:00"/>
    <s v="Standard Class"/>
    <s v="BD-11725"/>
    <s v="Bruce Degenhardt"/>
    <x v="0"/>
    <s v="United States"/>
    <s v="Los Angeles"/>
    <x v="1"/>
    <n v="90032"/>
    <s v="West"/>
    <s v="FUR-FU-10001706"/>
    <x v="0"/>
    <x v="5"/>
    <s v="Longer-Life Soft White Bulbs"/>
    <n v="9.24"/>
    <n v="3"/>
    <n v="0"/>
    <n v="4.4352"/>
  </r>
  <r>
    <n v="5463"/>
    <x v="2723"/>
    <x v="2"/>
    <x v="1046"/>
    <d v="2011-01-21T00:00:00"/>
    <s v="First Class"/>
    <s v="TS-21340"/>
    <s v="Toby Swindell"/>
    <x v="0"/>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s v="West"/>
    <s v="OFF-EN-10002504"/>
    <x v="1"/>
    <x v="12"/>
    <s v="Tyvek  Top-Opening Peel &amp; Seel Envelopes, Plain White"/>
    <n v="108.72"/>
    <n v="5"/>
    <n v="0.2"/>
    <n v="36.692999999999998"/>
  </r>
  <r>
    <n v="5466"/>
    <x v="2723"/>
    <x v="2"/>
    <x v="1046"/>
    <d v="2011-01-21T00:00:00"/>
    <s v="First Class"/>
    <s v="TS-21340"/>
    <s v="Toby Swindell"/>
    <x v="0"/>
    <s v="United States"/>
    <s v="Scottsdale"/>
    <x v="16"/>
    <n v="85254"/>
    <s v="West"/>
    <s v="FUR-BO-10001972"/>
    <x v="0"/>
    <x v="0"/>
    <s v="O'Sullivan 4-Shelf Bookcase in Odessa Pine"/>
    <n v="181.47000000000003"/>
    <n v="5"/>
    <n v="0.7"/>
    <n v="-320.59699999999998"/>
  </r>
  <r>
    <n v="5467"/>
    <x v="2724"/>
    <x v="2"/>
    <x v="1047"/>
    <d v="2011-02-20T00:00:00"/>
    <s v="Second Class"/>
    <s v="ST-20530"/>
    <s v="Shui Tom"/>
    <x v="0"/>
    <s v="United States"/>
    <s v="Houston"/>
    <x v="5"/>
    <n v="77095"/>
    <s v="Central"/>
    <s v="OFF-PA-10000466"/>
    <x v="1"/>
    <x v="10"/>
    <s v="Memo Book, 100 Message Capacity, 5 3/8” x 11”"/>
    <n v="16.176000000000002"/>
    <n v="3"/>
    <n v="0.2"/>
    <n v="6.0659999999999989"/>
  </r>
  <r>
    <n v="5468"/>
    <x v="2725"/>
    <x v="0"/>
    <x v="632"/>
    <d v="2013-06-15T00:00:00"/>
    <s v="Standard Class"/>
    <s v="DB-13210"/>
    <s v="Dean Braden"/>
    <x v="0"/>
    <s v="United States"/>
    <s v="San Francisco"/>
    <x v="1"/>
    <n v="94109"/>
    <s v="West"/>
    <s v="FUR-CH-10002774"/>
    <x v="0"/>
    <x v="1"/>
    <s v="Global Deluxe Stacking Chair, Gray"/>
    <n v="122.352"/>
    <n v="3"/>
    <n v="0.2"/>
    <n v="13.764599999999994"/>
  </r>
  <r>
    <n v="5469"/>
    <x v="2726"/>
    <x v="2"/>
    <x v="467"/>
    <d v="2011-09-27T00:00:00"/>
    <s v="First Class"/>
    <s v="KF-16285"/>
    <s v="Karen Ferguson"/>
    <x v="2"/>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s v="West"/>
    <s v="OFF-PA-10004888"/>
    <x v="1"/>
    <x v="10"/>
    <s v="Xerox 217"/>
    <n v="19.440000000000001"/>
    <n v="3"/>
    <n v="0"/>
    <n v="9.3312000000000008"/>
  </r>
  <r>
    <n v="5471"/>
    <x v="2727"/>
    <x v="0"/>
    <x v="198"/>
    <d v="2013-06-05T00:00:00"/>
    <s v="Standard Class"/>
    <s v="JM-16195"/>
    <s v="Justin MacKendrick"/>
    <x v="0"/>
    <s v="United States"/>
    <s v="Hamilton"/>
    <x v="24"/>
    <n v="45011"/>
    <s v="East"/>
    <s v="OFF-AP-10003842"/>
    <x v="1"/>
    <x v="9"/>
    <s v="Euro-Pro Shark Turbo Vacuum"/>
    <n v="123.92000000000002"/>
    <n v="5"/>
    <n v="0.2"/>
    <n v="9.2939999999999969"/>
  </r>
  <r>
    <n v="5472"/>
    <x v="2728"/>
    <x v="3"/>
    <x v="484"/>
    <d v="2014-12-24T00:00:00"/>
    <s v="Standard Class"/>
    <s v="TS-21505"/>
    <s v="Tony Sayre"/>
    <x v="0"/>
    <s v="United States"/>
    <s v="Parker"/>
    <x v="22"/>
    <n v="80134"/>
    <s v="West"/>
    <s v="FUR-FU-10000320"/>
    <x v="0"/>
    <x v="5"/>
    <s v="OIC Stacking Trays"/>
    <n v="13.360000000000001"/>
    <n v="5"/>
    <n v="0.2"/>
    <n v="4.0080000000000009"/>
  </r>
  <r>
    <n v="5473"/>
    <x v="2728"/>
    <x v="3"/>
    <x v="484"/>
    <d v="2014-12-24T00:00:00"/>
    <s v="Standard Class"/>
    <s v="TS-21505"/>
    <s v="Tony Sayre"/>
    <x v="0"/>
    <s v="United States"/>
    <s v="Parker"/>
    <x v="22"/>
    <n v="80134"/>
    <s v="West"/>
    <s v="OFF-ST-10002554"/>
    <x v="1"/>
    <x v="4"/>
    <s v="Tennsco Industrial Shelving"/>
    <n v="78.256"/>
    <n v="2"/>
    <n v="0.2"/>
    <n v="-17.607599999999998"/>
  </r>
  <r>
    <n v="5474"/>
    <x v="2728"/>
    <x v="3"/>
    <x v="484"/>
    <d v="2014-12-24T00:00:00"/>
    <s v="Standard Class"/>
    <s v="TS-21505"/>
    <s v="Tony Sayre"/>
    <x v="0"/>
    <s v="United States"/>
    <s v="Parker"/>
    <x v="22"/>
    <n v="80134"/>
    <s v="West"/>
    <s v="FUR-BO-10000468"/>
    <x v="0"/>
    <x v="0"/>
    <s v="O'Sullivan 2-Shelf Heavy-Duty Bookcases"/>
    <n v="102.01800000000001"/>
    <n v="7"/>
    <n v="0.7"/>
    <n v="-183.6323999999999"/>
  </r>
  <r>
    <n v="5475"/>
    <x v="2729"/>
    <x v="3"/>
    <x v="377"/>
    <d v="2014-12-27T00:00:00"/>
    <s v="Same Day"/>
    <s v="YC-21895"/>
    <s v="Yoseph Carroll"/>
    <x v="1"/>
    <s v="United States"/>
    <s v="Fremont"/>
    <x v="8"/>
    <n v="68025"/>
    <s v="Central"/>
    <s v="OFF-ST-10004459"/>
    <x v="1"/>
    <x v="4"/>
    <s v="Tennsco Single-Tier Lockers"/>
    <n v="750.68"/>
    <n v="2"/>
    <n v="0"/>
    <n v="37.533999999999992"/>
  </r>
  <r>
    <n v="5476"/>
    <x v="2730"/>
    <x v="3"/>
    <x v="140"/>
    <d v="2014-06-19T00:00:00"/>
    <s v="First Class"/>
    <s v="Dp-13240"/>
    <s v="Dean percer"/>
    <x v="2"/>
    <s v="United States"/>
    <s v="Maple Grove"/>
    <x v="11"/>
    <n v="55369"/>
    <s v="Central"/>
    <s v="OFF-LA-10002312"/>
    <x v="1"/>
    <x v="2"/>
    <s v="Avery 490"/>
    <n v="44.400000000000006"/>
    <n v="3"/>
    <n v="0"/>
    <n v="22.200000000000003"/>
  </r>
  <r>
    <n v="5477"/>
    <x v="2730"/>
    <x v="3"/>
    <x v="140"/>
    <d v="2014-06-19T00:00:00"/>
    <s v="First Class"/>
    <s v="Dp-13240"/>
    <s v="Dean percer"/>
    <x v="2"/>
    <s v="United States"/>
    <s v="Maple Grove"/>
    <x v="11"/>
    <n v="55369"/>
    <s v="Central"/>
    <s v="OFF-ST-10001291"/>
    <x v="1"/>
    <x v="4"/>
    <s v="Tenex Personal Self-Stacking Standard File Box, Black/Gray"/>
    <n v="84.55"/>
    <n v="5"/>
    <n v="0"/>
    <n v="22.828499999999998"/>
  </r>
  <r>
    <n v="5478"/>
    <x v="2730"/>
    <x v="3"/>
    <x v="140"/>
    <d v="2014-06-19T00:00:00"/>
    <s v="First Class"/>
    <s v="Dp-13240"/>
    <s v="Dean percer"/>
    <x v="2"/>
    <s v="United States"/>
    <s v="Maple Grove"/>
    <x v="11"/>
    <n v="55369"/>
    <s v="Central"/>
    <s v="OFF-PA-10003022"/>
    <x v="1"/>
    <x v="10"/>
    <s v="Xerox 1992"/>
    <n v="17.940000000000001"/>
    <n v="3"/>
    <n v="0"/>
    <n v="8.7906000000000013"/>
  </r>
  <r>
    <n v="5479"/>
    <x v="2731"/>
    <x v="0"/>
    <x v="73"/>
    <d v="2013-11-25T00:00:00"/>
    <s v="Standard Class"/>
    <s v="SJ-20500"/>
    <s v="Shirley Jackson"/>
    <x v="0"/>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s v="South"/>
    <s v="OFF-BI-10001097"/>
    <x v="1"/>
    <x v="8"/>
    <s v="Avery Hole Reinforcements"/>
    <n v="1.8690000000000004"/>
    <n v="1"/>
    <n v="0.7"/>
    <n v="-1.3082999999999996"/>
  </r>
  <r>
    <n v="5481"/>
    <x v="2733"/>
    <x v="3"/>
    <x v="1048"/>
    <d v="2014-10-15T00:00:00"/>
    <s v="Standard Class"/>
    <s v="CS-12250"/>
    <s v="Chris Selesnick"/>
    <x v="1"/>
    <s v="United States"/>
    <s v="San Diego"/>
    <x v="1"/>
    <n v="92105"/>
    <s v="West"/>
    <s v="TEC-PH-10001336"/>
    <x v="2"/>
    <x v="7"/>
    <s v="Digium D40 VoIP phone"/>
    <n v="103.19200000000001"/>
    <n v="1"/>
    <n v="0.2"/>
    <n v="11.609099999999998"/>
  </r>
  <r>
    <n v="5482"/>
    <x v="2733"/>
    <x v="3"/>
    <x v="1048"/>
    <d v="2014-10-15T00:00:00"/>
    <s v="Standard Class"/>
    <s v="CS-12250"/>
    <s v="Chris Selesnick"/>
    <x v="1"/>
    <s v="United States"/>
    <s v="San Diego"/>
    <x v="1"/>
    <n v="92105"/>
    <s v="West"/>
    <s v="TEC-AC-10002305"/>
    <x v="2"/>
    <x v="11"/>
    <s v="KeyTronic E03601U1 - Keyboard - Beige"/>
    <n v="36"/>
    <n v="2"/>
    <n v="0"/>
    <n v="6.4799999999999969"/>
  </r>
  <r>
    <n v="5483"/>
    <x v="2733"/>
    <x v="3"/>
    <x v="1048"/>
    <d v="2014-10-15T00:00:00"/>
    <s v="Standard Class"/>
    <s v="CS-12250"/>
    <s v="Chris Selesnick"/>
    <x v="1"/>
    <s v="United States"/>
    <s v="San Diego"/>
    <x v="1"/>
    <n v="92105"/>
    <s v="West"/>
    <s v="TEC-AC-10003610"/>
    <x v="2"/>
    <x v="11"/>
    <s v="Logitech Illuminated - Keyboard"/>
    <n v="239.96"/>
    <n v="4"/>
    <n v="0"/>
    <n v="115.1808"/>
  </r>
  <r>
    <n v="5484"/>
    <x v="2733"/>
    <x v="3"/>
    <x v="1048"/>
    <d v="2014-10-15T00:00:00"/>
    <s v="Standard Class"/>
    <s v="CS-12250"/>
    <s v="Chris Selesnick"/>
    <x v="1"/>
    <s v="United States"/>
    <s v="San Diego"/>
    <x v="1"/>
    <n v="92105"/>
    <s v="West"/>
    <s v="OFF-ST-10002301"/>
    <x v="1"/>
    <x v="4"/>
    <s v="Tennsco Commercial Shelving"/>
    <n v="40.68"/>
    <n v="2"/>
    <n v="0"/>
    <n v="0.40679999999999694"/>
  </r>
  <r>
    <n v="5485"/>
    <x v="2734"/>
    <x v="3"/>
    <x v="289"/>
    <d v="2014-02-05T00:00:00"/>
    <s v="Standard Class"/>
    <s v="EB-13870"/>
    <s v="Emily Burns"/>
    <x v="0"/>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s v="South"/>
    <s v="OFF-EN-10001099"/>
    <x v="1"/>
    <x v="12"/>
    <s v="Staples"/>
    <n v="23.472000000000001"/>
    <n v="3"/>
    <n v="0.2"/>
    <n v="7.6283999999999974"/>
  </r>
  <r>
    <n v="5487"/>
    <x v="2736"/>
    <x v="1"/>
    <x v="1040"/>
    <d v="2012-10-29T00:00:00"/>
    <s v="Standard Class"/>
    <s v="MT-18070"/>
    <s v="Michelle Tran"/>
    <x v="2"/>
    <s v="United States"/>
    <s v="San Antonio"/>
    <x v="5"/>
    <n v="78207"/>
    <s v="Central"/>
    <s v="OFF-BI-10004140"/>
    <x v="1"/>
    <x v="8"/>
    <s v="Avery Non-Stick Binders"/>
    <n v="3.5919999999999992"/>
    <n v="4"/>
    <n v="0.8"/>
    <n v="-6.2860000000000031"/>
  </r>
  <r>
    <n v="5488"/>
    <x v="2737"/>
    <x v="3"/>
    <x v="719"/>
    <d v="2014-04-05T00:00:00"/>
    <s v="Second Class"/>
    <s v="BF-11020"/>
    <s v="Barry Französisch"/>
    <x v="1"/>
    <s v="United States"/>
    <s v="Jacksonville"/>
    <x v="2"/>
    <n v="32216"/>
    <s v="South"/>
    <s v="TEC-PH-10004897"/>
    <x v="2"/>
    <x v="7"/>
    <s v="Mediabridge Sport Armband iPhone 5s"/>
    <n v="23.976000000000003"/>
    <n v="3"/>
    <n v="0.2"/>
    <n v="-5.694300000000001"/>
  </r>
  <r>
    <n v="5489"/>
    <x v="2737"/>
    <x v="3"/>
    <x v="719"/>
    <d v="2014-04-05T00:00:00"/>
    <s v="Second Class"/>
    <s v="BF-11020"/>
    <s v="Barry Französisch"/>
    <x v="1"/>
    <s v="United States"/>
    <s v="Jacksonville"/>
    <x v="2"/>
    <n v="32216"/>
    <s v="South"/>
    <s v="OFF-LA-10000262"/>
    <x v="1"/>
    <x v="2"/>
    <s v="Avery 494"/>
    <n v="6.2640000000000002"/>
    <n v="3"/>
    <n v="0.2"/>
    <n v="2.0358000000000001"/>
  </r>
  <r>
    <n v="5490"/>
    <x v="2737"/>
    <x v="3"/>
    <x v="719"/>
    <d v="2014-04-05T00:00:00"/>
    <s v="Second Class"/>
    <s v="BF-11020"/>
    <s v="Barry Französisch"/>
    <x v="1"/>
    <s v="United States"/>
    <s v="Jacksonville"/>
    <x v="2"/>
    <n v="32216"/>
    <s v="South"/>
    <s v="OFF-AP-10002222"/>
    <x v="1"/>
    <x v="9"/>
    <s v="Staples"/>
    <n v="20.808"/>
    <n v="3"/>
    <n v="0.2"/>
    <n v="1.8207000000000013"/>
  </r>
  <r>
    <n v="5491"/>
    <x v="2737"/>
    <x v="3"/>
    <x v="719"/>
    <d v="2014-04-05T00:00:00"/>
    <s v="Second Class"/>
    <s v="BF-11020"/>
    <s v="Barry Französisch"/>
    <x v="1"/>
    <s v="United States"/>
    <s v="Jacksonville"/>
    <x v="2"/>
    <n v="32216"/>
    <s v="South"/>
    <s v="FUR-CH-10003774"/>
    <x v="0"/>
    <x v="1"/>
    <s v="Global Wood Trimmed Manager's Task Chair, Khaki"/>
    <n v="218.35200000000003"/>
    <n v="3"/>
    <n v="0.2"/>
    <n v="-19.105800000000016"/>
  </r>
  <r>
    <n v="5492"/>
    <x v="2738"/>
    <x v="3"/>
    <x v="795"/>
    <d v="2014-01-28T00:00:00"/>
    <s v="First Class"/>
    <s v="CG-12520"/>
    <s v="Claire Gute"/>
    <x v="0"/>
    <s v="United States"/>
    <s v="Houston"/>
    <x v="5"/>
    <n v="77070"/>
    <s v="Central"/>
    <s v="OFF-ST-10000615"/>
    <x v="1"/>
    <x v="4"/>
    <s v="SimpliFile Personal File, Black Granite, 15w x 6-15/16d x 11-1/4h"/>
    <n v="18.16"/>
    <n v="2"/>
    <n v="0.2"/>
    <n v="1.8160000000000016"/>
  </r>
  <r>
    <n v="5493"/>
    <x v="2739"/>
    <x v="2"/>
    <x v="683"/>
    <d v="2011-11-28T00:00:00"/>
    <s v="Same Day"/>
    <s v="DH-13675"/>
    <s v="Duane Huffman"/>
    <x v="2"/>
    <s v="United States"/>
    <s v="San Francisco"/>
    <x v="1"/>
    <n v="94122"/>
    <s v="West"/>
    <s v="OFF-SU-10001225"/>
    <x v="1"/>
    <x v="14"/>
    <s v="Staples"/>
    <n v="7.36"/>
    <n v="2"/>
    <n v="0"/>
    <n v="0.14719999999999978"/>
  </r>
  <r>
    <n v="5494"/>
    <x v="2739"/>
    <x v="2"/>
    <x v="683"/>
    <d v="2011-11-28T00:00:00"/>
    <s v="Same Day"/>
    <s v="DH-13675"/>
    <s v="Duane Huffman"/>
    <x v="2"/>
    <s v="United States"/>
    <s v="San Francisco"/>
    <x v="1"/>
    <n v="94122"/>
    <s v="West"/>
    <s v="OFF-LA-10002043"/>
    <x v="1"/>
    <x v="2"/>
    <s v="Avery 489"/>
    <n v="41.4"/>
    <n v="4"/>
    <n v="0"/>
    <n v="19.872"/>
  </r>
  <r>
    <n v="5495"/>
    <x v="2739"/>
    <x v="2"/>
    <x v="683"/>
    <d v="2011-11-28T00:00:00"/>
    <s v="Same Day"/>
    <s v="DH-13675"/>
    <s v="Duane Huffman"/>
    <x v="2"/>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x v="0"/>
    <s v="United States"/>
    <s v="Marion"/>
    <x v="24"/>
    <n v="43302"/>
    <s v="East"/>
    <s v="TEC-AC-10004469"/>
    <x v="2"/>
    <x v="11"/>
    <s v="Microsoft Sculpt Comfort Mouse"/>
    <n v="63.920000000000009"/>
    <n v="2"/>
    <n v="0.2"/>
    <n v="19.176000000000002"/>
  </r>
  <r>
    <n v="5498"/>
    <x v="2742"/>
    <x v="3"/>
    <x v="663"/>
    <d v="2014-07-19T00:00:00"/>
    <s v="Second Class"/>
    <s v="MM-18055"/>
    <s v="Michelle Moray"/>
    <x v="0"/>
    <s v="United States"/>
    <s v="New York City"/>
    <x v="15"/>
    <n v="10024"/>
    <s v="East"/>
    <s v="OFF-AR-10001177"/>
    <x v="1"/>
    <x v="6"/>
    <s v="Newell 349"/>
    <n v="6.56"/>
    <n v="2"/>
    <n v="0"/>
    <n v="1.9023999999999992"/>
  </r>
  <r>
    <n v="5499"/>
    <x v="2742"/>
    <x v="3"/>
    <x v="663"/>
    <d v="2014-07-19T00:00:00"/>
    <s v="Second Class"/>
    <s v="MM-18055"/>
    <s v="Michelle Moray"/>
    <x v="0"/>
    <s v="United States"/>
    <s v="New York City"/>
    <x v="15"/>
    <n v="10024"/>
    <s v="East"/>
    <s v="OFF-LA-10000634"/>
    <x v="1"/>
    <x v="2"/>
    <s v="Avery 509"/>
    <n v="7.83"/>
    <n v="3"/>
    <n v="0"/>
    <n v="3.6017999999999999"/>
  </r>
  <r>
    <n v="5500"/>
    <x v="2742"/>
    <x v="3"/>
    <x v="663"/>
    <d v="2014-07-19T00:00:00"/>
    <s v="Second Class"/>
    <s v="MM-18055"/>
    <s v="Michelle Moray"/>
    <x v="0"/>
    <s v="United States"/>
    <s v="New York City"/>
    <x v="15"/>
    <n v="10024"/>
    <s v="East"/>
    <s v="TEC-AC-10004708"/>
    <x v="2"/>
    <x v="11"/>
    <s v="Sony 32GB Class 10 Micro SDHC R40 Memory Card"/>
    <n v="41.9"/>
    <n v="2"/>
    <n v="0"/>
    <n v="8.7989999999999995"/>
  </r>
  <r>
    <n v="5501"/>
    <x v="2742"/>
    <x v="3"/>
    <x v="663"/>
    <d v="2014-07-19T00:00:00"/>
    <s v="Second Class"/>
    <s v="MM-18055"/>
    <s v="Michelle Moray"/>
    <x v="0"/>
    <s v="United States"/>
    <s v="New York City"/>
    <x v="15"/>
    <n v="10024"/>
    <s v="East"/>
    <s v="FUR-CH-10002084"/>
    <x v="0"/>
    <x v="1"/>
    <s v="Hon Mobius Operator's Chair"/>
    <n v="664.14599999999996"/>
    <n v="6"/>
    <n v="0.1"/>
    <n v="88.552800000000005"/>
  </r>
  <r>
    <n v="5502"/>
    <x v="2742"/>
    <x v="3"/>
    <x v="663"/>
    <d v="2014-07-19T00:00:00"/>
    <s v="Second Class"/>
    <s v="MM-18055"/>
    <s v="Michelle Moray"/>
    <x v="0"/>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s v="East"/>
    <s v="FUR-FU-10001847"/>
    <x v="0"/>
    <x v="5"/>
    <s v="Eldon Image Series Black Desk Accessories"/>
    <n v="3.3119999999999998"/>
    <n v="1"/>
    <n v="0.2"/>
    <n v="0.66239999999999977"/>
  </r>
  <r>
    <n v="5504"/>
    <x v="2743"/>
    <x v="3"/>
    <x v="808"/>
    <d v="2014-11-07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s v="East"/>
    <s v="OFF-EN-10003845"/>
    <x v="1"/>
    <x v="12"/>
    <s v="Colored Envelopes"/>
    <n v="8.8559999999999999"/>
    <n v="3"/>
    <n v="0.2"/>
    <n v="2.8781999999999992"/>
  </r>
  <r>
    <n v="5506"/>
    <x v="2743"/>
    <x v="3"/>
    <x v="808"/>
    <d v="2014-11-07T00:00:00"/>
    <s v="Standard Class"/>
    <s v="TH-21115"/>
    <s v="Thea Hudgings"/>
    <x v="1"/>
    <s v="United States"/>
    <s v="Philadelphia"/>
    <x v="9"/>
    <n v="19140"/>
    <s v="East"/>
    <s v="TEC-PH-10001817"/>
    <x v="2"/>
    <x v="7"/>
    <s v="Wilson Electronics DB Pro Signal Booster"/>
    <n v="859.19999999999993"/>
    <n v="4"/>
    <n v="0.4"/>
    <n v="-186.15999999999997"/>
  </r>
  <r>
    <n v="5507"/>
    <x v="2744"/>
    <x v="0"/>
    <x v="750"/>
    <d v="2013-10-09T00:00:00"/>
    <s v="Same Day"/>
    <s v="JE-15745"/>
    <s v="Joel Eaton"/>
    <x v="0"/>
    <s v="United States"/>
    <s v="Los Angeles"/>
    <x v="1"/>
    <n v="90036"/>
    <s v="West"/>
    <s v="OFF-PA-10000167"/>
    <x v="1"/>
    <x v="10"/>
    <s v="Xerox 1925"/>
    <n v="61.96"/>
    <n v="2"/>
    <n v="0"/>
    <n v="27.881999999999998"/>
  </r>
  <r>
    <n v="5508"/>
    <x v="2745"/>
    <x v="0"/>
    <x v="143"/>
    <d v="2013-04-15T00:00:00"/>
    <s v="Standard Class"/>
    <s v="PG-18820"/>
    <s v="Patrick Gardner"/>
    <x v="0"/>
    <s v="United States"/>
    <s v="Smyrna"/>
    <x v="32"/>
    <n v="30080"/>
    <s v="South"/>
    <s v="OFF-EN-10002973"/>
    <x v="1"/>
    <x v="12"/>
    <s v="Ampad #10 Peel &amp; Seel Holiday Envelopes"/>
    <n v="17.920000000000002"/>
    <n v="4"/>
    <n v="0"/>
    <n v="8.6016000000000012"/>
  </r>
  <r>
    <n v="5509"/>
    <x v="2746"/>
    <x v="1"/>
    <x v="1049"/>
    <d v="2012-10-12T00:00:00"/>
    <s v="Standard Class"/>
    <s v="MB-17305"/>
    <s v="Maria Bertelson"/>
    <x v="0"/>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x v="0"/>
    <s v="United States"/>
    <s v="Chicago"/>
    <x v="10"/>
    <n v="60653"/>
    <s v="Central"/>
    <s v="OFF-PA-10001736"/>
    <x v="1"/>
    <x v="10"/>
    <s v="Xerox 1880"/>
    <n v="56.704000000000001"/>
    <n v="2"/>
    <n v="0.2"/>
    <n v="19.137599999999992"/>
  </r>
  <r>
    <n v="5511"/>
    <x v="2747"/>
    <x v="3"/>
    <x v="356"/>
    <d v="2014-05-21T00:00:00"/>
    <s v="Standard Class"/>
    <s v="JD-16015"/>
    <s v="Joy Daniels"/>
    <x v="0"/>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s v="East"/>
    <s v="OFF-AP-10004540"/>
    <x v="1"/>
    <x v="9"/>
    <s v="Eureka The Boss Lite 10-Amp Upright Vacuum, Blue"/>
    <n v="160.32"/>
    <n v="2"/>
    <n v="0"/>
    <n v="44.889600000000002"/>
  </r>
  <r>
    <n v="5516"/>
    <x v="2749"/>
    <x v="1"/>
    <x v="1051"/>
    <d v="2012-06-01T00:00:00"/>
    <s v="First Class"/>
    <s v="EN-13780"/>
    <s v="Edward Nazzal"/>
    <x v="0"/>
    <s v="United States"/>
    <s v="New York City"/>
    <x v="15"/>
    <n v="10009"/>
    <s v="East"/>
    <s v="TEC-PH-10001527"/>
    <x v="2"/>
    <x v="7"/>
    <s v="Plantronics MX500i Earset"/>
    <n v="128.85000000000002"/>
    <n v="3"/>
    <n v="0"/>
    <n v="3.8654999999999973"/>
  </r>
  <r>
    <n v="5517"/>
    <x v="2750"/>
    <x v="0"/>
    <x v="741"/>
    <d v="2013-11-22T00:00:00"/>
    <s v="Second Class"/>
    <s v="KC-16255"/>
    <s v="Karen Carlisle"/>
    <x v="1"/>
    <s v="United States"/>
    <s v="Huntsville"/>
    <x v="19"/>
    <n v="35810"/>
    <s v="South"/>
    <s v="TEC-AC-10003870"/>
    <x v="2"/>
    <x v="11"/>
    <s v="Logitech Z-906 Speaker sys - home theater - 5.1-CH"/>
    <n v="1319.96"/>
    <n v="4"/>
    <n v="0"/>
    <n v="527.98400000000004"/>
  </r>
  <r>
    <n v="5518"/>
    <x v="2751"/>
    <x v="3"/>
    <x v="769"/>
    <d v="2014-12-10T00:00:00"/>
    <s v="Standard Class"/>
    <s v="MS-17980"/>
    <s v="Michael Stewart"/>
    <x v="1"/>
    <s v="United States"/>
    <s v="Philadelphia"/>
    <x v="9"/>
    <n v="19134"/>
    <s v="East"/>
    <s v="FUR-CH-10004540"/>
    <x v="0"/>
    <x v="1"/>
    <s v="Global Chrome Stack Chair"/>
    <n v="239.95999999999998"/>
    <n v="10"/>
    <n v="0.3"/>
    <n v="-10.283999999999992"/>
  </r>
  <r>
    <n v="5519"/>
    <x v="2751"/>
    <x v="3"/>
    <x v="769"/>
    <d v="2014-12-10T00:00:00"/>
    <s v="Standard Class"/>
    <s v="MS-17980"/>
    <s v="Michael Stewart"/>
    <x v="1"/>
    <s v="United States"/>
    <s v="Philadelphia"/>
    <x v="9"/>
    <n v="19134"/>
    <s v="East"/>
    <s v="FUR-FU-10004093"/>
    <x v="0"/>
    <x v="5"/>
    <s v="Hand-Finished Solid Wood Document Frame"/>
    <n v="54.768000000000001"/>
    <n v="2"/>
    <n v="0.2"/>
    <n v="6.8459999999999965"/>
  </r>
  <r>
    <n v="5520"/>
    <x v="2751"/>
    <x v="3"/>
    <x v="769"/>
    <d v="2014-12-10T00:00:00"/>
    <s v="Standard Class"/>
    <s v="MS-17980"/>
    <s v="Michael Stewart"/>
    <x v="1"/>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x v="1"/>
    <s v="United States"/>
    <s v="Philadelphia"/>
    <x v="9"/>
    <n v="19134"/>
    <s v="East"/>
    <s v="OFF-PA-10002709"/>
    <x v="1"/>
    <x v="10"/>
    <s v="Xerox 1956"/>
    <n v="23.92"/>
    <n v="5"/>
    <n v="0.2"/>
    <n v="8.6709999999999994"/>
  </r>
  <r>
    <n v="5522"/>
    <x v="2751"/>
    <x v="3"/>
    <x v="769"/>
    <d v="2014-12-10T00:00:00"/>
    <s v="Standard Class"/>
    <s v="MS-17980"/>
    <s v="Michael Stewart"/>
    <x v="1"/>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s v="West"/>
    <s v="OFF-BI-10000829"/>
    <x v="1"/>
    <x v="8"/>
    <s v="Avery Non-Stick Binders"/>
    <n v="21.552000000000003"/>
    <n v="6"/>
    <n v="0.2"/>
    <n v="7.0043999999999977"/>
  </r>
  <r>
    <n v="5524"/>
    <x v="2752"/>
    <x v="0"/>
    <x v="410"/>
    <d v="2013-06-08T00:00:00"/>
    <s v="First Class"/>
    <s v="CK-12205"/>
    <s v="Chloris Kastensmidt"/>
    <x v="0"/>
    <s v="United States"/>
    <s v="Santa Clara"/>
    <x v="1"/>
    <n v="95051"/>
    <s v="West"/>
    <s v="OFF-AP-10004859"/>
    <x v="1"/>
    <x v="9"/>
    <s v="Acco 6 Outlet Guardian Premium Surge Suppressor"/>
    <n v="58.24"/>
    <n v="4"/>
    <n v="0"/>
    <n v="15.724800000000002"/>
  </r>
  <r>
    <n v="5525"/>
    <x v="2753"/>
    <x v="0"/>
    <x v="107"/>
    <d v="2013-12-13T00:00:00"/>
    <s v="First Class"/>
    <s v="SJ-20125"/>
    <s v="Sanjit Jacobs"/>
    <x v="2"/>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x v="1"/>
    <s v="United States"/>
    <s v="Los Angeles"/>
    <x v="1"/>
    <n v="90008"/>
    <s v="West"/>
    <s v="OFF-AR-10002804"/>
    <x v="1"/>
    <x v="6"/>
    <s v="Faber Castell Col-Erase Pencils"/>
    <n v="9.7799999999999994"/>
    <n v="2"/>
    <n v="0"/>
    <n v="4.0098000000000003"/>
  </r>
  <r>
    <n v="5527"/>
    <x v="2755"/>
    <x v="3"/>
    <x v="558"/>
    <d v="2014-04-29T00:00:00"/>
    <s v="Standard Class"/>
    <s v="MG-17890"/>
    <s v="Michael Granlund"/>
    <x v="2"/>
    <s v="United States"/>
    <s v="Santa Barbara"/>
    <x v="1"/>
    <n v="93101"/>
    <s v="West"/>
    <s v="OFF-FA-10002676"/>
    <x v="1"/>
    <x v="13"/>
    <s v="Colored Push Pins"/>
    <n v="1.81"/>
    <n v="1"/>
    <n v="0"/>
    <n v="0.65159999999999996"/>
  </r>
  <r>
    <n v="5528"/>
    <x v="2756"/>
    <x v="1"/>
    <x v="412"/>
    <d v="2012-05-10T00:00:00"/>
    <s v="First Class"/>
    <s v="AB-10255"/>
    <s v="Alejandro Ballentine"/>
    <x v="2"/>
    <s v="United States"/>
    <s v="New York City"/>
    <x v="15"/>
    <n v="10009"/>
    <s v="East"/>
    <s v="OFF-PA-10003465"/>
    <x v="1"/>
    <x v="10"/>
    <s v="Xerox 1912"/>
    <n v="37.94"/>
    <n v="2"/>
    <n v="0"/>
    <n v="18.211199999999998"/>
  </r>
  <r>
    <n v="5529"/>
    <x v="2757"/>
    <x v="1"/>
    <x v="1052"/>
    <d v="2012-04-04T00:00:00"/>
    <s v="Standard Class"/>
    <s v="SC-20260"/>
    <s v="Scott Cohen"/>
    <x v="1"/>
    <s v="United States"/>
    <s v="Jacksonville"/>
    <x v="2"/>
    <n v="32216"/>
    <s v="South"/>
    <s v="TEC-PH-10000011"/>
    <x v="2"/>
    <x v="7"/>
    <s v="PureGear Roll-On Screen Protector"/>
    <n v="79.959999999999994"/>
    <n v="5"/>
    <n v="0.2"/>
    <n v="27.985999999999994"/>
  </r>
  <r>
    <n v="5530"/>
    <x v="2758"/>
    <x v="3"/>
    <x v="634"/>
    <d v="2014-08-12T00:00:00"/>
    <s v="Standard Class"/>
    <s v="TB-21355"/>
    <s v="Todd Boyes"/>
    <x v="1"/>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x v="0"/>
    <s v="United States"/>
    <s v="Omaha"/>
    <x v="8"/>
    <n v="68104"/>
    <s v="Central"/>
    <s v="TEC-PH-10001795"/>
    <x v="2"/>
    <x v="7"/>
    <s v="ClearOne CHATAttach 160 - speaker phone"/>
    <n v="2479.96"/>
    <n v="4"/>
    <n v="0"/>
    <n v="743.98799999999983"/>
  </r>
  <r>
    <n v="5532"/>
    <x v="2760"/>
    <x v="0"/>
    <x v="112"/>
    <d v="2013-06-08T00:00:00"/>
    <s v="First Class"/>
    <s v="CK-12595"/>
    <s v="Clytie Kelty"/>
    <x v="0"/>
    <s v="United States"/>
    <s v="Little Rock"/>
    <x v="36"/>
    <n v="72209"/>
    <s v="South"/>
    <s v="TEC-AC-10001109"/>
    <x v="2"/>
    <x v="11"/>
    <s v="Logitech Trackman Marble Mouse"/>
    <n v="179.94"/>
    <n v="6"/>
    <n v="0"/>
    <n v="75.57480000000001"/>
  </r>
  <r>
    <n v="5533"/>
    <x v="2760"/>
    <x v="0"/>
    <x v="112"/>
    <d v="2013-06-08T00:00:00"/>
    <s v="First Class"/>
    <s v="CK-12595"/>
    <s v="Clytie Kelty"/>
    <x v="0"/>
    <s v="United States"/>
    <s v="Little Rock"/>
    <x v="36"/>
    <n v="72209"/>
    <s v="South"/>
    <s v="TEC-AC-10003038"/>
    <x v="2"/>
    <x v="11"/>
    <s v="Kingston Digital DataTraveler 16GB USB 2.0"/>
    <n v="26.849999999999998"/>
    <n v="3"/>
    <n v="0"/>
    <n v="5.101499999999997"/>
  </r>
  <r>
    <n v="5534"/>
    <x v="2760"/>
    <x v="0"/>
    <x v="112"/>
    <d v="2013-06-08T00:00:00"/>
    <s v="First Class"/>
    <s v="CK-12595"/>
    <s v="Clytie Kelty"/>
    <x v="0"/>
    <s v="United States"/>
    <s v="Little Rock"/>
    <x v="36"/>
    <n v="72209"/>
    <s v="South"/>
    <s v="TEC-AC-10003174"/>
    <x v="2"/>
    <x v="11"/>
    <s v="Plantronics S12 Corded Telephone Headset System"/>
    <n v="323.37"/>
    <n v="3"/>
    <n v="0"/>
    <n v="129.34800000000001"/>
  </r>
  <r>
    <n v="5535"/>
    <x v="2760"/>
    <x v="0"/>
    <x v="112"/>
    <d v="2013-06-08T00:00:00"/>
    <s v="First Class"/>
    <s v="CK-12595"/>
    <s v="Clytie Kelty"/>
    <x v="0"/>
    <s v="United States"/>
    <s v="Little Rock"/>
    <x v="36"/>
    <n v="72209"/>
    <s v="South"/>
    <s v="OFF-PA-10000157"/>
    <x v="1"/>
    <x v="10"/>
    <s v="Xerox 191"/>
    <n v="59.94"/>
    <n v="3"/>
    <n v="0"/>
    <n v="28.171799999999998"/>
  </r>
  <r>
    <n v="5536"/>
    <x v="2760"/>
    <x v="0"/>
    <x v="112"/>
    <d v="2013-06-08T00:00:00"/>
    <s v="First Class"/>
    <s v="CK-12595"/>
    <s v="Clytie Kelty"/>
    <x v="0"/>
    <s v="United States"/>
    <s v="Little Rock"/>
    <x v="36"/>
    <n v="72209"/>
    <s v="South"/>
    <s v="OFF-BI-10001721"/>
    <x v="1"/>
    <x v="8"/>
    <s v="Trimflex Flexible Post Binders"/>
    <n v="64.14"/>
    <n v="3"/>
    <n v="0"/>
    <n v="30.787199999999999"/>
  </r>
  <r>
    <n v="5537"/>
    <x v="2760"/>
    <x v="0"/>
    <x v="112"/>
    <d v="2013-06-08T00:00:00"/>
    <s v="First Class"/>
    <s v="CK-12595"/>
    <s v="Clytie Kelty"/>
    <x v="0"/>
    <s v="United States"/>
    <s v="Little Rock"/>
    <x v="36"/>
    <n v="72209"/>
    <s v="South"/>
    <s v="OFF-BI-10000591"/>
    <x v="1"/>
    <x v="8"/>
    <s v="Avery Binder Labels"/>
    <n v="11.67"/>
    <n v="3"/>
    <n v="0"/>
    <n v="5.6015999999999995"/>
  </r>
  <r>
    <n v="5538"/>
    <x v="2760"/>
    <x v="0"/>
    <x v="112"/>
    <d v="2013-06-08T00:00:00"/>
    <s v="First Class"/>
    <s v="CK-12595"/>
    <s v="Clytie Kelty"/>
    <x v="0"/>
    <s v="United States"/>
    <s v="Little Rock"/>
    <x v="36"/>
    <n v="72209"/>
    <s v="South"/>
    <s v="OFF-PA-10001534"/>
    <x v="1"/>
    <x v="10"/>
    <s v="Xerox 230"/>
    <n v="12.96"/>
    <n v="2"/>
    <n v="0"/>
    <n v="6.2208000000000006"/>
  </r>
  <r>
    <n v="5539"/>
    <x v="2761"/>
    <x v="1"/>
    <x v="657"/>
    <d v="2012-04-20T00:00:00"/>
    <s v="Standard Class"/>
    <s v="SS-20590"/>
    <s v="Sonia Sunley"/>
    <x v="0"/>
    <s v="United States"/>
    <s v="Norfolk"/>
    <x v="8"/>
    <n v="68701"/>
    <s v="Central"/>
    <s v="OFF-BI-10002071"/>
    <x v="1"/>
    <x v="8"/>
    <s v="Fellowes Black Plastic Comb Bindings"/>
    <n v="17.43"/>
    <n v="3"/>
    <n v="0"/>
    <n v="8.0177999999999994"/>
  </r>
  <r>
    <n v="5540"/>
    <x v="2762"/>
    <x v="3"/>
    <x v="1053"/>
    <d v="2014-05-27T00:00:00"/>
    <s v="Standard Class"/>
    <s v="LE-16810"/>
    <s v="Laurel Elliston"/>
    <x v="0"/>
    <s v="United States"/>
    <s v="Chicago"/>
    <x v="10"/>
    <n v="60653"/>
    <s v="Central"/>
    <s v="FUR-CH-10000513"/>
    <x v="0"/>
    <x v="1"/>
    <s v="High-Back Leather Manager's Chair"/>
    <n v="181.98599999999999"/>
    <n v="2"/>
    <n v="0.3"/>
    <n v="-54.595799999999997"/>
  </r>
  <r>
    <n v="5541"/>
    <x v="2762"/>
    <x v="3"/>
    <x v="1053"/>
    <d v="2014-05-27T00:00:00"/>
    <s v="Standard Class"/>
    <s v="LE-16810"/>
    <s v="Laurel Elliston"/>
    <x v="0"/>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x v="0"/>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s v="West"/>
    <s v="FUR-TA-10001086"/>
    <x v="0"/>
    <x v="3"/>
    <s v="SAFCO PlanMaster Boards, 60w x 37-1/2d, White Melamine"/>
    <n v="455.97"/>
    <n v="6"/>
    <n v="0.5"/>
    <n v="-218.86559999999997"/>
  </r>
  <r>
    <n v="5544"/>
    <x v="2763"/>
    <x v="0"/>
    <x v="1054"/>
    <d v="2013-12-26T00:00:00"/>
    <s v="Standard Class"/>
    <s v="ES-14080"/>
    <s v="Erin Smith"/>
    <x v="1"/>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x v="2"/>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s v="West"/>
    <s v="FUR-FU-10002396"/>
    <x v="0"/>
    <x v="5"/>
    <s v="DAX Copper Panel Document Frame, 5 x 7 Size"/>
    <n v="25.16"/>
    <n v="2"/>
    <n v="0"/>
    <n v="10.567200000000001"/>
  </r>
  <r>
    <n v="5548"/>
    <x v="2765"/>
    <x v="3"/>
    <x v="210"/>
    <d v="2014-09-09T00:00:00"/>
    <s v="First Class"/>
    <s v="JM-16195"/>
    <s v="Justin MacKendrick"/>
    <x v="0"/>
    <s v="United States"/>
    <s v="Draper"/>
    <x v="7"/>
    <n v="84020"/>
    <s v="West"/>
    <s v="TEC-PH-10002807"/>
    <x v="2"/>
    <x v="7"/>
    <s v="Motorla HX550 Universal Bluetooth Headset"/>
    <n v="126.56"/>
    <n v="4"/>
    <n v="0.2"/>
    <n v="47.459999999999994"/>
  </r>
  <r>
    <n v="5549"/>
    <x v="2766"/>
    <x v="2"/>
    <x v="683"/>
    <d v="2011-12-01T00:00:00"/>
    <s v="First Class"/>
    <s v="SG-20470"/>
    <s v="Sheri Gordon"/>
    <x v="0"/>
    <s v="United States"/>
    <s v="San Francisco"/>
    <x v="1"/>
    <n v="94109"/>
    <s v="West"/>
    <s v="OFF-AP-10004859"/>
    <x v="1"/>
    <x v="9"/>
    <s v="Acco 6 Outlet Guardian Premium Surge Suppressor"/>
    <n v="43.68"/>
    <n v="3"/>
    <n v="0"/>
    <n v="11.793600000000001"/>
  </r>
  <r>
    <n v="5550"/>
    <x v="2766"/>
    <x v="2"/>
    <x v="683"/>
    <d v="2011-12-01T00:00:00"/>
    <s v="First Class"/>
    <s v="SG-20470"/>
    <s v="Sheri Gordon"/>
    <x v="0"/>
    <s v="United States"/>
    <s v="San Francisco"/>
    <x v="1"/>
    <n v="94109"/>
    <s v="West"/>
    <s v="TEC-AC-10003447"/>
    <x v="2"/>
    <x v="11"/>
    <s v="Micropad Numeric Keypads"/>
    <n v="139.92999999999998"/>
    <n v="7"/>
    <n v="0"/>
    <n v="34.982499999999987"/>
  </r>
  <r>
    <n v="5551"/>
    <x v="2767"/>
    <x v="2"/>
    <x v="607"/>
    <d v="2011-11-16T00:00:00"/>
    <s v="Standard Class"/>
    <s v="DB-12970"/>
    <s v="Darren Budd"/>
    <x v="1"/>
    <s v="United States"/>
    <s v="Houston"/>
    <x v="5"/>
    <n v="77036"/>
    <s v="Central"/>
    <s v="OFF-AR-10003183"/>
    <x v="1"/>
    <x v="6"/>
    <s v="Avery Fluorescent Highlighter Four-Color Set"/>
    <n v="2.6720000000000002"/>
    <n v="1"/>
    <n v="0.2"/>
    <n v="0.33399999999999974"/>
  </r>
  <r>
    <n v="5552"/>
    <x v="2767"/>
    <x v="2"/>
    <x v="607"/>
    <d v="2011-11-16T00:00:00"/>
    <s v="Standard Class"/>
    <s v="DB-12970"/>
    <s v="Darren Budd"/>
    <x v="1"/>
    <s v="United States"/>
    <s v="Houston"/>
    <x v="5"/>
    <n v="77036"/>
    <s v="Central"/>
    <s v="OFF-SU-10000432"/>
    <x v="1"/>
    <x v="14"/>
    <s v="Acco Side-Punched Conventional Columnar Pads"/>
    <n v="16.656000000000002"/>
    <n v="6"/>
    <n v="0.2"/>
    <n v="-3.123000000000002"/>
  </r>
  <r>
    <n v="5553"/>
    <x v="2767"/>
    <x v="2"/>
    <x v="607"/>
    <d v="2011-11-16T00:00:00"/>
    <s v="Standard Class"/>
    <s v="DB-12970"/>
    <s v="Darren Budd"/>
    <x v="1"/>
    <s v="United States"/>
    <s v="Houston"/>
    <x v="5"/>
    <n v="77036"/>
    <s v="Central"/>
    <s v="TEC-AC-10003832"/>
    <x v="2"/>
    <x v="11"/>
    <s v="Imation 16GB Mini TravelDrive USB 2.0 Flash Drive"/>
    <n v="79.512000000000015"/>
    <n v="3"/>
    <n v="0.2"/>
    <n v="20.8719"/>
  </r>
  <r>
    <n v="5554"/>
    <x v="2767"/>
    <x v="2"/>
    <x v="607"/>
    <d v="2011-11-16T00:00:00"/>
    <s v="Standard Class"/>
    <s v="DB-12970"/>
    <s v="Darren Budd"/>
    <x v="1"/>
    <s v="United States"/>
    <s v="Houston"/>
    <x v="5"/>
    <n v="77036"/>
    <s v="Central"/>
    <s v="OFF-PA-10004100"/>
    <x v="1"/>
    <x v="10"/>
    <s v="Xerox 216"/>
    <n v="36.288000000000011"/>
    <n v="7"/>
    <n v="0.2"/>
    <n v="12.700800000000001"/>
  </r>
  <r>
    <n v="5555"/>
    <x v="2767"/>
    <x v="2"/>
    <x v="607"/>
    <d v="2011-11-16T00:00:00"/>
    <s v="Standard Class"/>
    <s v="DB-12970"/>
    <s v="Darren Budd"/>
    <x v="1"/>
    <s v="United States"/>
    <s v="Houston"/>
    <x v="5"/>
    <n v="77036"/>
    <s v="Central"/>
    <s v="FUR-BO-10004467"/>
    <x v="0"/>
    <x v="0"/>
    <s v="Bestar Classic Bookcase"/>
    <n v="67.993199999999987"/>
    <n v="1"/>
    <n v="0.32"/>
    <n v="-12.998700000000007"/>
  </r>
  <r>
    <n v="5556"/>
    <x v="2768"/>
    <x v="3"/>
    <x v="280"/>
    <d v="2014-10-07T00:00:00"/>
    <s v="Second Class"/>
    <s v="JW-15220"/>
    <s v="Jane Waco"/>
    <x v="1"/>
    <s v="United States"/>
    <s v="Montgomery"/>
    <x v="19"/>
    <n v="36116"/>
    <s v="South"/>
    <s v="FUR-FU-10002963"/>
    <x v="0"/>
    <x v="5"/>
    <s v="Master Caster Door Stop, Gray"/>
    <n v="10.16"/>
    <n v="2"/>
    <n v="0"/>
    <n v="3.4543999999999997"/>
  </r>
  <r>
    <n v="5557"/>
    <x v="2769"/>
    <x v="1"/>
    <x v="639"/>
    <d v="2012-12-18T00:00:00"/>
    <s v="Standard Class"/>
    <s v="KD-16495"/>
    <s v="Keith Dawkins"/>
    <x v="1"/>
    <s v="United States"/>
    <s v="Jackson"/>
    <x v="35"/>
    <n v="39212"/>
    <s v="South"/>
    <s v="FUR-FU-10003829"/>
    <x v="0"/>
    <x v="5"/>
    <s v="Stackable Trays"/>
    <n v="6.16"/>
    <n v="2"/>
    <n v="0"/>
    <n v="1.9711999999999996"/>
  </r>
  <r>
    <n v="5558"/>
    <x v="2769"/>
    <x v="1"/>
    <x v="639"/>
    <d v="2012-12-18T00:00:00"/>
    <s v="Standard Class"/>
    <s v="KD-16495"/>
    <s v="Keith Dawkins"/>
    <x v="1"/>
    <s v="United States"/>
    <s v="Jackson"/>
    <x v="35"/>
    <n v="39212"/>
    <s v="South"/>
    <s v="OFF-AR-10003582"/>
    <x v="1"/>
    <x v="6"/>
    <s v="Boston Electric Pencil Sharpener, Model 1818, Charcoal Black"/>
    <n v="56.3"/>
    <n v="2"/>
    <n v="0"/>
    <n v="15.764000000000003"/>
  </r>
  <r>
    <n v="5559"/>
    <x v="2770"/>
    <x v="1"/>
    <x v="401"/>
    <d v="2012-12-10T00:00:00"/>
    <s v="Standard Class"/>
    <s v="IL-15100"/>
    <s v="Ivan Liston"/>
    <x v="0"/>
    <s v="United States"/>
    <s v="North Las Vegas"/>
    <x v="33"/>
    <n v="89031"/>
    <s v="West"/>
    <s v="OFF-PA-10000048"/>
    <x v="1"/>
    <x v="10"/>
    <s v="Xerox 20"/>
    <n v="6.48"/>
    <n v="1"/>
    <n v="0"/>
    <n v="3.1104000000000003"/>
  </r>
  <r>
    <n v="5560"/>
    <x v="2770"/>
    <x v="1"/>
    <x v="401"/>
    <d v="2012-12-10T00:00:00"/>
    <s v="Standard Class"/>
    <s v="IL-15100"/>
    <s v="Ivan Liston"/>
    <x v="0"/>
    <s v="United States"/>
    <s v="North Las Vegas"/>
    <x v="33"/>
    <n v="89031"/>
    <s v="West"/>
    <s v="OFF-ST-10000078"/>
    <x v="1"/>
    <x v="4"/>
    <s v="Tennsco 6- and 18-Compartment Lockers"/>
    <n v="1325.8500000000001"/>
    <n v="5"/>
    <n v="0"/>
    <n v="238.65299999999991"/>
  </r>
  <r>
    <n v="5561"/>
    <x v="2770"/>
    <x v="1"/>
    <x v="401"/>
    <d v="2012-12-10T00:00:00"/>
    <s v="Standard Class"/>
    <s v="IL-15100"/>
    <s v="Ivan Liston"/>
    <x v="0"/>
    <s v="United States"/>
    <s v="North Las Vegas"/>
    <x v="33"/>
    <n v="89031"/>
    <s v="West"/>
    <s v="OFF-LA-10004853"/>
    <x v="1"/>
    <x v="2"/>
    <s v="Avery 483"/>
    <n v="14.940000000000001"/>
    <n v="3"/>
    <n v="0"/>
    <n v="6.8723999999999998"/>
  </r>
  <r>
    <n v="5562"/>
    <x v="2771"/>
    <x v="3"/>
    <x v="185"/>
    <d v="2014-04-03T00:00:00"/>
    <s v="Second Class"/>
    <s v="JE-15610"/>
    <s v="Jim Epp"/>
    <x v="1"/>
    <s v="United States"/>
    <s v="Atlanta"/>
    <x v="32"/>
    <n v="30318"/>
    <s v="South"/>
    <s v="OFF-BI-10001153"/>
    <x v="1"/>
    <x v="8"/>
    <s v="Ibico Recycled Grain-Textured Covers"/>
    <n v="34.54"/>
    <n v="1"/>
    <n v="0"/>
    <n v="17.27"/>
  </r>
  <r>
    <n v="5563"/>
    <x v="2771"/>
    <x v="3"/>
    <x v="185"/>
    <d v="2014-04-03T00:00:00"/>
    <s v="Second Class"/>
    <s v="JE-15610"/>
    <s v="Jim Epp"/>
    <x v="1"/>
    <s v="United States"/>
    <s v="Atlanta"/>
    <x v="32"/>
    <n v="30318"/>
    <s v="South"/>
    <s v="TEC-CO-10001449"/>
    <x v="2"/>
    <x v="16"/>
    <s v="Hewlett Packard LaserJet 3310 Copier"/>
    <n v="2999.95"/>
    <n v="5"/>
    <n v="0"/>
    <n v="1439.9760000000001"/>
  </r>
  <r>
    <n v="5564"/>
    <x v="2771"/>
    <x v="3"/>
    <x v="185"/>
    <d v="2014-04-03T00:00:00"/>
    <s v="Second Class"/>
    <s v="JE-15610"/>
    <s v="Jim Epp"/>
    <x v="1"/>
    <s v="United States"/>
    <s v="Atlanta"/>
    <x v="32"/>
    <n v="30318"/>
    <s v="South"/>
    <s v="OFF-BI-10000474"/>
    <x v="1"/>
    <x v="8"/>
    <s v="Avery Recycled Flexi-View Covers for Binding Systems"/>
    <n v="64.12"/>
    <n v="4"/>
    <n v="0"/>
    <n v="30.7776"/>
  </r>
  <r>
    <n v="5565"/>
    <x v="2772"/>
    <x v="3"/>
    <x v="677"/>
    <d v="2014-03-14T00:00:00"/>
    <s v="Same Day"/>
    <s v="SU-20665"/>
    <s v="Stephanie Ulpright"/>
    <x v="2"/>
    <s v="United States"/>
    <s v="Chicago"/>
    <x v="10"/>
    <n v="60610"/>
    <s v="Central"/>
    <s v="OFF-AR-10000799"/>
    <x v="1"/>
    <x v="6"/>
    <s v="Col-Erase Pencils with Erasers"/>
    <n v="19.456000000000003"/>
    <n v="4"/>
    <n v="0.2"/>
    <n v="2.188799999999997"/>
  </r>
  <r>
    <n v="5566"/>
    <x v="2772"/>
    <x v="3"/>
    <x v="677"/>
    <d v="2014-03-14T00:00:00"/>
    <s v="Same Day"/>
    <s v="SU-20665"/>
    <s v="Stephanie Ulpright"/>
    <x v="2"/>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s v="Central"/>
    <s v="OFF-AR-10003338"/>
    <x v="1"/>
    <x v="6"/>
    <s v="Eberhard Faber 3 1/2&quot; Golf Pencils"/>
    <n v="29.760000000000005"/>
    <n v="5"/>
    <n v="0.2"/>
    <n v="1.8599999999999994"/>
  </r>
  <r>
    <n v="5568"/>
    <x v="2772"/>
    <x v="3"/>
    <x v="677"/>
    <d v="2014-03-14T00:00:00"/>
    <s v="Same Day"/>
    <s v="SU-20665"/>
    <s v="Stephanie Ulpright"/>
    <x v="2"/>
    <s v="United States"/>
    <s v="Chicago"/>
    <x v="10"/>
    <n v="60610"/>
    <s v="Central"/>
    <s v="FUR-CH-10003606"/>
    <x v="0"/>
    <x v="1"/>
    <s v="SAFCO Folding Chair Trolley"/>
    <n v="89.768000000000001"/>
    <n v="1"/>
    <n v="0.3"/>
    <n v="-2.5647999999999982"/>
  </r>
  <r>
    <n v="5569"/>
    <x v="2772"/>
    <x v="3"/>
    <x v="677"/>
    <d v="2014-03-14T00:00:00"/>
    <s v="Same Day"/>
    <s v="SU-20665"/>
    <s v="Stephanie Ulpright"/>
    <x v="2"/>
    <s v="United States"/>
    <s v="Chicago"/>
    <x v="10"/>
    <n v="60610"/>
    <s v="Central"/>
    <s v="TEC-CO-10001449"/>
    <x v="2"/>
    <x v="16"/>
    <s v="Hewlett Packard LaserJet 3310 Copier"/>
    <n v="959.98400000000004"/>
    <n v="2"/>
    <n v="0.2"/>
    <n v="335.99440000000004"/>
  </r>
  <r>
    <n v="5570"/>
    <x v="2772"/>
    <x v="3"/>
    <x v="677"/>
    <d v="2014-03-14T00:00:00"/>
    <s v="Same Day"/>
    <s v="SU-20665"/>
    <s v="Stephanie Ulpright"/>
    <x v="2"/>
    <s v="United States"/>
    <s v="Chicago"/>
    <x v="10"/>
    <n v="60610"/>
    <s v="Central"/>
    <s v="OFF-PA-10001934"/>
    <x v="1"/>
    <x v="10"/>
    <s v="Xerox 1993"/>
    <n v="15.552000000000003"/>
    <n v="3"/>
    <n v="0.2"/>
    <n v="5.6375999999999999"/>
  </r>
  <r>
    <n v="5571"/>
    <x v="2772"/>
    <x v="3"/>
    <x v="677"/>
    <d v="2014-03-14T00:00:00"/>
    <s v="Same Day"/>
    <s v="SU-20665"/>
    <s v="Stephanie Ulpright"/>
    <x v="2"/>
    <s v="United States"/>
    <s v="Chicago"/>
    <x v="10"/>
    <n v="60610"/>
    <s v="Central"/>
    <s v="TEC-PH-10001527"/>
    <x v="2"/>
    <x v="7"/>
    <s v="Plantronics MX500i Earset"/>
    <n v="34.360000000000007"/>
    <n v="1"/>
    <n v="0.2"/>
    <n v="-7.3015000000000025"/>
  </r>
  <r>
    <n v="5572"/>
    <x v="2773"/>
    <x v="2"/>
    <x v="29"/>
    <d v="2011-12-09T00:00:00"/>
    <s v="Standard Class"/>
    <s v="EA-14035"/>
    <s v="Erin Ashbrook"/>
    <x v="1"/>
    <s v="United States"/>
    <s v="Columbus"/>
    <x v="24"/>
    <n v="43229"/>
    <s v="East"/>
    <s v="OFF-PA-10001033"/>
    <x v="1"/>
    <x v="10"/>
    <s v="Xerox 1893"/>
    <n v="98.376000000000005"/>
    <n v="3"/>
    <n v="0.2"/>
    <n v="35.661300000000004"/>
  </r>
  <r>
    <n v="5573"/>
    <x v="2773"/>
    <x v="2"/>
    <x v="29"/>
    <d v="2011-12-09T00:00:00"/>
    <s v="Standard Class"/>
    <s v="EA-14035"/>
    <s v="Erin Ashbrook"/>
    <x v="1"/>
    <s v="United States"/>
    <s v="Columbus"/>
    <x v="24"/>
    <n v="43229"/>
    <s v="East"/>
    <s v="OFF-BI-10003719"/>
    <x v="1"/>
    <x v="8"/>
    <s v="Large Capacity Hanging Post Binders"/>
    <n v="29.940000000000005"/>
    <n v="4"/>
    <n v="0.7"/>
    <n v="-23.952000000000005"/>
  </r>
  <r>
    <n v="5574"/>
    <x v="2773"/>
    <x v="2"/>
    <x v="29"/>
    <d v="2011-12-09T00:00:00"/>
    <s v="Standard Class"/>
    <s v="EA-14035"/>
    <s v="Erin Ashbrook"/>
    <x v="1"/>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s v="East"/>
    <s v="TEC-PH-10001809"/>
    <x v="2"/>
    <x v="7"/>
    <s v="Panasonic KX T7736-B Digital phone"/>
    <n v="179.93999999999997"/>
    <n v="2"/>
    <n v="0.4"/>
    <n v="-44.984999999999999"/>
  </r>
  <r>
    <n v="5577"/>
    <x v="2774"/>
    <x v="0"/>
    <x v="939"/>
    <d v="2013-12-17T00:00:00"/>
    <s v="Standard Class"/>
    <s v="RF-19840"/>
    <s v="Roy Französisch"/>
    <x v="0"/>
    <s v="United States"/>
    <s v="Pasadena"/>
    <x v="1"/>
    <n v="91104"/>
    <s v="West"/>
    <s v="FUR-FU-10004864"/>
    <x v="0"/>
    <x v="5"/>
    <s v="Howard Miller 14-1/2&quot; Diameter Chrome Round Wall Clock"/>
    <n v="383.64"/>
    <n v="6"/>
    <n v="0"/>
    <n v="122.76479999999999"/>
  </r>
  <r>
    <n v="5578"/>
    <x v="2774"/>
    <x v="0"/>
    <x v="939"/>
    <d v="2013-12-17T00:00:00"/>
    <s v="Standard Class"/>
    <s v="RF-19840"/>
    <s v="Roy Französisch"/>
    <x v="0"/>
    <s v="United States"/>
    <s v="Pasadena"/>
    <x v="1"/>
    <n v="91104"/>
    <s v="West"/>
    <s v="OFF-AP-10002350"/>
    <x v="1"/>
    <x v="9"/>
    <s v="Belkin F9H710-06 7 Outlet SurgeMaster Surge Protector"/>
    <n v="56.519999999999996"/>
    <n v="3"/>
    <n v="0"/>
    <n v="15.8256"/>
  </r>
  <r>
    <n v="5579"/>
    <x v="2775"/>
    <x v="3"/>
    <x v="428"/>
    <d v="2014-09-15T00:00:00"/>
    <s v="Second Class"/>
    <s v="LC-17050"/>
    <s v="Liz Carlisle"/>
    <x v="0"/>
    <s v="United States"/>
    <s v="Los Angeles"/>
    <x v="1"/>
    <n v="90004"/>
    <s v="West"/>
    <s v="OFF-AR-10003829"/>
    <x v="1"/>
    <x v="6"/>
    <s v="Newell 35"/>
    <n v="6.56"/>
    <n v="2"/>
    <n v="0"/>
    <n v="1.9023999999999992"/>
  </r>
  <r>
    <n v="5580"/>
    <x v="2775"/>
    <x v="3"/>
    <x v="428"/>
    <d v="2014-09-15T00:00:00"/>
    <s v="Second Class"/>
    <s v="LC-17050"/>
    <s v="Liz Carlisle"/>
    <x v="0"/>
    <s v="United States"/>
    <s v="Los Angeles"/>
    <x v="1"/>
    <n v="90004"/>
    <s v="West"/>
    <s v="FUR-CH-10003833"/>
    <x v="0"/>
    <x v="1"/>
    <s v="Novimex Fabric Task Chair"/>
    <n v="243.92"/>
    <n v="5"/>
    <n v="0.2"/>
    <n v="-15.245000000000005"/>
  </r>
  <r>
    <n v="5581"/>
    <x v="2775"/>
    <x v="3"/>
    <x v="428"/>
    <d v="2014-09-15T00:00:00"/>
    <s v="Second Class"/>
    <s v="LC-17050"/>
    <s v="Liz Carlisle"/>
    <x v="0"/>
    <s v="United States"/>
    <s v="Los Angeles"/>
    <x v="1"/>
    <n v="90004"/>
    <s v="West"/>
    <s v="OFF-PA-10000143"/>
    <x v="1"/>
    <x v="10"/>
    <s v="Astroparche Fine Business Paper"/>
    <n v="47.52"/>
    <n v="9"/>
    <n v="0"/>
    <n v="22.809600000000003"/>
  </r>
  <r>
    <n v="5582"/>
    <x v="2776"/>
    <x v="3"/>
    <x v="1055"/>
    <d v="2014-10-09T00:00:00"/>
    <s v="Standard Class"/>
    <s v="PS-18970"/>
    <s v="Paul Stevenson"/>
    <x v="2"/>
    <s v="United States"/>
    <s v="Clinton"/>
    <x v="39"/>
    <n v="20735"/>
    <s v="East"/>
    <s v="FUR-FU-10000076"/>
    <x v="0"/>
    <x v="5"/>
    <s v="24-Hour Round Wall Clock"/>
    <n v="19.98"/>
    <n v="1"/>
    <n v="0"/>
    <n v="8.5914000000000019"/>
  </r>
  <r>
    <n v="5583"/>
    <x v="2777"/>
    <x v="0"/>
    <x v="195"/>
    <d v="2013-05-14T00:00:00"/>
    <s v="Standard Class"/>
    <s v="PS-18970"/>
    <s v="Paul Stevenson"/>
    <x v="2"/>
    <s v="United States"/>
    <s v="New York City"/>
    <x v="15"/>
    <n v="10024"/>
    <s v="East"/>
    <s v="OFF-AR-10000462"/>
    <x v="1"/>
    <x v="6"/>
    <s v="Sanford Pocket Accent Highlighters"/>
    <n v="8"/>
    <n v="5"/>
    <n v="0"/>
    <n v="3.4400000000000008"/>
  </r>
  <r>
    <n v="5584"/>
    <x v="2778"/>
    <x v="2"/>
    <x v="534"/>
    <d v="2011-12-19T00:00:00"/>
    <s v="Second Class"/>
    <s v="JO-15280"/>
    <s v="Jas O'Carroll"/>
    <x v="0"/>
    <s v="United States"/>
    <s v="San Diego"/>
    <x v="1"/>
    <n v="92037"/>
    <s v="West"/>
    <s v="FUR-FU-10003829"/>
    <x v="0"/>
    <x v="5"/>
    <s v="Stackable Trays"/>
    <n v="6.16"/>
    <n v="2"/>
    <n v="0"/>
    <n v="1.9711999999999996"/>
  </r>
  <r>
    <n v="5585"/>
    <x v="2779"/>
    <x v="3"/>
    <x v="329"/>
    <d v="2014-12-05T00:00:00"/>
    <s v="Standard Class"/>
    <s v="VP-21730"/>
    <s v="Victor Preis"/>
    <x v="2"/>
    <s v="United States"/>
    <s v="New York City"/>
    <x v="15"/>
    <n v="10011"/>
    <s v="East"/>
    <s v="OFF-ST-10002182"/>
    <x v="1"/>
    <x v="4"/>
    <s v="Iris 3-Drawer Stacking Bin, Black"/>
    <n v="83.56"/>
    <n v="4"/>
    <n v="0"/>
    <n v="1.6711999999999989"/>
  </r>
  <r>
    <n v="5586"/>
    <x v="2779"/>
    <x v="3"/>
    <x v="329"/>
    <d v="2014-12-05T00:00:00"/>
    <s v="Standard Class"/>
    <s v="VP-21730"/>
    <s v="Victor Preis"/>
    <x v="2"/>
    <s v="United States"/>
    <s v="New York City"/>
    <x v="15"/>
    <n v="10011"/>
    <s v="East"/>
    <s v="TEC-PH-10001468"/>
    <x v="2"/>
    <x v="7"/>
    <s v="Panasonic Business Telephones KX-T7736"/>
    <n v="546.06000000000006"/>
    <n v="3"/>
    <n v="0"/>
    <n v="163.81799999999998"/>
  </r>
  <r>
    <n v="5587"/>
    <x v="2779"/>
    <x v="3"/>
    <x v="329"/>
    <d v="2014-12-05T00:00:00"/>
    <s v="Standard Class"/>
    <s v="VP-21730"/>
    <s v="Victor Preis"/>
    <x v="2"/>
    <s v="United States"/>
    <s v="New York City"/>
    <x v="15"/>
    <n v="10011"/>
    <s v="East"/>
    <s v="OFF-ST-10001809"/>
    <x v="1"/>
    <x v="4"/>
    <s v="Fellowes Officeware Wire Shelving"/>
    <n v="269.49"/>
    <n v="3"/>
    <n v="0"/>
    <n v="5.3897999999999939"/>
  </r>
  <r>
    <n v="5588"/>
    <x v="2780"/>
    <x v="1"/>
    <x v="531"/>
    <d v="2012-03-20T00:00:00"/>
    <s v="First Class"/>
    <s v="GA-14725"/>
    <s v="Guy Armstrong"/>
    <x v="0"/>
    <s v="United States"/>
    <s v="Lancaster"/>
    <x v="1"/>
    <n v="93534"/>
    <s v="West"/>
    <s v="OFF-FA-10001561"/>
    <x v="1"/>
    <x v="13"/>
    <s v="Stockwell Push Pins"/>
    <n v="10.9"/>
    <n v="5"/>
    <n v="0"/>
    <n v="3.5970000000000004"/>
  </r>
  <r>
    <n v="5589"/>
    <x v="2781"/>
    <x v="2"/>
    <x v="866"/>
    <d v="2011-07-24T00:00:00"/>
    <s v="Standard Class"/>
    <s v="EM-14140"/>
    <s v="Eugene Moren"/>
    <x v="2"/>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s v="West"/>
    <s v="OFF-ST-10003816"/>
    <x v="1"/>
    <x v="4"/>
    <s v="Fellowes High-Stak Drawer Files"/>
    <n v="352.38"/>
    <n v="2"/>
    <n v="0"/>
    <n v="81.047399999999982"/>
  </r>
  <r>
    <n v="5592"/>
    <x v="2783"/>
    <x v="2"/>
    <x v="303"/>
    <d v="2011-10-18T00:00:00"/>
    <s v="Second Class"/>
    <s v="ML-17395"/>
    <s v="Marina Lichtenstein"/>
    <x v="1"/>
    <s v="United States"/>
    <s v="Lakewood"/>
    <x v="30"/>
    <n v="8701"/>
    <s v="East"/>
    <s v="FUR-CH-10002880"/>
    <x v="0"/>
    <x v="1"/>
    <s v="Global High-Back Leather Tilter, Burgundy"/>
    <n v="245.98"/>
    <n v="2"/>
    <n v="0"/>
    <n v="27.057799999999986"/>
  </r>
  <r>
    <n v="5593"/>
    <x v="2783"/>
    <x v="2"/>
    <x v="303"/>
    <d v="2011-10-18T00:00:00"/>
    <s v="Second Class"/>
    <s v="ML-17395"/>
    <s v="Marina Lichtenstein"/>
    <x v="1"/>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s v="East"/>
    <s v="OFF-BI-10003984"/>
    <x v="1"/>
    <x v="8"/>
    <s v="Lock-Up Easel 'Spel-Binder'"/>
    <n v="59.913000000000011"/>
    <n v="7"/>
    <n v="0.7"/>
    <n v="-45.933299999999988"/>
  </r>
  <r>
    <n v="5595"/>
    <x v="2785"/>
    <x v="3"/>
    <x v="241"/>
    <d v="2014-09-25T00:00:00"/>
    <s v="Same Day"/>
    <s v="BP-11095"/>
    <s v="Bart Pistole"/>
    <x v="1"/>
    <s v="United States"/>
    <s v="Lawrence"/>
    <x v="31"/>
    <n v="1841"/>
    <s v="East"/>
    <s v="TEC-PH-10000984"/>
    <x v="2"/>
    <x v="7"/>
    <s v="Panasonic KX-TG9471B"/>
    <n v="391.98"/>
    <n v="2"/>
    <n v="0"/>
    <n v="109.75440000000003"/>
  </r>
  <r>
    <n v="5596"/>
    <x v="2785"/>
    <x v="3"/>
    <x v="241"/>
    <d v="2014-09-25T00:00:00"/>
    <s v="Same Day"/>
    <s v="BP-11095"/>
    <s v="Bart Pistole"/>
    <x v="1"/>
    <s v="United States"/>
    <s v="Lawrence"/>
    <x v="31"/>
    <n v="1841"/>
    <s v="East"/>
    <s v="TEC-PH-10001944"/>
    <x v="2"/>
    <x v="7"/>
    <s v="Wi-Ex zBoost YX540 Cellular Phone Signal Booster"/>
    <n v="437.84999999999997"/>
    <n v="3"/>
    <n v="0"/>
    <n v="131.35499999999996"/>
  </r>
  <r>
    <n v="5597"/>
    <x v="2786"/>
    <x v="1"/>
    <x v="12"/>
    <d v="2012-09-29T00:00:00"/>
    <s v="Standard Class"/>
    <s v="SB-20185"/>
    <s v="Sarah Brown"/>
    <x v="0"/>
    <s v="United States"/>
    <s v="Concord"/>
    <x v="38"/>
    <n v="3301"/>
    <s v="East"/>
    <s v="OFF-BI-10002735"/>
    <x v="1"/>
    <x v="8"/>
    <s v="GBC Prestige Therm-A-Bind Covers"/>
    <n v="68.62"/>
    <n v="2"/>
    <n v="0"/>
    <n v="32.251400000000004"/>
  </r>
  <r>
    <n v="5598"/>
    <x v="2787"/>
    <x v="3"/>
    <x v="778"/>
    <d v="2014-02-21T00:00:00"/>
    <s v="Standard Class"/>
    <s v="SV-20785"/>
    <s v="Stewart Visinsky"/>
    <x v="0"/>
    <s v="United States"/>
    <s v="Baltimore"/>
    <x v="39"/>
    <n v="21215"/>
    <s v="East"/>
    <s v="OFF-SU-10001165"/>
    <x v="1"/>
    <x v="14"/>
    <s v="Acme Elite Stainless Steel Scissors"/>
    <n v="25.02"/>
    <n v="3"/>
    <n v="0"/>
    <n v="6.5052000000000003"/>
  </r>
  <r>
    <n v="5599"/>
    <x v="2787"/>
    <x v="3"/>
    <x v="778"/>
    <d v="2014-02-21T00:00:00"/>
    <s v="Standard Class"/>
    <s v="SV-20785"/>
    <s v="Stewart Visinsky"/>
    <x v="0"/>
    <s v="United States"/>
    <s v="Baltimore"/>
    <x v="39"/>
    <n v="21215"/>
    <s v="East"/>
    <s v="OFF-AR-10000614"/>
    <x v="1"/>
    <x v="6"/>
    <s v="Barrel Sharpener"/>
    <n v="10.709999999999999"/>
    <n v="3"/>
    <n v="0"/>
    <n v="2.7845999999999997"/>
  </r>
  <r>
    <n v="5600"/>
    <x v="2788"/>
    <x v="2"/>
    <x v="462"/>
    <d v="2011-10-03T00:00:00"/>
    <s v="Same Day"/>
    <s v="DO-13435"/>
    <s v="Denny Ordway"/>
    <x v="0"/>
    <s v="United States"/>
    <s v="Columbus"/>
    <x v="24"/>
    <n v="43229"/>
    <s v="East"/>
    <s v="OFF-AR-10004010"/>
    <x v="1"/>
    <x v="6"/>
    <s v="Hunt Boston Vacuum Mount KS Pencil Sharpener"/>
    <n v="55.984000000000009"/>
    <n v="2"/>
    <n v="0.2"/>
    <n v="4.1987999999999985"/>
  </r>
  <r>
    <n v="5601"/>
    <x v="2788"/>
    <x v="2"/>
    <x v="462"/>
    <d v="2011-10-03T00:00:00"/>
    <s v="Same Day"/>
    <s v="DO-13435"/>
    <s v="Denny Ordway"/>
    <x v="0"/>
    <s v="United States"/>
    <s v="Columbus"/>
    <x v="24"/>
    <n v="43229"/>
    <s v="East"/>
    <s v="OFF-EN-10004030"/>
    <x v="1"/>
    <x v="12"/>
    <s v="Convenience Packs of Business Envelopes"/>
    <n v="14.480000000000002"/>
    <n v="5"/>
    <n v="0.2"/>
    <n v="4.8869999999999987"/>
  </r>
  <r>
    <n v="5602"/>
    <x v="2788"/>
    <x v="2"/>
    <x v="462"/>
    <d v="2011-10-03T00:00:00"/>
    <s v="Same Day"/>
    <s v="DO-13435"/>
    <s v="Denny Ordway"/>
    <x v="0"/>
    <s v="United States"/>
    <s v="Columbus"/>
    <x v="24"/>
    <n v="43229"/>
    <s v="East"/>
    <s v="TEC-AC-10003023"/>
    <x v="2"/>
    <x v="11"/>
    <s v="Logitech G105 Gaming Keyboard"/>
    <n v="142.488"/>
    <n v="3"/>
    <n v="0.2"/>
    <n v="-3.5622000000000043"/>
  </r>
  <r>
    <n v="5603"/>
    <x v="2789"/>
    <x v="0"/>
    <x v="278"/>
    <d v="2013-08-30T00:00:00"/>
    <s v="Second Class"/>
    <s v="TB-21355"/>
    <s v="Todd Boyes"/>
    <x v="1"/>
    <s v="United States"/>
    <s v="Houston"/>
    <x v="5"/>
    <n v="77041"/>
    <s v="Central"/>
    <s v="OFF-ST-10003572"/>
    <x v="1"/>
    <x v="4"/>
    <s v="Portfile Personal File Boxes"/>
    <n v="14.16"/>
    <n v="1"/>
    <n v="0.2"/>
    <n v="1.0620000000000003"/>
  </r>
  <r>
    <n v="5604"/>
    <x v="2789"/>
    <x v="0"/>
    <x v="278"/>
    <d v="2013-08-30T00:00:00"/>
    <s v="Second Class"/>
    <s v="TB-21355"/>
    <s v="Todd Boyes"/>
    <x v="1"/>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x v="1"/>
    <s v="United States"/>
    <s v="Greensboro"/>
    <x v="3"/>
    <n v="27405"/>
    <s v="South"/>
    <s v="FUR-FU-10001546"/>
    <x v="0"/>
    <x v="5"/>
    <s v="Dana Swing-Arm Lamps"/>
    <n v="17.088000000000001"/>
    <n v="2"/>
    <n v="0.2"/>
    <n v="1.0679999999999996"/>
  </r>
  <r>
    <n v="5607"/>
    <x v="2791"/>
    <x v="0"/>
    <x v="873"/>
    <d v="2013-09-26T00:00:00"/>
    <s v="Standard Class"/>
    <s v="FM-14215"/>
    <s v="Filia McAdams"/>
    <x v="1"/>
    <s v="United States"/>
    <s v="Greensboro"/>
    <x v="3"/>
    <n v="27405"/>
    <s v="South"/>
    <s v="FUR-CH-10002880"/>
    <x v="0"/>
    <x v="1"/>
    <s v="Global High-Back Leather Tilter, Burgundy"/>
    <n v="98.391999999999996"/>
    <n v="1"/>
    <n v="0.2"/>
    <n v="-11.069100000000006"/>
  </r>
  <r>
    <n v="5608"/>
    <x v="2792"/>
    <x v="3"/>
    <x v="613"/>
    <d v="2014-04-01T00:00:00"/>
    <s v="Standard Class"/>
    <s v="JL-15835"/>
    <s v="John Lee"/>
    <x v="0"/>
    <s v="United States"/>
    <s v="New York City"/>
    <x v="15"/>
    <n v="10024"/>
    <s v="East"/>
    <s v="OFF-AR-10001547"/>
    <x v="1"/>
    <x v="6"/>
    <s v="Newell 311"/>
    <n v="11.05"/>
    <n v="5"/>
    <n v="0"/>
    <n v="2.9835000000000003"/>
  </r>
  <r>
    <n v="5609"/>
    <x v="2793"/>
    <x v="1"/>
    <x v="401"/>
    <d v="2012-12-11T00:00:00"/>
    <s v="Standard Class"/>
    <s v="AF-10870"/>
    <s v="Art Ferguson"/>
    <x v="0"/>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s v="West"/>
    <s v="TEC-AC-10002049"/>
    <x v="2"/>
    <x v="11"/>
    <s v="Plantronics Savi W720 Multi-Device Wireless Headset System"/>
    <n v="843.9"/>
    <n v="2"/>
    <n v="0"/>
    <n v="371.31600000000003"/>
  </r>
  <r>
    <n v="5613"/>
    <x v="2796"/>
    <x v="3"/>
    <x v="238"/>
    <d v="2014-08-23T00:00:00"/>
    <s v="Standard Class"/>
    <s v="HW-14935"/>
    <s v="Helen Wasserman"/>
    <x v="1"/>
    <s v="United States"/>
    <s v="Seattle"/>
    <x v="4"/>
    <n v="98105"/>
    <s v="West"/>
    <s v="TEC-AC-10002253"/>
    <x v="2"/>
    <x v="11"/>
    <s v="Imation Bio 8GB USB Flash Drive Imation Corp"/>
    <n v="1496.16"/>
    <n v="9"/>
    <n v="0"/>
    <n v="224.42400000000006"/>
  </r>
  <r>
    <n v="5614"/>
    <x v="2797"/>
    <x v="0"/>
    <x v="1056"/>
    <d v="2013-02-07T00:00:00"/>
    <s v="Standard Class"/>
    <s v="AB-10105"/>
    <s v="Adrian Barton"/>
    <x v="0"/>
    <s v="United States"/>
    <s v="New York City"/>
    <x v="15"/>
    <n v="10011"/>
    <s v="East"/>
    <s v="OFF-ST-10003994"/>
    <x v="1"/>
    <x v="4"/>
    <s v="Belkin 19&quot; Center-Weighted Shelf, Gray"/>
    <n v="117.96"/>
    <n v="2"/>
    <n v="0"/>
    <n v="5.8979999999999961"/>
  </r>
  <r>
    <n v="5615"/>
    <x v="2798"/>
    <x v="0"/>
    <x v="828"/>
    <d v="2013-08-28T00:00:00"/>
    <s v="Standard Class"/>
    <s v="JP-15460"/>
    <s v="Jennifer Patt"/>
    <x v="1"/>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x v="1"/>
    <s v="United States"/>
    <s v="New York City"/>
    <x v="15"/>
    <n v="10035"/>
    <s v="East"/>
    <s v="OFF-AR-10001954"/>
    <x v="1"/>
    <x v="6"/>
    <s v="Newell 331"/>
    <n v="29.339999999999996"/>
    <n v="6"/>
    <n v="0"/>
    <n v="7.9218000000000002"/>
  </r>
  <r>
    <n v="5618"/>
    <x v="2799"/>
    <x v="3"/>
    <x v="160"/>
    <d v="2014-07-05T00:00:00"/>
    <s v="Standard Class"/>
    <s v="DV-13045"/>
    <s v="Darrin Van Huff"/>
    <x v="1"/>
    <s v="United States"/>
    <s v="Memphis"/>
    <x v="18"/>
    <n v="38109"/>
    <s v="South"/>
    <s v="FUR-FU-10001591"/>
    <x v="0"/>
    <x v="5"/>
    <s v="Advantus Panel Wall Certificate Holder - 8.5x11"/>
    <n v="19.52"/>
    <n v="2"/>
    <n v="0.2"/>
    <n v="5.3680000000000012"/>
  </r>
  <r>
    <n v="5619"/>
    <x v="2800"/>
    <x v="1"/>
    <x v="227"/>
    <d v="2012-09-21T00:00:00"/>
    <s v="First Class"/>
    <s v="CM-12190"/>
    <s v="Charlotte Melton"/>
    <x v="0"/>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s v="Central"/>
    <s v="TEC-AC-10001908"/>
    <x v="2"/>
    <x v="11"/>
    <s v="Logitech Wireless Headset h800"/>
    <n v="499.95"/>
    <n v="5"/>
    <n v="0"/>
    <n v="174.98249999999999"/>
  </r>
  <r>
    <n v="5621"/>
    <x v="2801"/>
    <x v="0"/>
    <x v="477"/>
    <d v="2013-10-01T00:00:00"/>
    <s v="Standard Class"/>
    <s v="SC-20695"/>
    <s v="Steve Chapman"/>
    <x v="1"/>
    <s v="United States"/>
    <s v="La Crosse"/>
    <x v="6"/>
    <n v="54601"/>
    <s v="Central"/>
    <s v="OFF-AR-10000817"/>
    <x v="1"/>
    <x v="6"/>
    <s v="Manco Dry-Lighter Erasable Highlighter"/>
    <n v="3.04"/>
    <n v="1"/>
    <n v="0"/>
    <n v="1.0335999999999999"/>
  </r>
  <r>
    <n v="5622"/>
    <x v="2801"/>
    <x v="0"/>
    <x v="477"/>
    <d v="2013-10-01T00:00:00"/>
    <s v="Standard Class"/>
    <s v="SC-20695"/>
    <s v="Steve Chapman"/>
    <x v="1"/>
    <s v="United States"/>
    <s v="La Crosse"/>
    <x v="6"/>
    <n v="54601"/>
    <s v="Central"/>
    <s v="FUR-CH-10004218"/>
    <x v="0"/>
    <x v="1"/>
    <s v="Global Fabric Manager's Chair, Dark Gray"/>
    <n v="201.96"/>
    <n v="2"/>
    <n v="0"/>
    <n v="50.490000000000009"/>
  </r>
  <r>
    <n v="5623"/>
    <x v="2801"/>
    <x v="0"/>
    <x v="477"/>
    <d v="2013-10-01T00:00:00"/>
    <s v="Standard Class"/>
    <s v="SC-20695"/>
    <s v="Steve Chapman"/>
    <x v="1"/>
    <s v="United States"/>
    <s v="La Crosse"/>
    <x v="6"/>
    <n v="54601"/>
    <s v="Central"/>
    <s v="FUR-FU-10000755"/>
    <x v="0"/>
    <x v="5"/>
    <s v="Eldon Expressions Mahogany Wood Desk Collection"/>
    <n v="68.64"/>
    <n v="11"/>
    <n v="0"/>
    <n v="17.160000000000004"/>
  </r>
  <r>
    <n v="5624"/>
    <x v="2802"/>
    <x v="0"/>
    <x v="1057"/>
    <d v="2013-10-29T00:00:00"/>
    <s v="Second Class"/>
    <s v="VW-21775"/>
    <s v="Victoria Wilson"/>
    <x v="1"/>
    <s v="United States"/>
    <s v="Los Angeles"/>
    <x v="1"/>
    <n v="90032"/>
    <s v="West"/>
    <s v="TEC-AC-10003063"/>
    <x v="2"/>
    <x v="11"/>
    <s v="Micro Innovations USB RF Wireless Keyboard with Mouse"/>
    <n v="100"/>
    <n v="4"/>
    <n v="0"/>
    <n v="21"/>
  </r>
  <r>
    <n v="5625"/>
    <x v="2802"/>
    <x v="0"/>
    <x v="1057"/>
    <d v="2013-10-29T00:00:00"/>
    <s v="Second Class"/>
    <s v="VW-21775"/>
    <s v="Victoria Wilson"/>
    <x v="1"/>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x v="2"/>
    <s v="United States"/>
    <s v="Seattle"/>
    <x v="4"/>
    <n v="98115"/>
    <s v="West"/>
    <s v="FUR-FU-10001706"/>
    <x v="0"/>
    <x v="5"/>
    <s v="Longer-Life Soft White Bulbs"/>
    <n v="6.16"/>
    <n v="2"/>
    <n v="0"/>
    <n v="2.9567999999999999"/>
  </r>
  <r>
    <n v="5627"/>
    <x v="2803"/>
    <x v="2"/>
    <x v="411"/>
    <d v="2011-10-01T00:00:00"/>
    <s v="Second Class"/>
    <s v="PP-18955"/>
    <s v="Paul Prost"/>
    <x v="2"/>
    <s v="United States"/>
    <s v="Seattle"/>
    <x v="4"/>
    <n v="98115"/>
    <s v="West"/>
    <s v="FUR-TA-10002958"/>
    <x v="0"/>
    <x v="3"/>
    <s v="Bevis Oval Conference Table, Walnut"/>
    <n v="2348.8200000000002"/>
    <n v="9"/>
    <n v="0"/>
    <n v="399.29939999999976"/>
  </r>
  <r>
    <n v="5628"/>
    <x v="2804"/>
    <x v="3"/>
    <x v="335"/>
    <d v="2014-07-02T00:00:00"/>
    <s v="Standard Class"/>
    <s v="DR-12880"/>
    <s v="Dan Reichenbach"/>
    <x v="1"/>
    <s v="United States"/>
    <s v="Miami"/>
    <x v="2"/>
    <n v="33180"/>
    <s v="South"/>
    <s v="OFF-LA-10004689"/>
    <x v="1"/>
    <x v="2"/>
    <s v="Avery 512"/>
    <n v="13.872000000000002"/>
    <n v="6"/>
    <n v="0.2"/>
    <n v="4.6818000000000008"/>
  </r>
  <r>
    <n v="5629"/>
    <x v="2804"/>
    <x v="3"/>
    <x v="335"/>
    <d v="2014-07-02T00:00:00"/>
    <s v="Standard Class"/>
    <s v="DR-12880"/>
    <s v="Dan Reichenbach"/>
    <x v="1"/>
    <s v="United States"/>
    <s v="Miami"/>
    <x v="2"/>
    <n v="33180"/>
    <s v="South"/>
    <s v="FUR-CH-10001545"/>
    <x v="0"/>
    <x v="1"/>
    <s v="Hon Comfortask Task/Swivel Chairs"/>
    <n v="273.55200000000002"/>
    <n v="3"/>
    <n v="0.2"/>
    <n v="-13.677599999999998"/>
  </r>
  <r>
    <n v="5630"/>
    <x v="2805"/>
    <x v="0"/>
    <x v="1036"/>
    <d v="2013-08-24T00:00:00"/>
    <s v="Second Class"/>
    <s v="RB-19465"/>
    <s v="Rick Bensley"/>
    <x v="2"/>
    <s v="United States"/>
    <s v="Philadelphia"/>
    <x v="9"/>
    <n v="19143"/>
    <s v="East"/>
    <s v="FUR-TA-10002530"/>
    <x v="0"/>
    <x v="3"/>
    <s v="Iceberg OfficeWorks 42&quot; Round Tables"/>
    <n v="815.29199999999992"/>
    <n v="9"/>
    <n v="0.4"/>
    <n v="-339.7050000000001"/>
  </r>
  <r>
    <n v="5631"/>
    <x v="2806"/>
    <x v="2"/>
    <x v="1058"/>
    <d v="2011-02-16T00:00:00"/>
    <s v="Standard Class"/>
    <s v="NF-18385"/>
    <s v="Natalie Fritzler"/>
    <x v="0"/>
    <s v="United States"/>
    <s v="Chesapeake"/>
    <x v="17"/>
    <n v="23320"/>
    <s v="South"/>
    <s v="TEC-AC-10001432"/>
    <x v="2"/>
    <x v="11"/>
    <s v="Enermax Aurora Lite Keyboard"/>
    <n v="234.45000000000002"/>
    <n v="3"/>
    <n v="0"/>
    <n v="103.15800000000003"/>
  </r>
  <r>
    <n v="5632"/>
    <x v="2806"/>
    <x v="2"/>
    <x v="1058"/>
    <d v="2011-02-16T00:00:00"/>
    <s v="Standard Class"/>
    <s v="NF-18385"/>
    <s v="Natalie Fritzler"/>
    <x v="0"/>
    <s v="United States"/>
    <s v="Chesapeake"/>
    <x v="17"/>
    <n v="23320"/>
    <s v="South"/>
    <s v="FUR-TA-10003715"/>
    <x v="0"/>
    <x v="3"/>
    <s v="Hon 2111 Invitation Series Corner Table"/>
    <n v="1256.22"/>
    <n v="6"/>
    <n v="0"/>
    <n v="75.37319999999994"/>
  </r>
  <r>
    <n v="5633"/>
    <x v="2806"/>
    <x v="2"/>
    <x v="1058"/>
    <d v="2011-02-16T00:00:00"/>
    <s v="Standard Class"/>
    <s v="NF-18385"/>
    <s v="Natalie Fritzler"/>
    <x v="0"/>
    <s v="United States"/>
    <s v="Chesapeake"/>
    <x v="17"/>
    <n v="23320"/>
    <s v="South"/>
    <s v="OFF-BI-10003291"/>
    <x v="1"/>
    <x v="8"/>
    <s v="Wilson Jones Leather-Like Binders with DublLock Round Rings"/>
    <n v="17.46"/>
    <n v="2"/>
    <n v="0"/>
    <n v="8.2061999999999991"/>
  </r>
  <r>
    <n v="5634"/>
    <x v="2807"/>
    <x v="0"/>
    <x v="713"/>
    <d v="2013-09-29T00:00:00"/>
    <s v="Second Class"/>
    <s v="CR-12580"/>
    <s v="Clay Rozendal"/>
    <x v="2"/>
    <s v="United States"/>
    <s v="New York City"/>
    <x v="15"/>
    <n v="10009"/>
    <s v="East"/>
    <s v="OFF-BI-10004187"/>
    <x v="1"/>
    <x v="8"/>
    <s v="Staples"/>
    <n v="10.528"/>
    <n v="7"/>
    <n v="0.2"/>
    <n v="3.6847999999999987"/>
  </r>
  <r>
    <n v="5635"/>
    <x v="2808"/>
    <x v="1"/>
    <x v="901"/>
    <d v="2012-12-06T00:00:00"/>
    <s v="First Class"/>
    <s v="SU-20665"/>
    <s v="Stephanie Ulpright"/>
    <x v="2"/>
    <s v="United States"/>
    <s v="Ann Arbor"/>
    <x v="12"/>
    <n v="48104"/>
    <s v="Central"/>
    <s v="OFF-BI-10000666"/>
    <x v="1"/>
    <x v="8"/>
    <s v="Surelock Post Binders"/>
    <n v="152.79999999999998"/>
    <n v="5"/>
    <n v="0"/>
    <n v="76.399999999999991"/>
  </r>
  <r>
    <n v="5636"/>
    <x v="2809"/>
    <x v="3"/>
    <x v="213"/>
    <d v="2014-09-09T00:00:00"/>
    <s v="Standard Class"/>
    <s v="SC-20050"/>
    <s v="Sample Company A"/>
    <x v="2"/>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s v="Central"/>
    <s v="FUR-FU-10004245"/>
    <x v="0"/>
    <x v="5"/>
    <s v="Career Cubicle Clock, 8 1/4&quot;, Black"/>
    <n v="60.84"/>
    <n v="3"/>
    <n v="0"/>
    <n v="23.119199999999999"/>
  </r>
  <r>
    <n v="5639"/>
    <x v="2811"/>
    <x v="2"/>
    <x v="1059"/>
    <d v="2011-12-27T00:00:00"/>
    <s v="Standard Class"/>
    <s v="GM-14440"/>
    <s v="Gary McGarr"/>
    <x v="0"/>
    <s v="United States"/>
    <s v="San Diego"/>
    <x v="1"/>
    <n v="92024"/>
    <s v="West"/>
    <s v="FUR-CH-10004287"/>
    <x v="0"/>
    <x v="1"/>
    <s v="SAFCO Arco Folding Chair"/>
    <n v="1325.76"/>
    <n v="6"/>
    <n v="0.2"/>
    <n v="149.14799999999991"/>
  </r>
  <r>
    <n v="5640"/>
    <x v="2811"/>
    <x v="2"/>
    <x v="1059"/>
    <d v="2011-12-27T00:00:00"/>
    <s v="Standard Class"/>
    <s v="GM-14440"/>
    <s v="Gary McGarr"/>
    <x v="0"/>
    <s v="United States"/>
    <s v="San Diego"/>
    <x v="1"/>
    <n v="92024"/>
    <s v="West"/>
    <s v="FUR-CH-10000595"/>
    <x v="0"/>
    <x v="1"/>
    <s v="Safco Contoured Stacking Chairs"/>
    <n v="572.16000000000008"/>
    <n v="3"/>
    <n v="0.2"/>
    <n v="35.759999999999962"/>
  </r>
  <r>
    <n v="5641"/>
    <x v="2812"/>
    <x v="2"/>
    <x v="865"/>
    <d v="2011-09-28T00:00:00"/>
    <s v="Standard Class"/>
    <s v="JK-15640"/>
    <s v="Jim Kriz"/>
    <x v="2"/>
    <s v="United States"/>
    <s v="Lakewood"/>
    <x v="24"/>
    <n v="44107"/>
    <s v="East"/>
    <s v="OFF-PA-10003063"/>
    <x v="1"/>
    <x v="10"/>
    <s v="EcoTones Memo Sheets"/>
    <n v="28.8"/>
    <n v="9"/>
    <n v="0.2"/>
    <n v="10.080000000000002"/>
  </r>
  <r>
    <n v="5642"/>
    <x v="2813"/>
    <x v="3"/>
    <x v="459"/>
    <d v="2014-04-06T00:00:00"/>
    <s v="First Class"/>
    <s v="AT-10435"/>
    <s v="Alyssa Tate"/>
    <x v="2"/>
    <s v="United States"/>
    <s v="Meriden"/>
    <x v="29"/>
    <n v="6450"/>
    <s v="East"/>
    <s v="OFF-AR-10000246"/>
    <x v="1"/>
    <x v="6"/>
    <s v="Newell 318"/>
    <n v="11.12"/>
    <n v="4"/>
    <n v="0"/>
    <n v="2.8911999999999995"/>
  </r>
  <r>
    <n v="5643"/>
    <x v="2814"/>
    <x v="0"/>
    <x v="178"/>
    <d v="2013-04-06T00:00:00"/>
    <s v="Second Class"/>
    <s v="DB-12910"/>
    <s v="Daniel Byrd"/>
    <x v="2"/>
    <s v="United States"/>
    <s v="Columbus"/>
    <x v="32"/>
    <n v="31907"/>
    <s v="South"/>
    <s v="FUR-FU-10003274"/>
    <x v="0"/>
    <x v="5"/>
    <s v="Regeneration Desk Collection"/>
    <n v="7.04"/>
    <n v="4"/>
    <n v="0"/>
    <n v="3.0976000000000004"/>
  </r>
  <r>
    <n v="5644"/>
    <x v="2815"/>
    <x v="1"/>
    <x v="1060"/>
    <d v="2012-05-20T00:00:00"/>
    <s v="Second Class"/>
    <s v="AH-10690"/>
    <s v="Anna Häberlin"/>
    <x v="1"/>
    <s v="United States"/>
    <s v="Roswell"/>
    <x v="32"/>
    <n v="30076"/>
    <s v="South"/>
    <s v="OFF-EN-10004147"/>
    <x v="1"/>
    <x v="12"/>
    <s v="Wausau Papers Astrobrights Colored Envelopes"/>
    <n v="17.940000000000001"/>
    <n v="3"/>
    <n v="0"/>
    <n v="8.7906000000000013"/>
  </r>
  <r>
    <n v="5645"/>
    <x v="2816"/>
    <x v="3"/>
    <x v="721"/>
    <d v="2014-03-27T00:00:00"/>
    <s v="First Class"/>
    <s v="SJ-20125"/>
    <s v="Sanjit Jacobs"/>
    <x v="2"/>
    <s v="United States"/>
    <s v="Seattle"/>
    <x v="4"/>
    <n v="98105"/>
    <s v="West"/>
    <s v="OFF-BI-10002103"/>
    <x v="1"/>
    <x v="8"/>
    <s v="Cardinal Slant-D Ring Binder, Heavy Gauge Vinyl"/>
    <n v="34.76"/>
    <n v="5"/>
    <n v="0.2"/>
    <n v="11.296999999999999"/>
  </r>
  <r>
    <n v="5646"/>
    <x v="2817"/>
    <x v="3"/>
    <x v="349"/>
    <d v="2014-04-20T00:00:00"/>
    <s v="Standard Class"/>
    <s v="HM-14860"/>
    <s v="Harry Marie"/>
    <x v="1"/>
    <s v="United States"/>
    <s v="Morristown"/>
    <x v="30"/>
    <n v="7960"/>
    <s v="East"/>
    <s v="FUR-FU-10004018"/>
    <x v="0"/>
    <x v="5"/>
    <s v="Tensor Computer Mounted Lamp"/>
    <n v="74.45"/>
    <n v="5"/>
    <n v="0"/>
    <n v="20.101500000000001"/>
  </r>
  <r>
    <n v="5647"/>
    <x v="2818"/>
    <x v="1"/>
    <x v="1038"/>
    <d v="2012-01-09T00:00:00"/>
    <s v="Standard Class"/>
    <s v="AG-10495"/>
    <s v="Andrew Gjertsen"/>
    <x v="1"/>
    <s v="United States"/>
    <s v="Alexandria"/>
    <x v="17"/>
    <n v="22304"/>
    <s v="South"/>
    <s v="FUR-FU-10001473"/>
    <x v="0"/>
    <x v="5"/>
    <s v="DAX Wood Document Frame"/>
    <n v="192.22"/>
    <n v="14"/>
    <n v="0"/>
    <n v="69.199200000000005"/>
  </r>
  <r>
    <n v="5648"/>
    <x v="2819"/>
    <x v="3"/>
    <x v="808"/>
    <d v="2014-11-08T00:00:00"/>
    <s v="Standard Class"/>
    <s v="JB-16000"/>
    <s v="Joy Bell-"/>
    <x v="0"/>
    <s v="United States"/>
    <s v="Salt Lake City"/>
    <x v="7"/>
    <n v="84106"/>
    <s v="West"/>
    <s v="OFF-PA-10001800"/>
    <x v="1"/>
    <x v="10"/>
    <s v="Xerox 220"/>
    <n v="19.440000000000001"/>
    <n v="3"/>
    <n v="0"/>
    <n v="9.3312000000000008"/>
  </r>
  <r>
    <n v="5649"/>
    <x v="2820"/>
    <x v="3"/>
    <x v="729"/>
    <d v="2014-07-20T00:00:00"/>
    <s v="Second Class"/>
    <s v="AJ-10795"/>
    <s v="Anthony Johnson"/>
    <x v="1"/>
    <s v="United States"/>
    <s v="Apple Valley"/>
    <x v="1"/>
    <n v="92307"/>
    <s v="West"/>
    <s v="OFF-PA-10004609"/>
    <x v="1"/>
    <x v="10"/>
    <s v="Xerox 221"/>
    <n v="32.400000000000006"/>
    <n v="5"/>
    <n v="0"/>
    <n v="15.552000000000001"/>
  </r>
  <r>
    <n v="5650"/>
    <x v="2820"/>
    <x v="3"/>
    <x v="729"/>
    <d v="2014-07-20T00:00:00"/>
    <s v="Second Class"/>
    <s v="AJ-10795"/>
    <s v="Anthony Johnson"/>
    <x v="1"/>
    <s v="United States"/>
    <s v="Apple Valley"/>
    <x v="1"/>
    <n v="92307"/>
    <s v="West"/>
    <s v="OFF-EN-10002592"/>
    <x v="1"/>
    <x v="12"/>
    <s v="Peel &amp; Seel Recycled Catalog Envelopes, Brown"/>
    <n v="57.9"/>
    <n v="5"/>
    <n v="0"/>
    <n v="28.95"/>
  </r>
  <r>
    <n v="5651"/>
    <x v="2820"/>
    <x v="3"/>
    <x v="729"/>
    <d v="2014-07-20T00:00:00"/>
    <s v="Second Class"/>
    <s v="AJ-10795"/>
    <s v="Anthony Johnson"/>
    <x v="1"/>
    <s v="United States"/>
    <s v="Apple Valley"/>
    <x v="1"/>
    <n v="92307"/>
    <s v="West"/>
    <s v="OFF-ST-10002957"/>
    <x v="1"/>
    <x v="4"/>
    <s v="Sterilite Show Offs Storage Containers"/>
    <n v="10.56"/>
    <n v="2"/>
    <n v="0"/>
    <n v="0"/>
  </r>
  <r>
    <n v="5652"/>
    <x v="2820"/>
    <x v="3"/>
    <x v="729"/>
    <d v="2014-07-20T00:00:00"/>
    <s v="Second Class"/>
    <s v="AJ-10795"/>
    <s v="Anthony Johnson"/>
    <x v="1"/>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s v="East"/>
    <s v="OFF-PA-10001033"/>
    <x v="1"/>
    <x v="10"/>
    <s v="Xerox 1893"/>
    <n v="40.99"/>
    <n v="1"/>
    <n v="0"/>
    <n v="20.085100000000001"/>
  </r>
  <r>
    <n v="5654"/>
    <x v="2822"/>
    <x v="2"/>
    <x v="130"/>
    <d v="2011-11-11T00:00:00"/>
    <s v="Standard Class"/>
    <s v="TH-21235"/>
    <s v="Tiffany House"/>
    <x v="1"/>
    <s v="United States"/>
    <s v="Long Beach"/>
    <x v="1"/>
    <n v="90805"/>
    <s v="West"/>
    <s v="OFF-AR-10000940"/>
    <x v="1"/>
    <x v="6"/>
    <s v="Newell 343"/>
    <n v="2.94"/>
    <n v="1"/>
    <n v="0"/>
    <n v="0.79380000000000006"/>
  </r>
  <r>
    <n v="5655"/>
    <x v="2823"/>
    <x v="0"/>
    <x v="122"/>
    <d v="2013-12-22T00:00:00"/>
    <s v="First Class"/>
    <s v="AH-10120"/>
    <s v="Adrian Hane"/>
    <x v="2"/>
    <s v="United States"/>
    <s v="Salem"/>
    <x v="21"/>
    <n v="97301"/>
    <s v="West"/>
    <s v="OFF-BI-10001670"/>
    <x v="1"/>
    <x v="8"/>
    <s v="Vinyl Sectional Post Binders"/>
    <n v="45.240000000000009"/>
    <n v="4"/>
    <n v="0.7"/>
    <n v="-30.159999999999997"/>
  </r>
  <r>
    <n v="5656"/>
    <x v="2823"/>
    <x v="0"/>
    <x v="122"/>
    <d v="2013-12-22T00:00:00"/>
    <s v="First Class"/>
    <s v="AH-10120"/>
    <s v="Adrian Hane"/>
    <x v="2"/>
    <s v="United States"/>
    <s v="Salem"/>
    <x v="21"/>
    <n v="97301"/>
    <s v="West"/>
    <s v="OFF-AR-10004078"/>
    <x v="1"/>
    <x v="6"/>
    <s v="Newell 312"/>
    <n v="18.687999999999999"/>
    <n v="4"/>
    <n v="0.2"/>
    <n v="2.3359999999999994"/>
  </r>
  <r>
    <n v="5657"/>
    <x v="2823"/>
    <x v="0"/>
    <x v="122"/>
    <d v="2013-12-22T00:00:00"/>
    <s v="First Class"/>
    <s v="AH-10120"/>
    <s v="Adrian Hane"/>
    <x v="2"/>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s v="West"/>
    <s v="TEC-AC-10000991"/>
    <x v="2"/>
    <x v="11"/>
    <s v="Sony Micro Vault Click 8 GB USB 2.0 Flash Drive"/>
    <n v="112.77600000000001"/>
    <n v="3"/>
    <n v="0.2"/>
    <n v="-8.4581999999999979"/>
  </r>
  <r>
    <n v="5659"/>
    <x v="2823"/>
    <x v="0"/>
    <x v="122"/>
    <d v="2013-12-22T00:00:00"/>
    <s v="First Class"/>
    <s v="AH-10120"/>
    <s v="Adrian Hane"/>
    <x v="2"/>
    <s v="United States"/>
    <s v="Salem"/>
    <x v="21"/>
    <n v="97301"/>
    <s v="West"/>
    <s v="FUR-TA-10002530"/>
    <x v="0"/>
    <x v="3"/>
    <s v="Iceberg OfficeWorks 42&quot; Round Tables"/>
    <n v="377.45"/>
    <n v="5"/>
    <n v="0.5"/>
    <n v="-264.21500000000003"/>
  </r>
  <r>
    <n v="5660"/>
    <x v="2823"/>
    <x v="0"/>
    <x v="122"/>
    <d v="2013-12-22T00:00:00"/>
    <s v="First Class"/>
    <s v="AH-10120"/>
    <s v="Adrian Hane"/>
    <x v="2"/>
    <s v="United States"/>
    <s v="Salem"/>
    <x v="21"/>
    <n v="97301"/>
    <s v="West"/>
    <s v="OFF-LA-10000407"/>
    <x v="1"/>
    <x v="2"/>
    <s v="Avery White Multi-Purpose Labels"/>
    <n v="15.936000000000002"/>
    <n v="4"/>
    <n v="0.2"/>
    <n v="5.1791999999999998"/>
  </r>
  <r>
    <n v="5661"/>
    <x v="2823"/>
    <x v="0"/>
    <x v="122"/>
    <d v="2013-12-22T00:00:00"/>
    <s v="First Class"/>
    <s v="AH-10120"/>
    <s v="Adrian Hane"/>
    <x v="2"/>
    <s v="United States"/>
    <s v="Salem"/>
    <x v="21"/>
    <n v="97301"/>
    <s v="West"/>
    <s v="TEC-PH-10004833"/>
    <x v="2"/>
    <x v="7"/>
    <s v="Macally Suction Cup Mount"/>
    <n v="28.68"/>
    <n v="3"/>
    <n v="0.2"/>
    <n v="-7.17"/>
  </r>
  <r>
    <n v="5662"/>
    <x v="2824"/>
    <x v="0"/>
    <x v="446"/>
    <d v="2013-10-02T00:00:00"/>
    <s v="Standard Class"/>
    <s v="CL-12700"/>
    <s v="Craig Leslie"/>
    <x v="2"/>
    <s v="United States"/>
    <s v="Aurora"/>
    <x v="22"/>
    <n v="80013"/>
    <s v="West"/>
    <s v="FUR-FU-10002671"/>
    <x v="0"/>
    <x v="5"/>
    <s v="Electrix 20W Halogen Replacement Bulb for Zoom-In Desk Lamp"/>
    <n v="21.44"/>
    <n v="2"/>
    <n v="0.2"/>
    <n v="7.5039999999999987"/>
  </r>
  <r>
    <n v="5663"/>
    <x v="2824"/>
    <x v="0"/>
    <x v="446"/>
    <d v="2013-10-02T00:00:00"/>
    <s v="Standard Class"/>
    <s v="CL-12700"/>
    <s v="Craig Leslie"/>
    <x v="2"/>
    <s v="United States"/>
    <s v="Aurora"/>
    <x v="22"/>
    <n v="80013"/>
    <s v="West"/>
    <s v="OFF-ST-10001370"/>
    <x v="1"/>
    <x v="4"/>
    <s v="Sensible Storage WireTech Storage Systems"/>
    <n v="511.05600000000004"/>
    <n v="9"/>
    <n v="0.2"/>
    <n v="-95.823000000000079"/>
  </r>
  <r>
    <n v="5664"/>
    <x v="2825"/>
    <x v="0"/>
    <x v="658"/>
    <d v="2013-07-22T00:00:00"/>
    <s v="Same Day"/>
    <s v="JG-15310"/>
    <s v="Jason Gross"/>
    <x v="1"/>
    <s v="United States"/>
    <s v="Newark"/>
    <x v="24"/>
    <n v="43055"/>
    <s v="East"/>
    <s v="OFF-AR-10000914"/>
    <x v="1"/>
    <x v="6"/>
    <s v="Boston 16765 Mini Stand Up Battery Pencil Sharpener"/>
    <n v="18.656000000000002"/>
    <n v="2"/>
    <n v="0.2"/>
    <n v="1.3992000000000013"/>
  </r>
  <r>
    <n v="5665"/>
    <x v="2825"/>
    <x v="0"/>
    <x v="658"/>
    <d v="2013-07-22T00:00:00"/>
    <s v="Same Day"/>
    <s v="JG-15310"/>
    <s v="Jason Gross"/>
    <x v="1"/>
    <s v="United States"/>
    <s v="Newark"/>
    <x v="24"/>
    <n v="43055"/>
    <s v="East"/>
    <s v="OFF-BI-10001116"/>
    <x v="1"/>
    <x v="8"/>
    <s v="Wilson Jones 1&quot; Hanging DublLock Ring Binders"/>
    <n v="11.088000000000003"/>
    <n v="7"/>
    <n v="0.7"/>
    <n v="-8.1311999999999998"/>
  </r>
  <r>
    <n v="5666"/>
    <x v="2825"/>
    <x v="0"/>
    <x v="658"/>
    <d v="2013-07-22T00:00:00"/>
    <s v="Same Day"/>
    <s v="JG-15310"/>
    <s v="Jason Gross"/>
    <x v="1"/>
    <s v="United States"/>
    <s v="Newark"/>
    <x v="24"/>
    <n v="43055"/>
    <s v="East"/>
    <s v="OFF-ST-10002276"/>
    <x v="1"/>
    <x v="4"/>
    <s v="Safco Steel Mobile File Cart"/>
    <n v="66.688000000000002"/>
    <n v="1"/>
    <n v="0.2"/>
    <n v="4.1680000000000028"/>
  </r>
  <r>
    <n v="5667"/>
    <x v="2825"/>
    <x v="0"/>
    <x v="658"/>
    <d v="2013-07-22T00:00:00"/>
    <s v="Same Day"/>
    <s v="JG-15310"/>
    <s v="Jason Gross"/>
    <x v="1"/>
    <s v="United States"/>
    <s v="Newark"/>
    <x v="24"/>
    <n v="43055"/>
    <s v="East"/>
    <s v="OFF-ST-10004340"/>
    <x v="1"/>
    <x v="4"/>
    <s v="Fellowes Mobile File Cart, Black"/>
    <n v="99.488"/>
    <n v="2"/>
    <n v="0.2"/>
    <n v="8.7052000000000049"/>
  </r>
  <r>
    <n v="5668"/>
    <x v="2826"/>
    <x v="0"/>
    <x v="725"/>
    <d v="2013-06-16T00:00:00"/>
    <s v="Standard Class"/>
    <s v="SE-20110"/>
    <s v="Sanjit Engle"/>
    <x v="0"/>
    <s v="United States"/>
    <s v="Seattle"/>
    <x v="4"/>
    <n v="98103"/>
    <s v="West"/>
    <s v="OFF-LA-10004093"/>
    <x v="1"/>
    <x v="2"/>
    <s v="Avery 486"/>
    <n v="14.62"/>
    <n v="2"/>
    <n v="0"/>
    <n v="6.8713999999999995"/>
  </r>
  <r>
    <n v="5669"/>
    <x v="2826"/>
    <x v="0"/>
    <x v="725"/>
    <d v="2013-06-16T00:00:00"/>
    <s v="Standard Class"/>
    <s v="SE-20110"/>
    <s v="Sanjit Engle"/>
    <x v="0"/>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s v="West"/>
    <s v="TEC-AC-10003095"/>
    <x v="2"/>
    <x v="11"/>
    <s v="Logitech G35 7.1-Channel Surround Sound Headset"/>
    <n v="389.97"/>
    <n v="3"/>
    <n v="0"/>
    <n v="132.58980000000003"/>
  </r>
  <r>
    <n v="5671"/>
    <x v="2827"/>
    <x v="1"/>
    <x v="988"/>
    <d v="2012-06-11T00:00:00"/>
    <s v="Second Class"/>
    <s v="TG-21640"/>
    <s v="Trudy Glocke"/>
    <x v="0"/>
    <s v="United States"/>
    <s v="Pocatello"/>
    <x v="45"/>
    <n v="83201"/>
    <s v="West"/>
    <s v="FUR-FU-10003192"/>
    <x v="0"/>
    <x v="5"/>
    <s v="Luxo Adjustable Task Clamp Lamp"/>
    <n v="355.36"/>
    <n v="4"/>
    <n v="0"/>
    <n v="92.393599999999992"/>
  </r>
  <r>
    <n v="5672"/>
    <x v="2827"/>
    <x v="1"/>
    <x v="988"/>
    <d v="2012-06-11T00:00:00"/>
    <s v="Second Class"/>
    <s v="TG-21640"/>
    <s v="Trudy Glocke"/>
    <x v="0"/>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x v="1"/>
    <s v="United States"/>
    <s v="Dallas"/>
    <x v="5"/>
    <n v="75081"/>
    <s v="Central"/>
    <s v="OFF-EN-10003068"/>
    <x v="1"/>
    <x v="12"/>
    <s v="#6 3/4 Gummed Flap White Envelopes"/>
    <n v="15.840000000000002"/>
    <n v="2"/>
    <n v="0.2"/>
    <n v="5.5439999999999987"/>
  </r>
  <r>
    <n v="5674"/>
    <x v="2828"/>
    <x v="3"/>
    <x v="855"/>
    <d v="2014-11-04T00:00:00"/>
    <s v="Standard Class"/>
    <s v="SH-19975"/>
    <s v="Sally Hughsby"/>
    <x v="1"/>
    <s v="United States"/>
    <s v="Dallas"/>
    <x v="5"/>
    <n v="75081"/>
    <s v="Central"/>
    <s v="OFF-PA-10001204"/>
    <x v="1"/>
    <x v="10"/>
    <s v="Xerox 1972"/>
    <n v="8.4480000000000004"/>
    <n v="2"/>
    <n v="0.2"/>
    <n v="2.6399999999999997"/>
  </r>
  <r>
    <n v="5675"/>
    <x v="2829"/>
    <x v="0"/>
    <x v="115"/>
    <d v="2013-01-27T00:00:00"/>
    <s v="Standard Class"/>
    <s v="MC-17275"/>
    <s v="Marc Crier"/>
    <x v="0"/>
    <s v="United States"/>
    <s v="Seattle"/>
    <x v="4"/>
    <n v="98105"/>
    <s v="West"/>
    <s v="OFF-PA-10003953"/>
    <x v="1"/>
    <x v="10"/>
    <s v="Xerox 218"/>
    <n v="12.96"/>
    <n v="2"/>
    <n v="0"/>
    <n v="6.2208000000000006"/>
  </r>
  <r>
    <n v="5676"/>
    <x v="2830"/>
    <x v="2"/>
    <x v="1061"/>
    <d v="2011-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s v="West"/>
    <s v="TEC-AC-10004877"/>
    <x v="2"/>
    <x v="11"/>
    <s v="Imation 30456 USB Flash Drive 8GB"/>
    <n v="27.6"/>
    <n v="4"/>
    <n v="0"/>
    <n v="2.2079999999999984"/>
  </r>
  <r>
    <n v="5678"/>
    <x v="2831"/>
    <x v="2"/>
    <x v="282"/>
    <d v="2012-01-05T00:00:00"/>
    <s v="Standard Class"/>
    <s v="ZC-21910"/>
    <s v="Zuschuss Carroll"/>
    <x v="0"/>
    <s v="United States"/>
    <s v="Chicago"/>
    <x v="10"/>
    <n v="60610"/>
    <s v="Central"/>
    <s v="FUR-FU-10000193"/>
    <x v="0"/>
    <x v="5"/>
    <s v="Tenex Chairmats For Use with Hard Floors"/>
    <n v="38.975999999999999"/>
    <n v="3"/>
    <n v="0.6"/>
    <n v="-50.66879999999999"/>
  </r>
  <r>
    <n v="5679"/>
    <x v="2832"/>
    <x v="0"/>
    <x v="1062"/>
    <d v="2013-08-04T00:00:00"/>
    <s v="Standard Class"/>
    <s v="SC-20680"/>
    <s v="Steve Carroll"/>
    <x v="2"/>
    <s v="United States"/>
    <s v="Holland"/>
    <x v="12"/>
    <n v="49423"/>
    <s v="Central"/>
    <s v="OFF-FA-10000735"/>
    <x v="1"/>
    <x v="13"/>
    <s v="Staples"/>
    <n v="20.439999999999998"/>
    <n v="7"/>
    <n v="0"/>
    <n v="9.1979999999999986"/>
  </r>
  <r>
    <n v="5680"/>
    <x v="2832"/>
    <x v="0"/>
    <x v="1062"/>
    <d v="2013-08-04T00:00:00"/>
    <s v="Standard Class"/>
    <s v="SC-20680"/>
    <s v="Steve Carroll"/>
    <x v="2"/>
    <s v="United States"/>
    <s v="Holland"/>
    <x v="12"/>
    <n v="49423"/>
    <s v="Central"/>
    <s v="OFF-PA-10002120"/>
    <x v="1"/>
    <x v="10"/>
    <s v="Xerox 1889"/>
    <n v="109.92"/>
    <n v="2"/>
    <n v="0"/>
    <n v="53.860799999999998"/>
  </r>
  <r>
    <n v="5681"/>
    <x v="2833"/>
    <x v="0"/>
    <x v="446"/>
    <d v="2013-10-01T00:00:00"/>
    <s v="Standard Class"/>
    <s v="BP-11230"/>
    <s v="Benjamin Patterson"/>
    <x v="0"/>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x v="0"/>
    <s v="United States"/>
    <s v="Broken Arrow"/>
    <x v="26"/>
    <n v="74012"/>
    <s v="Central"/>
    <s v="OFF-PA-10001569"/>
    <x v="1"/>
    <x v="10"/>
    <s v="Xerox 232"/>
    <n v="6.48"/>
    <n v="1"/>
    <n v="0"/>
    <n v="3.1104000000000003"/>
  </r>
  <r>
    <n v="5683"/>
    <x v="2834"/>
    <x v="2"/>
    <x v="1063"/>
    <d v="2011-04-08T00:00:00"/>
    <s v="Standard Class"/>
    <s v="RD-19585"/>
    <s v="Rob Dowd"/>
    <x v="0"/>
    <s v="United States"/>
    <s v="Athens"/>
    <x v="32"/>
    <n v="30605"/>
    <s v="South"/>
    <s v="OFF-PA-10004248"/>
    <x v="1"/>
    <x v="10"/>
    <s v="Xerox 1990"/>
    <n v="15.84"/>
    <n v="3"/>
    <n v="0"/>
    <n v="7.1280000000000001"/>
  </r>
  <r>
    <n v="5684"/>
    <x v="2834"/>
    <x v="2"/>
    <x v="1063"/>
    <d v="2011-04-08T00:00:00"/>
    <s v="Standard Class"/>
    <s v="RD-19585"/>
    <s v="Rob Dowd"/>
    <x v="0"/>
    <s v="United States"/>
    <s v="Athens"/>
    <x v="32"/>
    <n v="30605"/>
    <s v="South"/>
    <s v="TEC-PH-10001128"/>
    <x v="2"/>
    <x v="7"/>
    <s v="Motorola Droid Maxx"/>
    <n v="1049.93"/>
    <n v="7"/>
    <n v="0"/>
    <n v="293.98040000000003"/>
  </r>
  <r>
    <n v="5685"/>
    <x v="2834"/>
    <x v="2"/>
    <x v="1063"/>
    <d v="2011-04-08T00:00:00"/>
    <s v="Standard Class"/>
    <s v="RD-19585"/>
    <s v="Rob Dowd"/>
    <x v="0"/>
    <s v="United States"/>
    <s v="Athens"/>
    <x v="32"/>
    <n v="30605"/>
    <s v="South"/>
    <s v="OFF-AP-10003842"/>
    <x v="1"/>
    <x v="9"/>
    <s v="Euro-Pro Shark Turbo Vacuum"/>
    <n v="154.9"/>
    <n v="5"/>
    <n v="0"/>
    <n v="40.274000000000001"/>
  </r>
  <r>
    <n v="5686"/>
    <x v="2835"/>
    <x v="1"/>
    <x v="599"/>
    <d v="2012-11-05T00:00:00"/>
    <s v="Same Day"/>
    <s v="KL-16645"/>
    <s v="Ken Lonsdale"/>
    <x v="0"/>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s v="South"/>
    <s v="OFF-FA-10000621"/>
    <x v="1"/>
    <x v="13"/>
    <s v="OIC Colored Binder Clips, Assorted Sizes"/>
    <n v="14.320000000000002"/>
    <n v="5"/>
    <n v="0.2"/>
    <n v="5.1910000000000007"/>
  </r>
  <r>
    <n v="5688"/>
    <x v="2836"/>
    <x v="2"/>
    <x v="1064"/>
    <d v="2011-07-28T00:00:00"/>
    <s v="Same Day"/>
    <s v="CK-12205"/>
    <s v="Chloris Kastensmidt"/>
    <x v="0"/>
    <s v="United States"/>
    <s v="Apopka"/>
    <x v="2"/>
    <n v="32712"/>
    <s v="South"/>
    <s v="FUR-FU-10003623"/>
    <x v="0"/>
    <x v="5"/>
    <s v="DataProducts Ampli Magnifier Task Lamp, Black,"/>
    <n v="129.88800000000001"/>
    <n v="6"/>
    <n v="0.2"/>
    <n v="12.988799999999991"/>
  </r>
  <r>
    <n v="5689"/>
    <x v="2836"/>
    <x v="2"/>
    <x v="1064"/>
    <d v="2011-07-28T00:00:00"/>
    <s v="Same Day"/>
    <s v="CK-12205"/>
    <s v="Chloris Kastensmidt"/>
    <x v="0"/>
    <s v="United States"/>
    <s v="Apopka"/>
    <x v="2"/>
    <n v="32712"/>
    <s v="South"/>
    <s v="OFF-EN-10000781"/>
    <x v="1"/>
    <x v="12"/>
    <s v="#10- 4 1/8&quot; x 9 1/2&quot; Recycled Envelopes"/>
    <n v="48.944000000000003"/>
    <n v="7"/>
    <n v="0.2"/>
    <n v="16.518599999999999"/>
  </r>
  <r>
    <n v="5690"/>
    <x v="2837"/>
    <x v="1"/>
    <x v="207"/>
    <d v="2012-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s v="East"/>
    <s v="OFF-AR-10000817"/>
    <x v="1"/>
    <x v="6"/>
    <s v="Manco Dry-Lighter Erasable Highlighter"/>
    <n v="27.36"/>
    <n v="9"/>
    <n v="0"/>
    <n v="9.3023999999999987"/>
  </r>
  <r>
    <n v="5692"/>
    <x v="2838"/>
    <x v="1"/>
    <x v="895"/>
    <d v="2012-12-16T00:00:00"/>
    <s v="Standard Class"/>
    <s v="KM-16225"/>
    <s v="Kalyca Meade"/>
    <x v="1"/>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s v="East"/>
    <s v="TEC-PH-10004667"/>
    <x v="2"/>
    <x v="7"/>
    <s v="Cisco 8x8 Inc. 6753i IP Business Phone System"/>
    <n v="134.99"/>
    <n v="1"/>
    <n v="0"/>
    <n v="36.447299999999998"/>
  </r>
  <r>
    <n v="5694"/>
    <x v="2838"/>
    <x v="1"/>
    <x v="895"/>
    <d v="2012-12-16T00:00:00"/>
    <s v="Standard Class"/>
    <s v="KM-16225"/>
    <s v="Kalyca Meade"/>
    <x v="1"/>
    <s v="United States"/>
    <s v="Baltimore"/>
    <x v="39"/>
    <n v="21215"/>
    <s v="East"/>
    <s v="OFF-PA-10000143"/>
    <x v="1"/>
    <x v="10"/>
    <s v="Astroparche Fine Business Paper"/>
    <n v="26.400000000000002"/>
    <n v="5"/>
    <n v="0"/>
    <n v="12.672000000000001"/>
  </r>
  <r>
    <n v="5695"/>
    <x v="2838"/>
    <x v="1"/>
    <x v="895"/>
    <d v="2012-12-16T00:00:00"/>
    <s v="Standard Class"/>
    <s v="KM-16225"/>
    <s v="Kalyca Meade"/>
    <x v="1"/>
    <s v="United States"/>
    <s v="Baltimore"/>
    <x v="39"/>
    <n v="21215"/>
    <s v="East"/>
    <s v="FUR-CH-10000785"/>
    <x v="0"/>
    <x v="1"/>
    <s v="Global Ergonomic Managers Chair"/>
    <n v="542.93999999999994"/>
    <n v="3"/>
    <n v="0"/>
    <n v="141.1644"/>
  </r>
  <r>
    <n v="5696"/>
    <x v="2839"/>
    <x v="0"/>
    <x v="465"/>
    <d v="2013-05-08T00:00:00"/>
    <s v="Second Class"/>
    <s v="AH-10465"/>
    <s v="Amy Hunt"/>
    <x v="0"/>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x v="2"/>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s v="Central"/>
    <s v="OFF-BI-10004224"/>
    <x v="1"/>
    <x v="8"/>
    <s v="Catalog Binders with Expanding Posts"/>
    <n v="13.455999999999998"/>
    <n v="1"/>
    <n v="0.8"/>
    <n v="-23.548000000000009"/>
  </r>
  <r>
    <n v="5699"/>
    <x v="2841"/>
    <x v="0"/>
    <x v="732"/>
    <d v="2013-11-06T00:00:00"/>
    <s v="Same Day"/>
    <s v="EB-14170"/>
    <s v="Evan Bailliet"/>
    <x v="0"/>
    <s v="United States"/>
    <s v="Laredo"/>
    <x v="5"/>
    <n v="78041"/>
    <s v="Central"/>
    <s v="OFF-LA-10002312"/>
    <x v="1"/>
    <x v="2"/>
    <s v="Avery 490"/>
    <n v="11.840000000000002"/>
    <n v="1"/>
    <n v="0.2"/>
    <n v="4.4399999999999995"/>
  </r>
  <r>
    <n v="5700"/>
    <x v="2842"/>
    <x v="3"/>
    <x v="132"/>
    <d v="2014-11-09T00:00:00"/>
    <s v="Standard Class"/>
    <s v="PG-18895"/>
    <s v="Paul Gonzalez"/>
    <x v="0"/>
    <s v="United States"/>
    <s v="San Francisco"/>
    <x v="1"/>
    <n v="94109"/>
    <s v="West"/>
    <s v="OFF-PA-10003022"/>
    <x v="1"/>
    <x v="10"/>
    <s v="Xerox 1992"/>
    <n v="35.880000000000003"/>
    <n v="6"/>
    <n v="0"/>
    <n v="17.581200000000003"/>
  </r>
  <r>
    <n v="5701"/>
    <x v="2843"/>
    <x v="0"/>
    <x v="390"/>
    <d v="2013-11-27T00:00:00"/>
    <s v="First Class"/>
    <s v="CA-12055"/>
    <s v="Cathy Armstrong"/>
    <x v="2"/>
    <s v="United States"/>
    <s v="Cleveland"/>
    <x v="24"/>
    <n v="44105"/>
    <s v="East"/>
    <s v="OFF-EN-10001532"/>
    <x v="1"/>
    <x v="12"/>
    <s v="Brown Kraft Recycled Envelopes"/>
    <n v="40.752000000000002"/>
    <n v="3"/>
    <n v="0.2"/>
    <n v="15.281999999999998"/>
  </r>
  <r>
    <n v="5702"/>
    <x v="2843"/>
    <x v="0"/>
    <x v="390"/>
    <d v="2013-11-27T00:00:00"/>
    <s v="First Class"/>
    <s v="CA-12055"/>
    <s v="Cathy Armstrong"/>
    <x v="2"/>
    <s v="United States"/>
    <s v="Cleveland"/>
    <x v="24"/>
    <n v="44105"/>
    <s v="East"/>
    <s v="TEC-AC-10004855"/>
    <x v="2"/>
    <x v="11"/>
    <s v="V7 USB Numeric Keypad"/>
    <n v="139.96000000000004"/>
    <n v="5"/>
    <n v="0.2"/>
    <n v="-22.743500000000004"/>
  </r>
  <r>
    <n v="5703"/>
    <x v="2844"/>
    <x v="2"/>
    <x v="637"/>
    <d v="2011-12-21T00:00:00"/>
    <s v="Standard Class"/>
    <s v="SS-20875"/>
    <s v="Sung Shariari"/>
    <x v="0"/>
    <s v="United States"/>
    <s v="Marion"/>
    <x v="24"/>
    <n v="43302"/>
    <s v="East"/>
    <s v="OFF-AR-10003829"/>
    <x v="1"/>
    <x v="6"/>
    <s v="Newell 35"/>
    <n v="2.6240000000000001"/>
    <n v="1"/>
    <n v="0.2"/>
    <n v="0.29519999999999957"/>
  </r>
  <r>
    <n v="5704"/>
    <x v="2844"/>
    <x v="2"/>
    <x v="637"/>
    <d v="2011-12-21T00:00:00"/>
    <s v="Standard Class"/>
    <s v="SS-20875"/>
    <s v="Sung Shariari"/>
    <x v="0"/>
    <s v="United States"/>
    <s v="Marion"/>
    <x v="24"/>
    <n v="43302"/>
    <s v="East"/>
    <s v="FUR-TA-10002645"/>
    <x v="0"/>
    <x v="3"/>
    <s v="Hon Rectangular Conference Tables"/>
    <n v="136.53"/>
    <n v="1"/>
    <n v="0.4"/>
    <n v="-52.336500000000029"/>
  </r>
  <r>
    <n v="5705"/>
    <x v="2844"/>
    <x v="2"/>
    <x v="637"/>
    <d v="2011-12-21T00:00:00"/>
    <s v="Standard Class"/>
    <s v="SS-20875"/>
    <s v="Sung Shariari"/>
    <x v="0"/>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s v="East"/>
    <s v="OFF-SU-10002522"/>
    <x v="1"/>
    <x v="14"/>
    <s v="Acme Kleen Earth Office Shears"/>
    <n v="11.64"/>
    <n v="3"/>
    <n v="0"/>
    <n v="3.3755999999999986"/>
  </r>
  <r>
    <n v="5707"/>
    <x v="2846"/>
    <x v="3"/>
    <x v="585"/>
    <d v="2014-09-26T00:00:00"/>
    <s v="Second Class"/>
    <s v="SC-20440"/>
    <s v="Shaun Chance"/>
    <x v="1"/>
    <s v="United States"/>
    <s v="New York City"/>
    <x v="15"/>
    <n v="10009"/>
    <s v="East"/>
    <s v="OFF-BI-10004828"/>
    <x v="1"/>
    <x v="8"/>
    <s v="GBC Poly Designer Binding Covers"/>
    <n v="40.176000000000002"/>
    <n v="3"/>
    <n v="0.2"/>
    <n v="14.563799999999997"/>
  </r>
  <r>
    <n v="5708"/>
    <x v="2847"/>
    <x v="1"/>
    <x v="412"/>
    <d v="2012-05-15T00:00:00"/>
    <s v="Standard Class"/>
    <s v="NW-18400"/>
    <s v="Natalie Webber"/>
    <x v="0"/>
    <s v="United States"/>
    <s v="New York City"/>
    <x v="15"/>
    <n v="10024"/>
    <s v="East"/>
    <s v="FUR-FU-10001095"/>
    <x v="0"/>
    <x v="5"/>
    <s v="DAX Black Cherry Wood-Tone Poster Frame"/>
    <n v="79.44"/>
    <n v="3"/>
    <n v="0"/>
    <n v="30.187200000000001"/>
  </r>
  <r>
    <n v="5709"/>
    <x v="2847"/>
    <x v="1"/>
    <x v="412"/>
    <d v="2012-05-15T00:00:00"/>
    <s v="Standard Class"/>
    <s v="NW-18400"/>
    <s v="Natalie Webber"/>
    <x v="0"/>
    <s v="United States"/>
    <s v="New York City"/>
    <x v="15"/>
    <n v="10024"/>
    <s v="East"/>
    <s v="OFF-SU-10000157"/>
    <x v="1"/>
    <x v="14"/>
    <s v="Compact Automatic Electric Letter Opener"/>
    <n v="357.93"/>
    <n v="3"/>
    <n v="0"/>
    <n v="7.158600000000007"/>
  </r>
  <r>
    <n v="5710"/>
    <x v="2847"/>
    <x v="1"/>
    <x v="412"/>
    <d v="2012-05-15T00:00:00"/>
    <s v="Standard Class"/>
    <s v="NW-18400"/>
    <s v="Natalie Webber"/>
    <x v="0"/>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x v="0"/>
    <s v="United States"/>
    <s v="New York City"/>
    <x v="15"/>
    <n v="10024"/>
    <s v="East"/>
    <s v="TEC-CO-10004115"/>
    <x v="2"/>
    <x v="16"/>
    <s v="Sharp AL-1530CS Digital Copier"/>
    <n v="2799.944"/>
    <n v="7"/>
    <n v="0.2"/>
    <n v="1014.9797"/>
  </r>
  <r>
    <n v="5712"/>
    <x v="2847"/>
    <x v="1"/>
    <x v="412"/>
    <d v="2012-05-15T00:00:00"/>
    <s v="Standard Class"/>
    <s v="NW-18400"/>
    <s v="Natalie Webber"/>
    <x v="0"/>
    <s v="United States"/>
    <s v="New York City"/>
    <x v="15"/>
    <n v="10024"/>
    <s v="East"/>
    <s v="OFF-PA-10003363"/>
    <x v="1"/>
    <x v="10"/>
    <s v="Xerox 204"/>
    <n v="19.440000000000001"/>
    <n v="3"/>
    <n v="0"/>
    <n v="9.3312000000000008"/>
  </r>
  <r>
    <n v="5713"/>
    <x v="2848"/>
    <x v="3"/>
    <x v="689"/>
    <d v="2014-08-01T00:00:00"/>
    <s v="Same Day"/>
    <s v="KW-16435"/>
    <s v="Katrina Willman"/>
    <x v="0"/>
    <s v="United States"/>
    <s v="Chicago"/>
    <x v="10"/>
    <n v="60653"/>
    <s v="Central"/>
    <s v="TEC-PH-10003092"/>
    <x v="2"/>
    <x v="7"/>
    <s v="Motorola L804"/>
    <n v="36.792000000000002"/>
    <n v="1"/>
    <n v="0.2"/>
    <n v="4.1390999999999991"/>
  </r>
  <r>
    <n v="5714"/>
    <x v="2849"/>
    <x v="2"/>
    <x v="72"/>
    <d v="2011-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s v="South"/>
    <s v="OFF-ST-10001476"/>
    <x v="1"/>
    <x v="4"/>
    <s v="Steel Personal Filing/Posting Tote"/>
    <n v="177.54999999999998"/>
    <n v="5"/>
    <n v="0"/>
    <n v="47.938500000000005"/>
  </r>
  <r>
    <n v="5716"/>
    <x v="2851"/>
    <x v="1"/>
    <x v="330"/>
    <d v="2012-10-12T00:00:00"/>
    <s v="Second Class"/>
    <s v="BM-11650"/>
    <s v="Brian Moss"/>
    <x v="1"/>
    <s v="United States"/>
    <s v="Ann Arbor"/>
    <x v="12"/>
    <n v="48104"/>
    <s v="Central"/>
    <s v="TEC-AC-10002049"/>
    <x v="2"/>
    <x v="11"/>
    <s v="Logitech G19 Programmable Gaming Keyboard"/>
    <n v="619.94999999999993"/>
    <n v="5"/>
    <n v="0"/>
    <n v="111.59099999999995"/>
  </r>
  <r>
    <n v="5717"/>
    <x v="2851"/>
    <x v="1"/>
    <x v="330"/>
    <d v="2012-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s v="Central"/>
    <s v="OFF-EN-10003286"/>
    <x v="1"/>
    <x v="12"/>
    <s v="Staples"/>
    <n v="57.959999999999994"/>
    <n v="7"/>
    <n v="0"/>
    <n v="27.241199999999996"/>
  </r>
  <r>
    <n v="5719"/>
    <x v="2851"/>
    <x v="1"/>
    <x v="330"/>
    <d v="2012-10-12T00:00:00"/>
    <s v="Second Class"/>
    <s v="BM-11650"/>
    <s v="Brian Moss"/>
    <x v="1"/>
    <s v="United States"/>
    <s v="Ann Arbor"/>
    <x v="12"/>
    <n v="48104"/>
    <s v="Central"/>
    <s v="OFF-AP-10003971"/>
    <x v="1"/>
    <x v="9"/>
    <s v="Belkin 6 Outlet Metallic Surge Strip"/>
    <n v="29.402999999999999"/>
    <n v="3"/>
    <n v="0.1"/>
    <n v="5.2272000000000007"/>
  </r>
  <r>
    <n v="5720"/>
    <x v="2852"/>
    <x v="3"/>
    <x v="1065"/>
    <d v="2014-04-03T00:00:00"/>
    <s v="Second Class"/>
    <s v="RD-19720"/>
    <s v="Roger Demir"/>
    <x v="0"/>
    <s v="United States"/>
    <s v="Lafayette"/>
    <x v="14"/>
    <n v="47905"/>
    <s v="Central"/>
    <s v="OFF-ST-10001031"/>
    <x v="1"/>
    <x v="4"/>
    <s v="Adjustable Personal File Tote"/>
    <n v="81.400000000000006"/>
    <n v="5"/>
    <n v="0"/>
    <n v="21.164000000000005"/>
  </r>
  <r>
    <n v="5721"/>
    <x v="2853"/>
    <x v="1"/>
    <x v="717"/>
    <d v="2012-11-17T00:00:00"/>
    <s v="First Class"/>
    <s v="KB-16585"/>
    <s v="Ken Black"/>
    <x v="1"/>
    <s v="United States"/>
    <s v="Springfield"/>
    <x v="21"/>
    <n v="97477"/>
    <s v="West"/>
    <s v="OFF-FA-10000304"/>
    <x v="1"/>
    <x v="13"/>
    <s v="Advantus Push Pins"/>
    <n v="8.7200000000000006"/>
    <n v="5"/>
    <n v="0.2"/>
    <n v="2.289000000000001"/>
  </r>
  <r>
    <n v="5722"/>
    <x v="2853"/>
    <x v="1"/>
    <x v="717"/>
    <d v="2012-11-17T00:00:00"/>
    <s v="First Class"/>
    <s v="KB-16585"/>
    <s v="Ken Black"/>
    <x v="1"/>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s v="West"/>
    <s v="TEC-AC-10002800"/>
    <x v="2"/>
    <x v="11"/>
    <s v="Plantronics Audio 478 Stereo USB Headset"/>
    <n v="159.96800000000002"/>
    <n v="4"/>
    <n v="0.2"/>
    <n v="29.993999999999986"/>
  </r>
  <r>
    <n v="5724"/>
    <x v="2854"/>
    <x v="0"/>
    <x v="182"/>
    <d v="2013-10-01T00:00:00"/>
    <s v="Standard Class"/>
    <s v="DW-13585"/>
    <s v="Dorothy Wardle"/>
    <x v="1"/>
    <s v="United States"/>
    <s v="San Francisco"/>
    <x v="1"/>
    <n v="94109"/>
    <s v="West"/>
    <s v="OFF-PA-10004735"/>
    <x v="1"/>
    <x v="10"/>
    <s v="Xerox 1905"/>
    <n v="12.96"/>
    <n v="2"/>
    <n v="0"/>
    <n v="6.2208000000000006"/>
  </r>
  <r>
    <n v="5725"/>
    <x v="2855"/>
    <x v="2"/>
    <x v="358"/>
    <d v="2011-09-27T00:00:00"/>
    <s v="Standard Class"/>
    <s v="VG-21805"/>
    <s v="Vivek Grady"/>
    <x v="1"/>
    <s v="United States"/>
    <s v="Chicago"/>
    <x v="10"/>
    <n v="60653"/>
    <s v="Central"/>
    <s v="OFF-ST-10002574"/>
    <x v="1"/>
    <x v="4"/>
    <s v="SAFCO Commercial Wire Shelving, Black"/>
    <n v="331.536"/>
    <n v="3"/>
    <n v="0.2"/>
    <n v="-82.884"/>
  </r>
  <r>
    <n v="5726"/>
    <x v="2856"/>
    <x v="1"/>
    <x v="12"/>
    <d v="2012-09-27T00:00:00"/>
    <s v="First Class"/>
    <s v="DR-12880"/>
    <s v="Dan Reichenbach"/>
    <x v="1"/>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x v="1"/>
    <s v="United States"/>
    <s v="Houston"/>
    <x v="5"/>
    <n v="77095"/>
    <s v="Central"/>
    <s v="TEC-PH-10002922"/>
    <x v="2"/>
    <x v="7"/>
    <s v="ShoreTel ShorePhone IP 230 VoIP phone"/>
    <n v="946.34400000000005"/>
    <n v="7"/>
    <n v="0.2"/>
    <n v="118.29299999999989"/>
  </r>
  <r>
    <n v="5728"/>
    <x v="2858"/>
    <x v="3"/>
    <x v="166"/>
    <d v="2014-12-14T00:00:00"/>
    <s v="Standard Class"/>
    <s v="JP-15520"/>
    <s v="Jeremy Pistek"/>
    <x v="0"/>
    <s v="United States"/>
    <s v="Madison"/>
    <x v="6"/>
    <n v="53711"/>
    <s v="Central"/>
    <s v="TEC-AC-10003023"/>
    <x v="2"/>
    <x v="11"/>
    <s v="Logitech G105 Gaming Keyboard"/>
    <n v="178.10999999999999"/>
    <n v="3"/>
    <n v="0"/>
    <n v="32.059799999999996"/>
  </r>
  <r>
    <n v="5729"/>
    <x v="2858"/>
    <x v="3"/>
    <x v="166"/>
    <d v="2014-12-14T00:00:00"/>
    <s v="Standard Class"/>
    <s v="JP-15520"/>
    <s v="Jeremy Pistek"/>
    <x v="0"/>
    <s v="United States"/>
    <s v="Madison"/>
    <x v="6"/>
    <n v="53711"/>
    <s v="Central"/>
    <s v="OFF-AP-10003590"/>
    <x v="1"/>
    <x v="9"/>
    <s v="Hoover WindTunnel Plus Canister Vacuum"/>
    <n v="1089.75"/>
    <n v="3"/>
    <n v="0"/>
    <n v="305.13000000000011"/>
  </r>
  <r>
    <n v="5730"/>
    <x v="2858"/>
    <x v="3"/>
    <x v="166"/>
    <d v="2014-12-14T00:00:00"/>
    <s v="Standard Class"/>
    <s v="JP-15520"/>
    <s v="Jeremy Pistek"/>
    <x v="0"/>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x v="0"/>
    <s v="United States"/>
    <s v="Madison"/>
    <x v="6"/>
    <n v="53711"/>
    <s v="Central"/>
    <s v="OFF-PA-10002713"/>
    <x v="1"/>
    <x v="10"/>
    <s v="Adams Phone Message Book, 200 Message Capacity, 8 1/16” x 11”"/>
    <n v="27.52"/>
    <n v="4"/>
    <n v="0"/>
    <n v="12.659199999999998"/>
  </r>
  <r>
    <n v="5733"/>
    <x v="2859"/>
    <x v="3"/>
    <x v="222"/>
    <d v="2014-07-03T00:00:00"/>
    <s v="First Class"/>
    <s v="DR-12880"/>
    <s v="Dan Reichenbach"/>
    <x v="1"/>
    <s v="United States"/>
    <s v="Milford"/>
    <x v="29"/>
    <n v="6460"/>
    <s v="East"/>
    <s v="FUR-BO-10002598"/>
    <x v="0"/>
    <x v="0"/>
    <s v="Hon Metal Bookcases, Putty"/>
    <n v="638.82000000000005"/>
    <n v="9"/>
    <n v="0"/>
    <n v="185.25779999999997"/>
  </r>
  <r>
    <n v="5734"/>
    <x v="2859"/>
    <x v="3"/>
    <x v="222"/>
    <d v="2014-07-03T00:00:00"/>
    <s v="First Class"/>
    <s v="DR-12880"/>
    <s v="Dan Reichenbach"/>
    <x v="1"/>
    <s v="United States"/>
    <s v="Milford"/>
    <x v="29"/>
    <n v="6460"/>
    <s v="East"/>
    <s v="OFF-SU-10002537"/>
    <x v="1"/>
    <x v="14"/>
    <s v="Acme Box Cutter Scissors"/>
    <n v="30.69"/>
    <n v="3"/>
    <n v="0"/>
    <n v="7.9794000000000018"/>
  </r>
  <r>
    <n v="5735"/>
    <x v="2859"/>
    <x v="3"/>
    <x v="222"/>
    <d v="2014-07-03T00:00:00"/>
    <s v="First Class"/>
    <s v="DR-12880"/>
    <s v="Dan Reichenbach"/>
    <x v="1"/>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s v="West"/>
    <s v="OFF-PA-10002893"/>
    <x v="1"/>
    <x v="10"/>
    <s v="Wirebound Service Call Books, 5 1/2&quot; x 4&quot;"/>
    <n v="19.36"/>
    <n v="2"/>
    <n v="0"/>
    <n v="9.2927999999999997"/>
  </r>
  <r>
    <n v="5738"/>
    <x v="2861"/>
    <x v="2"/>
    <x v="407"/>
    <d v="2011-01-26T00:00:00"/>
    <s v="Standard Class"/>
    <s v="MV-17485"/>
    <s v="Mark Van Huff"/>
    <x v="0"/>
    <s v="United States"/>
    <s v="Los Angeles"/>
    <x v="1"/>
    <n v="90049"/>
    <s v="West"/>
    <s v="FUR-FU-10003194"/>
    <x v="0"/>
    <x v="5"/>
    <s v="Eldon Expressions Desk Accessory, Wood Pencil Holder, Oak"/>
    <n v="19.3"/>
    <n v="2"/>
    <n v="0"/>
    <n v="5.7899999999999991"/>
  </r>
  <r>
    <n v="5739"/>
    <x v="2862"/>
    <x v="3"/>
    <x v="413"/>
    <d v="2014-01-07T00:00:00"/>
    <s v="Standard Class"/>
    <s v="BP-11155"/>
    <s v="Becky Pak"/>
    <x v="0"/>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x v="1"/>
    <s v="United States"/>
    <s v="Fairfield"/>
    <x v="1"/>
    <n v="94533"/>
    <s v="West"/>
    <s v="OFF-PA-10000232"/>
    <x v="1"/>
    <x v="10"/>
    <s v="Xerox 1975"/>
    <n v="12.96"/>
    <n v="2"/>
    <n v="0"/>
    <n v="6.3504000000000005"/>
  </r>
  <r>
    <n v="5741"/>
    <x v="2863"/>
    <x v="3"/>
    <x v="615"/>
    <d v="2014-04-01T00:00:00"/>
    <s v="First Class"/>
    <s v="DH-13075"/>
    <s v="Dave Hallsten"/>
    <x v="1"/>
    <s v="United States"/>
    <s v="Fairfield"/>
    <x v="1"/>
    <n v="94533"/>
    <s v="West"/>
    <s v="FUR-FU-10001095"/>
    <x v="0"/>
    <x v="5"/>
    <s v="DAX Black Cherry Wood-Tone Poster Frame"/>
    <n v="26.48"/>
    <n v="1"/>
    <n v="0"/>
    <n v="10.0624"/>
  </r>
  <r>
    <n v="5742"/>
    <x v="2863"/>
    <x v="3"/>
    <x v="615"/>
    <d v="2014-04-01T00:00:00"/>
    <s v="First Class"/>
    <s v="DH-13075"/>
    <s v="Dave Hallsten"/>
    <x v="1"/>
    <s v="United States"/>
    <s v="Fairfield"/>
    <x v="1"/>
    <n v="94533"/>
    <s v="West"/>
    <s v="TEC-MA-10004679"/>
    <x v="2"/>
    <x v="15"/>
    <s v="StarTech.com 10/100 VDSL2 Ethernet Extender Kit"/>
    <n v="532.72"/>
    <n v="2"/>
    <n v="0.2"/>
    <n v="53.271999999999991"/>
  </r>
  <r>
    <n v="5743"/>
    <x v="2863"/>
    <x v="3"/>
    <x v="615"/>
    <d v="2014-04-01T00:00:00"/>
    <s v="First Class"/>
    <s v="DH-13075"/>
    <s v="Dave Hallsten"/>
    <x v="1"/>
    <s v="United States"/>
    <s v="Fairfield"/>
    <x v="1"/>
    <n v="94533"/>
    <s v="West"/>
    <s v="OFF-PA-10003651"/>
    <x v="1"/>
    <x v="10"/>
    <s v="Xerox 1968"/>
    <n v="26.72"/>
    <n v="4"/>
    <n v="0"/>
    <n v="12.8256"/>
  </r>
  <r>
    <n v="5744"/>
    <x v="2863"/>
    <x v="3"/>
    <x v="615"/>
    <d v="2014-04-01T00:00:00"/>
    <s v="First Class"/>
    <s v="DH-13075"/>
    <s v="Dave Hallsten"/>
    <x v="1"/>
    <s v="United States"/>
    <s v="Fairfield"/>
    <x v="1"/>
    <n v="94533"/>
    <s v="West"/>
    <s v="OFF-PA-10000743"/>
    <x v="1"/>
    <x v="10"/>
    <s v="Xerox 1977"/>
    <n v="20.04"/>
    <n v="3"/>
    <n v="0"/>
    <n v="9.6191999999999993"/>
  </r>
  <r>
    <n v="5745"/>
    <x v="2863"/>
    <x v="3"/>
    <x v="615"/>
    <d v="2014-04-01T00:00:00"/>
    <s v="First Class"/>
    <s v="DH-13075"/>
    <s v="Dave Hallsten"/>
    <x v="1"/>
    <s v="United States"/>
    <s v="Fairfield"/>
    <x v="1"/>
    <n v="94533"/>
    <s v="West"/>
    <s v="OFF-ST-10002743"/>
    <x v="1"/>
    <x v="4"/>
    <s v="SAFCO Boltless Steel Shelving"/>
    <n v="795.48"/>
    <n v="7"/>
    <n v="0"/>
    <n v="7.9547999999999632"/>
  </r>
  <r>
    <n v="5746"/>
    <x v="2863"/>
    <x v="3"/>
    <x v="615"/>
    <d v="2014-04-01T00:00:00"/>
    <s v="First Class"/>
    <s v="DH-13075"/>
    <s v="Dave Hallsten"/>
    <x v="1"/>
    <s v="United States"/>
    <s v="Fairfield"/>
    <x v="1"/>
    <n v="94533"/>
    <s v="West"/>
    <s v="FUR-FU-10003829"/>
    <x v="0"/>
    <x v="5"/>
    <s v="Stackable Trays"/>
    <n v="21.560000000000002"/>
    <n v="7"/>
    <n v="0"/>
    <n v="6.8991999999999987"/>
  </r>
  <r>
    <n v="5747"/>
    <x v="2864"/>
    <x v="0"/>
    <x v="16"/>
    <d v="2013-12-13T00:00:00"/>
    <s v="Standard Class"/>
    <s v="LH-16900"/>
    <s v="Lena Hernandez"/>
    <x v="0"/>
    <s v="United States"/>
    <s v="Greenville"/>
    <x v="3"/>
    <n v="27834"/>
    <s v="South"/>
    <s v="TEC-PH-10002496"/>
    <x v="2"/>
    <x v="7"/>
    <s v="Cisco SPA301"/>
    <n v="249.58400000000003"/>
    <n v="2"/>
    <n v="0.2"/>
    <n v="31.197999999999986"/>
  </r>
  <r>
    <n v="5748"/>
    <x v="2864"/>
    <x v="0"/>
    <x v="16"/>
    <d v="2013-12-13T00:00:00"/>
    <s v="Standard Class"/>
    <s v="LH-16900"/>
    <s v="Lena Hernandez"/>
    <x v="0"/>
    <s v="United States"/>
    <s v="Greenville"/>
    <x v="3"/>
    <n v="27834"/>
    <s v="South"/>
    <s v="TEC-AC-10002473"/>
    <x v="2"/>
    <x v="11"/>
    <s v="Maxell 4.7GB DVD-R"/>
    <n v="68.111999999999995"/>
    <n v="3"/>
    <n v="0.2"/>
    <n v="17.879399999999997"/>
  </r>
  <r>
    <n v="5749"/>
    <x v="2864"/>
    <x v="0"/>
    <x v="16"/>
    <d v="2013-12-13T00:00:00"/>
    <s v="Standard Class"/>
    <s v="LH-16900"/>
    <s v="Lena Hernandez"/>
    <x v="0"/>
    <s v="United States"/>
    <s v="Greenville"/>
    <x v="3"/>
    <n v="27834"/>
    <s v="South"/>
    <s v="TEC-AC-10004877"/>
    <x v="2"/>
    <x v="11"/>
    <s v="Imation 30456 USB Flash Drive 8GB"/>
    <n v="16.560000000000002"/>
    <n v="3"/>
    <n v="0.2"/>
    <n v="-2.4840000000000018"/>
  </r>
  <r>
    <n v="5750"/>
    <x v="2865"/>
    <x v="3"/>
    <x v="551"/>
    <d v="2014-11-23T00:00:00"/>
    <s v="Standard Class"/>
    <s v="DK-13090"/>
    <s v="Dave Kipp"/>
    <x v="0"/>
    <s v="United States"/>
    <s v="Long Beach"/>
    <x v="15"/>
    <n v="11561"/>
    <s v="East"/>
    <s v="TEC-PH-10000923"/>
    <x v="2"/>
    <x v="7"/>
    <s v="Belkin SportFit Armband For iPhone 5s/5c, Fuchsia"/>
    <n v="74.95"/>
    <n v="5"/>
    <n v="0"/>
    <n v="36.725500000000004"/>
  </r>
  <r>
    <n v="5751"/>
    <x v="2866"/>
    <x v="2"/>
    <x v="992"/>
    <d v="2011-06-05T00:00:00"/>
    <s v="Standard Class"/>
    <s v="SS-20410"/>
    <s v="Shahid Shariari"/>
    <x v="0"/>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x v="0"/>
    <s v="United States"/>
    <s v="San Diego"/>
    <x v="1"/>
    <n v="92037"/>
    <s v="West"/>
    <s v="OFF-LA-10003498"/>
    <x v="1"/>
    <x v="2"/>
    <s v="Avery 475"/>
    <n v="44.400000000000006"/>
    <n v="3"/>
    <n v="0"/>
    <n v="22.200000000000003"/>
  </r>
  <r>
    <n v="5753"/>
    <x v="2867"/>
    <x v="0"/>
    <x v="115"/>
    <d v="2013-01-28T00:00:00"/>
    <s v="Standard Class"/>
    <s v="FP-14320"/>
    <s v="Frank Preis"/>
    <x v="0"/>
    <s v="United States"/>
    <s v="San Diego"/>
    <x v="1"/>
    <n v="92037"/>
    <s v="West"/>
    <s v="OFF-LA-10004484"/>
    <x v="1"/>
    <x v="2"/>
    <s v="Avery 476"/>
    <n v="20.65"/>
    <n v="5"/>
    <n v="0"/>
    <n v="9.4989999999999988"/>
  </r>
  <r>
    <n v="5754"/>
    <x v="2868"/>
    <x v="0"/>
    <x v="1066"/>
    <d v="2013-02-10T00:00:00"/>
    <s v="Standard Class"/>
    <s v="LC-17050"/>
    <s v="Liz Carlisle"/>
    <x v="0"/>
    <s v="United States"/>
    <s v="Richmond"/>
    <x v="0"/>
    <n v="40475"/>
    <s v="South"/>
    <s v="FUR-CH-10000015"/>
    <x v="0"/>
    <x v="1"/>
    <s v="Hon Multipurpose Stacking Arm Chairs"/>
    <n v="866.4"/>
    <n v="4"/>
    <n v="0"/>
    <n v="225.26400000000001"/>
  </r>
  <r>
    <n v="5755"/>
    <x v="2869"/>
    <x v="1"/>
    <x v="368"/>
    <d v="2012-04-03T00:00:00"/>
    <s v="Second Class"/>
    <s v="AS-10240"/>
    <s v="Alan Shonely"/>
    <x v="0"/>
    <s v="United States"/>
    <s v="Springfield"/>
    <x v="17"/>
    <n v="22153"/>
    <s v="South"/>
    <s v="OFF-AR-10003732"/>
    <x v="1"/>
    <x v="6"/>
    <s v="Newell 333"/>
    <n v="5.56"/>
    <n v="2"/>
    <n v="0"/>
    <n v="1.4455999999999998"/>
  </r>
  <r>
    <n v="5756"/>
    <x v="2870"/>
    <x v="2"/>
    <x v="1005"/>
    <d v="2011-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s v="Central"/>
    <s v="TEC-CO-10002095"/>
    <x v="2"/>
    <x v="16"/>
    <s v="Hewlett Packard 610 Color Digital Copier / Printer"/>
    <n v="1999.96"/>
    <n v="5"/>
    <n v="0.2"/>
    <n v="624.98749999999995"/>
  </r>
  <r>
    <n v="5758"/>
    <x v="2871"/>
    <x v="1"/>
    <x v="1067"/>
    <d v="2012-08-16T00:00:00"/>
    <s v="Standard Class"/>
    <s v="BW-11065"/>
    <s v="Barry Weirich"/>
    <x v="0"/>
    <s v="United States"/>
    <s v="Raleigh"/>
    <x v="3"/>
    <n v="27604"/>
    <s v="South"/>
    <s v="FUR-FU-10004270"/>
    <x v="0"/>
    <x v="5"/>
    <s v="Executive Impressions 13&quot; Clairmont Wall Clock"/>
    <n v="46.152000000000001"/>
    <n v="3"/>
    <n v="0.2"/>
    <n v="12.114900000000002"/>
  </r>
  <r>
    <n v="5759"/>
    <x v="2872"/>
    <x v="1"/>
    <x v="6"/>
    <d v="2012-11-23T00:00:00"/>
    <s v="First Class"/>
    <s v="BH-11710"/>
    <s v="Brosina Hoffman"/>
    <x v="0"/>
    <s v="United States"/>
    <s v="Hialeah"/>
    <x v="2"/>
    <n v="33012"/>
    <s v="South"/>
    <s v="TEC-MA-10000423"/>
    <x v="2"/>
    <x v="15"/>
    <s v="Texas Instruments TI-34 Scientific Calculator"/>
    <n v="32.984999999999999"/>
    <n v="3"/>
    <n v="0.5"/>
    <n v="-1.9791000000000025"/>
  </r>
  <r>
    <n v="5760"/>
    <x v="2873"/>
    <x v="0"/>
    <x v="945"/>
    <d v="2013-12-31T00:00:00"/>
    <s v="Same Day"/>
    <s v="JP-16135"/>
    <s v="Julie Prescott"/>
    <x v="2"/>
    <s v="United States"/>
    <s v="Los Angeles"/>
    <x v="1"/>
    <n v="90032"/>
    <s v="West"/>
    <s v="OFF-ST-10001526"/>
    <x v="1"/>
    <x v="4"/>
    <s v="Iceberg Mobile Mega Data/Printer Cart "/>
    <n v="481.32"/>
    <n v="4"/>
    <n v="0"/>
    <n v="125.14319999999998"/>
  </r>
  <r>
    <n v="5761"/>
    <x v="2873"/>
    <x v="0"/>
    <x v="945"/>
    <d v="2013-12-31T00:00:00"/>
    <s v="Same Day"/>
    <s v="JP-16135"/>
    <s v="Julie Prescott"/>
    <x v="2"/>
    <s v="United States"/>
    <s v="Los Angeles"/>
    <x v="1"/>
    <n v="90032"/>
    <s v="West"/>
    <s v="OFF-BI-10002194"/>
    <x v="1"/>
    <x v="8"/>
    <s v="Cardinal Hold-It CD Pocket"/>
    <n v="6.3840000000000003"/>
    <n v="1"/>
    <n v="0.2"/>
    <n v="2.1546000000000003"/>
  </r>
  <r>
    <n v="5762"/>
    <x v="2874"/>
    <x v="3"/>
    <x v="801"/>
    <d v="2014-08-16T00:00:00"/>
    <s v="First Class"/>
    <s v="JM-16195"/>
    <s v="Justin MacKendrick"/>
    <x v="0"/>
    <s v="United States"/>
    <s v="Lake Forest"/>
    <x v="1"/>
    <n v="92630"/>
    <s v="West"/>
    <s v="OFF-AP-10000828"/>
    <x v="1"/>
    <x v="9"/>
    <s v="Avanti 4.4 Cu. Ft. Refrigerator"/>
    <n v="542.93999999999994"/>
    <n v="3"/>
    <n v="0"/>
    <n v="152.02319999999997"/>
  </r>
  <r>
    <n v="5763"/>
    <x v="2874"/>
    <x v="3"/>
    <x v="801"/>
    <d v="2014-08-16T00:00:00"/>
    <s v="First Class"/>
    <s v="JM-16195"/>
    <s v="Justin MacKendrick"/>
    <x v="0"/>
    <s v="United States"/>
    <s v="Lake Forest"/>
    <x v="1"/>
    <n v="92630"/>
    <s v="West"/>
    <s v="FUR-FU-10001473"/>
    <x v="0"/>
    <x v="5"/>
    <s v="DAX Wood Document Frame"/>
    <n v="54.92"/>
    <n v="4"/>
    <n v="0"/>
    <n v="19.7712"/>
  </r>
  <r>
    <n v="5764"/>
    <x v="2875"/>
    <x v="1"/>
    <x v="502"/>
    <d v="2012-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s v="West"/>
    <s v="OFF-ST-10003994"/>
    <x v="1"/>
    <x v="4"/>
    <s v="Belkin 19&quot; Center-Weighted Shelf, Gray"/>
    <n v="353.88"/>
    <n v="6"/>
    <n v="0"/>
    <n v="17.693999999999988"/>
  </r>
  <r>
    <n v="5766"/>
    <x v="2877"/>
    <x v="2"/>
    <x v="1068"/>
    <d v="2011-11-14T00:00:00"/>
    <s v="Standard Class"/>
    <s v="EB-13870"/>
    <s v="Emily Burns"/>
    <x v="0"/>
    <s v="United States"/>
    <s v="Redding"/>
    <x v="1"/>
    <n v="96003"/>
    <s v="West"/>
    <s v="TEC-PH-10004447"/>
    <x v="2"/>
    <x v="7"/>
    <s v="Toshiba IPT2010-SD IP Telephone"/>
    <n v="333.57600000000002"/>
    <n v="3"/>
    <n v="0.2"/>
    <n v="25.018199999999993"/>
  </r>
  <r>
    <n v="5767"/>
    <x v="2878"/>
    <x v="0"/>
    <x v="750"/>
    <d v="2013-10-16T00:00:00"/>
    <s v="Standard Class"/>
    <s v="PM-19135"/>
    <s v="Peter McVee"/>
    <x v="2"/>
    <s v="United States"/>
    <s v="San Antonio"/>
    <x v="5"/>
    <n v="78207"/>
    <s v="Central"/>
    <s v="OFF-LA-10004545"/>
    <x v="1"/>
    <x v="2"/>
    <s v="Avery 50"/>
    <n v="60.144000000000005"/>
    <n v="6"/>
    <n v="0.2"/>
    <n v="20.298599999999993"/>
  </r>
  <r>
    <n v="5768"/>
    <x v="2879"/>
    <x v="3"/>
    <x v="565"/>
    <d v="2014-09-13T00:00:00"/>
    <s v="Second Class"/>
    <s v="AR-10345"/>
    <s v="Alex Russell"/>
    <x v="1"/>
    <s v="United States"/>
    <s v="Houston"/>
    <x v="5"/>
    <n v="77070"/>
    <s v="Central"/>
    <s v="TEC-AC-10003116"/>
    <x v="2"/>
    <x v="11"/>
    <s v="Memorex Froggy Flash Drive 8 GB"/>
    <n v="85.2"/>
    <n v="6"/>
    <n v="0.2"/>
    <n v="20.234999999999996"/>
  </r>
  <r>
    <n v="5769"/>
    <x v="2880"/>
    <x v="1"/>
    <x v="1069"/>
    <d v="2012-03-01T00:00:00"/>
    <s v="Standard Class"/>
    <s v="SS-20875"/>
    <s v="Sung Shariari"/>
    <x v="0"/>
    <s v="United States"/>
    <s v="Leominster"/>
    <x v="31"/>
    <n v="1453"/>
    <s v="East"/>
    <s v="OFF-LA-10001641"/>
    <x v="1"/>
    <x v="2"/>
    <s v="Avery 518"/>
    <n v="3.15"/>
    <n v="1"/>
    <n v="0"/>
    <n v="1.512"/>
  </r>
  <r>
    <n v="5770"/>
    <x v="2880"/>
    <x v="1"/>
    <x v="1069"/>
    <d v="2012-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s v="West"/>
    <s v="FUR-FU-10000010"/>
    <x v="0"/>
    <x v="5"/>
    <s v="DAX Value U-Channel Document Frames, Easel Back"/>
    <n v="14.91"/>
    <n v="3"/>
    <n v="0"/>
    <n v="4.6220999999999997"/>
  </r>
  <r>
    <n v="5772"/>
    <x v="2881"/>
    <x v="1"/>
    <x v="496"/>
    <d v="2012-09-28T00:00:00"/>
    <s v="Standard Class"/>
    <s v="SC-20440"/>
    <s v="Shaun Chance"/>
    <x v="1"/>
    <s v="United States"/>
    <s v="Los Angeles"/>
    <x v="1"/>
    <n v="90032"/>
    <s v="West"/>
    <s v="OFF-AP-10002651"/>
    <x v="1"/>
    <x v="9"/>
    <s v="Hoover Upright Vacuum With Dirt Cup"/>
    <n v="1158.1199999999999"/>
    <n v="4"/>
    <n v="0"/>
    <n v="335.85479999999984"/>
  </r>
  <r>
    <n v="5773"/>
    <x v="2882"/>
    <x v="1"/>
    <x v="650"/>
    <d v="2012-12-01T00:00:00"/>
    <s v="Standard Class"/>
    <s v="EA-14035"/>
    <s v="Erin Ashbrook"/>
    <x v="1"/>
    <s v="United States"/>
    <s v="Springfield"/>
    <x v="25"/>
    <n v="65807"/>
    <s v="Central"/>
    <s v="TEC-CO-10002313"/>
    <x v="2"/>
    <x v="16"/>
    <s v="Canon PC1080F Personal Copier"/>
    <n v="599.99"/>
    <n v="1"/>
    <n v="0"/>
    <n v="233.99610000000001"/>
  </r>
  <r>
    <n v="5774"/>
    <x v="2883"/>
    <x v="0"/>
    <x v="1070"/>
    <d v="2013-09-07T00:00:00"/>
    <s v="Standard Class"/>
    <s v="TP-21130"/>
    <s v="Theone Pippenger"/>
    <x v="0"/>
    <s v="United States"/>
    <s v="Waco"/>
    <x v="5"/>
    <n v="76706"/>
    <s v="Central"/>
    <s v="OFF-ST-10001580"/>
    <x v="1"/>
    <x v="4"/>
    <s v="Super Decoflex Portable Personal File"/>
    <n v="23.968000000000004"/>
    <n v="2"/>
    <n v="0.2"/>
    <n v="2.3967999999999989"/>
  </r>
  <r>
    <n v="5775"/>
    <x v="2884"/>
    <x v="0"/>
    <x v="408"/>
    <d v="2013-04-17T00:00:00"/>
    <s v="Standard Class"/>
    <s v="BP-11290"/>
    <s v="Beth Paige"/>
    <x v="0"/>
    <s v="United States"/>
    <s v="Los Angeles"/>
    <x v="1"/>
    <n v="90036"/>
    <s v="West"/>
    <s v="FUR-CH-10001545"/>
    <x v="0"/>
    <x v="1"/>
    <s v="Hon Comfortask Task/Swivel Chairs"/>
    <n v="638.28800000000012"/>
    <n v="7"/>
    <n v="0.2"/>
    <n v="-31.914400000000015"/>
  </r>
  <r>
    <n v="5776"/>
    <x v="2884"/>
    <x v="0"/>
    <x v="408"/>
    <d v="2013-04-17T00:00:00"/>
    <s v="Standard Class"/>
    <s v="BP-11290"/>
    <s v="Beth Paige"/>
    <x v="0"/>
    <s v="United States"/>
    <s v="Los Angeles"/>
    <x v="1"/>
    <n v="90036"/>
    <s v="West"/>
    <s v="OFF-BI-10004826"/>
    <x v="1"/>
    <x v="8"/>
    <s v="JM Magazine Binder"/>
    <n v="13.208000000000002"/>
    <n v="1"/>
    <n v="0.2"/>
    <n v="4.6228000000000007"/>
  </r>
  <r>
    <n v="5777"/>
    <x v="2885"/>
    <x v="0"/>
    <x v="429"/>
    <d v="2013-12-09T00:00:00"/>
    <s v="Standard Class"/>
    <s v="LM-17065"/>
    <s v="Liz MacKendrick"/>
    <x v="0"/>
    <s v="United States"/>
    <s v="Auburn"/>
    <x v="15"/>
    <n v="13021"/>
    <s v="East"/>
    <s v="OFF-BI-10000301"/>
    <x v="1"/>
    <x v="8"/>
    <s v="GBC Instant Report Kit"/>
    <n v="15.528"/>
    <n v="3"/>
    <n v="0.2"/>
    <n v="5.8230000000000004"/>
  </r>
  <r>
    <n v="5778"/>
    <x v="2886"/>
    <x v="0"/>
    <x v="429"/>
    <d v="2013-12-10T00:00:00"/>
    <s v="Standard Class"/>
    <s v="KT-16465"/>
    <s v="Kean Takahito"/>
    <x v="0"/>
    <s v="United States"/>
    <s v="San Francisco"/>
    <x v="1"/>
    <n v="94109"/>
    <s v="West"/>
    <s v="OFF-PA-10000994"/>
    <x v="1"/>
    <x v="10"/>
    <s v="Xerox 1915"/>
    <n v="104.85"/>
    <n v="1"/>
    <n v="0"/>
    <n v="50.327999999999996"/>
  </r>
  <r>
    <n v="5779"/>
    <x v="2887"/>
    <x v="2"/>
    <x v="7"/>
    <d v="2011-11-18T00:00:00"/>
    <s v="Standard Class"/>
    <s v="AP-10915"/>
    <s v="Arthur Prichep"/>
    <x v="0"/>
    <s v="United States"/>
    <s v="Los Angeles"/>
    <x v="1"/>
    <n v="90008"/>
    <s v="West"/>
    <s v="OFF-AR-10003156"/>
    <x v="1"/>
    <x v="6"/>
    <s v="50 Colored Long Pencils"/>
    <n v="30.48"/>
    <n v="3"/>
    <n v="0"/>
    <n v="7.9248000000000012"/>
  </r>
  <r>
    <n v="5780"/>
    <x v="2887"/>
    <x v="2"/>
    <x v="7"/>
    <d v="2011-11-18T00:00:00"/>
    <s v="Standard Class"/>
    <s v="AP-10915"/>
    <s v="Arthur Prichep"/>
    <x v="0"/>
    <s v="United States"/>
    <s v="Los Angeles"/>
    <x v="1"/>
    <n v="90008"/>
    <s v="West"/>
    <s v="FUR-CH-10000988"/>
    <x v="0"/>
    <x v="1"/>
    <s v="Hon Olson Stacker Stools"/>
    <n v="112.64800000000001"/>
    <n v="1"/>
    <n v="0.2"/>
    <n v="11.264799999999997"/>
  </r>
  <r>
    <n v="5781"/>
    <x v="2888"/>
    <x v="1"/>
    <x v="788"/>
    <d v="2012-04-09T00:00:00"/>
    <s v="Standard Class"/>
    <s v="JD-15790"/>
    <s v="John Dryer"/>
    <x v="0"/>
    <s v="United States"/>
    <s v="Los Angeles"/>
    <x v="1"/>
    <n v="90049"/>
    <s v="West"/>
    <s v="TEC-MA-10003329"/>
    <x v="2"/>
    <x v="15"/>
    <s v="Vtech AT&amp;T CL2940 Corded Speakerphone, Black"/>
    <n v="71.975999999999999"/>
    <n v="3"/>
    <n v="0.2"/>
    <n v="24.291899999999998"/>
  </r>
  <r>
    <n v="5782"/>
    <x v="2889"/>
    <x v="1"/>
    <x v="295"/>
    <d v="2012-12-16T00:00:00"/>
    <s v="Second Class"/>
    <s v="XP-21865"/>
    <s v="Xylona Preis"/>
    <x v="0"/>
    <s v="United States"/>
    <s v="Chico"/>
    <x v="1"/>
    <n v="95928"/>
    <s v="West"/>
    <s v="OFF-AR-10001547"/>
    <x v="1"/>
    <x v="6"/>
    <s v="Newell 311"/>
    <n v="2.21"/>
    <n v="1"/>
    <n v="0"/>
    <n v="0.59670000000000001"/>
  </r>
  <r>
    <n v="5783"/>
    <x v="2889"/>
    <x v="1"/>
    <x v="295"/>
    <d v="2012-12-16T00:00:00"/>
    <s v="Second Class"/>
    <s v="XP-21865"/>
    <s v="Xylona Preis"/>
    <x v="0"/>
    <s v="United States"/>
    <s v="Chico"/>
    <x v="1"/>
    <n v="95928"/>
    <s v="West"/>
    <s v="OFF-EN-10003072"/>
    <x v="1"/>
    <x v="12"/>
    <s v="Peel &amp; Seel Envelopes"/>
    <n v="15.52"/>
    <n v="4"/>
    <n v="0"/>
    <n v="7.4496000000000002"/>
  </r>
  <r>
    <n v="5784"/>
    <x v="2889"/>
    <x v="1"/>
    <x v="295"/>
    <d v="2012-12-16T00:00:00"/>
    <s v="Second Class"/>
    <s v="XP-21865"/>
    <s v="Xylona Preis"/>
    <x v="0"/>
    <s v="United States"/>
    <s v="Chico"/>
    <x v="1"/>
    <n v="95928"/>
    <s v="West"/>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s v="West"/>
    <s v="FUR-BO-10001972"/>
    <x v="0"/>
    <x v="0"/>
    <s v="O'Sullivan 4-Shelf Bookcase in Odessa Pine"/>
    <n v="217.76400000000001"/>
    <n v="6"/>
    <n v="0.7"/>
    <n v="-384.71640000000002"/>
  </r>
  <r>
    <n v="5786"/>
    <x v="2890"/>
    <x v="3"/>
    <x v="280"/>
    <d v="2014-10-09T00:00:00"/>
    <s v="Standard Class"/>
    <s v="JK-16090"/>
    <s v="Juliana Krohn"/>
    <x v="0"/>
    <s v="United States"/>
    <s v="Springfield"/>
    <x v="21"/>
    <n v="97477"/>
    <s v="West"/>
    <s v="OFF-SU-10004664"/>
    <x v="1"/>
    <x v="14"/>
    <s v="Acme Softgrip Scissors"/>
    <n v="39.072000000000003"/>
    <n v="6"/>
    <n v="0.2"/>
    <n v="4.3955999999999982"/>
  </r>
  <r>
    <n v="5787"/>
    <x v="2890"/>
    <x v="3"/>
    <x v="280"/>
    <d v="2014-10-09T00:00:00"/>
    <s v="Standard Class"/>
    <s v="JK-16090"/>
    <s v="Juliana Krohn"/>
    <x v="0"/>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s v="West"/>
    <s v="OFF-AR-10003727"/>
    <x v="1"/>
    <x v="6"/>
    <s v="Berol Giant Pencil Sharpener"/>
    <n v="95.143999999999991"/>
    <n v="7"/>
    <n v="0.2"/>
    <n v="10.703699999999987"/>
  </r>
  <r>
    <n v="5789"/>
    <x v="2891"/>
    <x v="3"/>
    <x v="318"/>
    <d v="2014-04-15T00:00:00"/>
    <s v="Second Class"/>
    <s v="MG-18205"/>
    <s v="Mitch Gastineau"/>
    <x v="1"/>
    <s v="United States"/>
    <s v="Jacksonville"/>
    <x v="2"/>
    <n v="32216"/>
    <s v="South"/>
    <s v="FUR-FU-10003829"/>
    <x v="0"/>
    <x v="5"/>
    <s v="Stackable Trays"/>
    <n v="12.320000000000002"/>
    <n v="5"/>
    <n v="0.2"/>
    <n v="1.8479999999999985"/>
  </r>
  <r>
    <n v="5790"/>
    <x v="2891"/>
    <x v="3"/>
    <x v="318"/>
    <d v="2014-04-15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s v="West"/>
    <s v="OFF-FA-10002280"/>
    <x v="1"/>
    <x v="13"/>
    <s v="Advantus Plastic Paper Clips"/>
    <n v="35"/>
    <n v="7"/>
    <n v="0"/>
    <n v="16.8"/>
  </r>
  <r>
    <n v="5792"/>
    <x v="2892"/>
    <x v="3"/>
    <x v="365"/>
    <d v="2014-10-03T00:00:00"/>
    <s v="First Class"/>
    <s v="PG-18820"/>
    <s v="Patrick Gardner"/>
    <x v="0"/>
    <s v="United States"/>
    <s v="Bakersfield"/>
    <x v="1"/>
    <n v="93309"/>
    <s v="West"/>
    <s v="FUR-CH-10002961"/>
    <x v="0"/>
    <x v="1"/>
    <s v="Leather Task Chair, Black"/>
    <n v="72.784000000000006"/>
    <n v="1"/>
    <n v="0.2"/>
    <n v="0"/>
  </r>
  <r>
    <n v="5793"/>
    <x v="2892"/>
    <x v="3"/>
    <x v="365"/>
    <d v="2014-10-03T00:00:00"/>
    <s v="First Class"/>
    <s v="PG-18820"/>
    <s v="Patrick Gardner"/>
    <x v="0"/>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s v="West"/>
    <s v="OFF-BI-10003364"/>
    <x v="1"/>
    <x v="8"/>
    <s v="Binding Machine Supplies"/>
    <n v="46.672000000000004"/>
    <n v="2"/>
    <n v="0.2"/>
    <n v="16.3352"/>
  </r>
  <r>
    <n v="5796"/>
    <x v="2893"/>
    <x v="2"/>
    <x v="411"/>
    <d v="2011-10-03T00:00:00"/>
    <s v="Second Class"/>
    <s v="LD-17005"/>
    <s v="Lisa DeCherney"/>
    <x v="0"/>
    <s v="United States"/>
    <s v="New York City"/>
    <x v="15"/>
    <n v="10011"/>
    <s v="East"/>
    <s v="OFF-ST-10002615"/>
    <x v="1"/>
    <x v="4"/>
    <s v="Dual Level, Single-Width Filing Carts"/>
    <n v="1395.54"/>
    <n v="9"/>
    <n v="0"/>
    <n v="362.84040000000005"/>
  </r>
  <r>
    <n v="5797"/>
    <x v="2893"/>
    <x v="2"/>
    <x v="411"/>
    <d v="2011-10-03T00:00:00"/>
    <s v="Second Class"/>
    <s v="LD-17005"/>
    <s v="Lisa DeCherney"/>
    <x v="0"/>
    <s v="United States"/>
    <s v="New York City"/>
    <x v="15"/>
    <n v="10011"/>
    <s v="East"/>
    <s v="FUR-FU-10000521"/>
    <x v="0"/>
    <x v="5"/>
    <s v="Seth Thomas 14&quot; Putty-Colored Wall Clock"/>
    <n v="117.36"/>
    <n v="4"/>
    <n v="0"/>
    <n v="36.381599999999992"/>
  </r>
  <r>
    <n v="5798"/>
    <x v="2893"/>
    <x v="2"/>
    <x v="411"/>
    <d v="2011-10-03T00:00:00"/>
    <s v="Second Class"/>
    <s v="LD-17005"/>
    <s v="Lisa DeCherney"/>
    <x v="0"/>
    <s v="United States"/>
    <s v="New York City"/>
    <x v="15"/>
    <n v="10011"/>
    <s v="East"/>
    <s v="OFF-LA-10000121"/>
    <x v="1"/>
    <x v="2"/>
    <s v="Avery 48"/>
    <n v="18.899999999999999"/>
    <n v="3"/>
    <n v="0"/>
    <n v="8.6939999999999991"/>
  </r>
  <r>
    <n v="5799"/>
    <x v="2893"/>
    <x v="2"/>
    <x v="411"/>
    <d v="2011-10-03T00:00:00"/>
    <s v="Second Class"/>
    <s v="LD-17005"/>
    <s v="Lisa DeCherney"/>
    <x v="0"/>
    <s v="United States"/>
    <s v="New York City"/>
    <x v="15"/>
    <n v="10011"/>
    <s v="East"/>
    <s v="OFF-PA-10001289"/>
    <x v="1"/>
    <x v="10"/>
    <s v="White Computer Printout Paper by Universal"/>
    <n v="77.52"/>
    <n v="2"/>
    <n v="0"/>
    <n v="37.9848"/>
  </r>
  <r>
    <n v="5800"/>
    <x v="2894"/>
    <x v="2"/>
    <x v="1071"/>
    <d v="2011-08-25T00:00:00"/>
    <s v="Second Class"/>
    <s v="CR-12730"/>
    <s v="Craig Reiter"/>
    <x v="0"/>
    <s v="United States"/>
    <s v="Chicago"/>
    <x v="10"/>
    <n v="60610"/>
    <s v="Central"/>
    <s v="FUR-CH-10004495"/>
    <x v="0"/>
    <x v="1"/>
    <s v="Global Leather and Oak Executive Chair, Black"/>
    <n v="421.37200000000001"/>
    <n v="2"/>
    <n v="0.3"/>
    <n v="-6.0196000000000538"/>
  </r>
  <r>
    <n v="5801"/>
    <x v="2895"/>
    <x v="2"/>
    <x v="384"/>
    <d v="2011-07-14T00:00:00"/>
    <s v="First Class"/>
    <s v="MN-17935"/>
    <s v="Michael Nguyen"/>
    <x v="0"/>
    <s v="United States"/>
    <s v="El Paso"/>
    <x v="5"/>
    <n v="79907"/>
    <s v="Central"/>
    <s v="TEC-PH-10000895"/>
    <x v="2"/>
    <x v="7"/>
    <s v="Polycom VVX 310 VoIP phone"/>
    <n v="575.96800000000007"/>
    <n v="4"/>
    <n v="0.2"/>
    <n v="43.197600000000023"/>
  </r>
  <r>
    <n v="5802"/>
    <x v="2895"/>
    <x v="2"/>
    <x v="384"/>
    <d v="2011-07-14T00:00:00"/>
    <s v="First Class"/>
    <s v="MN-17935"/>
    <s v="Michael Nguyen"/>
    <x v="0"/>
    <s v="United States"/>
    <s v="El Paso"/>
    <x v="5"/>
    <n v="79907"/>
    <s v="Central"/>
    <s v="OFF-PA-10000552"/>
    <x v="1"/>
    <x v="10"/>
    <s v="Xerox 200"/>
    <n v="10.368000000000002"/>
    <n v="2"/>
    <n v="0.2"/>
    <n v="3.6288"/>
  </r>
  <r>
    <n v="5803"/>
    <x v="2896"/>
    <x v="1"/>
    <x v="204"/>
    <d v="2012-03-24T00:00:00"/>
    <s v="First Class"/>
    <s v="RD-19900"/>
    <s v="Ruben Dartt"/>
    <x v="0"/>
    <s v="United States"/>
    <s v="Thousand Oaks"/>
    <x v="1"/>
    <n v="91360"/>
    <s v="West"/>
    <s v="TEC-PH-10000376"/>
    <x v="2"/>
    <x v="7"/>
    <s v="Square Credit Card Reader"/>
    <n v="15.984000000000002"/>
    <n v="2"/>
    <n v="0.2"/>
    <n v="1.1988000000000003"/>
  </r>
  <r>
    <n v="5804"/>
    <x v="2897"/>
    <x v="3"/>
    <x v="605"/>
    <d v="2014-05-20T00:00:00"/>
    <s v="Standard Class"/>
    <s v="JP-16135"/>
    <s v="Julie Prescott"/>
    <x v="2"/>
    <s v="United States"/>
    <s v="Springfield"/>
    <x v="24"/>
    <n v="45503"/>
    <s v="East"/>
    <s v="OFF-AR-10003504"/>
    <x v="1"/>
    <x v="6"/>
    <s v="Newell 347"/>
    <n v="10.272000000000002"/>
    <n v="3"/>
    <n v="0.2"/>
    <n v="1.1555999999999984"/>
  </r>
  <r>
    <n v="5805"/>
    <x v="2898"/>
    <x v="3"/>
    <x v="38"/>
    <d v="2014-11-20T00:00:00"/>
    <s v="Standard Class"/>
    <s v="KE-16420"/>
    <s v="Katrina Edelman"/>
    <x v="1"/>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s v="South"/>
    <s v="OFF-AP-10001205"/>
    <x v="1"/>
    <x v="9"/>
    <s v="Belkin 5 Outlet SurgeMaster Power Centers"/>
    <n v="87.168000000000006"/>
    <n v="2"/>
    <n v="0.2"/>
    <n v="8.7168000000000063"/>
  </r>
  <r>
    <n v="5809"/>
    <x v="2899"/>
    <x v="0"/>
    <x v="913"/>
    <d v="2013-09-08T00:00:00"/>
    <s v="Second Class"/>
    <s v="DL-13315"/>
    <s v="Delfina Latchford"/>
    <x v="0"/>
    <s v="United States"/>
    <s v="Knoxville"/>
    <x v="18"/>
    <n v="37918"/>
    <s v="South"/>
    <s v="OFF-AR-10002987"/>
    <x v="1"/>
    <x v="6"/>
    <s v="Prismacolor Color Pencil Set"/>
    <n v="31.744"/>
    <n v="2"/>
    <n v="0.2"/>
    <n v="8.3328000000000024"/>
  </r>
  <r>
    <n v="5810"/>
    <x v="2900"/>
    <x v="0"/>
    <x v="1072"/>
    <d v="2013-02-11T00:00:00"/>
    <s v="Standard Class"/>
    <s v="KB-16240"/>
    <s v="Karen Bern"/>
    <x v="1"/>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s v="West"/>
    <s v="OFF-PA-10003127"/>
    <x v="1"/>
    <x v="10"/>
    <s v="Staples"/>
    <n v="105.52"/>
    <n v="4"/>
    <n v="0"/>
    <n v="48.539199999999994"/>
  </r>
  <r>
    <n v="5812"/>
    <x v="2901"/>
    <x v="1"/>
    <x v="204"/>
    <d v="2012-03-26T00:00:00"/>
    <s v="Standard Class"/>
    <s v="JD-16150"/>
    <s v="Justin Deggeller"/>
    <x v="1"/>
    <s v="United States"/>
    <s v="San Diego"/>
    <x v="1"/>
    <n v="92037"/>
    <s v="West"/>
    <s v="FUR-FU-10000747"/>
    <x v="0"/>
    <x v="5"/>
    <s v="Tenex B1-RE Series Chair Mats for Low Pile Carpets"/>
    <n v="91.96"/>
    <n v="2"/>
    <n v="0"/>
    <n v="15.633199999999988"/>
  </r>
  <r>
    <n v="5813"/>
    <x v="2901"/>
    <x v="1"/>
    <x v="204"/>
    <d v="2012-03-26T00:00:00"/>
    <s v="Standard Class"/>
    <s v="JD-16150"/>
    <s v="Justin Deggeller"/>
    <x v="1"/>
    <s v="United States"/>
    <s v="San Diego"/>
    <x v="1"/>
    <n v="92037"/>
    <s v="West"/>
    <s v="TEC-PH-10001795"/>
    <x v="2"/>
    <x v="7"/>
    <s v="ClearOne CHATAttach 160 - speaker phone"/>
    <n v="1487.9760000000001"/>
    <n v="3"/>
    <n v="0.2"/>
    <n v="185.99699999999984"/>
  </r>
  <r>
    <n v="5814"/>
    <x v="2902"/>
    <x v="1"/>
    <x v="740"/>
    <d v="2012-07-03T00:00:00"/>
    <s v="First Class"/>
    <s v="SR-20740"/>
    <s v="Steven Roelle"/>
    <x v="2"/>
    <s v="United States"/>
    <s v="New York City"/>
    <x v="15"/>
    <n v="10024"/>
    <s v="East"/>
    <s v="OFF-PA-10003797"/>
    <x v="1"/>
    <x v="10"/>
    <s v="Xerox 209"/>
    <n v="19.440000000000001"/>
    <n v="3"/>
    <n v="0"/>
    <n v="9.3312000000000008"/>
  </r>
  <r>
    <n v="5815"/>
    <x v="2903"/>
    <x v="1"/>
    <x v="925"/>
    <d v="2012-06-17T00:00:00"/>
    <s v="First Class"/>
    <s v="AC-10450"/>
    <s v="Amy Cox"/>
    <x v="0"/>
    <s v="United States"/>
    <s v="Tampa"/>
    <x v="2"/>
    <n v="33614"/>
    <s v="South"/>
    <s v="TEC-AC-10002718"/>
    <x v="2"/>
    <x v="11"/>
    <s v="Belkin Standard 104 key USB Keyboard"/>
    <n v="11.672000000000001"/>
    <n v="1"/>
    <n v="0.2"/>
    <n v="-0.7295000000000007"/>
  </r>
  <r>
    <n v="5816"/>
    <x v="2904"/>
    <x v="2"/>
    <x v="35"/>
    <d v="2011-11-26T00:00:00"/>
    <s v="Same Day"/>
    <s v="LS-17245"/>
    <s v="Lynn Smith"/>
    <x v="0"/>
    <s v="United States"/>
    <s v="Utica"/>
    <x v="15"/>
    <n v="13501"/>
    <s v="East"/>
    <s v="TEC-PH-10002170"/>
    <x v="2"/>
    <x v="7"/>
    <s v="ClearSounds CSC500 Amplified Spirit Phone Corded phone"/>
    <n v="279.95999999999998"/>
    <n v="4"/>
    <n v="0"/>
    <n v="78.388800000000003"/>
  </r>
  <r>
    <n v="5817"/>
    <x v="2904"/>
    <x v="2"/>
    <x v="35"/>
    <d v="2011-11-26T00:00:00"/>
    <s v="Same Day"/>
    <s v="LS-17245"/>
    <s v="Lynn Smith"/>
    <x v="0"/>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s v="East"/>
    <s v="OFF-BI-10001031"/>
    <x v="1"/>
    <x v="8"/>
    <s v="Pressboard Data Binders by Wilson Jones"/>
    <n v="17.088000000000001"/>
    <n v="4"/>
    <n v="0.2"/>
    <n v="5.767199999999999"/>
  </r>
  <r>
    <n v="5819"/>
    <x v="2904"/>
    <x v="2"/>
    <x v="35"/>
    <d v="2011-11-26T00:00:00"/>
    <s v="Same Day"/>
    <s v="LS-17245"/>
    <s v="Lynn Smith"/>
    <x v="0"/>
    <s v="United States"/>
    <s v="Utica"/>
    <x v="15"/>
    <n v="13501"/>
    <s v="East"/>
    <s v="OFF-LA-10001158"/>
    <x v="1"/>
    <x v="2"/>
    <s v="Avery Address/Shipping Labels for Typewriters, 4&quot; x 2&quot;"/>
    <n v="93.149999999999991"/>
    <n v="9"/>
    <n v="0"/>
    <n v="44.712000000000003"/>
  </r>
  <r>
    <n v="5820"/>
    <x v="2904"/>
    <x v="2"/>
    <x v="35"/>
    <d v="2011-11-26T00:00:00"/>
    <s v="Same Day"/>
    <s v="LS-17245"/>
    <s v="Lynn Smith"/>
    <x v="0"/>
    <s v="United States"/>
    <s v="Utica"/>
    <x v="15"/>
    <n v="13501"/>
    <s v="East"/>
    <s v="OFF-LA-10001613"/>
    <x v="1"/>
    <x v="2"/>
    <s v="Avery File Folder Labels"/>
    <n v="11.52"/>
    <n v="4"/>
    <n v="0"/>
    <n v="5.6448"/>
  </r>
  <r>
    <n v="5821"/>
    <x v="2905"/>
    <x v="3"/>
    <x v="605"/>
    <d v="2014-05-19T00:00:00"/>
    <s v="Standard Class"/>
    <s v="CS-12175"/>
    <s v="Charles Sheldon"/>
    <x v="1"/>
    <s v="United States"/>
    <s v="San Francisco"/>
    <x v="1"/>
    <n v="94122"/>
    <s v="West"/>
    <s v="OFF-SU-10000157"/>
    <x v="1"/>
    <x v="14"/>
    <s v="Compact Automatic Electric Letter Opener"/>
    <n v="238.62"/>
    <n v="2"/>
    <n v="0"/>
    <n v="4.7724000000000046"/>
  </r>
  <r>
    <n v="5822"/>
    <x v="2905"/>
    <x v="3"/>
    <x v="605"/>
    <d v="2014-05-19T00:00:00"/>
    <s v="Standard Class"/>
    <s v="CS-12175"/>
    <s v="Charles Sheldon"/>
    <x v="1"/>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x v="0"/>
    <s v="United States"/>
    <s v="Columbus"/>
    <x v="24"/>
    <n v="43229"/>
    <s v="East"/>
    <s v="OFF-AP-10003971"/>
    <x v="1"/>
    <x v="9"/>
    <s v="Belkin 6 Outlet Metallic Surge Strip"/>
    <n v="26.136000000000003"/>
    <n v="3"/>
    <n v="0.2"/>
    <n v="1.9602000000000004"/>
  </r>
  <r>
    <n v="5826"/>
    <x v="2907"/>
    <x v="3"/>
    <x v="213"/>
    <d v="2014-09-07T00:00:00"/>
    <s v="Second Class"/>
    <s v="KB-16405"/>
    <s v="Katrina Bavinger"/>
    <x v="2"/>
    <s v="United States"/>
    <s v="New York City"/>
    <x v="15"/>
    <n v="10035"/>
    <s v="East"/>
    <s v="OFF-PA-10000418"/>
    <x v="1"/>
    <x v="10"/>
    <s v="Xerox 189"/>
    <n v="419.4"/>
    <n v="4"/>
    <n v="0"/>
    <n v="201.31199999999998"/>
  </r>
  <r>
    <n v="5827"/>
    <x v="2907"/>
    <x v="3"/>
    <x v="213"/>
    <d v="2014-09-07T00:00:00"/>
    <s v="Second Class"/>
    <s v="KB-16405"/>
    <s v="Katrina Bavinger"/>
    <x v="2"/>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s v="East"/>
    <s v="FUR-CH-10004860"/>
    <x v="0"/>
    <x v="1"/>
    <s v="Global Low Back Tilter Chair"/>
    <n v="181.76400000000001"/>
    <n v="2"/>
    <n v="0.1"/>
    <n v="-8.0784000000000198"/>
  </r>
  <r>
    <n v="5829"/>
    <x v="2907"/>
    <x v="3"/>
    <x v="213"/>
    <d v="2014-09-07T00:00:00"/>
    <s v="Second Class"/>
    <s v="KB-16405"/>
    <s v="Katrina Bavinger"/>
    <x v="2"/>
    <s v="United States"/>
    <s v="New York City"/>
    <x v="15"/>
    <n v="10035"/>
    <s v="East"/>
    <s v="OFF-AR-10003251"/>
    <x v="1"/>
    <x v="6"/>
    <s v="Prang Drawing Pencil Set"/>
    <n v="5.56"/>
    <n v="2"/>
    <n v="0"/>
    <n v="2.2239999999999998"/>
  </r>
  <r>
    <n v="5830"/>
    <x v="2908"/>
    <x v="0"/>
    <x v="275"/>
    <d v="2013-12-08T00:00:00"/>
    <s v="Standard Class"/>
    <s v="MM-17920"/>
    <s v="Michael Moore"/>
    <x v="0"/>
    <s v="United States"/>
    <s v="Richmond"/>
    <x v="14"/>
    <n v="47374"/>
    <s v="Central"/>
    <s v="FUR-TA-10004575"/>
    <x v="0"/>
    <x v="3"/>
    <s v="Hon 5100 Series Wood Tables"/>
    <n v="581.96"/>
    <n v="2"/>
    <n v="0"/>
    <n v="104.75279999999998"/>
  </r>
  <r>
    <n v="5831"/>
    <x v="2908"/>
    <x v="0"/>
    <x v="275"/>
    <d v="2013-12-08T00:00:00"/>
    <s v="Standard Class"/>
    <s v="MM-17920"/>
    <s v="Michael Moore"/>
    <x v="0"/>
    <s v="United States"/>
    <s v="Richmond"/>
    <x v="14"/>
    <n v="47374"/>
    <s v="Central"/>
    <s v="FUR-CH-10004754"/>
    <x v="0"/>
    <x v="1"/>
    <s v="Global Stack Chair with Arms, Black"/>
    <n v="29.98"/>
    <n v="1"/>
    <n v="0"/>
    <n v="8.0945999999999998"/>
  </r>
  <r>
    <n v="5832"/>
    <x v="2909"/>
    <x v="1"/>
    <x v="1074"/>
    <d v="2012-07-22T00:00:00"/>
    <s v="Standard Class"/>
    <s v="RF-19735"/>
    <s v="Roland Fjeld"/>
    <x v="0"/>
    <s v="United States"/>
    <s v="San Diego"/>
    <x v="1"/>
    <n v="92105"/>
    <s v="West"/>
    <s v="TEC-AC-10003095"/>
    <x v="2"/>
    <x v="11"/>
    <s v="Logitech G35 7.1-Channel Surround Sound Headset"/>
    <n v="519.96"/>
    <n v="4"/>
    <n v="0"/>
    <n v="176.78640000000001"/>
  </r>
  <r>
    <n v="5833"/>
    <x v="2910"/>
    <x v="0"/>
    <x v="658"/>
    <d v="2013-07-27T00:00:00"/>
    <s v="Standard Class"/>
    <s v="BP-11290"/>
    <s v="Beth Paige"/>
    <x v="0"/>
    <s v="United States"/>
    <s v="Concord"/>
    <x v="3"/>
    <n v="28027"/>
    <s v="South"/>
    <s v="OFF-LA-10000262"/>
    <x v="1"/>
    <x v="2"/>
    <s v="Avery 494"/>
    <n v="6.2640000000000002"/>
    <n v="3"/>
    <n v="0.2"/>
    <n v="2.0358000000000001"/>
  </r>
  <r>
    <n v="5834"/>
    <x v="2910"/>
    <x v="0"/>
    <x v="658"/>
    <d v="2013-07-27T00:00:00"/>
    <s v="Standard Class"/>
    <s v="BP-11290"/>
    <s v="Beth Paige"/>
    <x v="0"/>
    <s v="United States"/>
    <s v="Concord"/>
    <x v="3"/>
    <n v="28027"/>
    <s v="South"/>
    <s v="FUR-CH-10002961"/>
    <x v="0"/>
    <x v="1"/>
    <s v="Leather Task Chair, Black"/>
    <n v="363.92"/>
    <n v="5"/>
    <n v="0.2"/>
    <n v="0"/>
  </r>
  <r>
    <n v="5835"/>
    <x v="2911"/>
    <x v="1"/>
    <x v="988"/>
    <d v="2012-06-16T00:00:00"/>
    <s v="Standard Class"/>
    <s v="MJ-17740"/>
    <s v="Max Jones"/>
    <x v="0"/>
    <s v="United States"/>
    <s v="Miami"/>
    <x v="2"/>
    <n v="33178"/>
    <s v="South"/>
    <s v="OFF-BI-10003876"/>
    <x v="1"/>
    <x v="8"/>
    <s v="Green Canvas Binder for 8-1/2&quot; x 14&quot; Sheets"/>
    <n v="64.2"/>
    <n v="5"/>
    <n v="0.7"/>
    <n v="-42.799999999999983"/>
  </r>
  <r>
    <n v="5836"/>
    <x v="2911"/>
    <x v="1"/>
    <x v="988"/>
    <d v="2012-06-16T00:00:00"/>
    <s v="Standard Class"/>
    <s v="MJ-17740"/>
    <s v="Max Jones"/>
    <x v="0"/>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s v="South"/>
    <s v="TEC-AC-10004396"/>
    <x v="2"/>
    <x v="11"/>
    <s v="Logitech Keyboard K120"/>
    <n v="72.599999999999994"/>
    <n v="5"/>
    <n v="0.2"/>
    <n v="-8.1674999999999933"/>
  </r>
  <r>
    <n v="5838"/>
    <x v="2912"/>
    <x v="3"/>
    <x v="344"/>
    <d v="2014-12-04T00:00:00"/>
    <s v="Standard Class"/>
    <s v="DO-13645"/>
    <s v="Doug O'Connell"/>
    <x v="0"/>
    <s v="United States"/>
    <s v="Los Angeles"/>
    <x v="1"/>
    <n v="90036"/>
    <s v="West"/>
    <s v="TEC-PH-10004100"/>
    <x v="2"/>
    <x v="7"/>
    <s v="Griffin GC17055 Auxiliary Audio Cable"/>
    <n v="57.567999999999998"/>
    <n v="4"/>
    <n v="0.2"/>
    <n v="5.7568000000000019"/>
  </r>
  <r>
    <n v="5839"/>
    <x v="2913"/>
    <x v="1"/>
    <x v="1075"/>
    <d v="2012-04-03T00:00:00"/>
    <s v="Standard Class"/>
    <s v="MV-17485"/>
    <s v="Mark Van Huff"/>
    <x v="0"/>
    <s v="United States"/>
    <s v="Seattle"/>
    <x v="4"/>
    <n v="98115"/>
    <s v="West"/>
    <s v="OFF-ST-10000636"/>
    <x v="1"/>
    <x v="4"/>
    <s v="Rogers Profile Extra Capacity Storage Tub"/>
    <n v="83.699999999999989"/>
    <n v="5"/>
    <n v="0"/>
    <n v="3.3479999999999954"/>
  </r>
  <r>
    <n v="5840"/>
    <x v="2914"/>
    <x v="1"/>
    <x v="357"/>
    <d v="2012-09-26T00:00:00"/>
    <s v="Second Class"/>
    <s v="MG-17875"/>
    <s v="Michael Grace"/>
    <x v="2"/>
    <s v="United States"/>
    <s v="Arlington"/>
    <x v="17"/>
    <n v="22204"/>
    <s v="South"/>
    <s v="OFF-PA-10001972"/>
    <x v="1"/>
    <x v="10"/>
    <s v="Xerox 214"/>
    <n v="32.400000000000006"/>
    <n v="5"/>
    <n v="0"/>
    <n v="15.552000000000001"/>
  </r>
  <r>
    <n v="5841"/>
    <x v="2914"/>
    <x v="1"/>
    <x v="357"/>
    <d v="2012-09-26T00:00:00"/>
    <s v="Second Class"/>
    <s v="MG-17875"/>
    <s v="Michael Grace"/>
    <x v="2"/>
    <s v="United States"/>
    <s v="Arlington"/>
    <x v="17"/>
    <n v="22204"/>
    <s v="South"/>
    <s v="FUR-FU-10002554"/>
    <x v="0"/>
    <x v="5"/>
    <s v="Westinghouse Floor Lamp with Metal Mesh Shade, Black"/>
    <n v="47.98"/>
    <n v="2"/>
    <n v="0"/>
    <n v="11.035399999999996"/>
  </r>
  <r>
    <n v="5842"/>
    <x v="2915"/>
    <x v="1"/>
    <x v="972"/>
    <d v="2012-11-21T00:00:00"/>
    <s v="Standard Class"/>
    <s v="BS-11665"/>
    <s v="Brian Stugart"/>
    <x v="0"/>
    <s v="United States"/>
    <s v="San Diego"/>
    <x v="1"/>
    <n v="92105"/>
    <s v="West"/>
    <s v="TEC-PH-10003174"/>
    <x v="2"/>
    <x v="7"/>
    <s v="RCA ViSYS 25825 Wireless digital phone"/>
    <n v="415.96800000000007"/>
    <n v="4"/>
    <n v="0.2"/>
    <n v="51.995999999999981"/>
  </r>
  <r>
    <n v="5843"/>
    <x v="2915"/>
    <x v="1"/>
    <x v="972"/>
    <d v="2012-11-21T00:00:00"/>
    <s v="Standard Class"/>
    <s v="BS-11665"/>
    <s v="Brian Stugart"/>
    <x v="0"/>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s v="West"/>
    <s v="OFF-ST-10000129"/>
    <x v="1"/>
    <x v="4"/>
    <s v="Fellowes Recycled Storage Drawers"/>
    <n v="777.21"/>
    <n v="7"/>
    <n v="0"/>
    <n v="54.404699999999963"/>
  </r>
  <r>
    <n v="5846"/>
    <x v="2915"/>
    <x v="1"/>
    <x v="972"/>
    <d v="2012-11-21T00:00:00"/>
    <s v="Standard Class"/>
    <s v="BS-11665"/>
    <s v="Brian Stugart"/>
    <x v="0"/>
    <s v="United States"/>
    <s v="San Diego"/>
    <x v="1"/>
    <n v="92105"/>
    <s v="West"/>
    <s v="OFF-PA-10001639"/>
    <x v="1"/>
    <x v="10"/>
    <s v="Xerox 203"/>
    <n v="32.400000000000006"/>
    <n v="5"/>
    <n v="0"/>
    <n v="15.552000000000001"/>
  </r>
  <r>
    <n v="5847"/>
    <x v="2915"/>
    <x v="1"/>
    <x v="972"/>
    <d v="2012-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s v="Central"/>
    <s v="OFF-AP-10003849"/>
    <x v="1"/>
    <x v="9"/>
    <s v="Hoover Shoulder Vac Commercial Portable Vacuum"/>
    <n v="715.64"/>
    <n v="2"/>
    <n v="0"/>
    <n v="178.90999999999997"/>
  </r>
  <r>
    <n v="5850"/>
    <x v="2916"/>
    <x v="1"/>
    <x v="113"/>
    <d v="2012-11-14T00:00:00"/>
    <s v="Standard Class"/>
    <s v="PO-19180"/>
    <s v="Philisse Overcash"/>
    <x v="2"/>
    <s v="United States"/>
    <s v="Roseville"/>
    <x v="11"/>
    <n v="55113"/>
    <s v="Central"/>
    <s v="OFF-ST-10000078"/>
    <x v="1"/>
    <x v="4"/>
    <s v="Tennsco 6- and 18-Compartment Lockers"/>
    <n v="795.51"/>
    <n v="3"/>
    <n v="0"/>
    <n v="143.19179999999994"/>
  </r>
  <r>
    <n v="5851"/>
    <x v="2916"/>
    <x v="1"/>
    <x v="113"/>
    <d v="2012-11-14T00:00:00"/>
    <s v="Standard Class"/>
    <s v="PO-19180"/>
    <s v="Philisse Overcash"/>
    <x v="2"/>
    <s v="United States"/>
    <s v="Roseville"/>
    <x v="11"/>
    <n v="55113"/>
    <s v="Central"/>
    <s v="TEC-CO-10001571"/>
    <x v="2"/>
    <x v="16"/>
    <s v="Sharp 1540cs Digital Laser Copier"/>
    <n v="549.99"/>
    <n v="1"/>
    <n v="0"/>
    <n v="274.995"/>
  </r>
  <r>
    <n v="5852"/>
    <x v="2916"/>
    <x v="1"/>
    <x v="113"/>
    <d v="2012-11-14T00:00:00"/>
    <s v="Standard Class"/>
    <s v="PO-19180"/>
    <s v="Philisse Overcash"/>
    <x v="2"/>
    <s v="United States"/>
    <s v="Roseville"/>
    <x v="11"/>
    <n v="55113"/>
    <s v="Central"/>
    <s v="OFF-BI-10001658"/>
    <x v="1"/>
    <x v="8"/>
    <s v="GBC Standard Therm-A-Bind Covers"/>
    <n v="74.760000000000005"/>
    <n v="3"/>
    <n v="0"/>
    <n v="34.389600000000002"/>
  </r>
  <r>
    <n v="5853"/>
    <x v="2916"/>
    <x v="1"/>
    <x v="113"/>
    <d v="2012-11-14T00:00:00"/>
    <s v="Standard Class"/>
    <s v="PO-19180"/>
    <s v="Philisse Overcash"/>
    <x v="2"/>
    <s v="United States"/>
    <s v="Roseville"/>
    <x v="11"/>
    <n v="55113"/>
    <s v="Central"/>
    <s v="FUR-FU-10004351"/>
    <x v="0"/>
    <x v="5"/>
    <s v="Staples"/>
    <n v="29.22"/>
    <n v="3"/>
    <n v="0"/>
    <n v="12.856800000000002"/>
  </r>
  <r>
    <n v="5854"/>
    <x v="2917"/>
    <x v="2"/>
    <x v="1076"/>
    <d v="2011-09-14T00:00:00"/>
    <s v="Standard Class"/>
    <s v="DA-13450"/>
    <s v="Dianna Arnett"/>
    <x v="2"/>
    <s v="United States"/>
    <s v="Virginia Beach"/>
    <x v="17"/>
    <n v="23464"/>
    <s v="South"/>
    <s v="OFF-BI-10003314"/>
    <x v="1"/>
    <x v="8"/>
    <s v="Tuff Stuff Recycled Round Ring Binders"/>
    <n v="9.64"/>
    <n v="2"/>
    <n v="0"/>
    <n v="4.7236000000000002"/>
  </r>
  <r>
    <n v="5855"/>
    <x v="2918"/>
    <x v="1"/>
    <x v="1077"/>
    <d v="2012-08-11T00:00:00"/>
    <s v="Standard Class"/>
    <s v="AH-10690"/>
    <s v="Anna Häberlin"/>
    <x v="1"/>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s v="Central"/>
    <s v="OFF-SU-10003567"/>
    <x v="1"/>
    <x v="14"/>
    <s v="Stiletto Hand Letter Openers"/>
    <n v="23.04"/>
    <n v="3"/>
    <n v="0.2"/>
    <n v="-4.895999999999999"/>
  </r>
  <r>
    <n v="5857"/>
    <x v="2918"/>
    <x v="1"/>
    <x v="1077"/>
    <d v="2012-08-11T00:00:00"/>
    <s v="Standard Class"/>
    <s v="AH-10690"/>
    <s v="Anna Häberlin"/>
    <x v="1"/>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s v="Central"/>
    <s v="FUR-FU-10002364"/>
    <x v="0"/>
    <x v="5"/>
    <s v="Eldon Expressions Wood Desk Accessories, Oak"/>
    <n v="14.76"/>
    <n v="5"/>
    <n v="0.6"/>
    <n v="-11.439000000000004"/>
  </r>
  <r>
    <n v="5859"/>
    <x v="2919"/>
    <x v="3"/>
    <x v="213"/>
    <d v="2014-09-08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s v="South"/>
    <s v="FUR-TA-10002530"/>
    <x v="0"/>
    <x v="3"/>
    <s v="Iceberg OfficeWorks 42&quot; Round Tables"/>
    <n v="301.95999999999998"/>
    <n v="2"/>
    <n v="0"/>
    <n v="45.293999999999983"/>
  </r>
  <r>
    <n v="5861"/>
    <x v="2921"/>
    <x v="1"/>
    <x v="1078"/>
    <d v="2012-05-04T00:00:00"/>
    <s v="Second Class"/>
    <s v="JK-15640"/>
    <s v="Jim Kriz"/>
    <x v="2"/>
    <s v="United States"/>
    <s v="Philadelphia"/>
    <x v="9"/>
    <n v="19120"/>
    <s v="East"/>
    <s v="OFF-PA-10001526"/>
    <x v="1"/>
    <x v="10"/>
    <s v="Xerox 1949"/>
    <n v="7.9680000000000009"/>
    <n v="2"/>
    <n v="0.2"/>
    <n v="2.8884000000000007"/>
  </r>
  <r>
    <n v="5862"/>
    <x v="2922"/>
    <x v="0"/>
    <x v="766"/>
    <d v="2013-05-05T00:00:00"/>
    <s v="Second Class"/>
    <s v="CM-12235"/>
    <s v="Chris McAfee"/>
    <x v="0"/>
    <s v="United States"/>
    <s v="Little Rock"/>
    <x v="36"/>
    <n v="72209"/>
    <s v="South"/>
    <s v="OFF-PA-10001497"/>
    <x v="1"/>
    <x v="10"/>
    <s v="Xerox 1914"/>
    <n v="109.92"/>
    <n v="2"/>
    <n v="0"/>
    <n v="53.860799999999998"/>
  </r>
  <r>
    <n v="5863"/>
    <x v="2922"/>
    <x v="0"/>
    <x v="766"/>
    <d v="2013-05-05T00:00:00"/>
    <s v="Second Class"/>
    <s v="CM-12235"/>
    <s v="Chris McAfee"/>
    <x v="0"/>
    <s v="United States"/>
    <s v="Little Rock"/>
    <x v="36"/>
    <n v="72209"/>
    <s v="South"/>
    <s v="OFF-PA-10003936"/>
    <x v="1"/>
    <x v="10"/>
    <s v="Xerox 1994"/>
    <n v="19.440000000000001"/>
    <n v="3"/>
    <n v="0"/>
    <n v="9.3312000000000008"/>
  </r>
  <r>
    <n v="5864"/>
    <x v="2922"/>
    <x v="0"/>
    <x v="766"/>
    <d v="2013-05-05T00:00:00"/>
    <s v="Second Class"/>
    <s v="CM-12235"/>
    <s v="Chris McAfee"/>
    <x v="0"/>
    <s v="United States"/>
    <s v="Little Rock"/>
    <x v="36"/>
    <n v="72209"/>
    <s v="South"/>
    <s v="OFF-AR-10000716"/>
    <x v="1"/>
    <x v="6"/>
    <s v="DIXON Ticonderoga Erasable Checking Pencils"/>
    <n v="11.16"/>
    <n v="2"/>
    <n v="0"/>
    <n v="4.3524000000000003"/>
  </r>
  <r>
    <n v="5865"/>
    <x v="2923"/>
    <x v="2"/>
    <x v="79"/>
    <d v="2011-08-07T00:00:00"/>
    <s v="Second Class"/>
    <s v="RS-19420"/>
    <s v="Ricardo Sperren"/>
    <x v="1"/>
    <s v="United States"/>
    <s v="Meriden"/>
    <x v="29"/>
    <n v="6450"/>
    <s v="East"/>
    <s v="OFF-AP-10002765"/>
    <x v="1"/>
    <x v="9"/>
    <s v="Fellowes Advanced Computer Series Surge Protectors"/>
    <n v="79.47"/>
    <n v="3"/>
    <n v="0"/>
    <n v="22.251600000000003"/>
  </r>
  <r>
    <n v="5866"/>
    <x v="2923"/>
    <x v="2"/>
    <x v="79"/>
    <d v="2011-08-07T00:00:00"/>
    <s v="Second Class"/>
    <s v="RS-19420"/>
    <s v="Ricardo Sperren"/>
    <x v="1"/>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s v="East"/>
    <s v="FUR-CH-10002335"/>
    <x v="0"/>
    <x v="1"/>
    <s v="Hon GuestStacker Chair"/>
    <n v="1133.3499999999999"/>
    <n v="5"/>
    <n v="0"/>
    <n v="294.67100000000005"/>
  </r>
  <r>
    <n v="5868"/>
    <x v="2924"/>
    <x v="0"/>
    <x v="810"/>
    <d v="2013-01-08T00:00:00"/>
    <s v="Standard Class"/>
    <s v="BP-11185"/>
    <s v="Ben Peterman"/>
    <x v="1"/>
    <s v="United States"/>
    <s v="Philadelphia"/>
    <x v="9"/>
    <n v="19143"/>
    <s v="East"/>
    <s v="OFF-AR-10004078"/>
    <x v="1"/>
    <x v="6"/>
    <s v="Newell 312"/>
    <n v="4.6719999999999997"/>
    <n v="1"/>
    <n v="0.2"/>
    <n v="0.58399999999999985"/>
  </r>
  <r>
    <n v="5869"/>
    <x v="2924"/>
    <x v="0"/>
    <x v="810"/>
    <d v="2013-01-08T00:00:00"/>
    <s v="Standard Class"/>
    <s v="BP-11185"/>
    <s v="Ben Peterman"/>
    <x v="1"/>
    <s v="United States"/>
    <s v="Philadelphia"/>
    <x v="9"/>
    <n v="19143"/>
    <s v="East"/>
    <s v="OFF-BI-10002026"/>
    <x v="1"/>
    <x v="8"/>
    <s v="Avery Arch Ring Binders"/>
    <n v="104.58000000000001"/>
    <n v="6"/>
    <n v="0.7"/>
    <n v="-80.178000000000026"/>
  </r>
  <r>
    <n v="5870"/>
    <x v="2925"/>
    <x v="0"/>
    <x v="77"/>
    <d v="2013-11-13T00:00:00"/>
    <s v="Standard Class"/>
    <s v="MA-17995"/>
    <s v="Michelle Arnett"/>
    <x v="2"/>
    <s v="United States"/>
    <s v="Cheyenne"/>
    <x v="47"/>
    <n v="82001"/>
    <s v="West"/>
    <s v="FUR-CH-10001215"/>
    <x v="0"/>
    <x v="1"/>
    <s v="Global Troy Executive Leather Low-Back Tilter"/>
    <n v="1603.1360000000002"/>
    <n v="4"/>
    <n v="0.2"/>
    <n v="100.19599999999997"/>
  </r>
  <r>
    <n v="5871"/>
    <x v="2926"/>
    <x v="0"/>
    <x v="403"/>
    <d v="2013-06-15T00:00:00"/>
    <s v="Same Day"/>
    <s v="EB-13705"/>
    <s v="Ed Braxton"/>
    <x v="1"/>
    <s v="United States"/>
    <s v="Anaheim"/>
    <x v="1"/>
    <n v="92804"/>
    <s v="West"/>
    <s v="FUR-TA-10001771"/>
    <x v="0"/>
    <x v="3"/>
    <s v="Bush Cubix Conference Tables, Fully Assembled"/>
    <n v="1293.4879999999998"/>
    <n v="7"/>
    <n v="0.2"/>
    <n v="80.843000000000075"/>
  </r>
  <r>
    <n v="5872"/>
    <x v="2927"/>
    <x v="0"/>
    <x v="446"/>
    <d v="2013-09-29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s v="South"/>
    <s v="OFF-BI-10002353"/>
    <x v="1"/>
    <x v="8"/>
    <s v="GBC VeloBind Cover Sets"/>
    <n v="108.08"/>
    <n v="7"/>
    <n v="0"/>
    <n v="54.04"/>
  </r>
  <r>
    <n v="5875"/>
    <x v="2929"/>
    <x v="3"/>
    <x v="400"/>
    <d v="2014-06-05T00:00:00"/>
    <s v="Same Day"/>
    <s v="EH-14005"/>
    <s v="Erica Hernandez"/>
    <x v="2"/>
    <s v="United States"/>
    <s v="Jonesboro"/>
    <x v="36"/>
    <n v="72401"/>
    <s v="South"/>
    <s v="OFF-BI-10004141"/>
    <x v="1"/>
    <x v="8"/>
    <s v="Insertable Tab Indexes For Data Binders"/>
    <n v="9.5400000000000009"/>
    <n v="3"/>
    <n v="0"/>
    <n v="4.3883999999999999"/>
  </r>
  <r>
    <n v="5876"/>
    <x v="2930"/>
    <x v="1"/>
    <x v="1003"/>
    <d v="2012-04-09T00:00:00"/>
    <s v="First Class"/>
    <s v="FM-14290"/>
    <s v="Frank Merwin"/>
    <x v="2"/>
    <s v="United States"/>
    <s v="Philadelphia"/>
    <x v="9"/>
    <n v="19140"/>
    <s v="East"/>
    <s v="OFF-AR-10001954"/>
    <x v="1"/>
    <x v="6"/>
    <s v="Newell 331"/>
    <n v="11.736000000000001"/>
    <n v="3"/>
    <n v="0.2"/>
    <n v="1.0268999999999999"/>
  </r>
  <r>
    <n v="5877"/>
    <x v="2931"/>
    <x v="2"/>
    <x v="371"/>
    <d v="2011-05-26T00:00:00"/>
    <s v="Standard Class"/>
    <s v="FG-14260"/>
    <s v="Frank Gastineau"/>
    <x v="2"/>
    <s v="United States"/>
    <s v="Lawrence"/>
    <x v="31"/>
    <n v="1841"/>
    <s v="East"/>
    <s v="OFF-BI-10001071"/>
    <x v="1"/>
    <x v="8"/>
    <s v="GBC ProClick Punch Binding System"/>
    <n v="447.85999999999996"/>
    <n v="7"/>
    <n v="0"/>
    <n v="219.45140000000001"/>
  </r>
  <r>
    <n v="5878"/>
    <x v="2931"/>
    <x v="2"/>
    <x v="371"/>
    <d v="2011-05-26T00:00:00"/>
    <s v="Standard Class"/>
    <s v="FG-14260"/>
    <s v="Frank Gastineau"/>
    <x v="2"/>
    <s v="United States"/>
    <s v="Lawrence"/>
    <x v="31"/>
    <n v="1841"/>
    <s v="East"/>
    <s v="OFF-PA-10003022"/>
    <x v="1"/>
    <x v="10"/>
    <s v="Xerox 1992"/>
    <n v="17.940000000000001"/>
    <n v="3"/>
    <n v="0"/>
    <n v="8.7906000000000013"/>
  </r>
  <r>
    <n v="5879"/>
    <x v="2931"/>
    <x v="2"/>
    <x v="371"/>
    <d v="2011-05-26T00:00:00"/>
    <s v="Standard Class"/>
    <s v="FG-14260"/>
    <s v="Frank Gastineau"/>
    <x v="2"/>
    <s v="United States"/>
    <s v="Lawrence"/>
    <x v="31"/>
    <n v="1841"/>
    <s v="East"/>
    <s v="OFF-AP-10001293"/>
    <x v="1"/>
    <x v="9"/>
    <s v="Belkin 8 Outlet Surge Protector"/>
    <n v="245.88"/>
    <n v="6"/>
    <n v="0"/>
    <n v="68.846399999999988"/>
  </r>
  <r>
    <n v="5880"/>
    <x v="2932"/>
    <x v="0"/>
    <x v="64"/>
    <d v="2013-09-12T00:00:00"/>
    <s v="Standard Class"/>
    <s v="MV-17485"/>
    <s v="Mark Van Huff"/>
    <x v="0"/>
    <s v="United States"/>
    <s v="New York City"/>
    <x v="15"/>
    <n v="10011"/>
    <s v="East"/>
    <s v="OFF-PA-10001815"/>
    <x v="1"/>
    <x v="10"/>
    <s v="Xerox 1885"/>
    <n v="192.16"/>
    <n v="4"/>
    <n v="0"/>
    <n v="92.236799999999988"/>
  </r>
  <r>
    <n v="5881"/>
    <x v="2933"/>
    <x v="0"/>
    <x v="31"/>
    <d v="2013-09-23T00:00:00"/>
    <s v="Standard Class"/>
    <s v="JW-15220"/>
    <s v="Jane Waco"/>
    <x v="1"/>
    <s v="United States"/>
    <s v="San Diego"/>
    <x v="1"/>
    <n v="92105"/>
    <s v="West"/>
    <s v="FUR-CH-10001215"/>
    <x v="0"/>
    <x v="1"/>
    <s v="Global Troy Executive Leather Low-Back Tilter"/>
    <n v="801.5680000000001"/>
    <n v="2"/>
    <n v="0.2"/>
    <n v="50.097999999999985"/>
  </r>
  <r>
    <n v="5882"/>
    <x v="2933"/>
    <x v="0"/>
    <x v="31"/>
    <d v="2013-09-23T00:00:00"/>
    <s v="Standard Class"/>
    <s v="JW-15220"/>
    <s v="Jane Waco"/>
    <x v="1"/>
    <s v="United States"/>
    <s v="San Diego"/>
    <x v="1"/>
    <n v="92105"/>
    <s v="West"/>
    <s v="OFF-PA-10000100"/>
    <x v="1"/>
    <x v="10"/>
    <s v="Xerox 1945"/>
    <n v="368.91"/>
    <n v="9"/>
    <n v="0"/>
    <n v="180.76590000000002"/>
  </r>
  <r>
    <n v="5883"/>
    <x v="2933"/>
    <x v="0"/>
    <x v="31"/>
    <d v="2013-09-23T00:00:00"/>
    <s v="Standard Class"/>
    <s v="JW-15220"/>
    <s v="Jane Waco"/>
    <x v="1"/>
    <s v="United States"/>
    <s v="San Diego"/>
    <x v="1"/>
    <n v="92105"/>
    <s v="West"/>
    <s v="FUR-CH-10002880"/>
    <x v="0"/>
    <x v="1"/>
    <s v="Global High-Back Leather Tilter, Burgundy"/>
    <n v="885.52800000000002"/>
    <n v="9"/>
    <n v="0.2"/>
    <n v="-99.621900000000068"/>
  </r>
  <r>
    <n v="5884"/>
    <x v="2934"/>
    <x v="0"/>
    <x v="69"/>
    <d v="2013-03-16T00:00:00"/>
    <s v="Second Class"/>
    <s v="EH-13765"/>
    <s v="Edward Hooks"/>
    <x v="1"/>
    <s v="United States"/>
    <s v="San Francisco"/>
    <x v="1"/>
    <n v="94109"/>
    <s v="West"/>
    <s v="FUR-FU-10004712"/>
    <x v="0"/>
    <x v="5"/>
    <s v="Westinghouse Mesh Shade Clip-On Gooseneck Lamp, Black"/>
    <n v="28.28"/>
    <n v="2"/>
    <n v="0"/>
    <n v="7.352800000000002"/>
  </r>
  <r>
    <n v="5885"/>
    <x v="2934"/>
    <x v="0"/>
    <x v="69"/>
    <d v="2013-03-16T00:00:00"/>
    <s v="Second Class"/>
    <s v="EH-13765"/>
    <s v="Edward Hooks"/>
    <x v="1"/>
    <s v="United States"/>
    <s v="San Francisco"/>
    <x v="1"/>
    <n v="94109"/>
    <s v="West"/>
    <s v="OFF-SU-10000151"/>
    <x v="1"/>
    <x v="14"/>
    <s v="High Speed Automatic Electric Letter Opener"/>
    <n v="4912.59"/>
    <n v="3"/>
    <n v="0"/>
    <n v="196.50359999999978"/>
  </r>
  <r>
    <n v="5886"/>
    <x v="2935"/>
    <x v="2"/>
    <x v="1079"/>
    <d v="2011-10-17T00:00:00"/>
    <s v="Same Day"/>
    <s v="LS-17245"/>
    <s v="Lynn Smith"/>
    <x v="0"/>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s v="West"/>
    <s v="TEC-AC-10003610"/>
    <x v="2"/>
    <x v="11"/>
    <s v="Logitech Illuminated - Keyboard"/>
    <n v="179.97"/>
    <n v="3"/>
    <n v="0"/>
    <n v="86.385600000000011"/>
  </r>
  <r>
    <n v="5888"/>
    <x v="2936"/>
    <x v="3"/>
    <x v="1048"/>
    <d v="2014-10-12T00:00:00"/>
    <s v="First Class"/>
    <s v="BP-11050"/>
    <s v="Barry Pond"/>
    <x v="1"/>
    <s v="United States"/>
    <s v="Cranston"/>
    <x v="34"/>
    <n v="2920"/>
    <s v="East"/>
    <s v="OFF-ST-10001837"/>
    <x v="1"/>
    <x v="4"/>
    <s v="SAFCO Mobile Desk Side File, Wire Frame"/>
    <n v="42.76"/>
    <n v="1"/>
    <n v="0"/>
    <n v="11.117599999999999"/>
  </r>
  <r>
    <n v="5889"/>
    <x v="2937"/>
    <x v="1"/>
    <x v="820"/>
    <d v="2012-05-12T00:00:00"/>
    <s v="Standard Class"/>
    <s v="CC-12220"/>
    <s v="Chris Cortes"/>
    <x v="0"/>
    <s v="United States"/>
    <s v="Owensboro"/>
    <x v="0"/>
    <n v="42301"/>
    <s v="South"/>
    <s v="OFF-PA-10001952"/>
    <x v="1"/>
    <x v="10"/>
    <s v="Xerox 1902"/>
    <n v="45.68"/>
    <n v="2"/>
    <n v="0"/>
    <n v="21.012799999999999"/>
  </r>
  <r>
    <n v="5890"/>
    <x v="2938"/>
    <x v="0"/>
    <x v="167"/>
    <d v="2013-04-18T00:00:00"/>
    <s v="First Class"/>
    <s v="JM-15580"/>
    <s v="Jill Matthias"/>
    <x v="0"/>
    <s v="United States"/>
    <s v="Baltimore"/>
    <x v="39"/>
    <n v="21215"/>
    <s v="East"/>
    <s v="OFF-BI-10002414"/>
    <x v="1"/>
    <x v="8"/>
    <s v="GBC ProClick Spines for 32-Hole Punch"/>
    <n v="25.06"/>
    <n v="2"/>
    <n v="0"/>
    <n v="11.778199999999998"/>
  </r>
  <r>
    <n v="5891"/>
    <x v="2939"/>
    <x v="0"/>
    <x v="831"/>
    <d v="2013-11-27T00:00:00"/>
    <s v="Standard Class"/>
    <s v="RD-19720"/>
    <s v="Roger Demir"/>
    <x v="0"/>
    <s v="United States"/>
    <s v="Chicago"/>
    <x v="10"/>
    <n v="60610"/>
    <s v="Central"/>
    <s v="OFF-PA-10001790"/>
    <x v="1"/>
    <x v="10"/>
    <s v="Xerox 1910"/>
    <n v="38.432000000000002"/>
    <n v="1"/>
    <n v="0.2"/>
    <n v="13.451199999999996"/>
  </r>
  <r>
    <n v="5892"/>
    <x v="2939"/>
    <x v="0"/>
    <x v="831"/>
    <d v="2013-11-27T00:00:00"/>
    <s v="Standard Class"/>
    <s v="RD-19720"/>
    <s v="Roger Demir"/>
    <x v="0"/>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s v="Central"/>
    <s v="TEC-AC-10003657"/>
    <x v="2"/>
    <x v="11"/>
    <s v="Lenovo 17-Key USB Numeric Keypad"/>
    <n v="81.576000000000008"/>
    <n v="3"/>
    <n v="0.2"/>
    <n v="2.0393999999999934"/>
  </r>
  <r>
    <n v="5894"/>
    <x v="2940"/>
    <x v="3"/>
    <x v="18"/>
    <d v="2014-09-15T00:00:00"/>
    <s v="Standard Class"/>
    <s v="SS-20410"/>
    <s v="Shahid Shariari"/>
    <x v="0"/>
    <s v="United States"/>
    <s v="Atlanta"/>
    <x v="32"/>
    <n v="30318"/>
    <s v="South"/>
    <s v="OFF-BI-10004876"/>
    <x v="1"/>
    <x v="8"/>
    <s v="Wilson Jones Suede Grain Vinyl Binders"/>
    <n v="2.78"/>
    <n v="1"/>
    <n v="0"/>
    <n v="1.3621999999999999"/>
  </r>
  <r>
    <n v="5895"/>
    <x v="2941"/>
    <x v="3"/>
    <x v="428"/>
    <d v="2014-09-15T00:00:00"/>
    <s v="Standard Class"/>
    <s v="KD-16495"/>
    <s v="Keith Dawkins"/>
    <x v="1"/>
    <s v="United States"/>
    <s v="Los Angeles"/>
    <x v="1"/>
    <n v="90036"/>
    <s v="West"/>
    <s v="OFF-ST-10003123"/>
    <x v="1"/>
    <x v="4"/>
    <s v="Fellowes Bases and Tops For Staxonsteel/High-Stak Systems"/>
    <n v="99.87"/>
    <n v="3"/>
    <n v="0"/>
    <n v="23.968799999999998"/>
  </r>
  <r>
    <n v="5896"/>
    <x v="2942"/>
    <x v="2"/>
    <x v="301"/>
    <d v="2011-11-08T00:00:00"/>
    <s v="Standard Class"/>
    <s v="PL-18925"/>
    <s v="Paul Lucas"/>
    <x v="2"/>
    <s v="United States"/>
    <s v="Los Angeles"/>
    <x v="1"/>
    <n v="90049"/>
    <s v="West"/>
    <s v="OFF-LA-10003498"/>
    <x v="1"/>
    <x v="2"/>
    <s v="Avery 475"/>
    <n v="44.400000000000006"/>
    <n v="3"/>
    <n v="0"/>
    <n v="22.200000000000003"/>
  </r>
  <r>
    <n v="5897"/>
    <x v="2942"/>
    <x v="2"/>
    <x v="301"/>
    <d v="2011-11-08T00:00:00"/>
    <s v="Standard Class"/>
    <s v="PL-18925"/>
    <s v="Paul Lucas"/>
    <x v="2"/>
    <s v="United States"/>
    <s v="Los Angeles"/>
    <x v="1"/>
    <n v="90049"/>
    <s v="West"/>
    <s v="OFF-PA-10004947"/>
    <x v="1"/>
    <x v="10"/>
    <s v="Staples"/>
    <n v="21.400000000000002"/>
    <n v="5"/>
    <n v="0"/>
    <n v="9.629999999999999"/>
  </r>
  <r>
    <n v="5898"/>
    <x v="2943"/>
    <x v="0"/>
    <x v="1015"/>
    <d v="2013-04-10T00:00:00"/>
    <s v="Standard Class"/>
    <s v="ZD-21925"/>
    <s v="Zuschuss Donatelli"/>
    <x v="0"/>
    <s v="United States"/>
    <s v="Richmond"/>
    <x v="14"/>
    <n v="47374"/>
    <s v="Central"/>
    <s v="FUR-FU-10003799"/>
    <x v="0"/>
    <x v="5"/>
    <s v="Seth Thomas 13 1/2&quot; Wall Clock"/>
    <n v="71.12"/>
    <n v="4"/>
    <n v="0"/>
    <n v="22.047199999999997"/>
  </r>
  <r>
    <n v="5899"/>
    <x v="2943"/>
    <x v="0"/>
    <x v="1015"/>
    <d v="2013-04-10T00:00:00"/>
    <s v="Standard Class"/>
    <s v="ZD-21925"/>
    <s v="Zuschuss Donatelli"/>
    <x v="0"/>
    <s v="United States"/>
    <s v="Richmond"/>
    <x v="14"/>
    <n v="47374"/>
    <s v="Central"/>
    <s v="TEC-PH-10000673"/>
    <x v="2"/>
    <x v="7"/>
    <s v="Plantronics Voyager Pro HD - Bluetooth Headset"/>
    <n v="259.95999999999998"/>
    <n v="4"/>
    <n v="0"/>
    <n v="124.7808"/>
  </r>
  <r>
    <n v="5900"/>
    <x v="2944"/>
    <x v="3"/>
    <x v="602"/>
    <d v="2014-01-17T00:00:00"/>
    <s v="Standard Class"/>
    <s v="LS-16945"/>
    <s v="Linda Southworth"/>
    <x v="1"/>
    <s v="United States"/>
    <s v="San Francisco"/>
    <x v="1"/>
    <n v="94110"/>
    <s v="West"/>
    <s v="OFF-EN-10002621"/>
    <x v="1"/>
    <x v="12"/>
    <s v="Staples"/>
    <n v="9.7799999999999994"/>
    <n v="1"/>
    <n v="0"/>
    <n v="4.8899999999999997"/>
  </r>
  <r>
    <n v="5901"/>
    <x v="2945"/>
    <x v="1"/>
    <x v="312"/>
    <d v="2012-11-24T00:00:00"/>
    <s v="Standard Class"/>
    <s v="PB-18805"/>
    <s v="Patrick Bzostek"/>
    <x v="2"/>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x v="1"/>
    <s v="United States"/>
    <s v="Westfield"/>
    <x v="30"/>
    <n v="7090"/>
    <s v="East"/>
    <s v="FUR-FU-10001889"/>
    <x v="0"/>
    <x v="5"/>
    <s v="Ultra Door Pull Handle"/>
    <n v="31.56"/>
    <n v="3"/>
    <n v="0"/>
    <n v="10.4148"/>
  </r>
  <r>
    <n v="5903"/>
    <x v="2947"/>
    <x v="3"/>
    <x v="44"/>
    <d v="2014-11-07T00:00:00"/>
    <s v="Same Day"/>
    <s v="FM-14290"/>
    <s v="Frank Merwin"/>
    <x v="2"/>
    <s v="United States"/>
    <s v="San Francisco"/>
    <x v="1"/>
    <n v="94122"/>
    <s v="West"/>
    <s v="OFF-PA-10000157"/>
    <x v="1"/>
    <x v="10"/>
    <s v="Xerox 191"/>
    <n v="59.94"/>
    <n v="3"/>
    <n v="0"/>
    <n v="28.171799999999998"/>
  </r>
  <r>
    <n v="5904"/>
    <x v="2947"/>
    <x v="3"/>
    <x v="44"/>
    <d v="2014-11-07T00:00:00"/>
    <s v="Same Day"/>
    <s v="FM-14290"/>
    <s v="Frank Merwin"/>
    <x v="2"/>
    <s v="United States"/>
    <s v="San Francisco"/>
    <x v="1"/>
    <n v="94122"/>
    <s v="West"/>
    <s v="OFF-PA-10002764"/>
    <x v="1"/>
    <x v="10"/>
    <s v="Staples"/>
    <n v="45.36"/>
    <n v="4"/>
    <n v="0"/>
    <n v="22.226399999999998"/>
  </r>
  <r>
    <n v="5905"/>
    <x v="2947"/>
    <x v="3"/>
    <x v="44"/>
    <d v="2014-11-07T00:00:00"/>
    <s v="Same Day"/>
    <s v="FM-14290"/>
    <s v="Frank Merwin"/>
    <x v="2"/>
    <s v="United States"/>
    <s v="San Francisco"/>
    <x v="1"/>
    <n v="94122"/>
    <s v="West"/>
    <s v="OFF-PA-10000143"/>
    <x v="1"/>
    <x v="10"/>
    <s v="Astroparche Fine Business Paper"/>
    <n v="26.400000000000002"/>
    <n v="5"/>
    <n v="0"/>
    <n v="12.672000000000001"/>
  </r>
  <r>
    <n v="5906"/>
    <x v="2947"/>
    <x v="3"/>
    <x v="44"/>
    <d v="2014-11-07T00:00:00"/>
    <s v="Same Day"/>
    <s v="FM-14290"/>
    <s v="Frank Merwin"/>
    <x v="2"/>
    <s v="United States"/>
    <s v="San Francisco"/>
    <x v="1"/>
    <n v="94122"/>
    <s v="West"/>
    <s v="OFF-LA-10000414"/>
    <x v="1"/>
    <x v="2"/>
    <s v="Avery 503"/>
    <n v="41.4"/>
    <n v="4"/>
    <n v="0"/>
    <n v="19.872"/>
  </r>
  <r>
    <n v="5907"/>
    <x v="2947"/>
    <x v="3"/>
    <x v="44"/>
    <d v="2014-11-07T00:00:00"/>
    <s v="Same Day"/>
    <s v="FM-14290"/>
    <s v="Frank Merwin"/>
    <x v="2"/>
    <s v="United States"/>
    <s v="San Francisco"/>
    <x v="1"/>
    <n v="94122"/>
    <s v="West"/>
    <s v="TEC-AC-10003441"/>
    <x v="2"/>
    <x v="11"/>
    <s v="Kingston Digital DataTraveler 32GB USB 2.0"/>
    <n v="16.95"/>
    <n v="1"/>
    <n v="0"/>
    <n v="1.0169999999999995"/>
  </r>
  <r>
    <n v="5908"/>
    <x v="2948"/>
    <x v="0"/>
    <x v="499"/>
    <d v="2013-12-08T00:00:00"/>
    <s v="Standard Class"/>
    <s v="KD-16495"/>
    <s v="Keith Dawkins"/>
    <x v="1"/>
    <s v="United States"/>
    <s v="San Jose"/>
    <x v="1"/>
    <n v="95123"/>
    <s v="West"/>
    <s v="OFF-BI-10002353"/>
    <x v="1"/>
    <x v="8"/>
    <s v="GBC VeloBind Cover Sets"/>
    <n v="24.704000000000001"/>
    <n v="2"/>
    <n v="0.2"/>
    <n v="9.2639999999999993"/>
  </r>
  <r>
    <n v="5909"/>
    <x v="2948"/>
    <x v="0"/>
    <x v="499"/>
    <d v="2013-12-08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s v="West"/>
    <s v="FUR-FU-10003026"/>
    <x v="0"/>
    <x v="5"/>
    <s v="Eldon Regeneration Recycled Desk Accessories, Black"/>
    <n v="14.52"/>
    <n v="3"/>
    <n v="0"/>
    <n v="5.6627999999999998"/>
  </r>
  <r>
    <n v="5911"/>
    <x v="2948"/>
    <x v="0"/>
    <x v="499"/>
    <d v="2013-12-08T00:00:00"/>
    <s v="Standard Class"/>
    <s v="KD-16495"/>
    <s v="Keith Dawkins"/>
    <x v="1"/>
    <s v="United States"/>
    <s v="San Jose"/>
    <x v="1"/>
    <n v="95123"/>
    <s v="West"/>
    <s v="OFF-BI-10000632"/>
    <x v="1"/>
    <x v="8"/>
    <s v="Satellite Sectional Post Binders"/>
    <n v="104.184"/>
    <n v="3"/>
    <n v="0.2"/>
    <n v="33.8598"/>
  </r>
  <r>
    <n v="5912"/>
    <x v="2949"/>
    <x v="0"/>
    <x v="907"/>
    <d v="2013-12-23T00:00:00"/>
    <s v="Standard Class"/>
    <s v="SC-20680"/>
    <s v="Steve Carroll"/>
    <x v="2"/>
    <s v="United States"/>
    <s v="Seattle"/>
    <x v="4"/>
    <n v="98115"/>
    <s v="West"/>
    <s v="OFF-ST-10001328"/>
    <x v="1"/>
    <x v="4"/>
    <s v="Personal Filing Tote with Lid, Black/Gray"/>
    <n v="46.53"/>
    <n v="3"/>
    <n v="0"/>
    <n v="13.028400000000001"/>
  </r>
  <r>
    <n v="5913"/>
    <x v="2950"/>
    <x v="2"/>
    <x v="829"/>
    <d v="2011-08-26T00:00:00"/>
    <s v="Second Class"/>
    <s v="DW-13585"/>
    <s v="Dorothy Wardle"/>
    <x v="1"/>
    <s v="United States"/>
    <s v="Owensboro"/>
    <x v="0"/>
    <n v="42301"/>
    <s v="South"/>
    <s v="OFF-SU-10004661"/>
    <x v="1"/>
    <x v="14"/>
    <s v="Acme Titanium Bonded Scissors"/>
    <n v="25.5"/>
    <n v="3"/>
    <n v="0"/>
    <n v="6.63"/>
  </r>
  <r>
    <n v="5914"/>
    <x v="2951"/>
    <x v="1"/>
    <x v="14"/>
    <d v="2012-09-23T00:00:00"/>
    <s v="Standard Class"/>
    <s v="PF-19120"/>
    <s v="Peter Fuller"/>
    <x v="0"/>
    <s v="United States"/>
    <s v="New York City"/>
    <x v="15"/>
    <n v="10035"/>
    <s v="East"/>
    <s v="OFF-ST-10000617"/>
    <x v="1"/>
    <x v="4"/>
    <s v="Woodgrain Magazine Files by Perma"/>
    <n v="14.9"/>
    <n v="5"/>
    <n v="0"/>
    <n v="1.0429999999999984"/>
  </r>
  <r>
    <n v="5915"/>
    <x v="2951"/>
    <x v="1"/>
    <x v="14"/>
    <d v="2012-09-23T00:00:00"/>
    <s v="Standard Class"/>
    <s v="PF-19120"/>
    <s v="Peter Fuller"/>
    <x v="0"/>
    <s v="United States"/>
    <s v="New York City"/>
    <x v="15"/>
    <n v="10035"/>
    <s v="East"/>
    <s v="OFF-LA-10002762"/>
    <x v="1"/>
    <x v="2"/>
    <s v="Avery 485"/>
    <n v="87.71"/>
    <n v="7"/>
    <n v="0"/>
    <n v="41.223699999999994"/>
  </r>
  <r>
    <n v="5916"/>
    <x v="2951"/>
    <x v="1"/>
    <x v="14"/>
    <d v="2012-09-23T00:00:00"/>
    <s v="Standard Class"/>
    <s v="PF-19120"/>
    <s v="Peter Fuller"/>
    <x v="0"/>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s v="East"/>
    <s v="OFF-ST-10003058"/>
    <x v="1"/>
    <x v="4"/>
    <s v="Eldon Mobile Mega Data Cart  Mega Stackable  Add-On Trays"/>
    <n v="94.6"/>
    <n v="4"/>
    <n v="0"/>
    <n v="27.433999999999997"/>
  </r>
  <r>
    <n v="5918"/>
    <x v="2951"/>
    <x v="1"/>
    <x v="14"/>
    <d v="2012-09-23T00:00:00"/>
    <s v="Standard Class"/>
    <s v="PF-19120"/>
    <s v="Peter Fuller"/>
    <x v="0"/>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s v="East"/>
    <s v="FUR-BO-10002213"/>
    <x v="0"/>
    <x v="0"/>
    <s v="DMI Eclipse Executive Suite Bookcases"/>
    <n v="2003.9200000000003"/>
    <n v="5"/>
    <n v="0.2"/>
    <n v="-25.049000000000149"/>
  </r>
  <r>
    <n v="5920"/>
    <x v="2951"/>
    <x v="1"/>
    <x v="14"/>
    <d v="2012-09-23T00:00:00"/>
    <s v="Standard Class"/>
    <s v="PF-19120"/>
    <s v="Peter Fuller"/>
    <x v="0"/>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s v="East"/>
    <s v="TEC-PH-10000169"/>
    <x v="2"/>
    <x v="7"/>
    <s v="ARKON Windshield Dashboard Air Vent Car Mount Holder"/>
    <n v="67.8"/>
    <n v="4"/>
    <n v="0"/>
    <n v="1.3559999999999945"/>
  </r>
  <r>
    <n v="5924"/>
    <x v="2952"/>
    <x v="0"/>
    <x v="491"/>
    <d v="2013-12-01T00:00:00"/>
    <s v="Second Class"/>
    <s v="DK-13225"/>
    <s v="Dean Katz"/>
    <x v="1"/>
    <s v="United States"/>
    <s v="New York City"/>
    <x v="15"/>
    <n v="10011"/>
    <s v="East"/>
    <s v="FUR-TA-10002958"/>
    <x v="0"/>
    <x v="3"/>
    <s v="Bevis Oval Conference Table, Walnut"/>
    <n v="313.17599999999999"/>
    <n v="2"/>
    <n v="0.4"/>
    <n v="-120.05080000000007"/>
  </r>
  <r>
    <n v="5925"/>
    <x v="2953"/>
    <x v="3"/>
    <x v="123"/>
    <d v="2014-11-23T00:00:00"/>
    <s v="Second Class"/>
    <s v="RB-19435"/>
    <s v="Richard Bierner"/>
    <x v="0"/>
    <s v="United States"/>
    <s v="Springfield"/>
    <x v="17"/>
    <n v="22153"/>
    <s v="South"/>
    <s v="OFF-AR-10001177"/>
    <x v="1"/>
    <x v="6"/>
    <s v="Newell 349"/>
    <n v="22.959999999999997"/>
    <n v="7"/>
    <n v="0"/>
    <n v="6.6583999999999968"/>
  </r>
  <r>
    <n v="5926"/>
    <x v="2954"/>
    <x v="3"/>
    <x v="95"/>
    <d v="2014-06-09T00:00:00"/>
    <s v="Standard Class"/>
    <s v="GD-14590"/>
    <s v="Giulietta Dortch"/>
    <x v="1"/>
    <s v="United States"/>
    <s v="Bellingham"/>
    <x v="4"/>
    <n v="98226"/>
    <s v="West"/>
    <s v="TEC-AC-10004975"/>
    <x v="2"/>
    <x v="11"/>
    <s v="Plantronics Audio 995 Wireless Stereo Headset"/>
    <n v="1099.5"/>
    <n v="10"/>
    <n v="0"/>
    <n v="362.83500000000004"/>
  </r>
  <r>
    <n v="5927"/>
    <x v="2955"/>
    <x v="2"/>
    <x v="918"/>
    <d v="2011-04-12T00:00:00"/>
    <s v="Standard Class"/>
    <s v="RA-19885"/>
    <s v="Ruben Ausman"/>
    <x v="1"/>
    <s v="United States"/>
    <s v="Decatur"/>
    <x v="19"/>
    <n v="35601"/>
    <s v="South"/>
    <s v="FUR-TA-10001086"/>
    <x v="0"/>
    <x v="3"/>
    <s v="SAFCO PlanMaster Boards, 60w x 37-1/2d, White Melamine"/>
    <n v="1215.92"/>
    <n v="8"/>
    <n v="0"/>
    <n v="316.13920000000007"/>
  </r>
  <r>
    <n v="5928"/>
    <x v="2956"/>
    <x v="2"/>
    <x v="856"/>
    <d v="2011-10-15T00:00:00"/>
    <s v="Standard Class"/>
    <s v="DB-13555"/>
    <s v="Dorothy Badders"/>
    <x v="1"/>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x v="1"/>
    <s v="United States"/>
    <s v="Fayetteville"/>
    <x v="36"/>
    <n v="72701"/>
    <s v="South"/>
    <s v="FUR-FU-10002107"/>
    <x v="0"/>
    <x v="5"/>
    <s v="Eldon Pizzaz Desk Accessories"/>
    <n v="8.92"/>
    <n v="4"/>
    <n v="0"/>
    <n v="3.9248000000000003"/>
  </r>
  <r>
    <n v="5930"/>
    <x v="2957"/>
    <x v="3"/>
    <x v="437"/>
    <d v="2014-07-10T00:00:00"/>
    <s v="First Class"/>
    <s v="RL-19615"/>
    <s v="Rob Lucas"/>
    <x v="0"/>
    <s v="United States"/>
    <s v="Philadelphia"/>
    <x v="9"/>
    <n v="19120"/>
    <s v="East"/>
    <s v="FUR-BO-10001519"/>
    <x v="0"/>
    <x v="0"/>
    <s v="O'Sullivan 3-Shelf Heavy-Duty Bookcases"/>
    <n v="87.210000000000008"/>
    <n v="3"/>
    <n v="0.5"/>
    <n v="-45.349200000000003"/>
  </r>
  <r>
    <n v="5931"/>
    <x v="2957"/>
    <x v="3"/>
    <x v="437"/>
    <d v="2014-07-10T00:00:00"/>
    <s v="First Class"/>
    <s v="RL-19615"/>
    <s v="Rob Lucas"/>
    <x v="0"/>
    <s v="United States"/>
    <s v="Philadelphia"/>
    <x v="9"/>
    <n v="19120"/>
    <s v="East"/>
    <s v="OFF-PA-10004100"/>
    <x v="1"/>
    <x v="10"/>
    <s v="Xerox 216"/>
    <n v="15.552000000000003"/>
    <n v="3"/>
    <n v="0.2"/>
    <n v="5.4432"/>
  </r>
  <r>
    <n v="5932"/>
    <x v="2957"/>
    <x v="3"/>
    <x v="437"/>
    <d v="2014-07-10T00:00:00"/>
    <s v="First Class"/>
    <s v="RL-19615"/>
    <s v="Rob Lucas"/>
    <x v="0"/>
    <s v="United States"/>
    <s v="Philadelphia"/>
    <x v="9"/>
    <n v="19120"/>
    <s v="East"/>
    <s v="TEC-PH-10001363"/>
    <x v="2"/>
    <x v="7"/>
    <s v="Apple iPhone 5S"/>
    <n v="683.98799999999994"/>
    <n v="2"/>
    <n v="0.4"/>
    <n v="-113.9980000000001"/>
  </r>
  <r>
    <n v="5933"/>
    <x v="2957"/>
    <x v="3"/>
    <x v="437"/>
    <d v="2014-07-10T00:00:00"/>
    <s v="First Class"/>
    <s v="RL-19615"/>
    <s v="Rob Lucas"/>
    <x v="0"/>
    <s v="United States"/>
    <s v="Philadelphia"/>
    <x v="9"/>
    <n v="19120"/>
    <s v="East"/>
    <s v="OFF-ST-10004835"/>
    <x v="1"/>
    <x v="4"/>
    <s v="Plastic Stacking Crates &amp; Casters"/>
    <n v="13.392000000000001"/>
    <n v="3"/>
    <n v="0.2"/>
    <n v="1.0044"/>
  </r>
  <r>
    <n v="5934"/>
    <x v="2957"/>
    <x v="3"/>
    <x v="437"/>
    <d v="2014-07-10T00:00:00"/>
    <s v="First Class"/>
    <s v="RL-19615"/>
    <s v="Rob Lucas"/>
    <x v="0"/>
    <s v="United States"/>
    <s v="Philadelphia"/>
    <x v="9"/>
    <n v="19120"/>
    <s v="East"/>
    <s v="TEC-AC-10002018"/>
    <x v="2"/>
    <x v="11"/>
    <s v="AmazonBasics 3-Button USB Wired Mouse"/>
    <n v="16.776000000000003"/>
    <n v="3"/>
    <n v="0.2"/>
    <n v="4.8231000000000002"/>
  </r>
  <r>
    <n v="5935"/>
    <x v="2957"/>
    <x v="3"/>
    <x v="437"/>
    <d v="2014-07-10T00:00:00"/>
    <s v="First Class"/>
    <s v="RL-19615"/>
    <s v="Rob Lucas"/>
    <x v="0"/>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s v="West"/>
    <s v="FUR-FU-10000221"/>
    <x v="0"/>
    <x v="5"/>
    <s v="Master Caster Door Stop, Brown"/>
    <n v="25.4"/>
    <n v="5"/>
    <n v="0"/>
    <n v="8.6359999999999992"/>
  </r>
  <r>
    <n v="5937"/>
    <x v="2958"/>
    <x v="0"/>
    <x v="975"/>
    <d v="2013-07-05T00:00:00"/>
    <s v="Same Day"/>
    <s v="RB-19465"/>
    <s v="Rick Bensley"/>
    <x v="2"/>
    <s v="United States"/>
    <s v="Seattle"/>
    <x v="4"/>
    <n v="98103"/>
    <s v="West"/>
    <s v="TEC-PH-10001198"/>
    <x v="2"/>
    <x v="7"/>
    <s v="Avaya 4621SW VoIP phone"/>
    <n v="177.48000000000002"/>
    <n v="3"/>
    <n v="0.2"/>
    <n v="19.966499999999982"/>
  </r>
  <r>
    <n v="5938"/>
    <x v="2958"/>
    <x v="0"/>
    <x v="975"/>
    <d v="2013-07-05T00:00:00"/>
    <s v="Same Day"/>
    <s v="RB-19465"/>
    <s v="Rick Bensley"/>
    <x v="2"/>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x v="0"/>
    <s v="United States"/>
    <s v="Plano"/>
    <x v="5"/>
    <n v="75023"/>
    <s v="Central"/>
    <s v="TEC-PH-10003811"/>
    <x v="2"/>
    <x v="7"/>
    <s v="Jabra Supreme Plus Driver Edition Headset"/>
    <n v="95.992000000000004"/>
    <n v="1"/>
    <n v="0.2"/>
    <n v="9.5991999999999997"/>
  </r>
  <r>
    <n v="5940"/>
    <x v="2959"/>
    <x v="3"/>
    <x v="240"/>
    <d v="2014-05-26T00:00:00"/>
    <s v="Standard Class"/>
    <s v="JF-15295"/>
    <s v="Jason Fortune-"/>
    <x v="0"/>
    <s v="United States"/>
    <s v="Plano"/>
    <x v="5"/>
    <n v="75023"/>
    <s v="Central"/>
    <s v="OFF-LA-10004178"/>
    <x v="1"/>
    <x v="2"/>
    <s v="Avery 491"/>
    <n v="13.216000000000001"/>
    <n v="4"/>
    <n v="0.2"/>
    <n v="4.2951999999999995"/>
  </r>
  <r>
    <n v="5941"/>
    <x v="2960"/>
    <x v="3"/>
    <x v="386"/>
    <d v="2014-10-15T00:00:00"/>
    <s v="Second Class"/>
    <s v="RW-19690"/>
    <s v="Robert Waldorf"/>
    <x v="0"/>
    <s v="United States"/>
    <s v="Los Angeles"/>
    <x v="1"/>
    <n v="90049"/>
    <s v="West"/>
    <s v="TEC-AC-10001465"/>
    <x v="2"/>
    <x v="11"/>
    <s v="SanDisk Cruzer 64 GB USB Flash Drive"/>
    <n v="435.84000000000003"/>
    <n v="12"/>
    <n v="0"/>
    <n v="130.75199999999995"/>
  </r>
  <r>
    <n v="5942"/>
    <x v="2960"/>
    <x v="3"/>
    <x v="386"/>
    <d v="2014-10-15T00:00:00"/>
    <s v="Second Class"/>
    <s v="RW-19690"/>
    <s v="Robert Waldorf"/>
    <x v="0"/>
    <s v="United States"/>
    <s v="Los Angeles"/>
    <x v="1"/>
    <n v="90049"/>
    <s v="West"/>
    <s v="OFF-AR-10000940"/>
    <x v="1"/>
    <x v="6"/>
    <s v="Newell 343"/>
    <n v="5.88"/>
    <n v="2"/>
    <n v="0"/>
    <n v="1.5876000000000001"/>
  </r>
  <r>
    <n v="5943"/>
    <x v="2961"/>
    <x v="0"/>
    <x v="876"/>
    <d v="2013-08-14T00:00:00"/>
    <s v="Standard Class"/>
    <s v="VG-21790"/>
    <s v="Vivek Gonzalez"/>
    <x v="0"/>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s v="West"/>
    <s v="FUR-FU-10000771"/>
    <x v="0"/>
    <x v="5"/>
    <s v="Eldon 200 Class Desk Accessories, Smoke"/>
    <n v="6.28"/>
    <n v="1"/>
    <n v="0"/>
    <n v="2.6376000000000004"/>
  </r>
  <r>
    <n v="5945"/>
    <x v="2962"/>
    <x v="2"/>
    <x v="55"/>
    <d v="2011-08-29T00:00:00"/>
    <s v="Standard Class"/>
    <s v="JM-15265"/>
    <s v="Janet Molinari"/>
    <x v="1"/>
    <s v="United States"/>
    <s v="Los Angeles"/>
    <x v="1"/>
    <n v="90036"/>
    <s v="West"/>
    <s v="TEC-AC-10002399"/>
    <x v="2"/>
    <x v="11"/>
    <s v="SanDisk Cruzer 32 GB USB Flash Drive"/>
    <n v="95.1"/>
    <n v="5"/>
    <n v="0"/>
    <n v="30.431999999999995"/>
  </r>
  <r>
    <n v="5946"/>
    <x v="2962"/>
    <x v="2"/>
    <x v="55"/>
    <d v="2011-08-29T00:00:00"/>
    <s v="Standard Class"/>
    <s v="JM-15265"/>
    <s v="Janet Molinari"/>
    <x v="1"/>
    <s v="United States"/>
    <s v="Los Angeles"/>
    <x v="1"/>
    <n v="90036"/>
    <s v="West"/>
    <s v="OFF-PA-10004983"/>
    <x v="1"/>
    <x v="10"/>
    <s v="Xerox 23"/>
    <n v="25.92"/>
    <n v="4"/>
    <n v="0"/>
    <n v="12.441600000000001"/>
  </r>
  <r>
    <n v="5947"/>
    <x v="2962"/>
    <x v="2"/>
    <x v="55"/>
    <d v="2011-08-29T00:00:00"/>
    <s v="Standard Class"/>
    <s v="JM-15265"/>
    <s v="Janet Molinari"/>
    <x v="1"/>
    <s v="United States"/>
    <s v="Los Angeles"/>
    <x v="1"/>
    <n v="90036"/>
    <s v="West"/>
    <s v="OFF-ST-10004258"/>
    <x v="1"/>
    <x v="4"/>
    <s v="Portable Personal File Box"/>
    <n v="48.84"/>
    <n v="4"/>
    <n v="0"/>
    <n v="13.186800000000005"/>
  </r>
  <r>
    <n v="5948"/>
    <x v="2963"/>
    <x v="1"/>
    <x v="471"/>
    <d v="2012-09-18T00:00:00"/>
    <s v="Second Class"/>
    <s v="BE-11455"/>
    <s v="Brad Eason"/>
    <x v="2"/>
    <s v="United States"/>
    <s v="Des Moines"/>
    <x v="23"/>
    <n v="50315"/>
    <s v="Central"/>
    <s v="OFF-BI-10004040"/>
    <x v="1"/>
    <x v="8"/>
    <s v="Wilson Jones Impact Binders"/>
    <n v="25.9"/>
    <n v="5"/>
    <n v="0"/>
    <n v="12.690999999999999"/>
  </r>
  <r>
    <n v="5949"/>
    <x v="2964"/>
    <x v="3"/>
    <x v="916"/>
    <d v="2014-03-06T00:00:00"/>
    <s v="Same Day"/>
    <s v="CB-12535"/>
    <s v="Claudia Bergmann"/>
    <x v="1"/>
    <s v="United States"/>
    <s v="Southaven"/>
    <x v="35"/>
    <n v="38671"/>
    <s v="South"/>
    <s v="OFF-EN-10003862"/>
    <x v="1"/>
    <x v="12"/>
    <s v="Laser &amp; Ink Jet Business Envelopes"/>
    <n v="42.68"/>
    <n v="4"/>
    <n v="0"/>
    <n v="19.6328"/>
  </r>
  <r>
    <n v="5950"/>
    <x v="2964"/>
    <x v="3"/>
    <x v="916"/>
    <d v="2014-03-06T00:00:00"/>
    <s v="Same Day"/>
    <s v="CB-12535"/>
    <s v="Claudia Bergmann"/>
    <x v="1"/>
    <s v="United States"/>
    <s v="Southaven"/>
    <x v="35"/>
    <n v="38671"/>
    <s v="South"/>
    <s v="TEC-AC-10004571"/>
    <x v="2"/>
    <x v="11"/>
    <s v="Logitech G700s Rechargeable Gaming Mouse"/>
    <n v="299.96999999999997"/>
    <n v="3"/>
    <n v="0"/>
    <n v="125.98740000000001"/>
  </r>
  <r>
    <n v="5951"/>
    <x v="2964"/>
    <x v="3"/>
    <x v="916"/>
    <d v="2014-03-06T00:00:00"/>
    <s v="Same Day"/>
    <s v="CB-12535"/>
    <s v="Claudia Bergmann"/>
    <x v="1"/>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x v="1"/>
    <s v="United States"/>
    <s v="Southaven"/>
    <x v="35"/>
    <n v="38671"/>
    <s v="South"/>
    <s v="OFF-BI-10002026"/>
    <x v="1"/>
    <x v="8"/>
    <s v="Ibico Recycled Linen-Style Covers"/>
    <n v="234.36"/>
    <n v="6"/>
    <n v="0"/>
    <n v="112.49279999999999"/>
  </r>
  <r>
    <n v="5953"/>
    <x v="2965"/>
    <x v="3"/>
    <x v="4"/>
    <d v="2014-04-22T00:00:00"/>
    <s v="Standard Class"/>
    <s v="SD-20485"/>
    <s v="Shirley Daniels"/>
    <x v="2"/>
    <s v="United States"/>
    <s v="Houston"/>
    <x v="5"/>
    <n v="77041"/>
    <s v="Central"/>
    <s v="OFF-PA-10001826"/>
    <x v="1"/>
    <x v="10"/>
    <s v="Xerox 207"/>
    <n v="20.736000000000004"/>
    <n v="4"/>
    <n v="0.2"/>
    <n v="7.2576000000000001"/>
  </r>
  <r>
    <n v="5954"/>
    <x v="2966"/>
    <x v="2"/>
    <x v="809"/>
    <d v="2011-03-31T00:00:00"/>
    <s v="First Class"/>
    <s v="SG-20890"/>
    <s v="Susan Gilcrest"/>
    <x v="1"/>
    <s v="United States"/>
    <s v="New York City"/>
    <x v="15"/>
    <n v="10009"/>
    <s v="East"/>
    <s v="OFF-AR-10001231"/>
    <x v="1"/>
    <x v="6"/>
    <s v="Sanford EarthWrite Recycled Pencils, Medium Soft, #2"/>
    <n v="10.5"/>
    <n v="5"/>
    <n v="0"/>
    <n v="2.9400000000000004"/>
  </r>
  <r>
    <n v="5955"/>
    <x v="2967"/>
    <x v="2"/>
    <x v="7"/>
    <d v="2011-11-15T00:00:00"/>
    <s v="Second Class"/>
    <s v="TS-21430"/>
    <s v="Tom Stivers"/>
    <x v="1"/>
    <s v="United States"/>
    <s v="Reading"/>
    <x v="9"/>
    <n v="19601"/>
    <s v="East"/>
    <s v="FUR-FU-10000409"/>
    <x v="0"/>
    <x v="5"/>
    <s v="GE 4 Foot Flourescent Tube, 40 Watt"/>
    <n v="23.968000000000004"/>
    <n v="2"/>
    <n v="0.2"/>
    <n v="7.7896000000000001"/>
  </r>
  <r>
    <n v="5956"/>
    <x v="2967"/>
    <x v="2"/>
    <x v="7"/>
    <d v="2011-11-15T00:00:00"/>
    <s v="Second Class"/>
    <s v="TS-21430"/>
    <s v="Tom Stivers"/>
    <x v="1"/>
    <s v="United States"/>
    <s v="Reading"/>
    <x v="9"/>
    <n v="19601"/>
    <s v="East"/>
    <s v="FUR-BO-10002545"/>
    <x v="0"/>
    <x v="0"/>
    <s v="Atlantic Metals Mobile 3-Shelf Bookcases, Custom Colors"/>
    <n v="521.96"/>
    <n v="4"/>
    <n v="0.5"/>
    <n v="-250.54079999999999"/>
  </r>
  <r>
    <n v="5957"/>
    <x v="2968"/>
    <x v="0"/>
    <x v="299"/>
    <d v="2013-03-16T00:00:00"/>
    <s v="Second Class"/>
    <s v="DK-13225"/>
    <s v="Dean Katz"/>
    <x v="1"/>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x v="1"/>
    <s v="United States"/>
    <s v="San Francisco"/>
    <x v="1"/>
    <n v="94109"/>
    <s v="West"/>
    <s v="OFF-AP-10003842"/>
    <x v="1"/>
    <x v="9"/>
    <s v="Euro-Pro Shark Turbo Vacuum"/>
    <n v="154.9"/>
    <n v="5"/>
    <n v="0"/>
    <n v="40.274000000000001"/>
  </r>
  <r>
    <n v="5959"/>
    <x v="2968"/>
    <x v="0"/>
    <x v="299"/>
    <d v="2013-03-16T00:00:00"/>
    <s v="Second Class"/>
    <s v="DK-13225"/>
    <s v="Dean Katz"/>
    <x v="1"/>
    <s v="United States"/>
    <s v="San Francisco"/>
    <x v="1"/>
    <n v="94109"/>
    <s v="West"/>
    <s v="OFF-EN-10004459"/>
    <x v="1"/>
    <x v="12"/>
    <s v="Security-Tint Envelopes"/>
    <n v="30.56"/>
    <n v="4"/>
    <n v="0"/>
    <n v="14.974399999999999"/>
  </r>
  <r>
    <n v="5960"/>
    <x v="2968"/>
    <x v="0"/>
    <x v="299"/>
    <d v="2013-03-16T00:00:00"/>
    <s v="Second Class"/>
    <s v="DK-13225"/>
    <s v="Dean Katz"/>
    <x v="1"/>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s v="West"/>
    <s v="FUR-FU-10003142"/>
    <x v="0"/>
    <x v="5"/>
    <s v="Master Big Foot Doorstop, Beige"/>
    <n v="21.12"/>
    <n v="4"/>
    <n v="0"/>
    <n v="6.5471999999999984"/>
  </r>
  <r>
    <n v="5962"/>
    <x v="2970"/>
    <x v="2"/>
    <x v="7"/>
    <d v="2011-11-13T00:00:00"/>
    <s v="Second Class"/>
    <s v="MA-17560"/>
    <s v="Matt Abelman"/>
    <x v="2"/>
    <s v="United States"/>
    <s v="Los Angeles"/>
    <x v="1"/>
    <n v="90004"/>
    <s v="West"/>
    <s v="TEC-PH-10001425"/>
    <x v="2"/>
    <x v="7"/>
    <s v="Mophie Juice Pack Helium for iPhone"/>
    <n v="575.928"/>
    <n v="9"/>
    <n v="0.2"/>
    <n v="57.592799999999983"/>
  </r>
  <r>
    <n v="5963"/>
    <x v="2970"/>
    <x v="2"/>
    <x v="7"/>
    <d v="2011-11-13T00:00:00"/>
    <s v="Second Class"/>
    <s v="MA-17560"/>
    <s v="Matt Abelman"/>
    <x v="2"/>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s v="West"/>
    <s v="OFF-PA-10003625"/>
    <x v="1"/>
    <x v="10"/>
    <s v="Xerox 1979"/>
    <n v="123.92"/>
    <n v="4"/>
    <n v="0"/>
    <n v="55.763999999999996"/>
  </r>
  <r>
    <n v="5965"/>
    <x v="2971"/>
    <x v="3"/>
    <x v="648"/>
    <d v="2014-08-26T00:00:00"/>
    <s v="Standard Class"/>
    <s v="LR-17035"/>
    <s v="Lisa Ryan"/>
    <x v="1"/>
    <s v="United States"/>
    <s v="San Francisco"/>
    <x v="1"/>
    <n v="94109"/>
    <s v="West"/>
    <s v="OFF-SU-10004768"/>
    <x v="1"/>
    <x v="14"/>
    <s v="Acme Kleencut Forged Steel Scissors"/>
    <n v="17.22"/>
    <n v="3"/>
    <n v="0"/>
    <n v="5.1659999999999986"/>
  </r>
  <r>
    <n v="5966"/>
    <x v="2971"/>
    <x v="3"/>
    <x v="648"/>
    <d v="2014-08-26T00:00:00"/>
    <s v="Standard Class"/>
    <s v="LR-17035"/>
    <s v="Lisa Ryan"/>
    <x v="1"/>
    <s v="United States"/>
    <s v="San Francisco"/>
    <x v="1"/>
    <n v="94109"/>
    <s v="West"/>
    <s v="OFF-ST-10000777"/>
    <x v="1"/>
    <x v="4"/>
    <s v="Companion Letter/Legal File, Black"/>
    <n v="226.56"/>
    <n v="6"/>
    <n v="0"/>
    <n v="63.436800000000005"/>
  </r>
  <r>
    <n v="5967"/>
    <x v="2971"/>
    <x v="3"/>
    <x v="648"/>
    <d v="2014-08-26T00:00:00"/>
    <s v="Standard Class"/>
    <s v="LR-17035"/>
    <s v="Lisa Ryan"/>
    <x v="1"/>
    <s v="United States"/>
    <s v="San Francisco"/>
    <x v="1"/>
    <n v="94109"/>
    <s v="West"/>
    <s v="TEC-PH-10003171"/>
    <x v="2"/>
    <x v="7"/>
    <s v="Plantronics Encore H101 Dual Earpieces Headset"/>
    <n v="107.88"/>
    <n v="3"/>
    <n v="0.2"/>
    <n v="10.787999999999997"/>
  </r>
  <r>
    <n v="5968"/>
    <x v="2972"/>
    <x v="0"/>
    <x v="804"/>
    <d v="2013-01-17T00:00:00"/>
    <s v="First Class"/>
    <s v="BE-11335"/>
    <s v="Bill Eplett"/>
    <x v="2"/>
    <s v="United States"/>
    <s v="New York City"/>
    <x v="15"/>
    <n v="10009"/>
    <s v="East"/>
    <s v="OFF-PA-10001033"/>
    <x v="1"/>
    <x v="10"/>
    <s v="Xerox 1893"/>
    <n v="81.98"/>
    <n v="2"/>
    <n v="0"/>
    <n v="40.170200000000001"/>
  </r>
  <r>
    <n v="5969"/>
    <x v="2973"/>
    <x v="2"/>
    <x v="836"/>
    <d v="2011-07-22T00:00:00"/>
    <s v="First Class"/>
    <s v="CC-12145"/>
    <s v="Charles Crestani"/>
    <x v="0"/>
    <s v="United States"/>
    <s v="San Diego"/>
    <x v="1"/>
    <n v="92105"/>
    <s v="West"/>
    <s v="OFF-PA-10000418"/>
    <x v="1"/>
    <x v="10"/>
    <s v="Xerox 189"/>
    <n v="104.85"/>
    <n v="1"/>
    <n v="0"/>
    <n v="50.327999999999996"/>
  </r>
  <r>
    <n v="5970"/>
    <x v="2973"/>
    <x v="2"/>
    <x v="836"/>
    <d v="2011-07-22T00:00:00"/>
    <s v="First Class"/>
    <s v="CC-12145"/>
    <s v="Charles Crestani"/>
    <x v="0"/>
    <s v="United States"/>
    <s v="San Diego"/>
    <x v="1"/>
    <n v="92105"/>
    <s v="West"/>
    <s v="OFF-BI-10001982"/>
    <x v="1"/>
    <x v="8"/>
    <s v="Wilson Jones Custom Binder Spines &amp; Labels"/>
    <n v="8.7040000000000006"/>
    <n v="2"/>
    <n v="0.2"/>
    <n v="3.1551999999999998"/>
  </r>
  <r>
    <n v="5971"/>
    <x v="2973"/>
    <x v="2"/>
    <x v="836"/>
    <d v="2011-07-22T00:00:00"/>
    <s v="First Class"/>
    <s v="CC-12145"/>
    <s v="Charles Crestani"/>
    <x v="0"/>
    <s v="United States"/>
    <s v="San Diego"/>
    <x v="1"/>
    <n v="92105"/>
    <s v="West"/>
    <s v="OFF-PA-10002230"/>
    <x v="1"/>
    <x v="10"/>
    <s v="Xerox 1897"/>
    <n v="19.920000000000002"/>
    <n v="4"/>
    <n v="0"/>
    <n v="9.7608000000000015"/>
  </r>
  <r>
    <n v="5972"/>
    <x v="2973"/>
    <x v="2"/>
    <x v="836"/>
    <d v="2011-07-22T00:00:00"/>
    <s v="First Class"/>
    <s v="CC-12145"/>
    <s v="Charles Crestani"/>
    <x v="0"/>
    <s v="United States"/>
    <s v="San Diego"/>
    <x v="1"/>
    <n v="92105"/>
    <s v="West"/>
    <s v="FUR-FU-10003577"/>
    <x v="0"/>
    <x v="5"/>
    <s v="Nu-Dell Leatherette Frames"/>
    <n v="43.019999999999996"/>
    <n v="3"/>
    <n v="0"/>
    <n v="15.4872"/>
  </r>
  <r>
    <n v="5973"/>
    <x v="2974"/>
    <x v="3"/>
    <x v="695"/>
    <d v="2014-02-12T00:00:00"/>
    <s v="Standard Class"/>
    <s v="BD-11770"/>
    <s v="Bryan Davis"/>
    <x v="0"/>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s v="South"/>
    <s v="OFF-ST-10000676"/>
    <x v="1"/>
    <x v="4"/>
    <s v="Fellowes Econo/Stor Drawers"/>
    <n v="387.72"/>
    <n v="5"/>
    <n v="0.2"/>
    <n v="-67.851000000000028"/>
  </r>
  <r>
    <n v="5976"/>
    <x v="2977"/>
    <x v="3"/>
    <x v="1002"/>
    <d v="2014-07-18T00:00:00"/>
    <s v="Standard Class"/>
    <s v="RR-19525"/>
    <s v="Rick Reed"/>
    <x v="1"/>
    <s v="United States"/>
    <s v="Overland Park"/>
    <x v="41"/>
    <n v="66212"/>
    <s v="Central"/>
    <s v="OFF-ST-10001496"/>
    <x v="1"/>
    <x v="4"/>
    <s v="Standard Rollaway File with Lock"/>
    <n v="360.38"/>
    <n v="2"/>
    <n v="0"/>
    <n v="93.698800000000006"/>
  </r>
  <r>
    <n v="5977"/>
    <x v="2977"/>
    <x v="3"/>
    <x v="1002"/>
    <d v="2014-07-18T00:00:00"/>
    <s v="Standard Class"/>
    <s v="RR-19525"/>
    <s v="Rick Reed"/>
    <x v="1"/>
    <s v="United States"/>
    <s v="Overland Park"/>
    <x v="41"/>
    <n v="66212"/>
    <s v="Central"/>
    <s v="OFF-PA-10003673"/>
    <x v="1"/>
    <x v="10"/>
    <s v="Strathmore Photo Mount Cards"/>
    <n v="13.56"/>
    <n v="2"/>
    <n v="0"/>
    <n v="6.2375999999999996"/>
  </r>
  <r>
    <n v="5978"/>
    <x v="2978"/>
    <x v="3"/>
    <x v="558"/>
    <d v="2014-04-26T00:00:00"/>
    <s v="First Class"/>
    <s v="SV-20935"/>
    <s v="Susan Vittorini"/>
    <x v="0"/>
    <s v="United States"/>
    <s v="Mesa"/>
    <x v="16"/>
    <n v="85204"/>
    <s v="West"/>
    <s v="TEC-PH-10004614"/>
    <x v="2"/>
    <x v="7"/>
    <s v="AT&amp;T 841000 Phone"/>
    <n v="552"/>
    <n v="10"/>
    <n v="0.2"/>
    <n v="34.5"/>
  </r>
  <r>
    <n v="5979"/>
    <x v="2979"/>
    <x v="2"/>
    <x v="557"/>
    <d v="2011-09-13T00:00:00"/>
    <s v="Standard Class"/>
    <s v="RB-19465"/>
    <s v="Rick Bensley"/>
    <x v="2"/>
    <s v="United States"/>
    <s v="Tulsa"/>
    <x v="26"/>
    <n v="74133"/>
    <s v="Central"/>
    <s v="FUR-TA-10001039"/>
    <x v="0"/>
    <x v="3"/>
    <s v="KI Adjustable-Height Table"/>
    <n v="429.90000000000003"/>
    <n v="5"/>
    <n v="0"/>
    <n v="111.77400000000003"/>
  </r>
  <r>
    <n v="5980"/>
    <x v="2979"/>
    <x v="2"/>
    <x v="557"/>
    <d v="2011-09-13T00:00:00"/>
    <s v="Standard Class"/>
    <s v="RB-19465"/>
    <s v="Rick Bensley"/>
    <x v="2"/>
    <s v="United States"/>
    <s v="Tulsa"/>
    <x v="26"/>
    <n v="74133"/>
    <s v="Central"/>
    <s v="OFF-BI-10000474"/>
    <x v="1"/>
    <x v="8"/>
    <s v="Avery Recycled Flexi-View Covers for Binding Systems"/>
    <n v="32.06"/>
    <n v="2"/>
    <n v="0"/>
    <n v="15.3888"/>
  </r>
  <r>
    <n v="5981"/>
    <x v="2979"/>
    <x v="2"/>
    <x v="557"/>
    <d v="2011-09-13T00:00:00"/>
    <s v="Standard Class"/>
    <s v="RB-19465"/>
    <s v="Rick Bensley"/>
    <x v="2"/>
    <s v="United States"/>
    <s v="Tulsa"/>
    <x v="26"/>
    <n v="74133"/>
    <s v="Central"/>
    <s v="FUR-CH-10004698"/>
    <x v="0"/>
    <x v="1"/>
    <s v="Padded Folding Chairs, Black, 4/Carton"/>
    <n v="161.96"/>
    <n v="2"/>
    <n v="0"/>
    <n v="45.348800000000011"/>
  </r>
  <r>
    <n v="5982"/>
    <x v="2979"/>
    <x v="2"/>
    <x v="557"/>
    <d v="2011-09-13T00:00:00"/>
    <s v="Standard Class"/>
    <s v="RB-19465"/>
    <s v="Rick Bensley"/>
    <x v="2"/>
    <s v="United States"/>
    <s v="Tulsa"/>
    <x v="26"/>
    <n v="74133"/>
    <s v="Central"/>
    <s v="OFF-ST-10003327"/>
    <x v="1"/>
    <x v="4"/>
    <s v="Akro-Mils 12-Gallon Tote"/>
    <n v="19.86"/>
    <n v="2"/>
    <n v="0"/>
    <n v="5.7593999999999976"/>
  </r>
  <r>
    <n v="5983"/>
    <x v="2980"/>
    <x v="0"/>
    <x v="831"/>
    <d v="2013-11-29T00:00:00"/>
    <s v="Standard Class"/>
    <s v="MV-18190"/>
    <s v="Mike Vittorini"/>
    <x v="0"/>
    <s v="United States"/>
    <s v="New York City"/>
    <x v="15"/>
    <n v="10035"/>
    <s v="East"/>
    <s v="OFF-PA-10000232"/>
    <x v="1"/>
    <x v="10"/>
    <s v="Xerox 1975"/>
    <n v="12.96"/>
    <n v="2"/>
    <n v="0"/>
    <n v="6.3504000000000005"/>
  </r>
  <r>
    <n v="5984"/>
    <x v="2981"/>
    <x v="3"/>
    <x v="118"/>
    <d v="2014-09-19T00:00:00"/>
    <s v="Second Class"/>
    <s v="EH-14185"/>
    <s v="Evan Henry"/>
    <x v="0"/>
    <s v="United States"/>
    <s v="Philadelphia"/>
    <x v="9"/>
    <n v="19143"/>
    <s v="East"/>
    <s v="OFF-PA-10003657"/>
    <x v="1"/>
    <x v="10"/>
    <s v="Xerox 1927"/>
    <n v="20.544000000000004"/>
    <n v="6"/>
    <n v="0.2"/>
    <n v="6.4199999999999964"/>
  </r>
  <r>
    <n v="5985"/>
    <x v="2982"/>
    <x v="0"/>
    <x v="1080"/>
    <d v="2013-07-26T00:00:00"/>
    <s v="Standard Class"/>
    <s v="JS-16030"/>
    <s v="Joy Smith"/>
    <x v="0"/>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s v="South"/>
    <s v="OFF-ST-10002485"/>
    <x v="1"/>
    <x v="4"/>
    <s v="Rogers Deluxe File Chest"/>
    <n v="87.92"/>
    <n v="4"/>
    <n v="0"/>
    <n v="0.87919999999999732"/>
  </r>
  <r>
    <n v="5988"/>
    <x v="2982"/>
    <x v="0"/>
    <x v="1080"/>
    <d v="2013-07-26T00:00:00"/>
    <s v="Standard Class"/>
    <s v="JS-16030"/>
    <s v="Joy Smith"/>
    <x v="0"/>
    <s v="United States"/>
    <s v="Hattiesburg"/>
    <x v="35"/>
    <n v="39401"/>
    <s v="South"/>
    <s v="OFF-PA-10001033"/>
    <x v="1"/>
    <x v="10"/>
    <s v="Xerox 1893"/>
    <n v="245.94"/>
    <n v="6"/>
    <n v="0"/>
    <n v="120.51060000000001"/>
  </r>
  <r>
    <n v="5989"/>
    <x v="2982"/>
    <x v="0"/>
    <x v="1080"/>
    <d v="2013-07-26T00:00:00"/>
    <s v="Standard Class"/>
    <s v="JS-16030"/>
    <s v="Joy Smith"/>
    <x v="0"/>
    <s v="United States"/>
    <s v="Hattiesburg"/>
    <x v="35"/>
    <n v="39401"/>
    <s v="South"/>
    <s v="OFF-BI-10000404"/>
    <x v="1"/>
    <x v="8"/>
    <s v="Avery Printable Repositionable Plastic Tabs"/>
    <n v="8.6"/>
    <n v="1"/>
    <n v="0"/>
    <n v="4.0419999999999998"/>
  </r>
  <r>
    <n v="5990"/>
    <x v="2982"/>
    <x v="0"/>
    <x v="1080"/>
    <d v="2013-07-26T00:00:00"/>
    <s v="Standard Class"/>
    <s v="JS-16030"/>
    <s v="Joy Smith"/>
    <x v="0"/>
    <s v="United States"/>
    <s v="Hattiesburg"/>
    <x v="35"/>
    <n v="39401"/>
    <s v="South"/>
    <s v="FUR-BO-10003546"/>
    <x v="0"/>
    <x v="0"/>
    <s v="Hon 4-Shelf Metal Bookcases"/>
    <n v="504.90000000000003"/>
    <n v="5"/>
    <n v="0"/>
    <n v="126.22500000000002"/>
  </r>
  <r>
    <n v="5991"/>
    <x v="2983"/>
    <x v="3"/>
    <x v="175"/>
    <d v="2014-09-22T00:00:00"/>
    <s v="Standard Class"/>
    <s v="ES-14020"/>
    <s v="Erica Smith"/>
    <x v="0"/>
    <s v="United States"/>
    <s v="Los Angeles"/>
    <x v="1"/>
    <n v="90049"/>
    <s v="West"/>
    <s v="OFF-BI-10004390"/>
    <x v="1"/>
    <x v="8"/>
    <s v="GBC DocuBind 200 Manual Binding Machine"/>
    <n v="2357.4880000000003"/>
    <n v="7"/>
    <n v="0.2"/>
    <n v="884.05799999999999"/>
  </r>
  <r>
    <n v="5992"/>
    <x v="2983"/>
    <x v="3"/>
    <x v="175"/>
    <d v="2014-09-22T00:00:00"/>
    <s v="Standard Class"/>
    <s v="ES-14020"/>
    <s v="Erica Smith"/>
    <x v="0"/>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s v="West"/>
    <s v="FUR-CH-10003396"/>
    <x v="0"/>
    <x v="1"/>
    <s v="Global Deluxe Steno Chair"/>
    <n v="184.75200000000001"/>
    <n v="3"/>
    <n v="0.2"/>
    <n v="-20.784600000000012"/>
  </r>
  <r>
    <n v="5994"/>
    <x v="2984"/>
    <x v="0"/>
    <x v="25"/>
    <d v="2013-12-12T00:00:00"/>
    <s v="Same Day"/>
    <s v="NS-18640"/>
    <s v="Noel Staavos"/>
    <x v="1"/>
    <s v="United States"/>
    <s v="Columbus"/>
    <x v="24"/>
    <n v="43229"/>
    <s v="East"/>
    <s v="OFF-ST-10001558"/>
    <x v="1"/>
    <x v="4"/>
    <s v="Acco Perma 4000 Stacking Storage Drawers"/>
    <n v="64.959999999999994"/>
    <n v="5"/>
    <n v="0.2"/>
    <n v="-4.0599999999999987"/>
  </r>
  <r>
    <n v="5995"/>
    <x v="2984"/>
    <x v="0"/>
    <x v="25"/>
    <d v="2013-12-12T00:00:00"/>
    <s v="Same Day"/>
    <s v="NS-18640"/>
    <s v="Noel Staavos"/>
    <x v="1"/>
    <s v="United States"/>
    <s v="Columbus"/>
    <x v="24"/>
    <n v="43229"/>
    <s v="East"/>
    <s v="OFF-SU-10004782"/>
    <x v="1"/>
    <x v="14"/>
    <s v="Elite 5&quot; Scissors"/>
    <n v="13.52"/>
    <n v="2"/>
    <n v="0.2"/>
    <n v="1.6899999999999986"/>
  </r>
  <r>
    <n v="5996"/>
    <x v="2984"/>
    <x v="0"/>
    <x v="25"/>
    <d v="2013-12-12T00:00:00"/>
    <s v="Same Day"/>
    <s v="NS-18640"/>
    <s v="Noel Staavos"/>
    <x v="1"/>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s v="East"/>
    <s v="OFF-AP-10000576"/>
    <x v="1"/>
    <x v="9"/>
    <s v="Belkin 325VA UPS Surge Protector, 6'"/>
    <n v="387.13600000000002"/>
    <n v="4"/>
    <n v="0.2"/>
    <n v="24.196000000000012"/>
  </r>
  <r>
    <n v="5998"/>
    <x v="2984"/>
    <x v="0"/>
    <x v="25"/>
    <d v="2013-12-12T00:00:00"/>
    <s v="Same Day"/>
    <s v="NS-18640"/>
    <s v="Noel Staavos"/>
    <x v="1"/>
    <s v="United States"/>
    <s v="Columbus"/>
    <x v="24"/>
    <n v="43229"/>
    <s v="East"/>
    <s v="FUR-TA-10003008"/>
    <x v="0"/>
    <x v="3"/>
    <s v="Lesro Round Back Collection Coffee Table, End Table"/>
    <n v="328.59000000000003"/>
    <n v="3"/>
    <n v="0.4"/>
    <n v="-147.8655"/>
  </r>
  <r>
    <n v="5999"/>
    <x v="2985"/>
    <x v="2"/>
    <x v="325"/>
    <d v="2011-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s v="West"/>
    <s v="OFF-PA-10000019"/>
    <x v="1"/>
    <x v="10"/>
    <s v="Xerox 1931"/>
    <n v="25.92"/>
    <n v="4"/>
    <n v="0"/>
    <n v="12.441600000000001"/>
  </r>
  <r>
    <n v="6001"/>
    <x v="2985"/>
    <x v="2"/>
    <x v="325"/>
    <d v="2011-12-14T00:00:00"/>
    <s v="Standard Class"/>
    <s v="SH-19975"/>
    <s v="Sally Hughsby"/>
    <x v="1"/>
    <s v="United States"/>
    <s v="Caldwell"/>
    <x v="45"/>
    <n v="83605"/>
    <s v="West"/>
    <s v="OFF-PA-10002222"/>
    <x v="1"/>
    <x v="10"/>
    <s v="Xerox Color Copier Paper, 11&quot; x 17&quot;, Ream"/>
    <n v="91.36"/>
    <n v="4"/>
    <n v="0"/>
    <n v="42.025599999999997"/>
  </r>
  <r>
    <n v="6002"/>
    <x v="2986"/>
    <x v="2"/>
    <x v="736"/>
    <d v="2011-12-17T00:00:00"/>
    <s v="Standard Class"/>
    <s v="RF-19345"/>
    <s v="Randy Ferguson"/>
    <x v="1"/>
    <s v="United States"/>
    <s v="Phoenix"/>
    <x v="16"/>
    <n v="85023"/>
    <s v="West"/>
    <s v="FUR-FU-10002553"/>
    <x v="0"/>
    <x v="5"/>
    <s v="Electrix Incandescent Magnifying Lamp, Black"/>
    <n v="87.960000000000008"/>
    <n v="3"/>
    <n v="0.2"/>
    <n v="7.6965000000000039"/>
  </r>
  <r>
    <n v="6003"/>
    <x v="2986"/>
    <x v="2"/>
    <x v="736"/>
    <d v="2011-12-17T00:00:00"/>
    <s v="Standard Class"/>
    <s v="RF-19345"/>
    <s v="Randy Ferguson"/>
    <x v="1"/>
    <s v="United States"/>
    <s v="Phoenix"/>
    <x v="16"/>
    <n v="85023"/>
    <s v="West"/>
    <s v="OFF-BI-10002103"/>
    <x v="1"/>
    <x v="8"/>
    <s v="Cardinal Slant-D Ring Binder, Heavy Gauge Vinyl"/>
    <n v="5.2140000000000004"/>
    <n v="2"/>
    <n v="0.7"/>
    <n v="-4.1711999999999989"/>
  </r>
  <r>
    <n v="6004"/>
    <x v="2987"/>
    <x v="3"/>
    <x v="296"/>
    <d v="2014-09-28T00:00:00"/>
    <s v="Standard Class"/>
    <s v="DL-12865"/>
    <s v="Dan Lawera"/>
    <x v="0"/>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x v="0"/>
    <s v="United States"/>
    <s v="Troy"/>
    <x v="15"/>
    <n v="12180"/>
    <s v="East"/>
    <s v="FUR-CH-10003535"/>
    <x v="0"/>
    <x v="1"/>
    <s v="Global Armless Task Chair, Royal Blue"/>
    <n v="109.764"/>
    <n v="2"/>
    <n v="0.1"/>
    <n v="8.5371999999999968"/>
  </r>
  <r>
    <n v="6007"/>
    <x v="2990"/>
    <x v="3"/>
    <x v="157"/>
    <d v="2014-12-19T00:00:00"/>
    <s v="Standard Class"/>
    <s v="KN-16390"/>
    <s v="Katherine Nockton"/>
    <x v="1"/>
    <s v="United States"/>
    <s v="New Bedford"/>
    <x v="31"/>
    <n v="2740"/>
    <s v="East"/>
    <s v="TEC-PH-10001527"/>
    <x v="2"/>
    <x v="7"/>
    <s v="Plantronics MX500i Earset"/>
    <n v="128.85000000000002"/>
    <n v="3"/>
    <n v="0"/>
    <n v="3.8654999999999973"/>
  </r>
  <r>
    <n v="6008"/>
    <x v="2991"/>
    <x v="3"/>
    <x v="719"/>
    <d v="2014-04-04T00:00:00"/>
    <s v="First Class"/>
    <s v="GB-14530"/>
    <s v="George Bell"/>
    <x v="1"/>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s v="West"/>
    <s v="OFF-PA-10000595"/>
    <x v="1"/>
    <x v="10"/>
    <s v="Xerox 1929"/>
    <n v="68.52"/>
    <n v="3"/>
    <n v="0"/>
    <n v="31.519199999999998"/>
  </r>
  <r>
    <n v="6010"/>
    <x v="2992"/>
    <x v="1"/>
    <x v="1081"/>
    <d v="2013-01-03T00:00:00"/>
    <s v="Standard Class"/>
    <s v="CL-12565"/>
    <s v="Clay Ludtke"/>
    <x v="0"/>
    <s v="United States"/>
    <s v="Los Angeles"/>
    <x v="1"/>
    <n v="90049"/>
    <s v="West"/>
    <s v="OFF-ST-10000798"/>
    <x v="1"/>
    <x v="4"/>
    <s v="2300 Heavy-Duty Transfer File Systems by Perma"/>
    <n v="74.94"/>
    <n v="3"/>
    <n v="0"/>
    <n v="14.238599999999995"/>
  </r>
  <r>
    <n v="6011"/>
    <x v="2992"/>
    <x v="1"/>
    <x v="1081"/>
    <d v="2013-01-03T00:00:00"/>
    <s v="Standard Class"/>
    <s v="CL-12565"/>
    <s v="Clay Ludtke"/>
    <x v="0"/>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s v="West"/>
    <s v="OFF-EN-10003296"/>
    <x v="1"/>
    <x v="12"/>
    <s v="Tyvek Side-Opening Peel &amp; Seel Expanding Envelopes"/>
    <n v="271.44"/>
    <n v="3"/>
    <n v="0"/>
    <n v="122.148"/>
  </r>
  <r>
    <n v="6013"/>
    <x v="2992"/>
    <x v="1"/>
    <x v="1081"/>
    <d v="2013-01-03T00:00:00"/>
    <s v="Standard Class"/>
    <s v="CL-12565"/>
    <s v="Clay Ludtke"/>
    <x v="0"/>
    <s v="United States"/>
    <s v="Los Angeles"/>
    <x v="1"/>
    <n v="90049"/>
    <s v="West"/>
    <s v="TEC-PH-10004345"/>
    <x v="2"/>
    <x v="7"/>
    <s v="Cisco SPA 502G IP Phone"/>
    <n v="287.88"/>
    <n v="3"/>
    <n v="0.2"/>
    <n v="35.984999999999999"/>
  </r>
  <r>
    <n v="6014"/>
    <x v="2993"/>
    <x v="0"/>
    <x v="612"/>
    <d v="2013-03-12T00:00:00"/>
    <s v="First Class"/>
    <s v="KF-16285"/>
    <s v="Karen Ferguson"/>
    <x v="2"/>
    <s v="United States"/>
    <s v="Los Angeles"/>
    <x v="1"/>
    <n v="90008"/>
    <s v="West"/>
    <s v="OFF-PA-10004405"/>
    <x v="1"/>
    <x v="10"/>
    <s v="Rediform Voice Mail Log Books"/>
    <n v="14.9"/>
    <n v="5"/>
    <n v="0"/>
    <n v="7.1519999999999992"/>
  </r>
  <r>
    <n v="6015"/>
    <x v="2993"/>
    <x v="0"/>
    <x v="612"/>
    <d v="2013-03-12T00:00:00"/>
    <s v="First Class"/>
    <s v="KF-16285"/>
    <s v="Karen Ferguson"/>
    <x v="2"/>
    <s v="United States"/>
    <s v="Los Angeles"/>
    <x v="1"/>
    <n v="90008"/>
    <s v="West"/>
    <s v="TEC-PH-10002885"/>
    <x v="2"/>
    <x v="7"/>
    <s v="Apple iPhone 5"/>
    <n v="4158.9120000000003"/>
    <n v="8"/>
    <n v="0.2"/>
    <n v="363.90480000000025"/>
  </r>
  <r>
    <n v="6016"/>
    <x v="2994"/>
    <x v="2"/>
    <x v="322"/>
    <d v="2011-04-12T00:00:00"/>
    <s v="Standard Class"/>
    <s v="AY-10555"/>
    <s v="Andy Yotov"/>
    <x v="1"/>
    <s v="United States"/>
    <s v="Los Angeles"/>
    <x v="1"/>
    <n v="90049"/>
    <s v="West"/>
    <s v="FUR-FU-10000747"/>
    <x v="0"/>
    <x v="5"/>
    <s v="Tenex B1-RE Series Chair Mats for Low Pile Carpets"/>
    <n v="91.96"/>
    <n v="2"/>
    <n v="0"/>
    <n v="15.633199999999988"/>
  </r>
  <r>
    <n v="6017"/>
    <x v="2994"/>
    <x v="2"/>
    <x v="322"/>
    <d v="2011-04-12T00:00:00"/>
    <s v="Standard Class"/>
    <s v="AY-10555"/>
    <s v="Andy Yotov"/>
    <x v="1"/>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x v="1"/>
    <s v="United States"/>
    <s v="Los Angeles"/>
    <x v="1"/>
    <n v="90049"/>
    <s v="West"/>
    <s v="OFF-PA-10003309"/>
    <x v="1"/>
    <x v="10"/>
    <s v="Xerox 211"/>
    <n v="19.440000000000001"/>
    <n v="3"/>
    <n v="0"/>
    <n v="9.3312000000000008"/>
  </r>
  <r>
    <n v="6019"/>
    <x v="2994"/>
    <x v="2"/>
    <x v="322"/>
    <d v="2011-04-12T00:00:00"/>
    <s v="Standard Class"/>
    <s v="AY-10555"/>
    <s v="Andy Yotov"/>
    <x v="1"/>
    <s v="United States"/>
    <s v="Los Angeles"/>
    <x v="1"/>
    <n v="90049"/>
    <s v="West"/>
    <s v="OFF-PA-10001977"/>
    <x v="1"/>
    <x v="10"/>
    <s v="Xerox 194"/>
    <n v="55.48"/>
    <n v="1"/>
    <n v="0"/>
    <n v="26.630399999999998"/>
  </r>
  <r>
    <n v="6020"/>
    <x v="2995"/>
    <x v="2"/>
    <x v="1082"/>
    <d v="2011-10-10T00:00:00"/>
    <s v="Second Class"/>
    <s v="BD-11635"/>
    <s v="Brian Derr"/>
    <x v="0"/>
    <s v="United States"/>
    <s v="Columbus"/>
    <x v="24"/>
    <n v="43229"/>
    <s v="East"/>
    <s v="OFF-AP-10002892"/>
    <x v="1"/>
    <x v="9"/>
    <s v="Belkin F5C206VTEL 6 Outlet Surge"/>
    <n v="91.92"/>
    <n v="5"/>
    <n v="0.2"/>
    <n v="11.489999999999991"/>
  </r>
  <r>
    <n v="6021"/>
    <x v="2996"/>
    <x v="0"/>
    <x v="572"/>
    <d v="2013-08-14T00:00:00"/>
    <s v="Same Day"/>
    <s v="HG-15025"/>
    <s v="Hunter Glantz"/>
    <x v="0"/>
    <s v="United States"/>
    <s v="Kenner"/>
    <x v="28"/>
    <n v="70065"/>
    <s v="South"/>
    <s v="OFF-AP-10002222"/>
    <x v="1"/>
    <x v="9"/>
    <s v="Staples"/>
    <n v="17.34"/>
    <n v="2"/>
    <n v="0"/>
    <n v="4.6818000000000008"/>
  </r>
  <r>
    <n v="6022"/>
    <x v="2996"/>
    <x v="0"/>
    <x v="572"/>
    <d v="2013-08-14T00:00:00"/>
    <s v="Same Day"/>
    <s v="HG-15025"/>
    <s v="Hunter Glantz"/>
    <x v="0"/>
    <s v="United States"/>
    <s v="Kenner"/>
    <x v="28"/>
    <n v="70065"/>
    <s v="South"/>
    <s v="TEC-AC-10000158"/>
    <x v="2"/>
    <x v="11"/>
    <s v="Sony 64GB Class 10 Micro SDHC R40 Memory Card"/>
    <n v="71.98"/>
    <n v="2"/>
    <n v="0"/>
    <n v="15.1158"/>
  </r>
  <r>
    <n v="6023"/>
    <x v="2997"/>
    <x v="2"/>
    <x v="664"/>
    <d v="2011-11-21T00:00:00"/>
    <s v="Standard Class"/>
    <s v="CB-12025"/>
    <s v="Cassandra Brandow"/>
    <x v="0"/>
    <s v="United States"/>
    <s v="Cedar Hill"/>
    <x v="5"/>
    <n v="75104"/>
    <s v="Central"/>
    <s v="OFF-EN-10002600"/>
    <x v="1"/>
    <x v="12"/>
    <s v="Redi-Strip #10 Envelopes, 4 1/8 x 9 1/2"/>
    <n v="7.080000000000001"/>
    <n v="3"/>
    <n v="0.2"/>
    <n v="2.4779999999999989"/>
  </r>
  <r>
    <n v="6024"/>
    <x v="2998"/>
    <x v="3"/>
    <x v="558"/>
    <d v="2014-04-28T00:00:00"/>
    <s v="First Class"/>
    <s v="LS-16945"/>
    <s v="Linda Southworth"/>
    <x v="1"/>
    <s v="United States"/>
    <s v="Providence"/>
    <x v="34"/>
    <n v="2908"/>
    <s v="East"/>
    <s v="TEC-AC-10004855"/>
    <x v="2"/>
    <x v="11"/>
    <s v="V7 USB Numeric Keypad"/>
    <n v="69.98"/>
    <n v="2"/>
    <n v="0"/>
    <n v="4.8986000000000018"/>
  </r>
  <r>
    <n v="6025"/>
    <x v="2999"/>
    <x v="3"/>
    <x v="1043"/>
    <d v="2014-08-27T00:00:00"/>
    <s v="Second Class"/>
    <s v="DM-13015"/>
    <s v="Darrin Martin"/>
    <x v="0"/>
    <s v="United States"/>
    <s v="Lancaster"/>
    <x v="24"/>
    <n v="43130"/>
    <s v="East"/>
    <s v="OFF-AP-10000938"/>
    <x v="1"/>
    <x v="9"/>
    <s v="Avanti 1.7 Cu. Ft. Refrigerator"/>
    <n v="646.27200000000005"/>
    <n v="8"/>
    <n v="0.2"/>
    <n v="64.627199999999988"/>
  </r>
  <r>
    <n v="6026"/>
    <x v="2999"/>
    <x v="3"/>
    <x v="1043"/>
    <d v="2014-08-27T00:00:00"/>
    <s v="Second Class"/>
    <s v="DM-13015"/>
    <s v="Darrin Martin"/>
    <x v="0"/>
    <s v="United States"/>
    <s v="Lancaster"/>
    <x v="24"/>
    <n v="43130"/>
    <s v="East"/>
    <s v="OFF-PA-10002195"/>
    <x v="1"/>
    <x v="10"/>
    <s v="Xerox 1966"/>
    <n v="10.368000000000002"/>
    <n v="2"/>
    <n v="0.2"/>
    <n v="3.7584"/>
  </r>
  <r>
    <n v="6027"/>
    <x v="3000"/>
    <x v="3"/>
    <x v="660"/>
    <d v="2014-03-03T00:00:00"/>
    <s v="Standard Class"/>
    <s v="AC-10615"/>
    <s v="Ann Chong"/>
    <x v="1"/>
    <s v="United States"/>
    <s v="Seattle"/>
    <x v="4"/>
    <n v="98115"/>
    <s v="West"/>
    <s v="OFF-FA-10002701"/>
    <x v="1"/>
    <x v="13"/>
    <s v="Alliance Rubber Bands"/>
    <n v="8.4"/>
    <n v="5"/>
    <n v="0"/>
    <n v="0.33599999999999963"/>
  </r>
  <r>
    <n v="6028"/>
    <x v="3000"/>
    <x v="3"/>
    <x v="660"/>
    <d v="2014-03-03T00:00:00"/>
    <s v="Standard Class"/>
    <s v="AC-10615"/>
    <s v="Ann Chong"/>
    <x v="1"/>
    <s v="United States"/>
    <s v="Seattle"/>
    <x v="4"/>
    <n v="98115"/>
    <s v="West"/>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s v="South"/>
    <s v="OFF-AR-10003752"/>
    <x v="1"/>
    <x v="6"/>
    <s v="Deluxe Chalkboard Eraser Cleaner"/>
    <n v="18.48"/>
    <n v="2"/>
    <n v="0.2"/>
    <n v="6.0059999999999993"/>
  </r>
  <r>
    <n v="6030"/>
    <x v="3002"/>
    <x v="0"/>
    <x v="696"/>
    <d v="2013-11-16T00:00:00"/>
    <s v="First Class"/>
    <s v="TB-21250"/>
    <s v="Tim Brockman"/>
    <x v="0"/>
    <s v="United States"/>
    <s v="Los Angeles"/>
    <x v="1"/>
    <n v="90049"/>
    <s v="West"/>
    <s v="OFF-AR-10003829"/>
    <x v="1"/>
    <x v="6"/>
    <s v="Newell 35"/>
    <n v="9.84"/>
    <n v="3"/>
    <n v="0"/>
    <n v="2.8535999999999988"/>
  </r>
  <r>
    <n v="6031"/>
    <x v="3003"/>
    <x v="3"/>
    <x v="91"/>
    <d v="2014-07-07T00:00:00"/>
    <s v="Same Day"/>
    <s v="AH-10585"/>
    <s v="Angele Hood"/>
    <x v="0"/>
    <s v="United States"/>
    <s v="Miami"/>
    <x v="2"/>
    <n v="33142"/>
    <s v="South"/>
    <s v="FUR-CH-10000155"/>
    <x v="0"/>
    <x v="1"/>
    <s v="Global Comet Stacking Armless Chair"/>
    <n v="239.24"/>
    <n v="1"/>
    <n v="0.2"/>
    <n v="23.924000000000007"/>
  </r>
  <r>
    <n v="6032"/>
    <x v="3004"/>
    <x v="0"/>
    <x v="591"/>
    <d v="2014-01-02T00:00:00"/>
    <s v="Standard Class"/>
    <s v="SS-20140"/>
    <s v="Saphhira Shifley"/>
    <x v="1"/>
    <s v="United States"/>
    <s v="Nashua"/>
    <x v="38"/>
    <n v="3060"/>
    <s v="East"/>
    <s v="FUR-FU-10003142"/>
    <x v="0"/>
    <x v="5"/>
    <s v="Master Big Foot Doorstop, Beige"/>
    <n v="21.12"/>
    <n v="4"/>
    <n v="0"/>
    <n v="6.5471999999999984"/>
  </r>
  <r>
    <n v="6033"/>
    <x v="3005"/>
    <x v="3"/>
    <x v="756"/>
    <d v="2014-04-26T00:00:00"/>
    <s v="First Class"/>
    <s v="TD-20995"/>
    <s v="Tamara Dahlen"/>
    <x v="0"/>
    <s v="United States"/>
    <s v="New York City"/>
    <x v="15"/>
    <n v="10011"/>
    <s v="East"/>
    <s v="OFF-SU-10001218"/>
    <x v="1"/>
    <x v="14"/>
    <s v="Fiskars Softgrip Scissors"/>
    <n v="54.900000000000006"/>
    <n v="5"/>
    <n v="0"/>
    <n v="15.372000000000003"/>
  </r>
  <r>
    <n v="6034"/>
    <x v="3006"/>
    <x v="1"/>
    <x v="639"/>
    <d v="2012-12-18T00:00:00"/>
    <s v="Standard Class"/>
    <s v="PP-18955"/>
    <s v="Paul Prost"/>
    <x v="2"/>
    <s v="United States"/>
    <s v="Los Angeles"/>
    <x v="1"/>
    <n v="90036"/>
    <s v="West"/>
    <s v="FUR-FU-10002963"/>
    <x v="0"/>
    <x v="5"/>
    <s v="Master Caster Door Stop, Gray"/>
    <n v="15.24"/>
    <n v="3"/>
    <n v="0"/>
    <n v="5.1815999999999995"/>
  </r>
  <r>
    <n v="6035"/>
    <x v="3007"/>
    <x v="1"/>
    <x v="1083"/>
    <d v="2012-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x v="0"/>
    <s v="United States"/>
    <s v="Georgetown"/>
    <x v="0"/>
    <n v="40324"/>
    <s v="South"/>
    <s v="FUR-FU-10003347"/>
    <x v="0"/>
    <x v="5"/>
    <s v="Coloredge Poster Frame"/>
    <n v="42.599999999999994"/>
    <n v="3"/>
    <n v="0"/>
    <n v="16.614000000000001"/>
  </r>
  <r>
    <n v="6038"/>
    <x v="3008"/>
    <x v="0"/>
    <x v="913"/>
    <d v="2013-09-09T00:00:00"/>
    <s v="Standard Class"/>
    <s v="AA-10645"/>
    <s v="Anna Andreadi"/>
    <x v="0"/>
    <s v="United States"/>
    <s v="Georgetown"/>
    <x v="0"/>
    <n v="40324"/>
    <s v="South"/>
    <s v="OFF-BI-10000315"/>
    <x v="1"/>
    <x v="8"/>
    <s v="Poly Designer Cover &amp; Back"/>
    <n v="113.94"/>
    <n v="6"/>
    <n v="0"/>
    <n v="54.691199999999995"/>
  </r>
  <r>
    <n v="6039"/>
    <x v="3008"/>
    <x v="0"/>
    <x v="913"/>
    <d v="2013-09-09T00:00:00"/>
    <s v="Standard Class"/>
    <s v="AA-10645"/>
    <s v="Anna Andreadi"/>
    <x v="0"/>
    <s v="United States"/>
    <s v="Georgetown"/>
    <x v="0"/>
    <n v="40324"/>
    <s v="South"/>
    <s v="OFF-ST-10002583"/>
    <x v="1"/>
    <x v="4"/>
    <s v="Fellowes Neat Ideas Storage Cubes"/>
    <n v="129.91999999999999"/>
    <n v="4"/>
    <n v="0"/>
    <n v="5.1967999999999961"/>
  </r>
  <r>
    <n v="6040"/>
    <x v="3008"/>
    <x v="0"/>
    <x v="913"/>
    <d v="2013-09-09T00:00:00"/>
    <s v="Standard Class"/>
    <s v="AA-10645"/>
    <s v="Anna Andreadi"/>
    <x v="0"/>
    <s v="United States"/>
    <s v="Georgetown"/>
    <x v="0"/>
    <n v="40324"/>
    <s v="South"/>
    <s v="OFF-AR-10003469"/>
    <x v="1"/>
    <x v="6"/>
    <s v="Nontoxic Chalk"/>
    <n v="5.28"/>
    <n v="3"/>
    <n v="0"/>
    <n v="2.5343999999999998"/>
  </r>
  <r>
    <n v="6041"/>
    <x v="3009"/>
    <x v="3"/>
    <x v="241"/>
    <d v="2014-09-30T00:00:00"/>
    <s v="Standard Class"/>
    <s v="FA-14230"/>
    <s v="Frank Atkinson"/>
    <x v="1"/>
    <s v="United States"/>
    <s v="Los Angeles"/>
    <x v="1"/>
    <n v="90008"/>
    <s v="West"/>
    <s v="TEC-PH-10001817"/>
    <x v="2"/>
    <x v="7"/>
    <s v="Wilson Electronics DB Pro Signal Booster"/>
    <n v="859.2"/>
    <n v="3"/>
    <n v="0.2"/>
    <n v="75.180000000000064"/>
  </r>
  <r>
    <n v="6042"/>
    <x v="3009"/>
    <x v="3"/>
    <x v="241"/>
    <d v="2014-09-30T00:00:00"/>
    <s v="Standard Class"/>
    <s v="FA-14230"/>
    <s v="Frank Atkinson"/>
    <x v="1"/>
    <s v="United States"/>
    <s v="Los Angeles"/>
    <x v="1"/>
    <n v="90008"/>
    <s v="West"/>
    <s v="TEC-MA-10001031"/>
    <x v="2"/>
    <x v="15"/>
    <s v="Socket Bluetooth Cordless Hand Scanner (CHS)"/>
    <n v="506.28"/>
    <n v="3"/>
    <n v="0.2"/>
    <n v="177.19799999999998"/>
  </r>
  <r>
    <n v="6043"/>
    <x v="3010"/>
    <x v="0"/>
    <x v="1084"/>
    <d v="2013-02-08T00:00:00"/>
    <s v="Standard Class"/>
    <s v="TB-21520"/>
    <s v="Tracy Blumstein"/>
    <x v="0"/>
    <s v="United States"/>
    <s v="Sierra Vista"/>
    <x v="16"/>
    <n v="85635"/>
    <s v="West"/>
    <s v="FUR-FU-10002088"/>
    <x v="0"/>
    <x v="5"/>
    <s v="Nu-Dell Float Frame 11 x 14 1/2"/>
    <n v="14.368000000000002"/>
    <n v="2"/>
    <n v="0.2"/>
    <n v="3.9512"/>
  </r>
  <r>
    <n v="6044"/>
    <x v="3011"/>
    <x v="3"/>
    <x v="240"/>
    <d v="2014-05-25T00:00:00"/>
    <s v="Second Class"/>
    <s v="AH-10075"/>
    <s v="Adam Hart"/>
    <x v="1"/>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x v="1"/>
    <s v="United States"/>
    <s v="Knoxville"/>
    <x v="18"/>
    <n v="37918"/>
    <s v="South"/>
    <s v="OFF-PA-10001526"/>
    <x v="1"/>
    <x v="10"/>
    <s v="Xerox 1949"/>
    <n v="27.888000000000002"/>
    <n v="7"/>
    <n v="0.2"/>
    <n v="10.109400000000001"/>
  </r>
  <r>
    <n v="6046"/>
    <x v="3012"/>
    <x v="1"/>
    <x v="37"/>
    <d v="2012-09-08T00:00:00"/>
    <s v="Standard Class"/>
    <s v="CP-12085"/>
    <s v="Cathy Prescott"/>
    <x v="1"/>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x v="1"/>
    <s v="United States"/>
    <s v="Miami"/>
    <x v="2"/>
    <n v="33142"/>
    <s v="South"/>
    <s v="OFF-BI-10003305"/>
    <x v="1"/>
    <x v="8"/>
    <s v="Avery Hanging File Binders"/>
    <n v="16.146000000000004"/>
    <n v="9"/>
    <n v="0.7"/>
    <n v="-12.916800000000002"/>
  </r>
  <r>
    <n v="6049"/>
    <x v="3014"/>
    <x v="1"/>
    <x v="209"/>
    <d v="2012-11-11T00:00:00"/>
    <s v="Standard Class"/>
    <s v="CP-12340"/>
    <s v="Christine Phan"/>
    <x v="1"/>
    <s v="United States"/>
    <s v="Miami"/>
    <x v="2"/>
    <n v="33142"/>
    <s v="South"/>
    <s v="OFF-BI-10001359"/>
    <x v="1"/>
    <x v="8"/>
    <s v="GBC DocuBind TL300 Electric Binding System"/>
    <n v="1345.4850000000001"/>
    <n v="5"/>
    <n v="0.7"/>
    <n v="-1031.5385000000001"/>
  </r>
  <r>
    <n v="6050"/>
    <x v="3015"/>
    <x v="0"/>
    <x v="1085"/>
    <d v="2013-06-19T00:00:00"/>
    <s v="First Class"/>
    <s v="LS-17245"/>
    <s v="Lynn Smith"/>
    <x v="0"/>
    <s v="United States"/>
    <s v="Houston"/>
    <x v="5"/>
    <n v="77036"/>
    <s v="Central"/>
    <s v="OFF-PA-10000483"/>
    <x v="1"/>
    <x v="10"/>
    <s v="Xerox 19"/>
    <n v="173.48800000000003"/>
    <n v="7"/>
    <n v="0.2"/>
    <n v="54.214999999999982"/>
  </r>
  <r>
    <n v="6051"/>
    <x v="3016"/>
    <x v="1"/>
    <x v="334"/>
    <d v="2012-04-30T00:00:00"/>
    <s v="Standard Class"/>
    <s v="TS-21655"/>
    <s v="Trudy Schmidt"/>
    <x v="0"/>
    <s v="United States"/>
    <s v="Milwaukee"/>
    <x v="6"/>
    <n v="53209"/>
    <s v="Central"/>
    <s v="OFF-AR-10000658"/>
    <x v="1"/>
    <x v="6"/>
    <s v="Newell 324"/>
    <n v="57.75"/>
    <n v="5"/>
    <n v="0"/>
    <n v="16.170000000000002"/>
  </r>
  <r>
    <n v="6052"/>
    <x v="3016"/>
    <x v="1"/>
    <x v="334"/>
    <d v="2012-04-30T00:00:00"/>
    <s v="Standard Class"/>
    <s v="TS-21655"/>
    <s v="Trudy Schmidt"/>
    <x v="0"/>
    <s v="United States"/>
    <s v="Milwaukee"/>
    <x v="6"/>
    <n v="53209"/>
    <s v="Central"/>
    <s v="OFF-AP-10001205"/>
    <x v="1"/>
    <x v="9"/>
    <s v="Belkin 5 Outlet SurgeMaster Power Centers"/>
    <n v="272.39999999999998"/>
    <n v="5"/>
    <n v="0"/>
    <n v="76.27200000000002"/>
  </r>
  <r>
    <n v="6053"/>
    <x v="3017"/>
    <x v="0"/>
    <x v="713"/>
    <d v="2013-09-27T00:00:00"/>
    <s v="Second Class"/>
    <s v="JS-15940"/>
    <s v="Joni Sundaresam"/>
    <x v="2"/>
    <s v="United States"/>
    <s v="Lancaster"/>
    <x v="24"/>
    <n v="43130"/>
    <s v="East"/>
    <s v="OFF-PA-10002586"/>
    <x v="1"/>
    <x v="10"/>
    <s v="Xerox 1970"/>
    <n v="11.952000000000002"/>
    <n v="3"/>
    <n v="0.2"/>
    <n v="4.0338000000000003"/>
  </r>
  <r>
    <n v="6054"/>
    <x v="3017"/>
    <x v="0"/>
    <x v="713"/>
    <d v="2013-09-27T00:00:00"/>
    <s v="Second Class"/>
    <s v="JS-15940"/>
    <s v="Joni Sundaresam"/>
    <x v="2"/>
    <s v="United States"/>
    <s v="Lancaster"/>
    <x v="24"/>
    <n v="43130"/>
    <s v="East"/>
    <s v="FUR-FU-10004963"/>
    <x v="0"/>
    <x v="5"/>
    <s v="Eldon 400 Class Desk Accessories, Black Carbon"/>
    <n v="28"/>
    <n v="4"/>
    <n v="0.2"/>
    <n v="7.7000000000000028"/>
  </r>
  <r>
    <n v="6055"/>
    <x v="3017"/>
    <x v="0"/>
    <x v="713"/>
    <d v="2013-09-27T00:00:00"/>
    <s v="Second Class"/>
    <s v="JS-15940"/>
    <s v="Joni Sundaresam"/>
    <x v="2"/>
    <s v="United States"/>
    <s v="Lancaster"/>
    <x v="24"/>
    <n v="43130"/>
    <s v="East"/>
    <s v="OFF-BI-10002071"/>
    <x v="1"/>
    <x v="8"/>
    <s v="Fellowes Black Plastic Comb Bindings"/>
    <n v="12.201000000000001"/>
    <n v="7"/>
    <n v="0.7"/>
    <n v="-9.7607999999999961"/>
  </r>
  <r>
    <n v="6056"/>
    <x v="3018"/>
    <x v="0"/>
    <x v="298"/>
    <d v="2013-08-21T00:00:00"/>
    <s v="First Class"/>
    <s v="NF-18385"/>
    <s v="Natalie Fritzler"/>
    <x v="0"/>
    <s v="United States"/>
    <s v="Edinburg"/>
    <x v="5"/>
    <n v="78539"/>
    <s v="Central"/>
    <s v="OFF-BI-10001617"/>
    <x v="1"/>
    <x v="8"/>
    <s v="GBC Wire Binding Combs"/>
    <n v="2.0679999999999996"/>
    <n v="1"/>
    <n v="0.8"/>
    <n v="-3.4122000000000003"/>
  </r>
  <r>
    <n v="6057"/>
    <x v="3018"/>
    <x v="0"/>
    <x v="298"/>
    <d v="2013-08-21T00:00:00"/>
    <s v="First Class"/>
    <s v="NF-18385"/>
    <s v="Natalie Fritzler"/>
    <x v="0"/>
    <s v="United States"/>
    <s v="Edinburg"/>
    <x v="5"/>
    <n v="78539"/>
    <s v="Central"/>
    <s v="OFF-PA-10004665"/>
    <x v="1"/>
    <x v="10"/>
    <s v="Advantus Motivational Note Cards"/>
    <n v="83.84"/>
    <n v="8"/>
    <n v="0.2"/>
    <n v="30.391999999999996"/>
  </r>
  <r>
    <n v="6058"/>
    <x v="3019"/>
    <x v="2"/>
    <x v="1086"/>
    <d v="2011-03-08T00:00:00"/>
    <s v="Standard Class"/>
    <s v="KN-16705"/>
    <s v="Kristina Nunn"/>
    <x v="2"/>
    <s v="United States"/>
    <s v="New York City"/>
    <x v="15"/>
    <n v="10009"/>
    <s v="East"/>
    <s v="OFF-EN-10001990"/>
    <x v="1"/>
    <x v="12"/>
    <s v="Staples"/>
    <n v="11.36"/>
    <n v="2"/>
    <n v="0"/>
    <n v="5.3391999999999991"/>
  </r>
  <r>
    <n v="6059"/>
    <x v="3019"/>
    <x v="2"/>
    <x v="1086"/>
    <d v="2011-03-08T00:00:00"/>
    <s v="Standard Class"/>
    <s v="KN-16705"/>
    <s v="Kristina Nunn"/>
    <x v="2"/>
    <s v="United States"/>
    <s v="New York City"/>
    <x v="15"/>
    <n v="10009"/>
    <s v="East"/>
    <s v="OFF-PA-10000587"/>
    <x v="1"/>
    <x v="10"/>
    <s v="Array Parchment Paper, Assorted Colors"/>
    <n v="36.4"/>
    <n v="5"/>
    <n v="0"/>
    <n v="17.472000000000001"/>
  </r>
  <r>
    <n v="6060"/>
    <x v="3020"/>
    <x v="2"/>
    <x v="125"/>
    <d v="2012-01-03T00:00:00"/>
    <s v="Standard Class"/>
    <s v="GA-14725"/>
    <s v="Guy Armstrong"/>
    <x v="0"/>
    <s v="United States"/>
    <s v="Philadelphia"/>
    <x v="9"/>
    <n v="19120"/>
    <s v="East"/>
    <s v="TEC-AC-10004859"/>
    <x v="2"/>
    <x v="11"/>
    <s v="Maxell Pro 80 Minute CD-R, 10/Pack"/>
    <n v="27.968000000000004"/>
    <n v="2"/>
    <n v="0.2"/>
    <n v="6.9920000000000009"/>
  </r>
  <r>
    <n v="6061"/>
    <x v="3021"/>
    <x v="1"/>
    <x v="889"/>
    <d v="2012-04-16T00:00:00"/>
    <s v="Standard Class"/>
    <s v="EH-14125"/>
    <s v="Eugene Hildebrand"/>
    <x v="2"/>
    <s v="United States"/>
    <s v="Rochester"/>
    <x v="15"/>
    <n v="14609"/>
    <s v="East"/>
    <s v="OFF-ST-10001476"/>
    <x v="1"/>
    <x v="4"/>
    <s v="Steel Personal Filing/Posting Tote"/>
    <n v="142.04"/>
    <n v="4"/>
    <n v="0"/>
    <n v="38.350800000000007"/>
  </r>
  <r>
    <n v="6062"/>
    <x v="3021"/>
    <x v="1"/>
    <x v="889"/>
    <d v="2012-04-16T00:00:00"/>
    <s v="Standard Class"/>
    <s v="EH-14125"/>
    <s v="Eugene Hildebrand"/>
    <x v="2"/>
    <s v="United States"/>
    <s v="Rochester"/>
    <x v="15"/>
    <n v="14609"/>
    <s v="East"/>
    <s v="OFF-AR-10002804"/>
    <x v="1"/>
    <x v="6"/>
    <s v="Faber Castell Col-Erase Pencils"/>
    <n v="14.669999999999998"/>
    <n v="3"/>
    <n v="0"/>
    <n v="6.0147000000000004"/>
  </r>
  <r>
    <n v="6063"/>
    <x v="3022"/>
    <x v="1"/>
    <x v="707"/>
    <d v="2012-12-30T00:00:00"/>
    <s v="Second Class"/>
    <s v="RA-19285"/>
    <s v="Ralph Arnett"/>
    <x v="0"/>
    <s v="United States"/>
    <s v="San Diego"/>
    <x v="1"/>
    <n v="92037"/>
    <s v="West"/>
    <s v="TEC-CO-10004202"/>
    <x v="2"/>
    <x v="16"/>
    <s v="Brother DCP1000 Digital 3 in 1 Multifunction Machine"/>
    <n v="1199.96"/>
    <n v="5"/>
    <n v="0.2"/>
    <n v="224.99249999999995"/>
  </r>
  <r>
    <n v="6064"/>
    <x v="3022"/>
    <x v="1"/>
    <x v="707"/>
    <d v="2012-12-30T00:00:00"/>
    <s v="Second Class"/>
    <s v="RA-19285"/>
    <s v="Ralph Arnett"/>
    <x v="0"/>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x v="0"/>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s v="East"/>
    <s v="OFF-LA-10001569"/>
    <x v="1"/>
    <x v="2"/>
    <s v="Avery 499"/>
    <n v="23.904000000000003"/>
    <n v="6"/>
    <n v="0.2"/>
    <n v="7.7687999999999988"/>
  </r>
  <r>
    <n v="6067"/>
    <x v="3024"/>
    <x v="1"/>
    <x v="184"/>
    <d v="2012-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s v="West"/>
    <s v="FUR-CH-10000225"/>
    <x v="0"/>
    <x v="1"/>
    <s v="Global Geo Office Task Chair, Gray"/>
    <n v="518.27200000000005"/>
    <n v="8"/>
    <n v="0.2"/>
    <n v="-97.176000000000073"/>
  </r>
  <r>
    <n v="6069"/>
    <x v="3025"/>
    <x v="3"/>
    <x v="968"/>
    <d v="2014-05-25T00:00:00"/>
    <s v="Standard Class"/>
    <s v="CC-12430"/>
    <s v="Chuck Clark"/>
    <x v="2"/>
    <s v="United States"/>
    <s v="Lakewood"/>
    <x v="1"/>
    <n v="90712"/>
    <s v="West"/>
    <s v="FUR-FU-10002191"/>
    <x v="0"/>
    <x v="5"/>
    <s v="G.E. Halogen Desk Lamp Bulbs"/>
    <n v="6.98"/>
    <n v="1"/>
    <n v="0"/>
    <n v="3.3504"/>
  </r>
  <r>
    <n v="6070"/>
    <x v="3025"/>
    <x v="3"/>
    <x v="968"/>
    <d v="2014-05-25T00:00:00"/>
    <s v="Standard Class"/>
    <s v="CC-12430"/>
    <s v="Chuck Clark"/>
    <x v="2"/>
    <s v="United States"/>
    <s v="Lakewood"/>
    <x v="1"/>
    <n v="90712"/>
    <s v="West"/>
    <s v="TEC-MA-10003176"/>
    <x v="2"/>
    <x v="15"/>
    <s v="Okidata B400 Printer"/>
    <n v="343.20000000000005"/>
    <n v="1"/>
    <n v="0.2"/>
    <n v="38.609999999999957"/>
  </r>
  <r>
    <n v="6071"/>
    <x v="3026"/>
    <x v="3"/>
    <x v="802"/>
    <d v="2014-08-21T00:00:00"/>
    <s v="Standard Class"/>
    <s v="KD-16495"/>
    <s v="Keith Dawkins"/>
    <x v="1"/>
    <s v="United States"/>
    <s v="Philadelphia"/>
    <x v="9"/>
    <n v="19120"/>
    <s v="East"/>
    <s v="OFF-LA-10004093"/>
    <x v="1"/>
    <x v="2"/>
    <s v="Avery 486"/>
    <n v="17.544"/>
    <n v="3"/>
    <n v="0.2"/>
    <n v="5.9210999999999983"/>
  </r>
  <r>
    <n v="6072"/>
    <x v="3027"/>
    <x v="1"/>
    <x v="620"/>
    <d v="2013-01-04T00:00:00"/>
    <s v="Standard Class"/>
    <s v="BG-11035"/>
    <s v="Barry Gonzalez"/>
    <x v="0"/>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x v="0"/>
    <s v="United States"/>
    <s v="Austin"/>
    <x v="5"/>
    <n v="78745"/>
    <s v="Central"/>
    <s v="OFF-FA-10001561"/>
    <x v="1"/>
    <x v="13"/>
    <s v="Stockwell Push Pins"/>
    <n v="3.4880000000000004"/>
    <n v="2"/>
    <n v="0.2"/>
    <n v="0.56679999999999997"/>
  </r>
  <r>
    <n v="6074"/>
    <x v="3027"/>
    <x v="1"/>
    <x v="620"/>
    <d v="2013-01-04T00:00:00"/>
    <s v="Standard Class"/>
    <s v="BG-11035"/>
    <s v="Barry Gonzalez"/>
    <x v="0"/>
    <s v="United States"/>
    <s v="Austin"/>
    <x v="5"/>
    <n v="78745"/>
    <s v="Central"/>
    <s v="OFF-SU-10001225"/>
    <x v="1"/>
    <x v="14"/>
    <s v="Staples"/>
    <n v="5.8880000000000008"/>
    <n v="2"/>
    <n v="0.2"/>
    <n v="-1.3248000000000004"/>
  </r>
  <r>
    <n v="6075"/>
    <x v="3028"/>
    <x v="3"/>
    <x v="53"/>
    <d v="2014-12-30T00:00:00"/>
    <s v="Standard Class"/>
    <s v="FH-14365"/>
    <s v="Fred Hopkins"/>
    <x v="1"/>
    <s v="United States"/>
    <s v="Los Angeles"/>
    <x v="1"/>
    <n v="90008"/>
    <s v="West"/>
    <s v="OFF-BI-10001718"/>
    <x v="1"/>
    <x v="8"/>
    <s v="GBC DocuBind P50 Personal Binding Machine"/>
    <n v="153.55199999999999"/>
    <n v="3"/>
    <n v="0.2"/>
    <n v="51.823799999999999"/>
  </r>
  <r>
    <n v="6076"/>
    <x v="3028"/>
    <x v="3"/>
    <x v="53"/>
    <d v="2014-12-30T00:00:00"/>
    <s v="Standard Class"/>
    <s v="FH-14365"/>
    <s v="Fred Hopkins"/>
    <x v="1"/>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s v="East"/>
    <s v="TEC-AC-10001432"/>
    <x v="2"/>
    <x v="11"/>
    <s v="Enermax Aurora Lite Keyboard"/>
    <n v="468.90000000000003"/>
    <n v="6"/>
    <n v="0"/>
    <n v="206.31600000000006"/>
  </r>
  <r>
    <n v="6078"/>
    <x v="3029"/>
    <x v="0"/>
    <x v="142"/>
    <d v="2013-09-08T00:00:00"/>
    <s v="Standard Class"/>
    <s v="PG-18820"/>
    <s v="Patrick Gardner"/>
    <x v="0"/>
    <s v="United States"/>
    <s v="New York City"/>
    <x v="15"/>
    <n v="10011"/>
    <s v="East"/>
    <s v="TEC-AC-10003399"/>
    <x v="2"/>
    <x v="11"/>
    <s v="Memorex Mini Travel Drive 64 GB USB 2.0 Flash Drive"/>
    <n v="72.48"/>
    <n v="2"/>
    <n v="0"/>
    <n v="30.441600000000001"/>
  </r>
  <r>
    <n v="6079"/>
    <x v="3029"/>
    <x v="0"/>
    <x v="142"/>
    <d v="2013-09-08T00:00:00"/>
    <s v="Standard Class"/>
    <s v="PG-18820"/>
    <s v="Patrick Gardner"/>
    <x v="0"/>
    <s v="United States"/>
    <s v="New York City"/>
    <x v="15"/>
    <n v="10011"/>
    <s v="East"/>
    <s v="OFF-SU-10001574"/>
    <x v="1"/>
    <x v="14"/>
    <s v="Acme Value Line Scissors"/>
    <n v="10.95"/>
    <n v="3"/>
    <n v="0"/>
    <n v="3.2849999999999993"/>
  </r>
  <r>
    <n v="6080"/>
    <x v="3029"/>
    <x v="0"/>
    <x v="142"/>
    <d v="2013-09-08T00:00:00"/>
    <s v="Standard Class"/>
    <s v="PG-18820"/>
    <s v="Patrick Gardner"/>
    <x v="0"/>
    <s v="United States"/>
    <s v="New York City"/>
    <x v="15"/>
    <n v="10011"/>
    <s v="East"/>
    <s v="FUR-FU-10004864"/>
    <x v="0"/>
    <x v="5"/>
    <s v="Howard Miller 14-1/2&quot; Diameter Chrome Round Wall Clock"/>
    <n v="191.82"/>
    <n v="3"/>
    <n v="0"/>
    <n v="61.382399999999997"/>
  </r>
  <r>
    <n v="6081"/>
    <x v="3030"/>
    <x v="3"/>
    <x v="485"/>
    <d v="2014-08-09T00:00:00"/>
    <s v="First Class"/>
    <s v="NZ-18565"/>
    <s v="Nick Zandusky"/>
    <x v="2"/>
    <s v="United States"/>
    <s v="Houston"/>
    <x v="5"/>
    <n v="77070"/>
    <s v="Central"/>
    <s v="OFF-ST-10001172"/>
    <x v="1"/>
    <x v="4"/>
    <s v="Tennsco Lockers, Sand"/>
    <n v="151.05600000000001"/>
    <n v="9"/>
    <n v="0.2"/>
    <n v="7.5527999999999977"/>
  </r>
  <r>
    <n v="6082"/>
    <x v="3031"/>
    <x v="2"/>
    <x v="1087"/>
    <d v="2011-02-19T00:00:00"/>
    <s v="Same Day"/>
    <s v="TB-21595"/>
    <s v="Troy Blackwell"/>
    <x v="0"/>
    <s v="United States"/>
    <s v="Lubbock"/>
    <x v="5"/>
    <n v="79424"/>
    <s v="Central"/>
    <s v="FUR-FU-10002396"/>
    <x v="0"/>
    <x v="5"/>
    <s v="DAX Copper Panel Document Frame, 5 x 7 Size"/>
    <n v="25.16"/>
    <n v="5"/>
    <n v="0.6"/>
    <n v="-11.321999999999999"/>
  </r>
  <r>
    <n v="6083"/>
    <x v="3032"/>
    <x v="0"/>
    <x v="441"/>
    <d v="2013-11-28T00:00:00"/>
    <s v="Standard Class"/>
    <s v="JE-15475"/>
    <s v="Jeremy Ellison"/>
    <x v="0"/>
    <s v="United States"/>
    <s v="Houston"/>
    <x v="5"/>
    <n v="77095"/>
    <s v="Central"/>
    <s v="OFF-BI-10004040"/>
    <x v="1"/>
    <x v="8"/>
    <s v="Wilson Jones Impact Binders"/>
    <n v="6.2159999999999993"/>
    <n v="6"/>
    <n v="0.8"/>
    <n v="-9.634800000000002"/>
  </r>
  <r>
    <n v="6084"/>
    <x v="3032"/>
    <x v="0"/>
    <x v="441"/>
    <d v="2013-11-28T00:00:00"/>
    <s v="Standard Class"/>
    <s v="JE-15475"/>
    <s v="Jeremy Ellison"/>
    <x v="0"/>
    <s v="United States"/>
    <s v="Houston"/>
    <x v="5"/>
    <n v="77095"/>
    <s v="Central"/>
    <s v="OFF-AR-10003481"/>
    <x v="1"/>
    <x v="6"/>
    <s v="Newell 348"/>
    <n v="23.616"/>
    <n v="9"/>
    <n v="0.2"/>
    <n v="2.6567999999999969"/>
  </r>
  <r>
    <n v="6085"/>
    <x v="3032"/>
    <x v="0"/>
    <x v="441"/>
    <d v="2013-11-28T00:00:00"/>
    <s v="Standard Class"/>
    <s v="JE-15475"/>
    <s v="Jeremy Ellison"/>
    <x v="0"/>
    <s v="United States"/>
    <s v="Houston"/>
    <x v="5"/>
    <n v="77095"/>
    <s v="Central"/>
    <s v="TEC-AC-10000387"/>
    <x v="2"/>
    <x v="11"/>
    <s v="KeyTronic KT800P2 - Keyboard - Black"/>
    <n v="24.032"/>
    <n v="2"/>
    <n v="0.2"/>
    <n v="-0.60080000000000044"/>
  </r>
  <r>
    <n v="6086"/>
    <x v="3032"/>
    <x v="0"/>
    <x v="441"/>
    <d v="2013-11-28T00:00:00"/>
    <s v="Standard Class"/>
    <s v="JE-15475"/>
    <s v="Jeremy Ellison"/>
    <x v="0"/>
    <s v="United States"/>
    <s v="Houston"/>
    <x v="5"/>
    <n v="77095"/>
    <s v="Central"/>
    <s v="OFF-LA-10000262"/>
    <x v="1"/>
    <x v="2"/>
    <s v="Avery 494"/>
    <n v="2.0880000000000001"/>
    <n v="1"/>
    <n v="0.2"/>
    <n v="0.67859999999999987"/>
  </r>
  <r>
    <n v="6087"/>
    <x v="3032"/>
    <x v="0"/>
    <x v="441"/>
    <d v="2013-11-28T00:00:00"/>
    <s v="Standard Class"/>
    <s v="JE-15475"/>
    <s v="Jeremy Ellison"/>
    <x v="0"/>
    <s v="United States"/>
    <s v="Houston"/>
    <x v="5"/>
    <n v="77095"/>
    <s v="Central"/>
    <s v="OFF-BI-10003196"/>
    <x v="1"/>
    <x v="8"/>
    <s v="Accohide Poly Flexible Ring Binders"/>
    <n v="4.4879999999999995"/>
    <n v="6"/>
    <n v="0.8"/>
    <n v="-6.7320000000000011"/>
  </r>
  <r>
    <n v="6088"/>
    <x v="3033"/>
    <x v="1"/>
    <x v="639"/>
    <d v="2012-12-18T00:00:00"/>
    <s v="Standard Class"/>
    <s v="EH-13945"/>
    <s v="Eric Hoffmann"/>
    <x v="0"/>
    <s v="United States"/>
    <s v="Costa Mesa"/>
    <x v="1"/>
    <n v="92627"/>
    <s v="West"/>
    <s v="FUR-FU-10004351"/>
    <x v="0"/>
    <x v="5"/>
    <s v="Staples"/>
    <n v="29.22"/>
    <n v="3"/>
    <n v="0"/>
    <n v="12.856800000000002"/>
  </r>
  <r>
    <n v="6089"/>
    <x v="3034"/>
    <x v="1"/>
    <x v="385"/>
    <d v="2012-06-17T00:00:00"/>
    <s v="Standard Class"/>
    <s v="BF-10975"/>
    <s v="Barbara Fisher"/>
    <x v="1"/>
    <s v="United States"/>
    <s v="Roswell"/>
    <x v="32"/>
    <n v="30076"/>
    <s v="South"/>
    <s v="OFF-PA-10001870"/>
    <x v="1"/>
    <x v="10"/>
    <s v="Xerox 202"/>
    <n v="6.48"/>
    <n v="1"/>
    <n v="0"/>
    <n v="3.1104000000000003"/>
  </r>
  <r>
    <n v="6090"/>
    <x v="3035"/>
    <x v="3"/>
    <x v="116"/>
    <d v="2015-01-01T00:00:00"/>
    <s v="Second Class"/>
    <s v="PC-18745"/>
    <s v="Pamela Coakley"/>
    <x v="1"/>
    <s v="United States"/>
    <s v="Loveland"/>
    <x v="22"/>
    <n v="80538"/>
    <s v="West"/>
    <s v="OFF-BI-10002813"/>
    <x v="1"/>
    <x v="8"/>
    <s v="Avery Reinforcements for Hole-Punch Pages"/>
    <n v="1.1880000000000002"/>
    <n v="2"/>
    <n v="0.7"/>
    <n v="-0.98999999999999977"/>
  </r>
  <r>
    <n v="6091"/>
    <x v="3036"/>
    <x v="3"/>
    <x v="1088"/>
    <d v="2014-09-27T00:00:00"/>
    <s v="Standard Class"/>
    <s v="SV-20365"/>
    <s v="Seth Vernon"/>
    <x v="0"/>
    <s v="United States"/>
    <s v="New York City"/>
    <x v="15"/>
    <n v="10035"/>
    <s v="East"/>
    <s v="FUR-CH-10003846"/>
    <x v="0"/>
    <x v="1"/>
    <s v="Hon Valutask Swivel Chairs"/>
    <n v="272.64600000000002"/>
    <n v="3"/>
    <n v="0.1"/>
    <n v="18.176400000000008"/>
  </r>
  <r>
    <n v="6092"/>
    <x v="3036"/>
    <x v="3"/>
    <x v="1088"/>
    <d v="2014-09-27T00:00:00"/>
    <s v="Standard Class"/>
    <s v="SV-20365"/>
    <s v="Seth Vernon"/>
    <x v="0"/>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s v="East"/>
    <s v="TEC-AC-10001465"/>
    <x v="2"/>
    <x v="11"/>
    <s v="SanDisk Cruzer 64 GB USB Flash Drive"/>
    <n v="72.64"/>
    <n v="2"/>
    <n v="0"/>
    <n v="21.791999999999994"/>
  </r>
  <r>
    <n v="6095"/>
    <x v="3036"/>
    <x v="3"/>
    <x v="1088"/>
    <d v="2014-09-27T00:00:00"/>
    <s v="Standard Class"/>
    <s v="SV-20365"/>
    <s v="Seth Vernon"/>
    <x v="0"/>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x v="0"/>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x v="0"/>
    <s v="United States"/>
    <s v="New York City"/>
    <x v="15"/>
    <n v="10035"/>
    <s v="East"/>
    <s v="FUR-CH-10003061"/>
    <x v="0"/>
    <x v="1"/>
    <s v="Global Leather Task Chair, Black"/>
    <n v="80.991"/>
    <n v="1"/>
    <n v="0.1"/>
    <n v="8.0990999999999875"/>
  </r>
  <r>
    <n v="6098"/>
    <x v="3036"/>
    <x v="3"/>
    <x v="1088"/>
    <d v="2014-09-27T00:00:00"/>
    <s v="Standard Class"/>
    <s v="SV-20365"/>
    <s v="Seth Vernon"/>
    <x v="0"/>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s v="East"/>
    <s v="OFF-FA-10000304"/>
    <x v="1"/>
    <x v="13"/>
    <s v="Advantus Push Pins"/>
    <n v="4.3600000000000003"/>
    <n v="2"/>
    <n v="0"/>
    <n v="1.7876000000000003"/>
  </r>
  <r>
    <n v="6100"/>
    <x v="3036"/>
    <x v="3"/>
    <x v="1088"/>
    <d v="2014-09-27T00:00:00"/>
    <s v="Standard Class"/>
    <s v="SV-20365"/>
    <s v="Seth Vernon"/>
    <x v="0"/>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s v="East"/>
    <s v="TEC-PH-10002885"/>
    <x v="2"/>
    <x v="7"/>
    <s v="Apple iPhone 5"/>
    <n v="1299.6600000000001"/>
    <n v="2"/>
    <n v="0"/>
    <n v="350.90820000000008"/>
  </r>
  <r>
    <n v="6102"/>
    <x v="3036"/>
    <x v="3"/>
    <x v="1088"/>
    <d v="2014-09-27T00:00:00"/>
    <s v="Standard Class"/>
    <s v="SV-20365"/>
    <s v="Seth Vernon"/>
    <x v="0"/>
    <s v="United States"/>
    <s v="New York City"/>
    <x v="15"/>
    <n v="10035"/>
    <s v="East"/>
    <s v="FUR-CH-10001215"/>
    <x v="0"/>
    <x v="1"/>
    <s v="Global Troy Executive Leather Low-Back Tilter"/>
    <n v="2254.41"/>
    <n v="5"/>
    <n v="0.1"/>
    <n v="375.73500000000001"/>
  </r>
  <r>
    <n v="6103"/>
    <x v="3036"/>
    <x v="3"/>
    <x v="1088"/>
    <d v="2014-09-27T00:00:00"/>
    <s v="Standard Class"/>
    <s v="SV-20365"/>
    <s v="Seth Vernon"/>
    <x v="0"/>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s v="East"/>
    <s v="TEC-AC-10001998"/>
    <x v="2"/>
    <x v="11"/>
    <s v="Logitech LS21 Speaker System - PC Multimedia - 2.1-CH - Wired"/>
    <n v="59.97"/>
    <n v="3"/>
    <n v="0"/>
    <n v="20.389799999999994"/>
  </r>
  <r>
    <n v="6105"/>
    <x v="3037"/>
    <x v="3"/>
    <x v="1029"/>
    <d v="2014-08-25T00:00:00"/>
    <s v="First Class"/>
    <s v="Dp-13240"/>
    <s v="Dean percer"/>
    <x v="2"/>
    <s v="United States"/>
    <s v="Philadelphia"/>
    <x v="9"/>
    <n v="19143"/>
    <s v="East"/>
    <s v="FUR-TA-10002356"/>
    <x v="0"/>
    <x v="3"/>
    <s v="Bevis Boat-Shaped Conference Table"/>
    <n v="314.53199999999998"/>
    <n v="2"/>
    <n v="0.4"/>
    <n v="-83.875200000000035"/>
  </r>
  <r>
    <n v="6106"/>
    <x v="3038"/>
    <x v="1"/>
    <x v="652"/>
    <d v="2012-06-22T00:00:00"/>
    <s v="Standard Class"/>
    <s v="HR-14830"/>
    <s v="Harold Ryan"/>
    <x v="1"/>
    <s v="United States"/>
    <s v="Miami"/>
    <x v="2"/>
    <n v="33178"/>
    <s v="South"/>
    <s v="OFF-AR-10002399"/>
    <x v="1"/>
    <x v="6"/>
    <s v="Dixon Prang Watercolor Pencils, 10-Color Set with Brush"/>
    <n v="13.632"/>
    <n v="4"/>
    <n v="0.2"/>
    <n v="3.5783999999999998"/>
  </r>
  <r>
    <n v="6107"/>
    <x v="3039"/>
    <x v="2"/>
    <x v="414"/>
    <d v="2011-12-25T00:00:00"/>
    <s v="Standard Class"/>
    <s v="WB-21850"/>
    <s v="William Brown"/>
    <x v="0"/>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x v="0"/>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x v="0"/>
    <s v="United States"/>
    <s v="Chicago"/>
    <x v="10"/>
    <n v="60653"/>
    <s v="Central"/>
    <s v="OFF-BI-10004141"/>
    <x v="1"/>
    <x v="8"/>
    <s v="Insertable Tab Indexes For Data Binders"/>
    <n v="1.9079999999999997"/>
    <n v="3"/>
    <n v="0.8"/>
    <n v="-3.2436000000000016"/>
  </r>
  <r>
    <n v="6111"/>
    <x v="3041"/>
    <x v="0"/>
    <x v="396"/>
    <d v="2013-11-17T00:00:00"/>
    <s v="Standard Class"/>
    <s v="SP-20920"/>
    <s v="Susan Pistek"/>
    <x v="0"/>
    <s v="United States"/>
    <s v="Parma"/>
    <x v="24"/>
    <n v="44134"/>
    <s v="East"/>
    <s v="FUR-CH-10004495"/>
    <x v="0"/>
    <x v="1"/>
    <s v="Global Leather and Oak Executive Chair, Black"/>
    <n v="1474.8020000000001"/>
    <n v="7"/>
    <n v="0.3"/>
    <n v="-21.068600000000174"/>
  </r>
  <r>
    <n v="6112"/>
    <x v="3041"/>
    <x v="0"/>
    <x v="396"/>
    <d v="2013-11-17T00:00:00"/>
    <s v="Standard Class"/>
    <s v="SP-20920"/>
    <s v="Susan Pistek"/>
    <x v="0"/>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s v="East"/>
    <s v="OFF-FA-10000585"/>
    <x v="1"/>
    <x v="13"/>
    <s v="OIC Bulk Pack Metal Binder Clips"/>
    <n v="16.752000000000002"/>
    <n v="6"/>
    <n v="0.2"/>
    <n v="5.4443999999999999"/>
  </r>
  <r>
    <n v="6114"/>
    <x v="3041"/>
    <x v="0"/>
    <x v="396"/>
    <d v="2013-11-17T00:00:00"/>
    <s v="Standard Class"/>
    <s v="SP-20920"/>
    <s v="Susan Pistek"/>
    <x v="0"/>
    <s v="United States"/>
    <s v="Parma"/>
    <x v="24"/>
    <n v="44134"/>
    <s v="East"/>
    <s v="FUR-CH-10000454"/>
    <x v="0"/>
    <x v="1"/>
    <s v="Hon Deluxe Fabric Upholstered Stacking Chairs, Rounded Back"/>
    <n v="1537.0739999999998"/>
    <n v="9"/>
    <n v="0.3"/>
    <n v="0"/>
  </r>
  <r>
    <n v="6115"/>
    <x v="3041"/>
    <x v="0"/>
    <x v="396"/>
    <d v="2013-11-17T00:00:00"/>
    <s v="Standard Class"/>
    <s v="SP-20920"/>
    <s v="Susan Pistek"/>
    <x v="0"/>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s v="East"/>
    <s v="TEC-PH-10002114"/>
    <x v="2"/>
    <x v="7"/>
    <s v="Xiaomi Mi3"/>
    <n v="2279.96"/>
    <n v="4"/>
    <n v="0"/>
    <n v="592.78960000000006"/>
  </r>
  <r>
    <n v="6118"/>
    <x v="3043"/>
    <x v="0"/>
    <x v="373"/>
    <d v="2013-11-20T00:00:00"/>
    <s v="Standard Class"/>
    <s v="CM-12655"/>
    <s v="Corinna Mitchell"/>
    <x v="2"/>
    <s v="United States"/>
    <s v="New York City"/>
    <x v="15"/>
    <n v="10011"/>
    <s v="East"/>
    <s v="OFF-LA-10001569"/>
    <x v="1"/>
    <x v="2"/>
    <s v="Avery 499"/>
    <n v="14.940000000000001"/>
    <n v="3"/>
    <n v="0"/>
    <n v="6.8723999999999998"/>
  </r>
  <r>
    <n v="6119"/>
    <x v="3044"/>
    <x v="3"/>
    <x v="20"/>
    <d v="2014-09-26T00:00:00"/>
    <s v="Standard Class"/>
    <s v="JR-16210"/>
    <s v="Justin Ritter"/>
    <x v="1"/>
    <s v="United States"/>
    <s v="Springfield"/>
    <x v="21"/>
    <n v="97477"/>
    <s v="West"/>
    <s v="TEC-PH-10001425"/>
    <x v="2"/>
    <x v="7"/>
    <s v="Mophie Juice Pack Helium for iPhone"/>
    <n v="191.976"/>
    <n v="3"/>
    <n v="0.2"/>
    <n v="19.197599999999994"/>
  </r>
  <r>
    <n v="6120"/>
    <x v="3044"/>
    <x v="3"/>
    <x v="20"/>
    <d v="2014-09-26T00:00:00"/>
    <s v="Standard Class"/>
    <s v="JR-16210"/>
    <s v="Justin Ritter"/>
    <x v="1"/>
    <s v="United States"/>
    <s v="Springfield"/>
    <x v="21"/>
    <n v="97477"/>
    <s v="West"/>
    <s v="OFF-AR-10001915"/>
    <x v="1"/>
    <x v="6"/>
    <s v="Peel-Off China Markers"/>
    <n v="23.832000000000001"/>
    <n v="3"/>
    <n v="0.2"/>
    <n v="6.5538000000000007"/>
  </r>
  <r>
    <n v="6121"/>
    <x v="3044"/>
    <x v="3"/>
    <x v="20"/>
    <d v="2014-09-26T00:00:00"/>
    <s v="Standard Class"/>
    <s v="JR-16210"/>
    <s v="Justin Ritter"/>
    <x v="1"/>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s v="West"/>
    <s v="FUR-BO-10001972"/>
    <x v="0"/>
    <x v="0"/>
    <s v="O'Sullivan 4-Shelf Bookcase in Odessa Pine"/>
    <n v="72.588000000000008"/>
    <n v="2"/>
    <n v="0.7"/>
    <n v="-128.2388"/>
  </r>
  <r>
    <n v="6123"/>
    <x v="3045"/>
    <x v="3"/>
    <x v="769"/>
    <d v="2014-12-10T00:00:00"/>
    <s v="Standard Class"/>
    <s v="CB-12415"/>
    <s v="Christy Brittain"/>
    <x v="0"/>
    <s v="United States"/>
    <s v="Chicago"/>
    <x v="10"/>
    <n v="60610"/>
    <s v="Central"/>
    <s v="OFF-ST-10000532"/>
    <x v="1"/>
    <x v="4"/>
    <s v="Advantus Rolling Drawer Organizers"/>
    <n v="61.567999999999998"/>
    <n v="2"/>
    <n v="0.2"/>
    <n v="4.6175999999999995"/>
  </r>
  <r>
    <n v="6124"/>
    <x v="3046"/>
    <x v="1"/>
    <x v="284"/>
    <d v="2012-09-05T00:00:00"/>
    <s v="Standard Class"/>
    <s v="SD-20485"/>
    <s v="Shirley Daniels"/>
    <x v="2"/>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s v="West"/>
    <s v="TEC-AC-10003038"/>
    <x v="2"/>
    <x v="11"/>
    <s v="Kingston Digital DataTraveler 16GB USB 2.0"/>
    <n v="44.75"/>
    <n v="5"/>
    <n v="0"/>
    <n v="8.5024999999999942"/>
  </r>
  <r>
    <n v="6126"/>
    <x v="3047"/>
    <x v="3"/>
    <x v="95"/>
    <d v="2014-06-08T00:00:00"/>
    <s v="Standard Class"/>
    <s v="SS-20140"/>
    <s v="Saphhira Shifley"/>
    <x v="1"/>
    <s v="United States"/>
    <s v="Los Angeles"/>
    <x v="1"/>
    <n v="90036"/>
    <s v="West"/>
    <s v="OFF-PA-10001593"/>
    <x v="1"/>
    <x v="10"/>
    <s v="Xerox 1947"/>
    <n v="11.96"/>
    <n v="2"/>
    <n v="0"/>
    <n v="5.3819999999999997"/>
  </r>
  <r>
    <n v="6127"/>
    <x v="3047"/>
    <x v="3"/>
    <x v="95"/>
    <d v="2014-06-08T00:00:00"/>
    <s v="Standard Class"/>
    <s v="SS-20140"/>
    <s v="Saphhira Shifley"/>
    <x v="1"/>
    <s v="United States"/>
    <s v="Los Angeles"/>
    <x v="1"/>
    <n v="90036"/>
    <s v="West"/>
    <s v="OFF-BI-10002049"/>
    <x v="1"/>
    <x v="8"/>
    <s v="UniKeep View Case Binders"/>
    <n v="3.9119999999999999"/>
    <n v="1"/>
    <n v="0.2"/>
    <n v="1.2713999999999996"/>
  </r>
  <r>
    <n v="6128"/>
    <x v="3048"/>
    <x v="0"/>
    <x v="1044"/>
    <d v="2013-04-07T00:00:00"/>
    <s v="Standard Class"/>
    <s v="EH-13990"/>
    <s v="Erica Hackney"/>
    <x v="0"/>
    <s v="United States"/>
    <s v="New York City"/>
    <x v="15"/>
    <n v="10009"/>
    <s v="East"/>
    <s v="FUR-CH-10003817"/>
    <x v="0"/>
    <x v="1"/>
    <s v="Global Value Steno Chair, Gray"/>
    <n v="327.99600000000004"/>
    <n v="6"/>
    <n v="0.1"/>
    <n v="54.666000000000011"/>
  </r>
  <r>
    <n v="6129"/>
    <x v="3049"/>
    <x v="2"/>
    <x v="1089"/>
    <d v="2011-10-28T00:00:00"/>
    <s v="First Class"/>
    <s v="AH-10030"/>
    <s v="Aaron Hawkins"/>
    <x v="1"/>
    <s v="United States"/>
    <s v="San Francisco"/>
    <x v="1"/>
    <n v="94109"/>
    <s v="West"/>
    <s v="OFF-BI-10002353"/>
    <x v="1"/>
    <x v="8"/>
    <s v="GBC VeloBind Cover Sets"/>
    <n v="49.408000000000001"/>
    <n v="4"/>
    <n v="0.2"/>
    <n v="18.527999999999999"/>
  </r>
  <r>
    <n v="6130"/>
    <x v="3050"/>
    <x v="3"/>
    <x v="606"/>
    <d v="2014-04-03T00:00:00"/>
    <s v="Standard Class"/>
    <s v="EM-14200"/>
    <s v="Evan Minnotte"/>
    <x v="2"/>
    <s v="United States"/>
    <s v="Virginia Beach"/>
    <x v="17"/>
    <n v="23464"/>
    <s v="South"/>
    <s v="TEC-AC-10003116"/>
    <x v="2"/>
    <x v="11"/>
    <s v="Memorex Froggy Flash Drive 8 GB"/>
    <n v="53.25"/>
    <n v="3"/>
    <n v="0"/>
    <n v="20.767499999999998"/>
  </r>
  <r>
    <n v="6131"/>
    <x v="3050"/>
    <x v="3"/>
    <x v="606"/>
    <d v="2014-04-03T00:00:00"/>
    <s v="Standard Class"/>
    <s v="EM-14200"/>
    <s v="Evan Minnotte"/>
    <x v="2"/>
    <s v="United States"/>
    <s v="Virginia Beach"/>
    <x v="17"/>
    <n v="23464"/>
    <s v="South"/>
    <s v="OFF-FA-10003021"/>
    <x v="1"/>
    <x v="13"/>
    <s v="Staples"/>
    <n v="3.76"/>
    <n v="2"/>
    <n v="0"/>
    <n v="1.3159999999999998"/>
  </r>
  <r>
    <n v="6132"/>
    <x v="3051"/>
    <x v="2"/>
    <x v="422"/>
    <d v="2011-12-31T00:00:00"/>
    <s v="Standard Class"/>
    <s v="TB-21190"/>
    <s v="Thomas Brumley"/>
    <x v="2"/>
    <s v="United States"/>
    <s v="New York City"/>
    <x v="15"/>
    <n v="10011"/>
    <s v="East"/>
    <s v="FUR-CH-10004477"/>
    <x v="0"/>
    <x v="1"/>
    <s v="Global Push Button Manager's Chair, Indigo"/>
    <n v="767.21400000000006"/>
    <n v="14"/>
    <n v="0.1"/>
    <n v="161.96739999999997"/>
  </r>
  <r>
    <n v="6133"/>
    <x v="3052"/>
    <x v="3"/>
    <x v="175"/>
    <d v="2014-09-21T00:00:00"/>
    <s v="Standard Class"/>
    <s v="AB-10165"/>
    <s v="Alan Barnes"/>
    <x v="0"/>
    <s v="United States"/>
    <s v="Lebanon"/>
    <x v="18"/>
    <n v="37087"/>
    <s v="South"/>
    <s v="OFF-PA-10001033"/>
    <x v="1"/>
    <x v="10"/>
    <s v="Xerox 1893"/>
    <n v="163.96"/>
    <n v="5"/>
    <n v="0.2"/>
    <n v="59.435499999999998"/>
  </r>
  <r>
    <n v="6134"/>
    <x v="3053"/>
    <x v="0"/>
    <x v="765"/>
    <d v="2013-08-20T00:00:00"/>
    <s v="First Class"/>
    <s v="AO-10810"/>
    <s v="Anthony O'Donnell"/>
    <x v="1"/>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s v="West"/>
    <s v="OFF-AR-10002135"/>
    <x v="1"/>
    <x v="6"/>
    <s v="Boston Heavy-Duty Trimline Electric Pencil Sharpeners"/>
    <n v="192.8"/>
    <n v="4"/>
    <n v="0"/>
    <n v="55.911999999999978"/>
  </r>
  <r>
    <n v="6136"/>
    <x v="3055"/>
    <x v="1"/>
    <x v="1090"/>
    <d v="2012-10-22T00:00:00"/>
    <s v="Standard Class"/>
    <s v="KN-16705"/>
    <s v="Kristina Nunn"/>
    <x v="2"/>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x v="2"/>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s v="South"/>
    <s v="OFF-PA-10002986"/>
    <x v="1"/>
    <x v="10"/>
    <s v="Xerox 1898"/>
    <n v="32.064"/>
    <n v="6"/>
    <n v="0.2"/>
    <n v="11.222399999999999"/>
  </r>
  <r>
    <n v="6139"/>
    <x v="3057"/>
    <x v="2"/>
    <x v="809"/>
    <d v="2011-04-04T00:00:00"/>
    <s v="Standard Class"/>
    <s v="GA-14725"/>
    <s v="Guy Armstrong"/>
    <x v="0"/>
    <s v="United States"/>
    <s v="San Francisco"/>
    <x v="1"/>
    <n v="94110"/>
    <s v="West"/>
    <s v="FUR-BO-10001337"/>
    <x v="0"/>
    <x v="0"/>
    <s v="O'Sullivan Living Dimensions 2-Shelf Bookcases"/>
    <n v="205.666"/>
    <n v="2"/>
    <n v="0.15"/>
    <n v="-12.097999999999999"/>
  </r>
  <r>
    <n v="6140"/>
    <x v="3058"/>
    <x v="1"/>
    <x v="24"/>
    <d v="2012-04-20T00:00:00"/>
    <s v="First Class"/>
    <s v="NC-18415"/>
    <s v="Nathan Cano"/>
    <x v="0"/>
    <s v="United States"/>
    <s v="Santa Maria"/>
    <x v="1"/>
    <n v="93454"/>
    <s v="West"/>
    <s v="OFF-ST-10000532"/>
    <x v="1"/>
    <x v="4"/>
    <s v="Advantus Rolling Drawer Organizers"/>
    <n v="115.44"/>
    <n v="3"/>
    <n v="0"/>
    <n v="30.014399999999998"/>
  </r>
  <r>
    <n v="6141"/>
    <x v="3059"/>
    <x v="3"/>
    <x v="362"/>
    <d v="2014-07-16T00:00:00"/>
    <s v="Standard Class"/>
    <s v="JF-15190"/>
    <s v="Jamie Frazer"/>
    <x v="0"/>
    <s v="United States"/>
    <s v="Manchester"/>
    <x v="29"/>
    <n v="6040"/>
    <s v="East"/>
    <s v="OFF-PA-10001497"/>
    <x v="1"/>
    <x v="10"/>
    <s v="Xerox 1914"/>
    <n v="274.8"/>
    <n v="5"/>
    <n v="0"/>
    <n v="134.65199999999999"/>
  </r>
  <r>
    <n v="6142"/>
    <x v="3059"/>
    <x v="3"/>
    <x v="362"/>
    <d v="2014-07-16T00:00:00"/>
    <s v="Standard Class"/>
    <s v="JF-15190"/>
    <s v="Jamie Frazer"/>
    <x v="0"/>
    <s v="United States"/>
    <s v="Manchester"/>
    <x v="29"/>
    <n v="6040"/>
    <s v="East"/>
    <s v="OFF-ST-10002554"/>
    <x v="1"/>
    <x v="4"/>
    <s v="Tennsco Industrial Shelving"/>
    <n v="195.64"/>
    <n v="4"/>
    <n v="0"/>
    <n v="3.9128000000000043"/>
  </r>
  <r>
    <n v="6143"/>
    <x v="3059"/>
    <x v="3"/>
    <x v="362"/>
    <d v="2014-07-16T00:00:00"/>
    <s v="Standard Class"/>
    <s v="JF-15190"/>
    <s v="Jamie Frazer"/>
    <x v="0"/>
    <s v="United States"/>
    <s v="Manchester"/>
    <x v="29"/>
    <n v="6040"/>
    <s v="East"/>
    <s v="TEC-PH-10001336"/>
    <x v="2"/>
    <x v="7"/>
    <s v="Digium D40 VoIP phone"/>
    <n v="257.98"/>
    <n v="2"/>
    <n v="0"/>
    <n v="74.8142"/>
  </r>
  <r>
    <n v="6144"/>
    <x v="3059"/>
    <x v="3"/>
    <x v="362"/>
    <d v="2014-07-16T00:00:00"/>
    <s v="Standard Class"/>
    <s v="JF-15190"/>
    <s v="Jamie Frazer"/>
    <x v="0"/>
    <s v="United States"/>
    <s v="Manchester"/>
    <x v="29"/>
    <n v="6040"/>
    <s v="East"/>
    <s v="OFF-AR-10002987"/>
    <x v="1"/>
    <x v="6"/>
    <s v="Prismacolor Color Pencil Set"/>
    <n v="119.03999999999999"/>
    <n v="6"/>
    <n v="0"/>
    <n v="48.806400000000011"/>
  </r>
  <r>
    <n v="6145"/>
    <x v="3060"/>
    <x v="3"/>
    <x v="818"/>
    <d v="2014-07-02T00:00:00"/>
    <s v="Standard Class"/>
    <s v="GT-14710"/>
    <s v="Greg Tran"/>
    <x v="0"/>
    <s v="United States"/>
    <s v="Omaha"/>
    <x v="8"/>
    <n v="68104"/>
    <s v="Central"/>
    <s v="OFF-PA-10000575"/>
    <x v="1"/>
    <x v="10"/>
    <s v="Wirebound Message Books, Four 2 3/4 x 5 White Forms per Page"/>
    <n v="20.07"/>
    <n v="3"/>
    <n v="0"/>
    <n v="9.2321999999999989"/>
  </r>
  <r>
    <n v="6146"/>
    <x v="3061"/>
    <x v="2"/>
    <x v="1091"/>
    <d v="2011-12-26T00:00:00"/>
    <s v="Standard Class"/>
    <s v="KM-16660"/>
    <s v="Khloe Miller"/>
    <x v="0"/>
    <s v="United States"/>
    <s v="San Jose"/>
    <x v="1"/>
    <n v="95123"/>
    <s v="West"/>
    <s v="OFF-AR-10003394"/>
    <x v="1"/>
    <x v="6"/>
    <s v="Newell 332"/>
    <n v="11.76"/>
    <n v="4"/>
    <n v="0"/>
    <n v="3.1752000000000002"/>
  </r>
  <r>
    <n v="6147"/>
    <x v="3062"/>
    <x v="3"/>
    <x v="610"/>
    <d v="2014-11-26T00:00:00"/>
    <s v="Standard Class"/>
    <s v="PJ-18835"/>
    <s v="Patrick Jones"/>
    <x v="1"/>
    <s v="United States"/>
    <s v="San Francisco"/>
    <x v="1"/>
    <n v="94122"/>
    <s v="West"/>
    <s v="OFF-AR-10003394"/>
    <x v="1"/>
    <x v="6"/>
    <s v="Newell 332"/>
    <n v="11.76"/>
    <n v="4"/>
    <n v="0"/>
    <n v="3.1752000000000002"/>
  </r>
  <r>
    <n v="6148"/>
    <x v="3062"/>
    <x v="3"/>
    <x v="610"/>
    <d v="2014-11-26T00:00:00"/>
    <s v="Standard Class"/>
    <s v="PJ-18835"/>
    <s v="Patrick Jones"/>
    <x v="1"/>
    <s v="United States"/>
    <s v="San Francisco"/>
    <x v="1"/>
    <n v="94122"/>
    <s v="West"/>
    <s v="OFF-BI-10001191"/>
    <x v="1"/>
    <x v="8"/>
    <s v="Canvas Sectional Post Binders"/>
    <n v="40.736000000000004"/>
    <n v="2"/>
    <n v="0.2"/>
    <n v="14.7668"/>
  </r>
  <r>
    <n v="6149"/>
    <x v="3063"/>
    <x v="0"/>
    <x v="812"/>
    <d v="2013-06-30T00:00:00"/>
    <s v="Second Class"/>
    <s v="AC-10660"/>
    <s v="Anna Chung"/>
    <x v="0"/>
    <s v="United States"/>
    <s v="San Francisco"/>
    <x v="1"/>
    <n v="94109"/>
    <s v="West"/>
    <s v="TEC-PH-10003484"/>
    <x v="2"/>
    <x v="7"/>
    <s v="Ooma Telo VoIP Home Phone System"/>
    <n v="201.584"/>
    <n v="2"/>
    <n v="0.2"/>
    <n v="12.599000000000004"/>
  </r>
  <r>
    <n v="6150"/>
    <x v="3064"/>
    <x v="3"/>
    <x v="116"/>
    <d v="2015-01-01T00:00:00"/>
    <s v="First Class"/>
    <s v="JG-15310"/>
    <s v="Jason Gross"/>
    <x v="1"/>
    <s v="United States"/>
    <s v="Long Beach"/>
    <x v="1"/>
    <n v="90805"/>
    <s v="West"/>
    <s v="FUR-CH-10003968"/>
    <x v="0"/>
    <x v="1"/>
    <s v="Novimex Turbo Task Chair"/>
    <n v="340.70400000000006"/>
    <n v="6"/>
    <n v="0.2"/>
    <n v="-34.070400000000006"/>
  </r>
  <r>
    <n v="6151"/>
    <x v="3065"/>
    <x v="0"/>
    <x v="143"/>
    <d v="2013-04-12T00:00:00"/>
    <s v="First Class"/>
    <s v="RM-19375"/>
    <s v="Raymond Messe"/>
    <x v="0"/>
    <s v="United States"/>
    <s v="Columbus"/>
    <x v="32"/>
    <n v="31907"/>
    <s v="South"/>
    <s v="FUR-BO-10001608"/>
    <x v="0"/>
    <x v="0"/>
    <s v="Hon Metal Bookcases, Black"/>
    <n v="354.90000000000003"/>
    <n v="5"/>
    <n v="0"/>
    <n v="88.725000000000023"/>
  </r>
  <r>
    <n v="6152"/>
    <x v="3066"/>
    <x v="2"/>
    <x v="772"/>
    <d v="2011-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s v="West"/>
    <s v="OFF-ST-10002485"/>
    <x v="1"/>
    <x v="4"/>
    <s v="Rogers Deluxe File Chest"/>
    <n v="87.92"/>
    <n v="4"/>
    <n v="0"/>
    <n v="0.87919999999999732"/>
  </r>
  <r>
    <n v="6154"/>
    <x v="3068"/>
    <x v="3"/>
    <x v="693"/>
    <d v="2014-04-24T00:00:00"/>
    <s v="First Class"/>
    <s v="CV-12805"/>
    <s v="Cynthia Voltz"/>
    <x v="1"/>
    <s v="United States"/>
    <s v="Philadelphia"/>
    <x v="9"/>
    <n v="19120"/>
    <s v="East"/>
    <s v="FUR-FU-10001876"/>
    <x v="0"/>
    <x v="5"/>
    <s v="Computer Room Manger, 14&quot;"/>
    <n v="51.967999999999996"/>
    <n v="2"/>
    <n v="0.2"/>
    <n v="10.393599999999998"/>
  </r>
  <r>
    <n v="6155"/>
    <x v="3068"/>
    <x v="3"/>
    <x v="693"/>
    <d v="2014-04-24T00:00:00"/>
    <s v="First Class"/>
    <s v="CV-12805"/>
    <s v="Cynthia Voltz"/>
    <x v="1"/>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s v="East"/>
    <s v="OFF-ST-10000142"/>
    <x v="1"/>
    <x v="4"/>
    <s v="Deluxe Rollaway Locking File with Drawer"/>
    <n v="332.70400000000001"/>
    <n v="1"/>
    <n v="0.2"/>
    <n v="33.270399999999981"/>
  </r>
  <r>
    <n v="6157"/>
    <x v="3068"/>
    <x v="3"/>
    <x v="693"/>
    <d v="2014-04-24T00:00:00"/>
    <s v="First Class"/>
    <s v="CV-12805"/>
    <s v="Cynthia Voltz"/>
    <x v="1"/>
    <s v="United States"/>
    <s v="Philadelphia"/>
    <x v="9"/>
    <n v="19120"/>
    <s v="East"/>
    <s v="FUR-FU-10004671"/>
    <x v="0"/>
    <x v="5"/>
    <s v="Executive Impressions 12&quot; Wall Clock"/>
    <n v="42.408000000000008"/>
    <n v="3"/>
    <n v="0.2"/>
    <n v="9.5418000000000003"/>
  </r>
  <r>
    <n v="6158"/>
    <x v="3069"/>
    <x v="0"/>
    <x v="1092"/>
    <d v="2013-08-06T00:00:00"/>
    <s v="Second Class"/>
    <s v="AG-10330"/>
    <s v="Alex Grayson"/>
    <x v="0"/>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x v="0"/>
    <s v="United States"/>
    <s v="Tulsa"/>
    <x v="26"/>
    <n v="74133"/>
    <s v="Central"/>
    <s v="TEC-AC-10004803"/>
    <x v="2"/>
    <x v="11"/>
    <s v="Sony Micro Vault Click 4 GB USB 2.0 Flash Drive"/>
    <n v="167.28"/>
    <n v="12"/>
    <n v="0"/>
    <n v="23.419200000000011"/>
  </r>
  <r>
    <n v="6160"/>
    <x v="3070"/>
    <x v="0"/>
    <x v="275"/>
    <d v="2013-12-10T00:00:00"/>
    <s v="Standard Class"/>
    <s v="GM-14440"/>
    <s v="Gary McGarr"/>
    <x v="0"/>
    <s v="United States"/>
    <s v="Los Angeles"/>
    <x v="1"/>
    <n v="90049"/>
    <s v="West"/>
    <s v="OFF-ST-10001932"/>
    <x v="1"/>
    <x v="4"/>
    <s v="Fellowes Staxonsteel Drawer Files"/>
    <n v="772.68"/>
    <n v="4"/>
    <n v="0"/>
    <n v="108.17520000000002"/>
  </r>
  <r>
    <n v="6161"/>
    <x v="3071"/>
    <x v="2"/>
    <x v="1093"/>
    <d v="2011-03-21T00:00:00"/>
    <s v="First Class"/>
    <s v="MC-17605"/>
    <s v="Matt Connell"/>
    <x v="1"/>
    <s v="United States"/>
    <s v="Lakeland"/>
    <x v="2"/>
    <n v="33801"/>
    <s v="South"/>
    <s v="TEC-PH-10004667"/>
    <x v="2"/>
    <x v="7"/>
    <s v="Cisco 8x8 Inc. 6753i IP Business Phone System"/>
    <n v="323.97600000000006"/>
    <n v="3"/>
    <n v="0.2"/>
    <n v="28.347899999999981"/>
  </r>
  <r>
    <n v="6162"/>
    <x v="3071"/>
    <x v="2"/>
    <x v="1093"/>
    <d v="2011-03-21T00:00:00"/>
    <s v="First Class"/>
    <s v="MC-17605"/>
    <s v="Matt Connell"/>
    <x v="1"/>
    <s v="United States"/>
    <s v="Lakeland"/>
    <x v="2"/>
    <n v="33801"/>
    <s v="South"/>
    <s v="OFF-LA-10000443"/>
    <x v="1"/>
    <x v="2"/>
    <s v="Avery 501"/>
    <n v="11.808"/>
    <n v="4"/>
    <n v="0.2"/>
    <n v="3.9851999999999999"/>
  </r>
  <r>
    <n v="6163"/>
    <x v="3071"/>
    <x v="2"/>
    <x v="1093"/>
    <d v="2011-03-21T00:00:00"/>
    <s v="First Class"/>
    <s v="MC-17605"/>
    <s v="Matt Connell"/>
    <x v="1"/>
    <s v="United States"/>
    <s v="Lakeland"/>
    <x v="2"/>
    <n v="33801"/>
    <s v="South"/>
    <s v="OFF-ST-10000918"/>
    <x v="1"/>
    <x v="4"/>
    <s v="Crate-A-Files"/>
    <n v="26.160000000000004"/>
    <n v="3"/>
    <n v="0.2"/>
    <n v="1.961999999999998"/>
  </r>
  <r>
    <n v="6164"/>
    <x v="3071"/>
    <x v="2"/>
    <x v="1093"/>
    <d v="2011-03-21T00:00:00"/>
    <s v="First Class"/>
    <s v="MC-17605"/>
    <s v="Matt Connell"/>
    <x v="1"/>
    <s v="United States"/>
    <s v="Lakeland"/>
    <x v="2"/>
    <n v="33801"/>
    <s v="South"/>
    <s v="OFF-BI-10001196"/>
    <x v="1"/>
    <x v="8"/>
    <s v="Avery Flip-Chart Easel Binder, Black"/>
    <n v="33.57"/>
    <n v="5"/>
    <n v="0.7"/>
    <n v="-25.737000000000002"/>
  </r>
  <r>
    <n v="6165"/>
    <x v="3071"/>
    <x v="2"/>
    <x v="1093"/>
    <d v="2011-03-21T00:00:00"/>
    <s v="First Class"/>
    <s v="MC-17605"/>
    <s v="Matt Connell"/>
    <x v="1"/>
    <s v="United States"/>
    <s v="Lakeland"/>
    <x v="2"/>
    <n v="33801"/>
    <s v="South"/>
    <s v="FUR-FU-10003981"/>
    <x v="0"/>
    <x v="5"/>
    <s v="Eldon Wave Desk Accessories"/>
    <n v="4.9920000000000009"/>
    <n v="3"/>
    <n v="0.2"/>
    <n v="1.3728000000000002"/>
  </r>
  <r>
    <n v="6166"/>
    <x v="3071"/>
    <x v="2"/>
    <x v="1093"/>
    <d v="2011-03-21T00:00:00"/>
    <s v="First Class"/>
    <s v="MC-17605"/>
    <s v="Matt Connell"/>
    <x v="1"/>
    <s v="United States"/>
    <s v="Lakeland"/>
    <x v="2"/>
    <n v="33801"/>
    <s v="South"/>
    <s v="FUR-FU-10002508"/>
    <x v="0"/>
    <x v="5"/>
    <s v="Document Clip Frames"/>
    <n v="20.016000000000002"/>
    <n v="3"/>
    <n v="0.2"/>
    <n v="5.5044000000000013"/>
  </r>
  <r>
    <n v="6167"/>
    <x v="3071"/>
    <x v="2"/>
    <x v="1093"/>
    <d v="2011-03-21T00:00:00"/>
    <s v="First Class"/>
    <s v="MC-17605"/>
    <s v="Matt Connell"/>
    <x v="1"/>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x v="0"/>
    <s v="United States"/>
    <s v="Houston"/>
    <x v="5"/>
    <n v="77036"/>
    <s v="Central"/>
    <s v="OFF-PA-10002377"/>
    <x v="1"/>
    <x v="10"/>
    <s v="Xerox 1916"/>
    <n v="117.456"/>
    <n v="3"/>
    <n v="0.2"/>
    <n v="44.045999999999992"/>
  </r>
  <r>
    <n v="6169"/>
    <x v="3073"/>
    <x v="1"/>
    <x v="444"/>
    <d v="2012-09-22T00:00:00"/>
    <s v="Second Class"/>
    <s v="RW-19540"/>
    <s v="Rick Wilson"/>
    <x v="1"/>
    <s v="United States"/>
    <s v="Los Angeles"/>
    <x v="1"/>
    <n v="90008"/>
    <s v="West"/>
    <s v="OFF-PA-10004530"/>
    <x v="1"/>
    <x v="10"/>
    <s v="Personal Creations Ink Jet Cards and Labels"/>
    <n v="22.96"/>
    <n v="2"/>
    <n v="0"/>
    <n v="11.250400000000001"/>
  </r>
  <r>
    <n v="6170"/>
    <x v="3074"/>
    <x v="2"/>
    <x v="9"/>
    <d v="2011-08-30T00:00:00"/>
    <s v="Second Class"/>
    <s v="MM-17920"/>
    <s v="Michael Moore"/>
    <x v="0"/>
    <s v="United States"/>
    <s v="Springfield"/>
    <x v="17"/>
    <n v="22153"/>
    <s v="South"/>
    <s v="OFF-PA-10002986"/>
    <x v="1"/>
    <x v="10"/>
    <s v="Xerox 1898"/>
    <n v="13.36"/>
    <n v="2"/>
    <n v="0"/>
    <n v="6.4127999999999998"/>
  </r>
  <r>
    <n v="6171"/>
    <x v="3075"/>
    <x v="0"/>
    <x v="1054"/>
    <d v="2013-12-25T00:00:00"/>
    <s v="Second Class"/>
    <s v="MH-17440"/>
    <s v="Mark Haberlin"/>
    <x v="1"/>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s v="East"/>
    <s v="OFF-AR-10001545"/>
    <x v="1"/>
    <x v="6"/>
    <s v="Newell 326"/>
    <n v="3.52"/>
    <n v="2"/>
    <n v="0"/>
    <n v="1.0207999999999999"/>
  </r>
  <r>
    <n v="6173"/>
    <x v="3076"/>
    <x v="2"/>
    <x v="1094"/>
    <d v="2011-08-08T00:00:00"/>
    <s v="Standard Class"/>
    <s v="NZ-18565"/>
    <s v="Nick Zandusky"/>
    <x v="2"/>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x v="2"/>
    <s v="United States"/>
    <s v="Springfield"/>
    <x v="25"/>
    <n v="65807"/>
    <s v="Central"/>
    <s v="TEC-AC-10003237"/>
    <x v="2"/>
    <x v="11"/>
    <s v="Memorex Micro Travel Drive 4 GB"/>
    <n v="21.2"/>
    <n v="2"/>
    <n v="0"/>
    <n v="9.1160000000000014"/>
  </r>
  <r>
    <n v="6175"/>
    <x v="3076"/>
    <x v="2"/>
    <x v="1094"/>
    <d v="2011-08-08T00:00:00"/>
    <s v="Standard Class"/>
    <s v="NZ-18565"/>
    <s v="Nick Zandusky"/>
    <x v="2"/>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x v="0"/>
    <s v="United States"/>
    <s v="Columbia"/>
    <x v="20"/>
    <n v="29203"/>
    <s v="South"/>
    <s v="FUR-CH-10000309"/>
    <x v="0"/>
    <x v="1"/>
    <s v="Global Comet Stacking Arm Chair"/>
    <n v="1690.04"/>
    <n v="4"/>
    <n v="0"/>
    <n v="422.51"/>
  </r>
  <r>
    <n v="6177"/>
    <x v="3077"/>
    <x v="1"/>
    <x v="481"/>
    <d v="2012-09-26T00:00:00"/>
    <s v="Standard Class"/>
    <s v="GB-14575"/>
    <s v="Giulietta Baptist"/>
    <x v="0"/>
    <s v="United States"/>
    <s v="Columbia"/>
    <x v="20"/>
    <n v="29203"/>
    <s v="South"/>
    <s v="OFF-ST-10002444"/>
    <x v="1"/>
    <x v="4"/>
    <s v="Recycled Eldon Regeneration Jumbo File"/>
    <n v="85.96"/>
    <n v="7"/>
    <n v="0"/>
    <n v="24.068799999999996"/>
  </r>
  <r>
    <n v="6178"/>
    <x v="3077"/>
    <x v="1"/>
    <x v="481"/>
    <d v="2012-09-26T00:00:00"/>
    <s v="Standard Class"/>
    <s v="GB-14575"/>
    <s v="Giulietta Baptist"/>
    <x v="0"/>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x v="0"/>
    <s v="United States"/>
    <s v="Columbia"/>
    <x v="20"/>
    <n v="29203"/>
    <s v="South"/>
    <s v="OFF-PA-10001801"/>
    <x v="1"/>
    <x v="10"/>
    <s v="Xerox 193"/>
    <n v="23.92"/>
    <n v="4"/>
    <n v="0"/>
    <n v="11.720800000000001"/>
  </r>
  <r>
    <n v="6180"/>
    <x v="3077"/>
    <x v="1"/>
    <x v="481"/>
    <d v="2012-09-26T00:00:00"/>
    <s v="Standard Class"/>
    <s v="GB-14575"/>
    <s v="Giulietta Baptist"/>
    <x v="0"/>
    <s v="United States"/>
    <s v="Columbia"/>
    <x v="20"/>
    <n v="29203"/>
    <s v="South"/>
    <s v="OFF-ST-10000563"/>
    <x v="1"/>
    <x v="4"/>
    <s v="Fellowes Bankers Box Stor/Drawer Steel Plus"/>
    <n v="63.96"/>
    <n v="2"/>
    <n v="0"/>
    <n v="6.3960000000000008"/>
  </r>
  <r>
    <n v="6181"/>
    <x v="3077"/>
    <x v="1"/>
    <x v="481"/>
    <d v="2012-09-26T00:00:00"/>
    <s v="Standard Class"/>
    <s v="GB-14575"/>
    <s v="Giulietta Baptist"/>
    <x v="0"/>
    <s v="United States"/>
    <s v="Columbia"/>
    <x v="20"/>
    <n v="29203"/>
    <s v="South"/>
    <s v="TEC-PH-10000369"/>
    <x v="2"/>
    <x v="7"/>
    <s v="HTC One Mini"/>
    <n v="629.94999999999993"/>
    <n v="5"/>
    <n v="0"/>
    <n v="176.38600000000002"/>
  </r>
  <r>
    <n v="6182"/>
    <x v="3077"/>
    <x v="1"/>
    <x v="481"/>
    <d v="2012-09-26T00:00:00"/>
    <s v="Standard Class"/>
    <s v="GB-14575"/>
    <s v="Giulietta Baptist"/>
    <x v="0"/>
    <s v="United States"/>
    <s v="Columbia"/>
    <x v="20"/>
    <n v="29203"/>
    <s v="South"/>
    <s v="TEC-PH-10002538"/>
    <x v="2"/>
    <x v="7"/>
    <s v="Grandstream GXP1160 VoIP phone"/>
    <n v="113.72999999999999"/>
    <n v="3"/>
    <n v="0"/>
    <n v="32.981699999999989"/>
  </r>
  <r>
    <n v="6183"/>
    <x v="3077"/>
    <x v="1"/>
    <x v="481"/>
    <d v="2012-09-26T00:00:00"/>
    <s v="Standard Class"/>
    <s v="GB-14575"/>
    <s v="Giulietta Baptist"/>
    <x v="0"/>
    <s v="United States"/>
    <s v="Columbia"/>
    <x v="20"/>
    <n v="29203"/>
    <s v="South"/>
    <s v="OFF-BI-10000050"/>
    <x v="1"/>
    <x v="8"/>
    <s v="Angle-D Binders with Locking Rings, Label Holders"/>
    <n v="14.6"/>
    <n v="2"/>
    <n v="0"/>
    <n v="6.8619999999999992"/>
  </r>
  <r>
    <n v="6184"/>
    <x v="3077"/>
    <x v="1"/>
    <x v="481"/>
    <d v="2012-09-26T00:00:00"/>
    <s v="Standard Class"/>
    <s v="GB-14575"/>
    <s v="Giulietta Baptist"/>
    <x v="0"/>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s v="West"/>
    <s v="FUR-CH-10004218"/>
    <x v="0"/>
    <x v="1"/>
    <s v="Global Fabric Manager's Chair, Dark Gray"/>
    <n v="403.92"/>
    <n v="5"/>
    <n v="0.2"/>
    <n v="25.245000000000019"/>
  </r>
  <r>
    <n v="6186"/>
    <x v="3079"/>
    <x v="1"/>
    <x v="976"/>
    <d v="2012-08-12T00:00:00"/>
    <s v="Standard Class"/>
    <s v="JK-15625"/>
    <s v="Jim Karlsson"/>
    <x v="0"/>
    <s v="United States"/>
    <s v="Philadelphia"/>
    <x v="9"/>
    <n v="19120"/>
    <s v="East"/>
    <s v="OFF-AR-10002952"/>
    <x v="1"/>
    <x v="6"/>
    <s v="Stanley Contemporary Battery Pencil Sharpeners"/>
    <n v="106.8"/>
    <n v="10"/>
    <n v="0.2"/>
    <n v="10.679999999999996"/>
  </r>
  <r>
    <n v="6187"/>
    <x v="3080"/>
    <x v="1"/>
    <x v="219"/>
    <d v="2012-11-17T00:00:00"/>
    <s v="First Class"/>
    <s v="MH-17785"/>
    <s v="Maya Herman"/>
    <x v="1"/>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s v="East"/>
    <s v="OFF-BI-10003963"/>
    <x v="1"/>
    <x v="8"/>
    <s v="Cardinal Holdit Data Disk Pockets"/>
    <n v="34.944000000000003"/>
    <n v="6"/>
    <n v="0.2"/>
    <n v="11.793599999999998"/>
  </r>
  <r>
    <n v="6189"/>
    <x v="3080"/>
    <x v="1"/>
    <x v="219"/>
    <d v="2012-11-17T00:00:00"/>
    <s v="First Class"/>
    <s v="MH-17785"/>
    <s v="Maya Herman"/>
    <x v="1"/>
    <s v="United States"/>
    <s v="New York City"/>
    <x v="15"/>
    <n v="10035"/>
    <s v="East"/>
    <s v="OFF-AR-10001955"/>
    <x v="1"/>
    <x v="6"/>
    <s v="Newell 319"/>
    <n v="119.03999999999999"/>
    <n v="6"/>
    <n v="0"/>
    <n v="35.711999999999989"/>
  </r>
  <r>
    <n v="6190"/>
    <x v="3081"/>
    <x v="3"/>
    <x v="1095"/>
    <d v="2014-04-09T00:00:00"/>
    <s v="Standard Class"/>
    <s v="AM-10705"/>
    <s v="Anne McFarland"/>
    <x v="0"/>
    <s v="United States"/>
    <s v="Des Plaines"/>
    <x v="10"/>
    <n v="60016"/>
    <s v="Central"/>
    <s v="TEC-PH-10004345"/>
    <x v="2"/>
    <x v="7"/>
    <s v="Cisco SPA 502G IP Phone"/>
    <n v="383.84000000000003"/>
    <n v="4"/>
    <n v="0.2"/>
    <n v="47.97999999999999"/>
  </r>
  <r>
    <n v="6191"/>
    <x v="3082"/>
    <x v="0"/>
    <x v="435"/>
    <d v="2013-12-29T00:00:00"/>
    <s v="Standard Class"/>
    <s v="JM-15535"/>
    <s v="Jessica Myrick"/>
    <x v="0"/>
    <s v="United States"/>
    <s v="New York City"/>
    <x v="15"/>
    <n v="10035"/>
    <s v="East"/>
    <s v="FUR-FU-10003192"/>
    <x v="0"/>
    <x v="5"/>
    <s v="Luxo Adjustable Task Clamp Lamp"/>
    <n v="799.56000000000006"/>
    <n v="9"/>
    <n v="0"/>
    <n v="207.88559999999998"/>
  </r>
  <r>
    <n v="6192"/>
    <x v="3083"/>
    <x v="3"/>
    <x v="1096"/>
    <d v="2014-12-14T00:00:00"/>
    <s v="Same Day"/>
    <s v="MW-18220"/>
    <s v="Mitch Webber"/>
    <x v="0"/>
    <s v="United States"/>
    <s v="Seattle"/>
    <x v="4"/>
    <n v="98103"/>
    <s v="West"/>
    <s v="OFF-ST-10001325"/>
    <x v="1"/>
    <x v="4"/>
    <s v="Sterilite Officeware Hinged File Box"/>
    <n v="31.44"/>
    <n v="3"/>
    <n v="0"/>
    <n v="8.4888000000000012"/>
  </r>
  <r>
    <n v="6193"/>
    <x v="3084"/>
    <x v="3"/>
    <x v="66"/>
    <d v="2014-12-27T00:00:00"/>
    <s v="Standard Class"/>
    <s v="AG-10330"/>
    <s v="Alex Grayson"/>
    <x v="0"/>
    <s v="United States"/>
    <s v="Houston"/>
    <x v="5"/>
    <n v="77095"/>
    <s v="Central"/>
    <s v="OFF-PA-10000019"/>
    <x v="1"/>
    <x v="10"/>
    <s v="Xerox 1931"/>
    <n v="25.920000000000005"/>
    <n v="5"/>
    <n v="0.2"/>
    <n v="9.0719999999999992"/>
  </r>
  <r>
    <n v="6194"/>
    <x v="3084"/>
    <x v="3"/>
    <x v="66"/>
    <d v="2014-12-27T00:00:00"/>
    <s v="Standard Class"/>
    <s v="AG-10330"/>
    <s v="Alex Grayson"/>
    <x v="0"/>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x v="0"/>
    <s v="United States"/>
    <s v="Houston"/>
    <x v="5"/>
    <n v="77095"/>
    <s v="Central"/>
    <s v="OFF-PA-10000176"/>
    <x v="1"/>
    <x v="10"/>
    <s v="Xerox 1887"/>
    <n v="75.88"/>
    <n v="5"/>
    <n v="0.2"/>
    <n v="26.557999999999993"/>
  </r>
  <r>
    <n v="6196"/>
    <x v="3085"/>
    <x v="3"/>
    <x v="208"/>
    <d v="2014-10-29T00:00:00"/>
    <s v="Standard Class"/>
    <s v="CM-12160"/>
    <s v="Charles McCrossin"/>
    <x v="0"/>
    <s v="United States"/>
    <s v="Philadelphia"/>
    <x v="9"/>
    <n v="19143"/>
    <s v="East"/>
    <s v="TEC-PH-10004165"/>
    <x v="2"/>
    <x v="7"/>
    <s v="Mitel MiVoice 5330e IP Phone"/>
    <n v="329.988"/>
    <n v="2"/>
    <n v="0.4"/>
    <n v="-76.997200000000021"/>
  </r>
  <r>
    <n v="6197"/>
    <x v="3085"/>
    <x v="3"/>
    <x v="208"/>
    <d v="2014-10-29T00:00:00"/>
    <s v="Standard Class"/>
    <s v="CM-12160"/>
    <s v="Charles McCrossin"/>
    <x v="0"/>
    <s v="United States"/>
    <s v="Philadelphia"/>
    <x v="9"/>
    <n v="19143"/>
    <s v="East"/>
    <s v="OFF-ST-10000352"/>
    <x v="1"/>
    <x v="4"/>
    <s v="Acco Perma 2700 Stacking Storage Drawers"/>
    <n v="71.376000000000005"/>
    <n v="3"/>
    <n v="0.2"/>
    <n v="-4.460999999999995"/>
  </r>
  <r>
    <n v="6198"/>
    <x v="3086"/>
    <x v="1"/>
    <x v="50"/>
    <d v="2012-11-17T00:00:00"/>
    <s v="Standard Class"/>
    <s v="RA-19915"/>
    <s v="Russell Applegate"/>
    <x v="0"/>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s v="Central"/>
    <s v="TEC-PH-10001536"/>
    <x v="2"/>
    <x v="7"/>
    <s v="Spigen Samsung Galaxy S5 Case Wallet"/>
    <n v="50.97"/>
    <n v="3"/>
    <n v="0"/>
    <n v="13.252199999999997"/>
  </r>
  <r>
    <n v="6200"/>
    <x v="3086"/>
    <x v="1"/>
    <x v="50"/>
    <d v="2012-11-17T00:00:00"/>
    <s v="Standard Class"/>
    <s v="RA-19915"/>
    <s v="Russell Applegate"/>
    <x v="0"/>
    <s v="United States"/>
    <s v="Columbus"/>
    <x v="14"/>
    <n v="47201"/>
    <s v="Central"/>
    <s v="OFF-PA-10001790"/>
    <x v="1"/>
    <x v="10"/>
    <s v="Xerox 1910"/>
    <n v="96.08"/>
    <n v="2"/>
    <n v="0"/>
    <n v="46.118399999999994"/>
  </r>
  <r>
    <n v="6201"/>
    <x v="3087"/>
    <x v="1"/>
    <x v="392"/>
    <d v="2012-04-20T00:00:00"/>
    <s v="Standard Class"/>
    <s v="SB-20185"/>
    <s v="Sarah Brown"/>
    <x v="0"/>
    <s v="United States"/>
    <s v="Evanston"/>
    <x v="10"/>
    <n v="60201"/>
    <s v="Central"/>
    <s v="TEC-CO-10001766"/>
    <x v="2"/>
    <x v="16"/>
    <s v="Canon PC940 Copier"/>
    <n v="1439.9680000000001"/>
    <n v="4"/>
    <n v="0.2"/>
    <n v="485.98919999999993"/>
  </r>
  <r>
    <n v="6202"/>
    <x v="3087"/>
    <x v="1"/>
    <x v="392"/>
    <d v="2012-04-20T00:00:00"/>
    <s v="Standard Class"/>
    <s v="SB-20185"/>
    <s v="Sarah Brown"/>
    <x v="0"/>
    <s v="United States"/>
    <s v="Evanston"/>
    <x v="10"/>
    <n v="60201"/>
    <s v="Central"/>
    <s v="TEC-AC-10004396"/>
    <x v="2"/>
    <x v="11"/>
    <s v="Logitech Keyboard K120"/>
    <n v="43.56"/>
    <n v="3"/>
    <n v="0.2"/>
    <n v="-4.9004999999999974"/>
  </r>
  <r>
    <n v="6203"/>
    <x v="3088"/>
    <x v="0"/>
    <x v="186"/>
    <d v="2013-12-24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s v="East"/>
    <s v="TEC-PH-10001305"/>
    <x v="2"/>
    <x v="7"/>
    <s v="Panasonic KX TS208W Corded phone"/>
    <n v="235.15199999999999"/>
    <n v="8"/>
    <n v="0.4"/>
    <n v="-47.030399999999986"/>
  </r>
  <r>
    <n v="6205"/>
    <x v="3090"/>
    <x v="3"/>
    <x v="96"/>
    <d v="2014-12-04T00:00:00"/>
    <s v="First Class"/>
    <s v="MG-17650"/>
    <s v="Matthew Grinstein"/>
    <x v="2"/>
    <s v="United States"/>
    <s v="Marion"/>
    <x v="24"/>
    <n v="43302"/>
    <s v="East"/>
    <s v="FUR-FU-10002885"/>
    <x v="0"/>
    <x v="5"/>
    <s v="Magna Visual Magnetic Picture Hangers"/>
    <n v="7.7120000000000006"/>
    <n v="2"/>
    <n v="0.2"/>
    <n v="1.7352000000000005"/>
  </r>
  <r>
    <n v="6206"/>
    <x v="3091"/>
    <x v="0"/>
    <x v="201"/>
    <d v="2013-10-25T00:00:00"/>
    <s v="Second Class"/>
    <s v="CM-12445"/>
    <s v="Chuck Magee"/>
    <x v="0"/>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s v="Central"/>
    <s v="OFF-FA-10003112"/>
    <x v="1"/>
    <x v="13"/>
    <s v="Staples"/>
    <n v="25.248000000000001"/>
    <n v="4"/>
    <n v="0.2"/>
    <n v="7.8899999999999979"/>
  </r>
  <r>
    <n v="6208"/>
    <x v="3091"/>
    <x v="0"/>
    <x v="201"/>
    <d v="2013-10-25T00:00:00"/>
    <s v="Second Class"/>
    <s v="CM-12445"/>
    <s v="Chuck Magee"/>
    <x v="0"/>
    <s v="United States"/>
    <s v="Houston"/>
    <x v="5"/>
    <n v="77095"/>
    <s v="Central"/>
    <s v="FUR-CH-10002372"/>
    <x v="0"/>
    <x v="1"/>
    <s v="Office Star - Ergonomically Designed Knee Chair"/>
    <n v="56.686"/>
    <n v="1"/>
    <n v="0.3"/>
    <n v="-14.576399999999996"/>
  </r>
  <r>
    <n v="6209"/>
    <x v="3092"/>
    <x v="3"/>
    <x v="365"/>
    <d v="2014-10-04T00:00:00"/>
    <s v="Standard Class"/>
    <s v="ME-18010"/>
    <s v="Michelle Ellison"/>
    <x v="1"/>
    <s v="United States"/>
    <s v="Marion"/>
    <x v="24"/>
    <n v="43302"/>
    <s v="East"/>
    <s v="OFF-ST-10000563"/>
    <x v="1"/>
    <x v="4"/>
    <s v="Fellowes Bankers Box Stor/Drawer Steel Plus"/>
    <n v="51.168000000000006"/>
    <n v="2"/>
    <n v="0.2"/>
    <n v="-6.3960000000000008"/>
  </r>
  <r>
    <n v="6210"/>
    <x v="3093"/>
    <x v="3"/>
    <x v="238"/>
    <d v="2014-08-26T00:00:00"/>
    <s v="Standard Class"/>
    <s v="YS-21880"/>
    <s v="Yana Sorensen"/>
    <x v="1"/>
    <s v="United States"/>
    <s v="Seattle"/>
    <x v="4"/>
    <n v="98103"/>
    <s v="West"/>
    <s v="OFF-BI-10003925"/>
    <x v="1"/>
    <x v="8"/>
    <s v="Fellowes PB300 Plastic Comb Binding Machine"/>
    <n v="2793.5280000000002"/>
    <n v="9"/>
    <n v="0.2"/>
    <n v="942.81569999999988"/>
  </r>
  <r>
    <n v="6211"/>
    <x v="3093"/>
    <x v="3"/>
    <x v="238"/>
    <d v="2014-08-26T00:00:00"/>
    <s v="Standard Class"/>
    <s v="YS-21880"/>
    <s v="Yana Sorensen"/>
    <x v="1"/>
    <s v="United States"/>
    <s v="Seattle"/>
    <x v="4"/>
    <n v="98103"/>
    <s v="West"/>
    <s v="OFF-ST-10003306"/>
    <x v="1"/>
    <x v="4"/>
    <s v="Letter Size Cart"/>
    <n v="1000.0200000000001"/>
    <n v="7"/>
    <n v="0"/>
    <n v="290.00579999999991"/>
  </r>
  <r>
    <n v="6212"/>
    <x v="3093"/>
    <x v="3"/>
    <x v="238"/>
    <d v="2014-08-26T00:00:00"/>
    <s v="Standard Class"/>
    <s v="YS-21880"/>
    <s v="Yana Sorensen"/>
    <x v="1"/>
    <s v="United States"/>
    <s v="Seattle"/>
    <x v="4"/>
    <n v="98103"/>
    <s v="West"/>
    <s v="FUR-FU-10001475"/>
    <x v="0"/>
    <x v="5"/>
    <s v="Contract Clock, 14&quot;, Brown"/>
    <n v="65.94"/>
    <n v="3"/>
    <n v="0"/>
    <n v="22.419600000000003"/>
  </r>
  <r>
    <n v="6213"/>
    <x v="3094"/>
    <x v="3"/>
    <x v="105"/>
    <d v="2014-11-17T00:00:00"/>
    <s v="Second Class"/>
    <s v="MB-17305"/>
    <s v="Maria Bertelson"/>
    <x v="0"/>
    <s v="United States"/>
    <s v="Longview"/>
    <x v="4"/>
    <n v="98632"/>
    <s v="West"/>
    <s v="OFF-FA-10003495"/>
    <x v="1"/>
    <x v="13"/>
    <s v="Staples"/>
    <n v="18.240000000000002"/>
    <n v="3"/>
    <n v="0"/>
    <n v="9.120000000000001"/>
  </r>
  <r>
    <n v="6214"/>
    <x v="3094"/>
    <x v="3"/>
    <x v="105"/>
    <d v="2014-11-17T00:00:00"/>
    <s v="Second Class"/>
    <s v="MB-17305"/>
    <s v="Maria Bertelson"/>
    <x v="0"/>
    <s v="United States"/>
    <s v="Longview"/>
    <x v="4"/>
    <n v="98632"/>
    <s v="West"/>
    <s v="OFF-AP-10004708"/>
    <x v="1"/>
    <x v="9"/>
    <s v="Fellowes Superior 10 Outlet Split Surge Protector"/>
    <n v="76.12"/>
    <n v="2"/>
    <n v="0"/>
    <n v="22.074799999999996"/>
  </r>
  <r>
    <n v="6215"/>
    <x v="3095"/>
    <x v="2"/>
    <x v="856"/>
    <d v="2011-10-15T00:00:00"/>
    <s v="Standard Class"/>
    <s v="AS-10240"/>
    <s v="Alan Shonely"/>
    <x v="0"/>
    <s v="United States"/>
    <s v="Redondo Beach"/>
    <x v="1"/>
    <n v="90278"/>
    <s v="West"/>
    <s v="OFF-EN-10001219"/>
    <x v="1"/>
    <x v="12"/>
    <s v="#10- 4 1/8&quot; x 9 1/2&quot; Security-Tint Envelopes"/>
    <n v="7.64"/>
    <n v="1"/>
    <n v="0"/>
    <n v="3.7435999999999998"/>
  </r>
  <r>
    <n v="6216"/>
    <x v="3096"/>
    <x v="1"/>
    <x v="109"/>
    <d v="2012-12-03T00:00:00"/>
    <s v="Standard Class"/>
    <s v="MC-17425"/>
    <s v="Mark Cousins"/>
    <x v="1"/>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x v="1"/>
    <s v="United States"/>
    <s v="New York City"/>
    <x v="15"/>
    <n v="10035"/>
    <s v="East"/>
    <s v="OFF-EN-10001539"/>
    <x v="1"/>
    <x v="12"/>
    <s v="Staples"/>
    <n v="62.24"/>
    <n v="8"/>
    <n v="0"/>
    <n v="29.252800000000001"/>
  </r>
  <r>
    <n v="6218"/>
    <x v="3097"/>
    <x v="1"/>
    <x v="1097"/>
    <d v="2012-08-02T00:00:00"/>
    <s v="Standard Class"/>
    <s v="PG-18820"/>
    <s v="Patrick Gardner"/>
    <x v="0"/>
    <s v="United States"/>
    <s v="Louisville"/>
    <x v="0"/>
    <n v="40214"/>
    <s v="South"/>
    <s v="TEC-PH-10004897"/>
    <x v="2"/>
    <x v="7"/>
    <s v="Mediabridge Sport Armband iPhone 5s"/>
    <n v="29.97"/>
    <n v="3"/>
    <n v="0"/>
    <n v="0.29969999999999963"/>
  </r>
  <r>
    <n v="6219"/>
    <x v="3098"/>
    <x v="0"/>
    <x v="201"/>
    <d v="2013-10-27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s v="Central"/>
    <s v="TEC-PH-10001557"/>
    <x v="2"/>
    <x v="7"/>
    <s v="Pyle PMP37LED"/>
    <n v="191.98"/>
    <n v="2"/>
    <n v="0"/>
    <n v="51.834599999999995"/>
  </r>
  <r>
    <n v="6221"/>
    <x v="3098"/>
    <x v="0"/>
    <x v="201"/>
    <d v="2013-10-27T00:00:00"/>
    <s v="Standard Class"/>
    <s v="JS-16030"/>
    <s v="Joy Smith"/>
    <x v="0"/>
    <s v="United States"/>
    <s v="Trenton"/>
    <x v="12"/>
    <n v="48183"/>
    <s v="Central"/>
    <s v="OFF-ST-10000617"/>
    <x v="1"/>
    <x v="4"/>
    <s v="Woodgrain Magazine Files by Perma"/>
    <n v="20.86"/>
    <n v="7"/>
    <n v="0"/>
    <n v="1.4601999999999977"/>
  </r>
  <r>
    <n v="6222"/>
    <x v="3099"/>
    <x v="3"/>
    <x v="32"/>
    <d v="2014-09-19T00:00:00"/>
    <s v="Second Class"/>
    <s v="JB-16000"/>
    <s v="Joy Bell-"/>
    <x v="0"/>
    <s v="United States"/>
    <s v="Los Angeles"/>
    <x v="1"/>
    <n v="90045"/>
    <s v="West"/>
    <s v="OFF-LA-10000121"/>
    <x v="1"/>
    <x v="2"/>
    <s v="Avery 48"/>
    <n v="56.699999999999996"/>
    <n v="9"/>
    <n v="0"/>
    <n v="26.081999999999997"/>
  </r>
  <r>
    <n v="6223"/>
    <x v="3100"/>
    <x v="3"/>
    <x v="331"/>
    <d v="2014-12-28T00:00:00"/>
    <s v="Standard Class"/>
    <s v="DK-12985"/>
    <s v="Darren Koutras"/>
    <x v="0"/>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s v="South"/>
    <s v="OFF-AR-10000422"/>
    <x v="1"/>
    <x v="6"/>
    <s v="Pencil and Crayon Sharpener"/>
    <n v="12.263999999999999"/>
    <n v="7"/>
    <n v="0.2"/>
    <n v="1.0730999999999993"/>
  </r>
  <r>
    <n v="6225"/>
    <x v="3100"/>
    <x v="3"/>
    <x v="331"/>
    <d v="2014-12-28T00:00:00"/>
    <s v="Standard Class"/>
    <s v="DK-12985"/>
    <s v="Darren Koutras"/>
    <x v="0"/>
    <s v="United States"/>
    <s v="Hendersonville"/>
    <x v="18"/>
    <n v="37075"/>
    <s v="South"/>
    <s v="OFF-ST-10004123"/>
    <x v="1"/>
    <x v="4"/>
    <s v="Safco Industrial Wire Shelving System"/>
    <n v="218.35200000000003"/>
    <n v="3"/>
    <n v="0.2"/>
    <n v="-54.588000000000008"/>
  </r>
  <r>
    <n v="6226"/>
    <x v="3101"/>
    <x v="1"/>
    <x v="348"/>
    <d v="2012-10-09T00:00:00"/>
    <s v="Standard Class"/>
    <s v="JF-15490"/>
    <s v="Jeremy Farry"/>
    <x v="0"/>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x v="0"/>
    <s v="United States"/>
    <s v="Portland"/>
    <x v="21"/>
    <n v="97206"/>
    <s v="West"/>
    <s v="FUR-CH-10000422"/>
    <x v="0"/>
    <x v="1"/>
    <s v="Global Highback Leather Tilter in Burgundy"/>
    <n v="291.16800000000001"/>
    <n v="4"/>
    <n v="0.2"/>
    <n v="-14.558399999999978"/>
  </r>
  <r>
    <n v="6228"/>
    <x v="3102"/>
    <x v="2"/>
    <x v="981"/>
    <d v="2011-11-07T00:00:00"/>
    <s v="Standard Class"/>
    <s v="PO-18850"/>
    <s v="Patrick O'Brill"/>
    <x v="0"/>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s v="East"/>
    <s v="TEC-PH-10004093"/>
    <x v="2"/>
    <x v="7"/>
    <s v="Panasonic Kx-TS550"/>
    <n v="110.376"/>
    <n v="4"/>
    <n v="0.4"/>
    <n v="-20.235600000000005"/>
  </r>
  <r>
    <n v="6230"/>
    <x v="3103"/>
    <x v="0"/>
    <x v="115"/>
    <d v="2013-01-27T00:00:00"/>
    <s v="Standard Class"/>
    <s v="BT-11530"/>
    <s v="Bradley Talbott"/>
    <x v="2"/>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s v="Central"/>
    <s v="OFF-AR-10001166"/>
    <x v="1"/>
    <x v="6"/>
    <s v="Staples"/>
    <n v="30.32"/>
    <n v="4"/>
    <n v="0"/>
    <n v="11.8248"/>
  </r>
  <r>
    <n v="6232"/>
    <x v="3105"/>
    <x v="3"/>
    <x v="220"/>
    <d v="2014-09-12T00:00:00"/>
    <s v="Same Day"/>
    <s v="JF-15415"/>
    <s v="Jennifer Ferguson"/>
    <x v="0"/>
    <s v="United States"/>
    <s v="Seattle"/>
    <x v="4"/>
    <n v="98105"/>
    <s v="West"/>
    <s v="FUR-CH-10003199"/>
    <x v="0"/>
    <x v="1"/>
    <s v="Office Star - Contemporary Task Swivel Chair"/>
    <n v="177.56800000000001"/>
    <n v="2"/>
    <n v="0.2"/>
    <n v="8.8783999999999921"/>
  </r>
  <r>
    <n v="6233"/>
    <x v="3105"/>
    <x v="3"/>
    <x v="220"/>
    <d v="2014-09-12T00:00:00"/>
    <s v="Same Day"/>
    <s v="JF-15415"/>
    <s v="Jennifer Ferguson"/>
    <x v="0"/>
    <s v="United States"/>
    <s v="Seattle"/>
    <x v="4"/>
    <n v="98105"/>
    <s v="West"/>
    <s v="OFF-PA-10002005"/>
    <x v="1"/>
    <x v="10"/>
    <s v="Xerox 225"/>
    <n v="19.440000000000001"/>
    <n v="3"/>
    <n v="0"/>
    <n v="9.3312000000000008"/>
  </r>
  <r>
    <n v="6234"/>
    <x v="3105"/>
    <x v="3"/>
    <x v="220"/>
    <d v="2014-09-12T00:00:00"/>
    <s v="Same Day"/>
    <s v="JF-15415"/>
    <s v="Jennifer Ferguson"/>
    <x v="0"/>
    <s v="United States"/>
    <s v="Seattle"/>
    <x v="4"/>
    <n v="98105"/>
    <s v="West"/>
    <s v="OFF-PA-10004101"/>
    <x v="1"/>
    <x v="10"/>
    <s v="Xerox 1894"/>
    <n v="71.28"/>
    <n v="11"/>
    <n v="0"/>
    <n v="34.214400000000005"/>
  </r>
  <r>
    <n v="6235"/>
    <x v="3105"/>
    <x v="3"/>
    <x v="220"/>
    <d v="2014-09-12T00:00:00"/>
    <s v="Same Day"/>
    <s v="JF-15415"/>
    <s v="Jennifer Ferguson"/>
    <x v="0"/>
    <s v="United States"/>
    <s v="Seattle"/>
    <x v="4"/>
    <n v="98105"/>
    <s v="West"/>
    <s v="OFF-BI-10004600"/>
    <x v="1"/>
    <x v="8"/>
    <s v="Ibico Ibimaster 300 Manual Binding System"/>
    <n v="1471.96"/>
    <n v="5"/>
    <n v="0.2"/>
    <n v="459.98749999999995"/>
  </r>
  <r>
    <n v="6236"/>
    <x v="3105"/>
    <x v="3"/>
    <x v="220"/>
    <d v="2014-09-12T00:00:00"/>
    <s v="Same Day"/>
    <s v="JF-15415"/>
    <s v="Jennifer Ferguson"/>
    <x v="0"/>
    <s v="United States"/>
    <s v="Seattle"/>
    <x v="4"/>
    <n v="98105"/>
    <s v="West"/>
    <s v="TEC-PH-10000127"/>
    <x v="2"/>
    <x v="7"/>
    <s v="iOttie XL Car Mount"/>
    <n v="79.959999999999994"/>
    <n v="5"/>
    <n v="0.2"/>
    <n v="-17.991000000000003"/>
  </r>
  <r>
    <n v="6237"/>
    <x v="3106"/>
    <x v="0"/>
    <x v="1098"/>
    <d v="2013-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s v="West"/>
    <s v="FUR-FU-10004597"/>
    <x v="0"/>
    <x v="5"/>
    <s v="Eldon Cleatmat Chair Mats for Medium Pile Carpets"/>
    <n v="166.5"/>
    <n v="3"/>
    <n v="0"/>
    <n v="21.64500000000001"/>
  </r>
  <r>
    <n v="6240"/>
    <x v="3108"/>
    <x v="1"/>
    <x v="295"/>
    <d v="2012-12-16T00:00:00"/>
    <s v="Standard Class"/>
    <s v="HA-14905"/>
    <s v="Helen Abelman"/>
    <x v="0"/>
    <s v="United States"/>
    <s v="San Jose"/>
    <x v="1"/>
    <n v="95123"/>
    <s v="West"/>
    <s v="OFF-ST-10001496"/>
    <x v="1"/>
    <x v="4"/>
    <s v="Standard Rollaway File with Lock"/>
    <n v="360.38"/>
    <n v="2"/>
    <n v="0"/>
    <n v="93.698800000000006"/>
  </r>
  <r>
    <n v="6241"/>
    <x v="3109"/>
    <x v="0"/>
    <x v="517"/>
    <d v="2013-11-02T00:00:00"/>
    <s v="Second Class"/>
    <s v="LH-17155"/>
    <s v="Logan Haushalter"/>
    <x v="0"/>
    <s v="United States"/>
    <s v="Los Angeles"/>
    <x v="1"/>
    <n v="90008"/>
    <s v="West"/>
    <s v="OFF-BI-10004236"/>
    <x v="1"/>
    <x v="8"/>
    <s v="XtraLife ClearVue Slant-D Ring Binder, White, 3&quot;"/>
    <n v="11.744"/>
    <n v="1"/>
    <n v="0.2"/>
    <n v="3.8167999999999997"/>
  </r>
  <r>
    <n v="6242"/>
    <x v="3110"/>
    <x v="3"/>
    <x v="39"/>
    <d v="2014-06-01T00:00:00"/>
    <s v="Second Class"/>
    <s v="LO-17170"/>
    <s v="Lori Olson"/>
    <x v="1"/>
    <s v="United States"/>
    <s v="Concord"/>
    <x v="38"/>
    <n v="3301"/>
    <s v="East"/>
    <s v="FUR-FU-10001185"/>
    <x v="0"/>
    <x v="5"/>
    <s v="Advantus Employee of the Month Certificate Frame, 11 x 13-1/2"/>
    <n v="247.44"/>
    <n v="8"/>
    <n v="0"/>
    <n v="101.4504"/>
  </r>
  <r>
    <n v="6243"/>
    <x v="3111"/>
    <x v="2"/>
    <x v="1059"/>
    <d v="2011-12-28T00:00:00"/>
    <s v="Standard Class"/>
    <s v="DP-13390"/>
    <s v="Dennis Pardue"/>
    <x v="2"/>
    <s v="United States"/>
    <s v="Columbia"/>
    <x v="18"/>
    <n v="38401"/>
    <s v="South"/>
    <s v="OFF-BI-10000977"/>
    <x v="1"/>
    <x v="8"/>
    <s v="Ibico Plastic Spiral Binding Combs"/>
    <n v="18.240000000000002"/>
    <n v="2"/>
    <n v="0.7"/>
    <n v="-14.591999999999999"/>
  </r>
  <r>
    <n v="6244"/>
    <x v="3112"/>
    <x v="0"/>
    <x v="390"/>
    <d v="2013-11-29T00:00:00"/>
    <s v="Standard Class"/>
    <s v="CR-12580"/>
    <s v="Clay Rozendal"/>
    <x v="2"/>
    <s v="United States"/>
    <s v="Bellevue"/>
    <x v="4"/>
    <n v="98006"/>
    <s v="West"/>
    <s v="OFF-SU-10004782"/>
    <x v="1"/>
    <x v="14"/>
    <s v="Elite 5&quot; Scissors"/>
    <n v="25.349999999999998"/>
    <n v="3"/>
    <n v="0"/>
    <n v="7.6049999999999978"/>
  </r>
  <r>
    <n v="6245"/>
    <x v="3113"/>
    <x v="1"/>
    <x v="312"/>
    <d v="2012-11-25T00:00:00"/>
    <s v="Standard Class"/>
    <s v="KB-16405"/>
    <s v="Katrina Bavinger"/>
    <x v="2"/>
    <s v="United States"/>
    <s v="Seattle"/>
    <x v="4"/>
    <n v="98105"/>
    <s v="West"/>
    <s v="OFF-AR-10002067"/>
    <x v="1"/>
    <x v="6"/>
    <s v="Newell 334"/>
    <n v="119.03999999999999"/>
    <n v="6"/>
    <n v="0"/>
    <n v="30.950400000000002"/>
  </r>
  <r>
    <n v="6246"/>
    <x v="3113"/>
    <x v="1"/>
    <x v="312"/>
    <d v="2012-11-25T00:00:00"/>
    <s v="Standard Class"/>
    <s v="KB-16405"/>
    <s v="Katrina Bavinger"/>
    <x v="2"/>
    <s v="United States"/>
    <s v="Seattle"/>
    <x v="4"/>
    <n v="98105"/>
    <s v="West"/>
    <s v="FUR-FU-10002364"/>
    <x v="0"/>
    <x v="5"/>
    <s v="Eldon Expressions Wood Desk Accessories, Oak"/>
    <n v="22.14"/>
    <n v="3"/>
    <n v="0"/>
    <n v="6.4205999999999976"/>
  </r>
  <r>
    <n v="6247"/>
    <x v="3113"/>
    <x v="1"/>
    <x v="312"/>
    <d v="2012-11-25T00:00:00"/>
    <s v="Standard Class"/>
    <s v="KB-16405"/>
    <s v="Katrina Bavinger"/>
    <x v="2"/>
    <s v="United States"/>
    <s v="Seattle"/>
    <x v="4"/>
    <n v="98105"/>
    <s v="West"/>
    <s v="TEC-AC-10002018"/>
    <x v="2"/>
    <x v="11"/>
    <s v="AmazonBasics 3-Button USB Wired Mouse"/>
    <n v="13.98"/>
    <n v="2"/>
    <n v="0"/>
    <n v="6.011400000000001"/>
  </r>
  <r>
    <n v="6248"/>
    <x v="3114"/>
    <x v="3"/>
    <x v="148"/>
    <d v="2014-06-05T00:00:00"/>
    <s v="Standard Class"/>
    <s v="ML-17410"/>
    <s v="Maris LaWare"/>
    <x v="0"/>
    <s v="United States"/>
    <s v="Columbus"/>
    <x v="14"/>
    <n v="47201"/>
    <s v="Central"/>
    <s v="OFF-BI-10000632"/>
    <x v="1"/>
    <x v="8"/>
    <s v="Satellite Sectional Post Binders"/>
    <n v="43.41"/>
    <n v="1"/>
    <n v="0"/>
    <n v="19.968599999999999"/>
  </r>
  <r>
    <n v="6249"/>
    <x v="3114"/>
    <x v="3"/>
    <x v="148"/>
    <d v="2014-06-05T00:00:00"/>
    <s v="Standard Class"/>
    <s v="ML-17410"/>
    <s v="Maris LaWare"/>
    <x v="0"/>
    <s v="United States"/>
    <s v="Columbus"/>
    <x v="14"/>
    <n v="47201"/>
    <s v="Central"/>
    <s v="FUR-FU-10003981"/>
    <x v="0"/>
    <x v="5"/>
    <s v="Eldon Wave Desk Accessories"/>
    <n v="6.24"/>
    <n v="3"/>
    <n v="0"/>
    <n v="2.6208000000000005"/>
  </r>
  <r>
    <n v="6250"/>
    <x v="3114"/>
    <x v="3"/>
    <x v="148"/>
    <d v="2014-06-05T00:00:00"/>
    <s v="Standard Class"/>
    <s v="ML-17410"/>
    <s v="Maris LaWare"/>
    <x v="0"/>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s v="Central"/>
    <s v="OFF-AP-10004249"/>
    <x v="1"/>
    <x v="9"/>
    <s v="Staples"/>
    <n v="2.3939999999999997"/>
    <n v="1"/>
    <n v="0.8"/>
    <n v="-6.344100000000001"/>
  </r>
  <r>
    <n v="6253"/>
    <x v="3116"/>
    <x v="2"/>
    <x v="884"/>
    <d v="2011-04-07T00:00:00"/>
    <s v="Same Day"/>
    <s v="VM-21685"/>
    <s v="Valerie Mitchum"/>
    <x v="2"/>
    <s v="United States"/>
    <s v="Marietta"/>
    <x v="32"/>
    <n v="30062"/>
    <s v="South"/>
    <s v="OFF-PA-10003441"/>
    <x v="1"/>
    <x v="10"/>
    <s v="Xerox 226"/>
    <n v="58.320000000000007"/>
    <n v="9"/>
    <n v="0"/>
    <n v="27.993600000000001"/>
  </r>
  <r>
    <n v="6254"/>
    <x v="3116"/>
    <x v="2"/>
    <x v="884"/>
    <d v="2011-04-07T00:00:00"/>
    <s v="Same Day"/>
    <s v="VM-21685"/>
    <s v="Valerie Mitchum"/>
    <x v="2"/>
    <s v="United States"/>
    <s v="Marietta"/>
    <x v="32"/>
    <n v="30062"/>
    <s v="South"/>
    <s v="TEC-PH-10004922"/>
    <x v="2"/>
    <x v="7"/>
    <s v="RCA Visys Integrated PBX 8-Line Router"/>
    <n v="200.96999999999997"/>
    <n v="3"/>
    <n v="0"/>
    <n v="50.242500000000007"/>
  </r>
  <r>
    <n v="6255"/>
    <x v="3117"/>
    <x v="1"/>
    <x v="1014"/>
    <d v="2012-09-14T00:00:00"/>
    <s v="Standard Class"/>
    <s v="VW-21775"/>
    <s v="Victoria Wilson"/>
    <x v="1"/>
    <s v="United States"/>
    <s v="Montgomery"/>
    <x v="19"/>
    <n v="36116"/>
    <s v="South"/>
    <s v="FUR-FU-10001731"/>
    <x v="0"/>
    <x v="5"/>
    <s v="Acrylic Self-Standing Desk Frames"/>
    <n v="21.36"/>
    <n v="8"/>
    <n v="0"/>
    <n v="8.1167999999999996"/>
  </r>
  <r>
    <n v="6256"/>
    <x v="3118"/>
    <x v="3"/>
    <x v="428"/>
    <d v="2014-09-16T00:00:00"/>
    <s v="Standard Class"/>
    <s v="GK-14620"/>
    <s v="Grace Kelly"/>
    <x v="1"/>
    <s v="United States"/>
    <s v="Plano"/>
    <x v="5"/>
    <n v="75023"/>
    <s v="Central"/>
    <s v="OFF-LA-10000134"/>
    <x v="1"/>
    <x v="2"/>
    <s v="Avery 511"/>
    <n v="9.8560000000000016"/>
    <n v="4"/>
    <n v="0.2"/>
    <n v="3.4495999999999993"/>
  </r>
  <r>
    <n v="6257"/>
    <x v="3119"/>
    <x v="1"/>
    <x v="684"/>
    <d v="2012-09-08T00:00:00"/>
    <s v="Second Class"/>
    <s v="AT-10435"/>
    <s v="Alyssa Tate"/>
    <x v="2"/>
    <s v="United States"/>
    <s v="Tamarac"/>
    <x v="2"/>
    <n v="33319"/>
    <s v="South"/>
    <s v="OFF-BI-10003166"/>
    <x v="1"/>
    <x v="8"/>
    <s v="GBC Plasticlear Binding Covers"/>
    <n v="3.4440000000000008"/>
    <n v="1"/>
    <n v="0.7"/>
    <n v="-2.5255999999999998"/>
  </r>
  <r>
    <n v="6258"/>
    <x v="3120"/>
    <x v="3"/>
    <x v="808"/>
    <d v="2014-11-07T00:00:00"/>
    <s v="Second Class"/>
    <s v="AR-10825"/>
    <s v="Anthony Rawles"/>
    <x v="1"/>
    <s v="United States"/>
    <s v="Columbus"/>
    <x v="24"/>
    <n v="43229"/>
    <s v="East"/>
    <s v="OFF-SU-10000646"/>
    <x v="1"/>
    <x v="14"/>
    <s v="Premier Automatic Letter Opener"/>
    <n v="384.59200000000004"/>
    <n v="2"/>
    <n v="0.2"/>
    <n v="-81.725799999999978"/>
  </r>
  <r>
    <n v="6259"/>
    <x v="3121"/>
    <x v="1"/>
    <x v="262"/>
    <d v="2012-03-30T00:00:00"/>
    <s v="Second Class"/>
    <s v="JH-15820"/>
    <s v="John Huston"/>
    <x v="0"/>
    <s v="United States"/>
    <s v="New York City"/>
    <x v="15"/>
    <n v="10009"/>
    <s v="East"/>
    <s v="OFF-EN-10004459"/>
    <x v="1"/>
    <x v="12"/>
    <s v="Security-Tint Envelopes"/>
    <n v="22.919999999999998"/>
    <n v="3"/>
    <n v="0"/>
    <n v="11.230799999999999"/>
  </r>
  <r>
    <n v="6260"/>
    <x v="3122"/>
    <x v="1"/>
    <x v="863"/>
    <d v="2012-08-17T00:00:00"/>
    <s v="Second Class"/>
    <s v="RA-19285"/>
    <s v="Ralph Arnett"/>
    <x v="0"/>
    <s v="United States"/>
    <s v="Richmond"/>
    <x v="14"/>
    <n v="47374"/>
    <s v="Central"/>
    <s v="OFF-BI-10003529"/>
    <x v="1"/>
    <x v="8"/>
    <s v="Avery Round Ring Poly Binders"/>
    <n v="11.36"/>
    <n v="4"/>
    <n v="0"/>
    <n v="5.5663999999999998"/>
  </r>
  <r>
    <n v="6261"/>
    <x v="3123"/>
    <x v="1"/>
    <x v="793"/>
    <d v="2012-05-18T00:00:00"/>
    <s v="Standard Class"/>
    <s v="RO-19780"/>
    <s v="Rose O'Brian"/>
    <x v="0"/>
    <s v="United States"/>
    <s v="Seattle"/>
    <x v="4"/>
    <n v="98115"/>
    <s v="West"/>
    <s v="OFF-BI-10002949"/>
    <x v="1"/>
    <x v="8"/>
    <s v="Prestige Round Ring Binders"/>
    <n v="14.592000000000002"/>
    <n v="3"/>
    <n v="0.2"/>
    <n v="4.9247999999999985"/>
  </r>
  <r>
    <n v="6262"/>
    <x v="3124"/>
    <x v="3"/>
    <x v="283"/>
    <d v="2014-07-28T00:00:00"/>
    <s v="Standard Class"/>
    <s v="LR-17035"/>
    <s v="Lisa Ryan"/>
    <x v="1"/>
    <s v="United States"/>
    <s v="Long Beach"/>
    <x v="15"/>
    <n v="11561"/>
    <s v="East"/>
    <s v="OFF-LA-10001158"/>
    <x v="1"/>
    <x v="2"/>
    <s v="Avery Address/Shipping Labels for Typewriters, 4&quot; x 2&quot;"/>
    <n v="41.4"/>
    <n v="4"/>
    <n v="0"/>
    <n v="19.872"/>
  </r>
  <r>
    <n v="6263"/>
    <x v="3125"/>
    <x v="0"/>
    <x v="446"/>
    <d v="2013-09-27T00:00:00"/>
    <s v="First Class"/>
    <s v="MK-17905"/>
    <s v="Michael Kennedy"/>
    <x v="1"/>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x v="1"/>
    <s v="United States"/>
    <s v="Columbus"/>
    <x v="32"/>
    <n v="31907"/>
    <s v="South"/>
    <s v="OFF-BI-10004965"/>
    <x v="1"/>
    <x v="8"/>
    <s v="Ibico Covers for Plastic or Wire Binding Elements"/>
    <n v="34.5"/>
    <n v="3"/>
    <n v="0"/>
    <n v="15.524999999999999"/>
  </r>
  <r>
    <n v="6265"/>
    <x v="3127"/>
    <x v="0"/>
    <x v="1099"/>
    <d v="2013-10-07T00:00:00"/>
    <s v="Same Day"/>
    <s v="JH-15910"/>
    <s v="Jonathan Howell"/>
    <x v="0"/>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s v="South"/>
    <s v="OFF-PA-10001019"/>
    <x v="1"/>
    <x v="10"/>
    <s v="Xerox 1884"/>
    <n v="143.85600000000002"/>
    <n v="9"/>
    <n v="0.2"/>
    <n v="48.551399999999994"/>
  </r>
  <r>
    <n v="6268"/>
    <x v="3129"/>
    <x v="1"/>
    <x v="486"/>
    <d v="2012-10-04T00:00:00"/>
    <s v="Second Class"/>
    <s v="RM-19675"/>
    <s v="Robert Marley"/>
    <x v="2"/>
    <s v="United States"/>
    <s v="Cambridge"/>
    <x v="31"/>
    <n v="2138"/>
    <s v="East"/>
    <s v="TEC-PH-10002496"/>
    <x v="2"/>
    <x v="7"/>
    <s v="Cisco SPA301"/>
    <n v="311.98"/>
    <n v="2"/>
    <n v="0"/>
    <n v="93.593999999999994"/>
  </r>
  <r>
    <n v="6269"/>
    <x v="3129"/>
    <x v="1"/>
    <x v="486"/>
    <d v="2012-10-04T00:00:00"/>
    <s v="Second Class"/>
    <s v="RM-19675"/>
    <s v="Robert Marley"/>
    <x v="2"/>
    <s v="United States"/>
    <s v="Cambridge"/>
    <x v="31"/>
    <n v="2138"/>
    <s v="East"/>
    <s v="OFF-BI-10000829"/>
    <x v="1"/>
    <x v="8"/>
    <s v="Avery Non-Stick Binders"/>
    <n v="22.450000000000003"/>
    <n v="5"/>
    <n v="0"/>
    <n v="10.327"/>
  </r>
  <r>
    <n v="6270"/>
    <x v="3130"/>
    <x v="3"/>
    <x v="574"/>
    <d v="2014-12-07T00:00:00"/>
    <s v="Standard Class"/>
    <s v="BB-11545"/>
    <s v="Brenda Bowman"/>
    <x v="1"/>
    <s v="United States"/>
    <s v="Oakland"/>
    <x v="1"/>
    <n v="94601"/>
    <s v="West"/>
    <s v="TEC-PH-10001448"/>
    <x v="2"/>
    <x v="7"/>
    <s v="Anker Astro 15000mAh USB Portable Charger"/>
    <n v="39.992000000000004"/>
    <n v="1"/>
    <n v="0.2"/>
    <n v="-7.9984000000000073"/>
  </r>
  <r>
    <n v="6271"/>
    <x v="3130"/>
    <x v="3"/>
    <x v="574"/>
    <d v="2014-12-07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s v="Central"/>
    <s v="TEC-AC-10001284"/>
    <x v="2"/>
    <x v="11"/>
    <s v="Enermax Briskie RF Wireless Keyboard and Mouse Combo"/>
    <n v="116.312"/>
    <n v="7"/>
    <n v="0.2"/>
    <n v="23.262400000000003"/>
  </r>
  <r>
    <n v="6274"/>
    <x v="3132"/>
    <x v="0"/>
    <x v="19"/>
    <d v="2013-07-23T00:00:00"/>
    <s v="Second Class"/>
    <s v="DK-13375"/>
    <s v="Dennis Kane"/>
    <x v="0"/>
    <s v="United States"/>
    <s v="Seattle"/>
    <x v="4"/>
    <n v="98105"/>
    <s v="West"/>
    <s v="FUR-FU-10001847"/>
    <x v="0"/>
    <x v="5"/>
    <s v="Eldon Image Series Black Desk Accessories"/>
    <n v="12.419999999999998"/>
    <n v="3"/>
    <n v="0"/>
    <n v="4.4711999999999996"/>
  </r>
  <r>
    <n v="6275"/>
    <x v="3132"/>
    <x v="0"/>
    <x v="19"/>
    <d v="2013-07-23T00:00:00"/>
    <s v="Second Class"/>
    <s v="DK-13375"/>
    <s v="Dennis Kane"/>
    <x v="0"/>
    <s v="United States"/>
    <s v="Seattle"/>
    <x v="4"/>
    <n v="98105"/>
    <s v="West"/>
    <s v="TEC-AC-10004595"/>
    <x v="2"/>
    <x v="11"/>
    <s v="First Data TMFD35 PIN Pad"/>
    <n v="428.40000000000003"/>
    <n v="3"/>
    <n v="0"/>
    <n v="89.963999999999999"/>
  </r>
  <r>
    <n v="6276"/>
    <x v="3132"/>
    <x v="0"/>
    <x v="19"/>
    <d v="2013-07-23T00:00:00"/>
    <s v="Second Class"/>
    <s v="DK-13375"/>
    <s v="Dennis Kane"/>
    <x v="0"/>
    <s v="United States"/>
    <s v="Seattle"/>
    <x v="4"/>
    <n v="98105"/>
    <s v="West"/>
    <s v="FUR-FU-10004164"/>
    <x v="0"/>
    <x v="5"/>
    <s v="Eldon 300 Class Desk Accessories, Black"/>
    <n v="24.75"/>
    <n v="5"/>
    <n v="0"/>
    <n v="10.890000000000002"/>
  </r>
  <r>
    <n v="6277"/>
    <x v="3132"/>
    <x v="0"/>
    <x v="19"/>
    <d v="2013-07-23T00:00:00"/>
    <s v="Second Class"/>
    <s v="DK-13375"/>
    <s v="Dennis Kane"/>
    <x v="0"/>
    <s v="United States"/>
    <s v="Seattle"/>
    <x v="4"/>
    <n v="98105"/>
    <s v="West"/>
    <s v="OFF-LA-10001074"/>
    <x v="1"/>
    <x v="2"/>
    <s v="Round Specialty Laser Printer Labels"/>
    <n v="87.71"/>
    <n v="7"/>
    <n v="0"/>
    <n v="41.223699999999994"/>
  </r>
  <r>
    <n v="6278"/>
    <x v="3132"/>
    <x v="0"/>
    <x v="19"/>
    <d v="2013-07-23T00:00:00"/>
    <s v="Second Class"/>
    <s v="DK-13375"/>
    <s v="Dennis Kane"/>
    <x v="0"/>
    <s v="United States"/>
    <s v="Seattle"/>
    <x v="4"/>
    <n v="98105"/>
    <s v="West"/>
    <s v="OFF-ST-10000604"/>
    <x v="1"/>
    <x v="4"/>
    <s v="Home/Office Personal File Carts"/>
    <n v="69.52"/>
    <n v="2"/>
    <n v="0"/>
    <n v="17.379999999999995"/>
  </r>
  <r>
    <n v="6279"/>
    <x v="3132"/>
    <x v="0"/>
    <x v="19"/>
    <d v="2013-07-23T00:00:00"/>
    <s v="Second Class"/>
    <s v="DK-13375"/>
    <s v="Dennis Kane"/>
    <x v="0"/>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s v="East"/>
    <s v="OFF-LA-10000443"/>
    <x v="1"/>
    <x v="2"/>
    <s v="Avery 501"/>
    <n v="5.9039999999999999"/>
    <n v="2"/>
    <n v="0.2"/>
    <n v="1.9925999999999999"/>
  </r>
  <r>
    <n v="6282"/>
    <x v="3134"/>
    <x v="1"/>
    <x v="312"/>
    <d v="2012-11-26T00:00:00"/>
    <s v="Standard Class"/>
    <s v="JK-15205"/>
    <s v="Jamie Kunitz"/>
    <x v="0"/>
    <s v="United States"/>
    <s v="Marion"/>
    <x v="24"/>
    <n v="43302"/>
    <s v="East"/>
    <s v="FUR-FU-10002874"/>
    <x v="0"/>
    <x v="5"/>
    <s v="Ultra Commercial Grade Dual Valve Door Closer"/>
    <n v="63.824000000000005"/>
    <n v="2"/>
    <n v="0.2"/>
    <n v="9.5735999999999937"/>
  </r>
  <r>
    <n v="6283"/>
    <x v="3134"/>
    <x v="1"/>
    <x v="312"/>
    <d v="2012-11-26T00:00:00"/>
    <s v="Standard Class"/>
    <s v="JK-15205"/>
    <s v="Jamie Kunitz"/>
    <x v="0"/>
    <s v="United States"/>
    <s v="Marion"/>
    <x v="24"/>
    <n v="43302"/>
    <s v="East"/>
    <s v="OFF-ST-10003994"/>
    <x v="1"/>
    <x v="4"/>
    <s v="Belkin 19&quot; Center-Weighted Shelf, Gray"/>
    <n v="141.55199999999999"/>
    <n v="3"/>
    <n v="0.2"/>
    <n v="-26.541000000000004"/>
  </r>
  <r>
    <n v="6284"/>
    <x v="3135"/>
    <x v="0"/>
    <x v="446"/>
    <d v="2013-09-29T00:00:00"/>
    <s v="Standard Class"/>
    <s v="EH-13765"/>
    <s v="Edward Hooks"/>
    <x v="1"/>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s v="West"/>
    <s v="FUR-CH-10000988"/>
    <x v="0"/>
    <x v="1"/>
    <s v="Hon Olson Stacker Stools"/>
    <n v="563.24"/>
    <n v="5"/>
    <n v="0.2"/>
    <n v="56.324000000000012"/>
  </r>
  <r>
    <n v="6286"/>
    <x v="3136"/>
    <x v="0"/>
    <x v="147"/>
    <d v="2013-10-27T00:00:00"/>
    <s v="Standard Class"/>
    <s v="VW-21775"/>
    <s v="Victoria Wilson"/>
    <x v="1"/>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s v="South"/>
    <s v="TEC-PH-10001061"/>
    <x v="2"/>
    <x v="7"/>
    <s v="Apple iPhone 5C"/>
    <n v="239.976"/>
    <n v="3"/>
    <n v="0.2"/>
    <n v="17.998199999999997"/>
  </r>
  <r>
    <n v="6288"/>
    <x v="3138"/>
    <x v="2"/>
    <x v="1001"/>
    <d v="2011-07-12T00:00:00"/>
    <s v="Standard Class"/>
    <s v="EB-13705"/>
    <s v="Ed Braxton"/>
    <x v="1"/>
    <s v="United States"/>
    <s v="San Francisco"/>
    <x v="1"/>
    <n v="94122"/>
    <s v="West"/>
    <s v="FUR-TA-10003715"/>
    <x v="0"/>
    <x v="3"/>
    <s v="Hon 2111 Invitation Series Corner Table"/>
    <n v="502.48800000000006"/>
    <n v="3"/>
    <n v="0.2"/>
    <n v="-87.935400000000044"/>
  </r>
  <r>
    <n v="6289"/>
    <x v="3138"/>
    <x v="2"/>
    <x v="1001"/>
    <d v="2011-07-12T00:00:00"/>
    <s v="Standard Class"/>
    <s v="EB-13705"/>
    <s v="Ed Braxton"/>
    <x v="1"/>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x v="2"/>
    <s v="United States"/>
    <s v="Chico"/>
    <x v="1"/>
    <n v="95928"/>
    <s v="West"/>
    <s v="FUR-CH-10004063"/>
    <x v="0"/>
    <x v="1"/>
    <s v="Global Deluxe High-Back Manager's Chair"/>
    <n v="915.13600000000008"/>
    <n v="4"/>
    <n v="0.2"/>
    <n v="102.95279999999988"/>
  </r>
  <r>
    <n v="6291"/>
    <x v="3139"/>
    <x v="1"/>
    <x v="649"/>
    <d v="2012-03-18T00:00:00"/>
    <s v="Second Class"/>
    <s v="NF-18595"/>
    <s v="Nicole Fjeld"/>
    <x v="2"/>
    <s v="United States"/>
    <s v="Chico"/>
    <x v="1"/>
    <n v="95928"/>
    <s v="West"/>
    <s v="FUR-FU-10001979"/>
    <x v="0"/>
    <x v="5"/>
    <s v="Dana Halogen Swing-Arm Architect Lamp"/>
    <n v="327.76"/>
    <n v="8"/>
    <n v="0"/>
    <n v="91.772800000000018"/>
  </r>
  <r>
    <n v="6292"/>
    <x v="3140"/>
    <x v="3"/>
    <x v="574"/>
    <d v="2014-12-06T00:00:00"/>
    <s v="First Class"/>
    <s v="ME-17725"/>
    <s v="Max Engle"/>
    <x v="0"/>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s v="West"/>
    <s v="OFF-AR-10004691"/>
    <x v="1"/>
    <x v="6"/>
    <s v="Boston 1730 StandUp Electric Pencil Sharpener"/>
    <n v="64.14"/>
    <n v="3"/>
    <n v="0"/>
    <n v="16.676400000000001"/>
  </r>
  <r>
    <n v="6295"/>
    <x v="3142"/>
    <x v="2"/>
    <x v="1101"/>
    <d v="2011-09-19T00:00:00"/>
    <s v="First Class"/>
    <s v="RF-19345"/>
    <s v="Randy Ferguson"/>
    <x v="1"/>
    <s v="United States"/>
    <s v="New York City"/>
    <x v="15"/>
    <n v="10024"/>
    <s v="East"/>
    <s v="OFF-BI-10002931"/>
    <x v="1"/>
    <x v="8"/>
    <s v="Avery Trapezoid Extra Heavy Duty 4&quot; Binders"/>
    <n v="33.552"/>
    <n v="1"/>
    <n v="0.2"/>
    <n v="12.581999999999999"/>
  </r>
  <r>
    <n v="6296"/>
    <x v="3143"/>
    <x v="2"/>
    <x v="129"/>
    <d v="2012-01-01T00:00:00"/>
    <s v="Standard Class"/>
    <s v="AJ-10780"/>
    <s v="Anthony Jacobs"/>
    <x v="1"/>
    <s v="United States"/>
    <s v="Beverly"/>
    <x v="31"/>
    <n v="1915"/>
    <s v="East"/>
    <s v="OFF-AP-10002651"/>
    <x v="1"/>
    <x v="9"/>
    <s v="Hoover Upright Vacuum With Dirt Cup"/>
    <n v="1737.1799999999998"/>
    <n v="6"/>
    <n v="0"/>
    <n v="503.78219999999976"/>
  </r>
  <r>
    <n v="6297"/>
    <x v="3143"/>
    <x v="2"/>
    <x v="129"/>
    <d v="2012-01-01T00:00:00"/>
    <s v="Standard Class"/>
    <s v="AJ-10780"/>
    <s v="Anthony Jacobs"/>
    <x v="1"/>
    <s v="United States"/>
    <s v="Beverly"/>
    <x v="31"/>
    <n v="1915"/>
    <s v="East"/>
    <s v="OFF-ST-10000689"/>
    <x v="1"/>
    <x v="4"/>
    <s v="Fellowes Strictly Business Drawer File, Letter/Legal Size"/>
    <n v="704.25"/>
    <n v="5"/>
    <n v="0"/>
    <n v="84.51"/>
  </r>
  <r>
    <n v="6298"/>
    <x v="3143"/>
    <x v="2"/>
    <x v="129"/>
    <d v="2012-01-01T00:00:00"/>
    <s v="Standard Class"/>
    <s v="AJ-10780"/>
    <s v="Anthony Jacobs"/>
    <x v="1"/>
    <s v="United States"/>
    <s v="Beverly"/>
    <x v="31"/>
    <n v="1915"/>
    <s v="East"/>
    <s v="OFF-PA-10003302"/>
    <x v="1"/>
    <x v="10"/>
    <s v="Xerox 1906"/>
    <n v="141.76"/>
    <n v="4"/>
    <n v="0"/>
    <n v="66.627199999999988"/>
  </r>
  <r>
    <n v="6299"/>
    <x v="3144"/>
    <x v="2"/>
    <x v="618"/>
    <d v="2011-10-26T00:00:00"/>
    <s v="Standard Class"/>
    <s v="SF-20965"/>
    <s v="Sylvia Foulston"/>
    <x v="1"/>
    <s v="United States"/>
    <s v="San Diego"/>
    <x v="1"/>
    <n v="92024"/>
    <s v="West"/>
    <s v="OFF-BI-10001460"/>
    <x v="1"/>
    <x v="8"/>
    <s v="Plastic Binding Combs"/>
    <n v="36.36"/>
    <n v="3"/>
    <n v="0.2"/>
    <n v="12.2715"/>
  </r>
  <r>
    <n v="6300"/>
    <x v="3145"/>
    <x v="3"/>
    <x v="329"/>
    <d v="2014-12-04T00:00:00"/>
    <s v="First Class"/>
    <s v="MZ-17335"/>
    <s v="Maria Zettner"/>
    <x v="2"/>
    <s v="United States"/>
    <s v="San Francisco"/>
    <x v="1"/>
    <n v="94109"/>
    <s v="West"/>
    <s v="FUR-FU-10003489"/>
    <x v="0"/>
    <x v="5"/>
    <s v="Contemporary Borderless Frame"/>
    <n v="25.83"/>
    <n v="3"/>
    <n v="0"/>
    <n v="9.5570999999999984"/>
  </r>
  <r>
    <n v="6301"/>
    <x v="3146"/>
    <x v="2"/>
    <x v="571"/>
    <d v="2011-06-12T00:00:00"/>
    <s v="Standard Class"/>
    <s v="SB-20170"/>
    <s v="Sarah Bern"/>
    <x v="0"/>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s v="Central"/>
    <s v="OFF-EN-10000461"/>
    <x v="1"/>
    <x v="12"/>
    <s v="#10- 4 1/8&quot; x 9 1/2&quot; Recycled Envelopes"/>
    <n v="13.984000000000002"/>
    <n v="2"/>
    <n v="0.2"/>
    <n v="4.7195999999999998"/>
  </r>
  <r>
    <n v="6303"/>
    <x v="3147"/>
    <x v="3"/>
    <x v="51"/>
    <d v="2014-11-28T00:00:00"/>
    <s v="Standard Class"/>
    <s v="AH-10210"/>
    <s v="Alan Hwang"/>
    <x v="0"/>
    <s v="United States"/>
    <s v="Dallas"/>
    <x v="5"/>
    <n v="75220"/>
    <s v="Central"/>
    <s v="TEC-PH-10001305"/>
    <x v="2"/>
    <x v="7"/>
    <s v="Panasonic KX TS208W Corded phone"/>
    <n v="195.96000000000004"/>
    <n v="5"/>
    <n v="0.2"/>
    <n v="19.596000000000018"/>
  </r>
  <r>
    <n v="6304"/>
    <x v="3148"/>
    <x v="3"/>
    <x v="978"/>
    <d v="2014-06-21T00:00:00"/>
    <s v="Second Class"/>
    <s v="NK-18490"/>
    <s v="Neil Knudson"/>
    <x v="2"/>
    <s v="United States"/>
    <s v="Corpus Christi"/>
    <x v="5"/>
    <n v="78415"/>
    <s v="Central"/>
    <s v="OFF-PA-10000167"/>
    <x v="1"/>
    <x v="10"/>
    <s v="Xerox 1925"/>
    <n v="74.352000000000004"/>
    <n v="3"/>
    <n v="0.2"/>
    <n v="23.234999999999992"/>
  </r>
  <r>
    <n v="6305"/>
    <x v="3149"/>
    <x v="3"/>
    <x v="1024"/>
    <d v="2014-05-06T00:00:00"/>
    <s v="Same Day"/>
    <s v="AI-10855"/>
    <s v="Arianne Irving"/>
    <x v="0"/>
    <s v="United States"/>
    <s v="New York City"/>
    <x v="15"/>
    <n v="10035"/>
    <s v="East"/>
    <s v="OFF-PA-10002947"/>
    <x v="1"/>
    <x v="10"/>
    <s v="Xerox 1923"/>
    <n v="6.68"/>
    <n v="1"/>
    <n v="0"/>
    <n v="3.2063999999999999"/>
  </r>
  <r>
    <n v="6306"/>
    <x v="3150"/>
    <x v="0"/>
    <x v="254"/>
    <d v="2013-11-07T00:00:00"/>
    <s v="Second Class"/>
    <s v="TP-21565"/>
    <s v="Tracy Poddar"/>
    <x v="1"/>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x v="1"/>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s v="West"/>
    <s v="OFF-LA-10003930"/>
    <x v="1"/>
    <x v="2"/>
    <s v="Dot Matrix Printer Tape Reel Labels, White, 5000/Box"/>
    <n v="629.18400000000008"/>
    <n v="8"/>
    <n v="0.2"/>
    <n v="228.07919999999999"/>
  </r>
  <r>
    <n v="6311"/>
    <x v="3150"/>
    <x v="0"/>
    <x v="254"/>
    <d v="2013-11-07T00:00:00"/>
    <s v="Second Class"/>
    <s v="TP-21565"/>
    <s v="Tracy Poddar"/>
    <x v="1"/>
    <s v="United States"/>
    <s v="Eugene"/>
    <x v="21"/>
    <n v="97405"/>
    <s v="West"/>
    <s v="OFF-PA-10000176"/>
    <x v="1"/>
    <x v="10"/>
    <s v="Xerox 1887"/>
    <n v="15.176"/>
    <n v="1"/>
    <n v="0.2"/>
    <n v="5.3115999999999985"/>
  </r>
  <r>
    <n v="6312"/>
    <x v="3151"/>
    <x v="2"/>
    <x v="1102"/>
    <d v="2011-09-16T00:00:00"/>
    <s v="Standard Class"/>
    <s v="LW-17125"/>
    <s v="Liz Willingham"/>
    <x v="0"/>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s v="East"/>
    <s v="OFF-ST-10001932"/>
    <x v="1"/>
    <x v="4"/>
    <s v="Fellowes Staxonsteel Drawer Files"/>
    <n v="579.51"/>
    <n v="3"/>
    <n v="0"/>
    <n v="81.131400000000014"/>
  </r>
  <r>
    <n v="6314"/>
    <x v="3152"/>
    <x v="3"/>
    <x v="911"/>
    <d v="2014-02-22T00:00:00"/>
    <s v="Standard Class"/>
    <s v="NG-18355"/>
    <s v="Nat Gilpin"/>
    <x v="1"/>
    <s v="United States"/>
    <s v="Fairfield"/>
    <x v="29"/>
    <n v="6824"/>
    <s v="East"/>
    <s v="TEC-PH-10000923"/>
    <x v="2"/>
    <x v="7"/>
    <s v="Belkin SportFit Armband For iPhone 5s/5c, Fuchsia"/>
    <n v="14.99"/>
    <n v="1"/>
    <n v="0"/>
    <n v="7.3451000000000004"/>
  </r>
  <r>
    <n v="6315"/>
    <x v="3153"/>
    <x v="2"/>
    <x v="156"/>
    <d v="2011-11-29T00:00:00"/>
    <s v="Standard Class"/>
    <s v="NG-18355"/>
    <s v="Nat Gilpin"/>
    <x v="1"/>
    <s v="United States"/>
    <s v="Jackson"/>
    <x v="12"/>
    <n v="49201"/>
    <s v="Central"/>
    <s v="OFF-AR-10000380"/>
    <x v="1"/>
    <x v="6"/>
    <s v="Hunt PowerHouse Electric Pencil Sharpener, Blue"/>
    <n v="151.91999999999999"/>
    <n v="4"/>
    <n v="0"/>
    <n v="45.575999999999979"/>
  </r>
  <r>
    <n v="6316"/>
    <x v="3153"/>
    <x v="2"/>
    <x v="156"/>
    <d v="2011-11-29T00:00:00"/>
    <s v="Standard Class"/>
    <s v="NG-18355"/>
    <s v="Nat Gilpin"/>
    <x v="1"/>
    <s v="United States"/>
    <s v="Jackson"/>
    <x v="12"/>
    <n v="49201"/>
    <s v="Central"/>
    <s v="OFF-LA-10003930"/>
    <x v="1"/>
    <x v="2"/>
    <s v="Dot Matrix Printer Tape Reel Labels, White, 5000/Box"/>
    <n v="196.62"/>
    <n v="2"/>
    <n v="0"/>
    <n v="96.343800000000002"/>
  </r>
  <r>
    <n v="6317"/>
    <x v="3153"/>
    <x v="2"/>
    <x v="156"/>
    <d v="2011-11-29T00:00:00"/>
    <s v="Standard Class"/>
    <s v="NG-18355"/>
    <s v="Nat Gilpin"/>
    <x v="1"/>
    <s v="United States"/>
    <s v="Jackson"/>
    <x v="12"/>
    <n v="49201"/>
    <s v="Central"/>
    <s v="OFF-PA-10001815"/>
    <x v="1"/>
    <x v="10"/>
    <s v="Xerox 1885"/>
    <n v="144.12"/>
    <n v="3"/>
    <n v="0"/>
    <n v="69.177599999999984"/>
  </r>
  <r>
    <n v="6318"/>
    <x v="3153"/>
    <x v="2"/>
    <x v="156"/>
    <d v="2011-11-29T00:00:00"/>
    <s v="Standard Class"/>
    <s v="NG-18355"/>
    <s v="Nat Gilpin"/>
    <x v="1"/>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s v="West"/>
    <s v="TEC-PH-10004071"/>
    <x v="2"/>
    <x v="7"/>
    <s v="PayAnywhere Card Reader"/>
    <n v="39.960000000000008"/>
    <n v="5"/>
    <n v="0.2"/>
    <n v="3.4964999999999993"/>
  </r>
  <r>
    <n v="6320"/>
    <x v="3154"/>
    <x v="3"/>
    <x v="920"/>
    <d v="2014-11-30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s v="South"/>
    <s v="OFF-PA-10001800"/>
    <x v="1"/>
    <x v="10"/>
    <s v="Xerox 220"/>
    <n v="10.368000000000002"/>
    <n v="2"/>
    <n v="0.2"/>
    <n v="3.6288"/>
  </r>
  <r>
    <n v="6322"/>
    <x v="3156"/>
    <x v="2"/>
    <x v="303"/>
    <d v="2011-10-17T00:00:00"/>
    <s v="Standard Class"/>
    <s v="SP-20545"/>
    <s v="Sibella Parks"/>
    <x v="1"/>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s v="Central"/>
    <s v="OFF-EN-10004459"/>
    <x v="1"/>
    <x v="12"/>
    <s v="Security-Tint Envelopes"/>
    <n v="15.28"/>
    <n v="2"/>
    <n v="0"/>
    <n v="7.4871999999999996"/>
  </r>
  <r>
    <n v="6324"/>
    <x v="3158"/>
    <x v="2"/>
    <x v="1103"/>
    <d v="2011-06-23T00:00:00"/>
    <s v="Standard Class"/>
    <s v="DB-13660"/>
    <s v="Duane Benoit"/>
    <x v="0"/>
    <s v="United States"/>
    <s v="Newark"/>
    <x v="13"/>
    <n v="19711"/>
    <s v="East"/>
    <s v="TEC-MA-10000423"/>
    <x v="2"/>
    <x v="15"/>
    <s v="Texas Instruments TI-34 Scientific Calculator"/>
    <n v="65.97"/>
    <n v="3"/>
    <n v="0"/>
    <n v="31.005899999999997"/>
  </r>
  <r>
    <n v="6325"/>
    <x v="3159"/>
    <x v="1"/>
    <x v="1104"/>
    <d v="2012-11-02T00:00:00"/>
    <s v="Standard Class"/>
    <s v="NB-18655"/>
    <s v="Nona Balk"/>
    <x v="1"/>
    <s v="United States"/>
    <s v="San Francisco"/>
    <x v="1"/>
    <n v="94109"/>
    <s v="West"/>
    <s v="OFF-PA-10002986"/>
    <x v="1"/>
    <x v="10"/>
    <s v="Xerox 1898"/>
    <n v="33.4"/>
    <n v="5"/>
    <n v="0"/>
    <n v="16.032"/>
  </r>
  <r>
    <n v="6326"/>
    <x v="3159"/>
    <x v="1"/>
    <x v="1104"/>
    <d v="2012-11-02T00:00:00"/>
    <s v="Standard Class"/>
    <s v="NB-18655"/>
    <s v="Nona Balk"/>
    <x v="1"/>
    <s v="United States"/>
    <s v="San Francisco"/>
    <x v="1"/>
    <n v="94109"/>
    <s v="West"/>
    <s v="OFF-EN-10001434"/>
    <x v="1"/>
    <x v="12"/>
    <s v="Strathmore #10 Envelopes, Ultimate White"/>
    <n v="210.84"/>
    <n v="4"/>
    <n v="0"/>
    <n v="103.3116"/>
  </r>
  <r>
    <n v="6327"/>
    <x v="3160"/>
    <x v="2"/>
    <x v="407"/>
    <d v="2011-01-27T00:00:00"/>
    <s v="Standard Class"/>
    <s v="XP-21865"/>
    <s v="Xylona Preis"/>
    <x v="0"/>
    <s v="United States"/>
    <s v="Westland"/>
    <x v="12"/>
    <n v="48185"/>
    <s v="Central"/>
    <s v="OFF-ST-10000760"/>
    <x v="1"/>
    <x v="4"/>
    <s v="Eldon Fold 'N Roll Cart System"/>
    <n v="13.98"/>
    <n v="1"/>
    <n v="0"/>
    <n v="4.0541999999999998"/>
  </r>
  <r>
    <n v="6328"/>
    <x v="3160"/>
    <x v="2"/>
    <x v="407"/>
    <d v="2011-01-27T00:00:00"/>
    <s v="Standard Class"/>
    <s v="XP-21865"/>
    <s v="Xylona Preis"/>
    <x v="0"/>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x v="0"/>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s v="Central"/>
    <s v="OFF-ST-10003123"/>
    <x v="1"/>
    <x v="4"/>
    <s v="Fellowes Bases and Tops For Staxonsteel/High-Stak Systems"/>
    <n v="66.58"/>
    <n v="2"/>
    <n v="0"/>
    <n v="15.979199999999999"/>
  </r>
  <r>
    <n v="6332"/>
    <x v="3160"/>
    <x v="2"/>
    <x v="407"/>
    <d v="2011-01-27T00:00:00"/>
    <s v="Standard Class"/>
    <s v="XP-21865"/>
    <s v="Xylona Preis"/>
    <x v="0"/>
    <s v="United States"/>
    <s v="Westland"/>
    <x v="12"/>
    <n v="48185"/>
    <s v="Central"/>
    <s v="OFF-AR-10004456"/>
    <x v="1"/>
    <x v="6"/>
    <s v="Panasonic KP-4ABK Battery-Operated Pencil Sharpener"/>
    <n v="43.92"/>
    <n v="3"/>
    <n v="0"/>
    <n v="12.736799999999999"/>
  </r>
  <r>
    <n v="6333"/>
    <x v="3160"/>
    <x v="2"/>
    <x v="407"/>
    <d v="2011-01-27T00:00:00"/>
    <s v="Standard Class"/>
    <s v="XP-21865"/>
    <s v="Xylona Preis"/>
    <x v="0"/>
    <s v="United States"/>
    <s v="Westland"/>
    <x v="12"/>
    <n v="48185"/>
    <s v="Central"/>
    <s v="FUR-FU-10002268"/>
    <x v="0"/>
    <x v="5"/>
    <s v="Ultra Door Push Plate"/>
    <n v="14.73"/>
    <n v="3"/>
    <n v="0"/>
    <n v="4.8608999999999991"/>
  </r>
  <r>
    <n v="6334"/>
    <x v="3160"/>
    <x v="2"/>
    <x v="407"/>
    <d v="2011-01-27T00:00:00"/>
    <s v="Standard Class"/>
    <s v="XP-21865"/>
    <s v="Xylona Preis"/>
    <x v="0"/>
    <s v="United States"/>
    <s v="Westland"/>
    <x v="12"/>
    <n v="48185"/>
    <s v="Central"/>
    <s v="OFF-BI-10004364"/>
    <x v="1"/>
    <x v="8"/>
    <s v="Storex Dura Pro Binders"/>
    <n v="29.700000000000003"/>
    <n v="5"/>
    <n v="0"/>
    <n v="13.365"/>
  </r>
  <r>
    <n v="6335"/>
    <x v="3161"/>
    <x v="2"/>
    <x v="384"/>
    <d v="2011-07-15T00:00:00"/>
    <s v="Standard Class"/>
    <s v="MH-17455"/>
    <s v="Mark Hamilton"/>
    <x v="0"/>
    <s v="United States"/>
    <s v="New York City"/>
    <x v="15"/>
    <n v="10011"/>
    <s v="East"/>
    <s v="OFF-PA-10001970"/>
    <x v="1"/>
    <x v="10"/>
    <s v="Xerox 1881"/>
    <n v="49.12"/>
    <n v="4"/>
    <n v="0"/>
    <n v="23.086399999999998"/>
  </r>
  <r>
    <n v="6336"/>
    <x v="3161"/>
    <x v="2"/>
    <x v="384"/>
    <d v="2011-07-15T00:00:00"/>
    <s v="Standard Class"/>
    <s v="MH-17455"/>
    <s v="Mark Hamilton"/>
    <x v="0"/>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s v="West"/>
    <s v="FUR-FU-10000672"/>
    <x v="0"/>
    <x v="5"/>
    <s v="Executive Impressions 10&quot; Spectator Wall Clock"/>
    <n v="47.04"/>
    <n v="4"/>
    <n v="0"/>
    <n v="15.993599999999997"/>
  </r>
  <r>
    <n v="6338"/>
    <x v="3162"/>
    <x v="0"/>
    <x v="133"/>
    <d v="2013-09-07T00:00:00"/>
    <s v="Standard Class"/>
    <s v="BG-11740"/>
    <s v="Bruce Geld"/>
    <x v="0"/>
    <s v="United States"/>
    <s v="Los Angeles"/>
    <x v="1"/>
    <n v="90008"/>
    <s v="West"/>
    <s v="TEC-PH-10004908"/>
    <x v="2"/>
    <x v="7"/>
    <s v="Panasonic KX TS3282W Corded phone"/>
    <n v="339.96000000000004"/>
    <n v="5"/>
    <n v="0.2"/>
    <n v="42.494999999999948"/>
  </r>
  <r>
    <n v="6339"/>
    <x v="3163"/>
    <x v="3"/>
    <x v="361"/>
    <d v="2014-10-10T00:00:00"/>
    <s v="Standard Class"/>
    <s v="TS-21370"/>
    <s v="Todd Sumrall"/>
    <x v="1"/>
    <s v="United States"/>
    <s v="New York City"/>
    <x v="15"/>
    <n v="10035"/>
    <s v="East"/>
    <s v="TEC-PH-10003095"/>
    <x v="2"/>
    <x v="7"/>
    <s v="Samsung HM1900 Bluetooth Headset"/>
    <n v="87.8"/>
    <n v="4"/>
    <n v="0"/>
    <n v="43.9"/>
  </r>
  <r>
    <n v="6340"/>
    <x v="3163"/>
    <x v="3"/>
    <x v="361"/>
    <d v="2014-10-10T00:00:00"/>
    <s v="Standard Class"/>
    <s v="TS-21370"/>
    <s v="Todd Sumrall"/>
    <x v="1"/>
    <s v="United States"/>
    <s v="New York City"/>
    <x v="15"/>
    <n v="10035"/>
    <s v="East"/>
    <s v="FUR-CH-10002880"/>
    <x v="0"/>
    <x v="1"/>
    <s v="Global High-Back Leather Tilter, Burgundy"/>
    <n v="221.38200000000001"/>
    <n v="2"/>
    <n v="0.1"/>
    <n v="2.4597999999999871"/>
  </r>
  <r>
    <n v="6341"/>
    <x v="3163"/>
    <x v="3"/>
    <x v="361"/>
    <d v="2014-10-10T00:00:00"/>
    <s v="Standard Class"/>
    <s v="TS-21370"/>
    <s v="Todd Sumrall"/>
    <x v="1"/>
    <s v="United States"/>
    <s v="New York City"/>
    <x v="15"/>
    <n v="10035"/>
    <s v="East"/>
    <s v="TEC-MA-10001047"/>
    <x v="2"/>
    <x v="15"/>
    <s v="3D Systems Cube Printer, 2nd Generation, Magenta"/>
    <n v="5199.96"/>
    <n v="4"/>
    <n v="0"/>
    <n v="1351.9895999999999"/>
  </r>
  <r>
    <n v="6342"/>
    <x v="3164"/>
    <x v="3"/>
    <x v="413"/>
    <d v="2014-01-03T00:00:00"/>
    <s v="First Class"/>
    <s v="DB-13660"/>
    <s v="Duane Benoit"/>
    <x v="0"/>
    <s v="United States"/>
    <s v="Lancaster"/>
    <x v="24"/>
    <n v="43130"/>
    <s v="East"/>
    <s v="OFF-ST-10002554"/>
    <x v="1"/>
    <x v="4"/>
    <s v="Tennsco Industrial Shelving"/>
    <n v="156.512"/>
    <n v="4"/>
    <n v="0.2"/>
    <n v="-35.215199999999996"/>
  </r>
  <r>
    <n v="6343"/>
    <x v="3165"/>
    <x v="1"/>
    <x v="1105"/>
    <d v="2012-03-10T00:00:00"/>
    <s v="First Class"/>
    <s v="EM-14140"/>
    <s v="Eugene Moren"/>
    <x v="2"/>
    <s v="United States"/>
    <s v="Newark"/>
    <x v="13"/>
    <n v="19711"/>
    <s v="East"/>
    <s v="TEC-AC-10004469"/>
    <x v="2"/>
    <x v="11"/>
    <s v="Microsoft Sculpt Comfort Mouse"/>
    <n v="119.85000000000001"/>
    <n v="3"/>
    <n v="0"/>
    <n v="52.734000000000009"/>
  </r>
  <r>
    <n v="6344"/>
    <x v="3165"/>
    <x v="1"/>
    <x v="1105"/>
    <d v="2012-03-10T00:00:00"/>
    <s v="First Class"/>
    <s v="EM-14140"/>
    <s v="Eugene Moren"/>
    <x v="2"/>
    <s v="United States"/>
    <s v="Newark"/>
    <x v="13"/>
    <n v="19711"/>
    <s v="East"/>
    <s v="OFF-BI-10000309"/>
    <x v="1"/>
    <x v="8"/>
    <s v="GBC Twin Loop Wire Binding Elements, 9/16&quot; Spine, Black"/>
    <n v="30.44"/>
    <n v="2"/>
    <n v="0"/>
    <n v="14.9156"/>
  </r>
  <r>
    <n v="6345"/>
    <x v="3165"/>
    <x v="1"/>
    <x v="1105"/>
    <d v="2012-03-10T00:00:00"/>
    <s v="First Class"/>
    <s v="EM-14140"/>
    <s v="Eugene Moren"/>
    <x v="2"/>
    <s v="United States"/>
    <s v="Newark"/>
    <x v="13"/>
    <n v="19711"/>
    <s v="East"/>
    <s v="OFF-BI-10001765"/>
    <x v="1"/>
    <x v="8"/>
    <s v="Wilson Jones Heavy-Duty Casebound Ring Binders with Metal Hinges"/>
    <n v="69.28"/>
    <n v="2"/>
    <n v="0"/>
    <n v="33.254399999999997"/>
  </r>
  <r>
    <n v="6346"/>
    <x v="3165"/>
    <x v="1"/>
    <x v="1105"/>
    <d v="2012-03-10T00:00:00"/>
    <s v="First Class"/>
    <s v="EM-14140"/>
    <s v="Eugene Moren"/>
    <x v="2"/>
    <s v="United States"/>
    <s v="Newark"/>
    <x v="13"/>
    <n v="19711"/>
    <s v="East"/>
    <s v="TEC-PH-10001619"/>
    <x v="2"/>
    <x v="7"/>
    <s v="LG G3"/>
    <n v="587.97"/>
    <n v="3"/>
    <n v="0"/>
    <n v="170.51129999999998"/>
  </r>
  <r>
    <n v="6347"/>
    <x v="3166"/>
    <x v="3"/>
    <x v="179"/>
    <d v="2014-10-21T00:00:00"/>
    <s v="Same Day"/>
    <s v="RB-19465"/>
    <s v="Rick Bensley"/>
    <x v="2"/>
    <s v="United States"/>
    <s v="New York City"/>
    <x v="15"/>
    <n v="10024"/>
    <s v="East"/>
    <s v="OFF-LA-10002034"/>
    <x v="1"/>
    <x v="2"/>
    <s v="Avery 478"/>
    <n v="24.55"/>
    <n v="5"/>
    <n v="0"/>
    <n v="12.029499999999999"/>
  </r>
  <r>
    <n v="6348"/>
    <x v="3167"/>
    <x v="1"/>
    <x v="489"/>
    <d v="2012-05-06T00:00:00"/>
    <s v="Standard Class"/>
    <s v="PO-18850"/>
    <s v="Patrick O'Brill"/>
    <x v="0"/>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s v="West"/>
    <s v="OFF-ST-10000876"/>
    <x v="1"/>
    <x v="4"/>
    <s v="Eldon Simplefile Box Office"/>
    <n v="37.32"/>
    <n v="3"/>
    <n v="0"/>
    <n v="10.4496"/>
  </r>
  <r>
    <n v="6350"/>
    <x v="3167"/>
    <x v="1"/>
    <x v="489"/>
    <d v="2012-05-06T00:00:00"/>
    <s v="Standard Class"/>
    <s v="PO-18850"/>
    <s v="Patrick O'Brill"/>
    <x v="0"/>
    <s v="United States"/>
    <s v="San Francisco"/>
    <x v="1"/>
    <n v="94109"/>
    <s v="West"/>
    <s v="OFF-SU-10002573"/>
    <x v="1"/>
    <x v="14"/>
    <s v="Acme 10&quot; Easy Grip Assistive Scissors"/>
    <n v="35.06"/>
    <n v="2"/>
    <n v="0"/>
    <n v="10.517999999999997"/>
  </r>
  <r>
    <n v="6351"/>
    <x v="3168"/>
    <x v="3"/>
    <x v="213"/>
    <d v="2014-09-09T00:00:00"/>
    <s v="Standard Class"/>
    <s v="AG-10900"/>
    <s v="Arthur Gainer"/>
    <x v="0"/>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s v="South"/>
    <s v="TEC-PH-10002549"/>
    <x v="2"/>
    <x v="7"/>
    <s v="Polycom SoundPoint IP 450 VoIP phone"/>
    <n v="361.37600000000003"/>
    <n v="2"/>
    <n v="0.2"/>
    <n v="27.103200000000001"/>
  </r>
  <r>
    <n v="6353"/>
    <x v="3170"/>
    <x v="1"/>
    <x v="1023"/>
    <d v="2012-09-19T00:00:00"/>
    <s v="Standard Class"/>
    <s v="HG-14845"/>
    <s v="Harry Greene"/>
    <x v="0"/>
    <s v="United States"/>
    <s v="Philadelphia"/>
    <x v="9"/>
    <n v="19120"/>
    <s v="East"/>
    <s v="OFF-BI-10004209"/>
    <x v="1"/>
    <x v="8"/>
    <s v="Fellowes Twister Kit, Gray/Clear, 3/pkg"/>
    <n v="2.4119999999999999"/>
    <n v="1"/>
    <n v="0.7"/>
    <n v="-2.0099999999999998"/>
  </r>
  <r>
    <n v="6354"/>
    <x v="3171"/>
    <x v="1"/>
    <x v="684"/>
    <d v="2012-09-12T00:00:00"/>
    <s v="Standard Class"/>
    <s v="BS-11590"/>
    <s v="Brendan Sweed"/>
    <x v="1"/>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s v="East"/>
    <s v="TEC-PH-10002922"/>
    <x v="2"/>
    <x v="7"/>
    <s v="ShoreTel ShorePhone IP 230 VoIP phone"/>
    <n v="337.98"/>
    <n v="2"/>
    <n v="0"/>
    <n v="101.39399999999998"/>
  </r>
  <r>
    <n v="6356"/>
    <x v="3172"/>
    <x v="2"/>
    <x v="191"/>
    <d v="2011-10-13T00:00:00"/>
    <s v="Standard Class"/>
    <s v="JD-16015"/>
    <s v="Joy Daniels"/>
    <x v="0"/>
    <s v="United States"/>
    <s v="Philadelphia"/>
    <x v="9"/>
    <n v="19120"/>
    <s v="East"/>
    <s v="OFF-ST-10000642"/>
    <x v="1"/>
    <x v="4"/>
    <s v="Tennsco Lockers, Gray"/>
    <n v="83.920000000000016"/>
    <n v="5"/>
    <n v="0.2"/>
    <n v="-13.637000000000011"/>
  </r>
  <r>
    <n v="6357"/>
    <x v="3173"/>
    <x v="3"/>
    <x v="205"/>
    <d v="2014-01-29T00:00:00"/>
    <s v="Standard Class"/>
    <s v="CS-12250"/>
    <s v="Chris Selesnick"/>
    <x v="1"/>
    <s v="United States"/>
    <s v="Seattle"/>
    <x v="4"/>
    <n v="98103"/>
    <s v="West"/>
    <s v="OFF-BI-10001757"/>
    <x v="1"/>
    <x v="8"/>
    <s v="Pressboard Hanging Data Binders for Unburst Sheets"/>
    <n v="19.68"/>
    <n v="5"/>
    <n v="0.2"/>
    <n v="6.8879999999999981"/>
  </r>
  <r>
    <n v="6358"/>
    <x v="3173"/>
    <x v="3"/>
    <x v="205"/>
    <d v="2014-01-29T00:00:00"/>
    <s v="Standard Class"/>
    <s v="CS-12250"/>
    <s v="Chris Selesnick"/>
    <x v="1"/>
    <s v="United States"/>
    <s v="Seattle"/>
    <x v="4"/>
    <n v="98103"/>
    <s v="West"/>
    <s v="OFF-PA-10004621"/>
    <x v="1"/>
    <x v="10"/>
    <s v="Xerox 212"/>
    <n v="25.92"/>
    <n v="4"/>
    <n v="0"/>
    <n v="12.441600000000001"/>
  </r>
  <r>
    <n v="6359"/>
    <x v="3173"/>
    <x v="3"/>
    <x v="205"/>
    <d v="2014-01-29T00:00:00"/>
    <s v="Standard Class"/>
    <s v="CS-12250"/>
    <s v="Chris Selesnick"/>
    <x v="1"/>
    <s v="United States"/>
    <s v="Seattle"/>
    <x v="4"/>
    <n v="98103"/>
    <s v="West"/>
    <s v="OFF-PA-10002262"/>
    <x v="1"/>
    <x v="10"/>
    <s v="Xerox 192"/>
    <n v="6.48"/>
    <n v="1"/>
    <n v="0"/>
    <n v="3.1104000000000003"/>
  </r>
  <r>
    <n v="6360"/>
    <x v="3173"/>
    <x v="3"/>
    <x v="205"/>
    <d v="2014-01-29T00:00:00"/>
    <s v="Standard Class"/>
    <s v="CS-12250"/>
    <s v="Chris Selesnick"/>
    <x v="1"/>
    <s v="United States"/>
    <s v="Seattle"/>
    <x v="4"/>
    <n v="98103"/>
    <s v="West"/>
    <s v="TEC-PH-10004100"/>
    <x v="2"/>
    <x v="7"/>
    <s v="Griffin GC17055 Auxiliary Audio Cable"/>
    <n v="86.352000000000004"/>
    <n v="6"/>
    <n v="0.2"/>
    <n v="8.6352000000000011"/>
  </r>
  <r>
    <n v="6361"/>
    <x v="3174"/>
    <x v="1"/>
    <x v="895"/>
    <d v="2012-12-15T00:00:00"/>
    <s v="Standard Class"/>
    <s v="FC-14245"/>
    <s v="Frank Carlisle"/>
    <x v="2"/>
    <s v="United States"/>
    <s v="Los Angeles"/>
    <x v="1"/>
    <n v="90032"/>
    <s v="West"/>
    <s v="OFF-AR-10003582"/>
    <x v="1"/>
    <x v="6"/>
    <s v="Boston Electric Pencil Sharpener, Model 1818, Charcoal Black"/>
    <n v="56.3"/>
    <n v="2"/>
    <n v="0"/>
    <n v="15.764000000000003"/>
  </r>
  <r>
    <n v="6362"/>
    <x v="3175"/>
    <x v="2"/>
    <x v="641"/>
    <d v="2011-11-30T00:00:00"/>
    <s v="Standard Class"/>
    <s v="SE-20110"/>
    <s v="Sanjit Engle"/>
    <x v="0"/>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x v="0"/>
    <s v="United States"/>
    <s v="Renton"/>
    <x v="4"/>
    <n v="98059"/>
    <s v="West"/>
    <s v="OFF-BI-10001670"/>
    <x v="1"/>
    <x v="8"/>
    <s v="Vinyl Sectional Post Binders"/>
    <n v="150.80000000000001"/>
    <n v="5"/>
    <n v="0.2"/>
    <n v="56.55"/>
  </r>
  <r>
    <n v="6364"/>
    <x v="3176"/>
    <x v="3"/>
    <x v="610"/>
    <d v="2014-11-26T00:00:00"/>
    <s v="Standard Class"/>
    <s v="CK-12205"/>
    <s v="Chloris Kastensmidt"/>
    <x v="0"/>
    <s v="United States"/>
    <s v="Renton"/>
    <x v="4"/>
    <n v="98059"/>
    <s v="West"/>
    <s v="TEC-MA-10002073"/>
    <x v="2"/>
    <x v="15"/>
    <s v="3D Systems Cube Printer, 2nd Generation, White"/>
    <n v="1039.992"/>
    <n v="1"/>
    <n v="0.2"/>
    <n v="103.99920000000003"/>
  </r>
  <r>
    <n v="6365"/>
    <x v="3176"/>
    <x v="3"/>
    <x v="610"/>
    <d v="2014-11-26T00:00:00"/>
    <s v="Standard Class"/>
    <s v="CK-12205"/>
    <s v="Chloris Kastensmidt"/>
    <x v="0"/>
    <s v="United States"/>
    <s v="Renton"/>
    <x v="4"/>
    <n v="98059"/>
    <s v="West"/>
    <s v="OFF-PA-10003797"/>
    <x v="1"/>
    <x v="10"/>
    <s v="Xerox 209"/>
    <n v="51.84"/>
    <n v="8"/>
    <n v="0"/>
    <n v="24.883200000000002"/>
  </r>
  <r>
    <n v="6366"/>
    <x v="3177"/>
    <x v="3"/>
    <x v="1095"/>
    <d v="2014-04-06T00:00:00"/>
    <s v="First Class"/>
    <s v="DS-13030"/>
    <s v="Darrin Sayre"/>
    <x v="2"/>
    <s v="United States"/>
    <s v="New York City"/>
    <x v="15"/>
    <n v="10009"/>
    <s v="East"/>
    <s v="TEC-PH-10004006"/>
    <x v="2"/>
    <x v="7"/>
    <s v="Panasonic KX - TS880B Telephone"/>
    <n v="41.22"/>
    <n v="1"/>
    <n v="0"/>
    <n v="11.1294"/>
  </r>
  <r>
    <n v="6367"/>
    <x v="3177"/>
    <x v="3"/>
    <x v="1095"/>
    <d v="2014-04-06T00:00:00"/>
    <s v="First Class"/>
    <s v="DS-13030"/>
    <s v="Darrin Sayre"/>
    <x v="2"/>
    <s v="United States"/>
    <s v="New York City"/>
    <x v="15"/>
    <n v="10009"/>
    <s v="East"/>
    <s v="OFF-SU-10000646"/>
    <x v="1"/>
    <x v="14"/>
    <s v="Premier Automatic Letter Opener"/>
    <n v="240.37"/>
    <n v="1"/>
    <n v="0"/>
    <n v="7.2111000000000161"/>
  </r>
  <r>
    <n v="6368"/>
    <x v="3177"/>
    <x v="3"/>
    <x v="1095"/>
    <d v="2014-04-06T00:00:00"/>
    <s v="First Class"/>
    <s v="DS-13030"/>
    <s v="Darrin Sayre"/>
    <x v="2"/>
    <s v="United States"/>
    <s v="New York City"/>
    <x v="15"/>
    <n v="10009"/>
    <s v="East"/>
    <s v="TEC-PH-10002262"/>
    <x v="2"/>
    <x v="7"/>
    <s v="LG Electronics Tone+ HBS-730 Bluetooth Headset"/>
    <n v="119.02"/>
    <n v="2"/>
    <n v="0"/>
    <n v="33.325600000000009"/>
  </r>
  <r>
    <n v="6369"/>
    <x v="3178"/>
    <x v="3"/>
    <x v="240"/>
    <d v="2014-05-25T00:00:00"/>
    <s v="Standard Class"/>
    <s v="SA-20830"/>
    <s v="Sue Ann Reed"/>
    <x v="0"/>
    <s v="United States"/>
    <s v="San Jose"/>
    <x v="1"/>
    <n v="95123"/>
    <s v="West"/>
    <s v="OFF-BI-10002082"/>
    <x v="1"/>
    <x v="8"/>
    <s v="GBC Twin Loop Wire Binding Elements"/>
    <n v="133.12"/>
    <n v="5"/>
    <n v="0.2"/>
    <n v="49.92"/>
  </r>
  <r>
    <n v="6370"/>
    <x v="3179"/>
    <x v="0"/>
    <x v="339"/>
    <d v="2013-10-08T00:00:00"/>
    <s v="Standard Class"/>
    <s v="TP-21565"/>
    <s v="Tracy Poddar"/>
    <x v="1"/>
    <s v="United States"/>
    <s v="Grand Prairie"/>
    <x v="5"/>
    <n v="75051"/>
    <s v="Central"/>
    <s v="FUR-FU-10001756"/>
    <x v="0"/>
    <x v="5"/>
    <s v="Eldon Expressions Desk Accessory, Wood Photo Frame, Mahogany"/>
    <n v="38.08"/>
    <n v="5"/>
    <n v="0.6"/>
    <n v="-29.512000000000008"/>
  </r>
  <r>
    <n v="6371"/>
    <x v="3180"/>
    <x v="0"/>
    <x v="831"/>
    <d v="2013-11-22T00:00:00"/>
    <s v="Same Day"/>
    <s v="JK-16120"/>
    <s v="Julie Kriz"/>
    <x v="2"/>
    <s v="United States"/>
    <s v="New York City"/>
    <x v="15"/>
    <n v="10009"/>
    <s v="East"/>
    <s v="FUR-BO-10002598"/>
    <x v="0"/>
    <x v="0"/>
    <s v="Hon Metal Bookcases, Putty"/>
    <n v="113.56800000000001"/>
    <n v="2"/>
    <n v="0.2"/>
    <n v="12.776399999999988"/>
  </r>
  <r>
    <n v="6372"/>
    <x v="3181"/>
    <x v="3"/>
    <x v="621"/>
    <d v="2014-10-06T00:00:00"/>
    <s v="Second Class"/>
    <s v="CC-12430"/>
    <s v="Chuck Clark"/>
    <x v="2"/>
    <s v="United States"/>
    <s v="New York City"/>
    <x v="15"/>
    <n v="10009"/>
    <s v="East"/>
    <s v="FUR-FU-10001934"/>
    <x v="0"/>
    <x v="5"/>
    <s v="Magnifier Swing Arm Lamp"/>
    <n v="83.92"/>
    <n v="4"/>
    <n v="0"/>
    <n v="21.819200000000002"/>
  </r>
  <r>
    <n v="6373"/>
    <x v="3181"/>
    <x v="3"/>
    <x v="621"/>
    <d v="2014-10-06T00:00:00"/>
    <s v="Second Class"/>
    <s v="CC-12430"/>
    <s v="Chuck Clark"/>
    <x v="2"/>
    <s v="United States"/>
    <s v="New York City"/>
    <x v="15"/>
    <n v="10009"/>
    <s v="East"/>
    <s v="OFF-AR-10001130"/>
    <x v="1"/>
    <x v="6"/>
    <s v="Quartet Alpha White Chalk, 12/Pack"/>
    <n v="6.63"/>
    <n v="3"/>
    <n v="0"/>
    <n v="3.1160999999999999"/>
  </r>
  <r>
    <n v="6374"/>
    <x v="3181"/>
    <x v="3"/>
    <x v="621"/>
    <d v="2014-10-06T00:00:00"/>
    <s v="Second Class"/>
    <s v="CC-12430"/>
    <s v="Chuck Clark"/>
    <x v="2"/>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x v="1"/>
    <s v="United States"/>
    <s v="Memphis"/>
    <x v="18"/>
    <n v="38109"/>
    <s v="South"/>
    <s v="FUR-CH-10001394"/>
    <x v="0"/>
    <x v="1"/>
    <s v="Global Leather Executive Chair"/>
    <n v="561.58400000000006"/>
    <n v="2"/>
    <n v="0.2"/>
    <n v="70.197999999999922"/>
  </r>
  <r>
    <n v="6376"/>
    <x v="3182"/>
    <x v="2"/>
    <x v="333"/>
    <d v="2011-05-03T00:00:00"/>
    <s v="Standard Class"/>
    <s v="LA-16780"/>
    <s v="Laura Armstrong"/>
    <x v="1"/>
    <s v="United States"/>
    <s v="Memphis"/>
    <x v="18"/>
    <n v="38109"/>
    <s v="South"/>
    <s v="OFF-ST-10000798"/>
    <x v="1"/>
    <x v="4"/>
    <s v="2300 Heavy-Duty Transfer File Systems by Perma"/>
    <n v="99.920000000000016"/>
    <n v="5"/>
    <n v="0.2"/>
    <n v="-1.249000000000013"/>
  </r>
  <r>
    <n v="6377"/>
    <x v="3183"/>
    <x v="0"/>
    <x v="877"/>
    <d v="2013-10-11T00:00:00"/>
    <s v="First Class"/>
    <s v="AW-10930"/>
    <s v="Arthur Wiediger"/>
    <x v="2"/>
    <s v="United States"/>
    <s v="Philadelphia"/>
    <x v="9"/>
    <n v="19143"/>
    <s v="East"/>
    <s v="OFF-LA-10000134"/>
    <x v="1"/>
    <x v="2"/>
    <s v="Avery 511"/>
    <n v="4.9280000000000008"/>
    <n v="2"/>
    <n v="0.2"/>
    <n v="1.7247999999999997"/>
  </r>
  <r>
    <n v="6378"/>
    <x v="3184"/>
    <x v="0"/>
    <x v="272"/>
    <d v="2013-12-23T00:00:00"/>
    <s v="Standard Class"/>
    <s v="BP-11230"/>
    <s v="Benjamin Patterson"/>
    <x v="0"/>
    <s v="United States"/>
    <s v="Los Angeles"/>
    <x v="1"/>
    <n v="90004"/>
    <s v="West"/>
    <s v="FUR-FU-10002364"/>
    <x v="0"/>
    <x v="5"/>
    <s v="Eldon Expressions Wood Desk Accessories, Oak"/>
    <n v="14.76"/>
    <n v="2"/>
    <n v="0"/>
    <n v="4.2803999999999984"/>
  </r>
  <r>
    <n v="6379"/>
    <x v="3185"/>
    <x v="3"/>
    <x v="318"/>
    <d v="2014-04-15T00:00:00"/>
    <s v="Standard Class"/>
    <s v="DB-13360"/>
    <s v="Dennis Bolton"/>
    <x v="2"/>
    <s v="United States"/>
    <s v="Waterbury"/>
    <x v="29"/>
    <n v="6708"/>
    <s v="East"/>
    <s v="TEC-AC-10004571"/>
    <x v="2"/>
    <x v="11"/>
    <s v="Logitech G700s Rechargeable Gaming Mouse"/>
    <n v="99.99"/>
    <n v="1"/>
    <n v="0"/>
    <n v="41.995800000000003"/>
  </r>
  <r>
    <n v="6380"/>
    <x v="3185"/>
    <x v="3"/>
    <x v="318"/>
    <d v="2014-04-15T00:00:00"/>
    <s v="Standard Class"/>
    <s v="DB-13360"/>
    <s v="Dennis Bolton"/>
    <x v="2"/>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s v="West"/>
    <s v="OFF-FA-10001883"/>
    <x v="1"/>
    <x v="13"/>
    <s v="Alliance Super-Size Bands, Assorted Sizes"/>
    <n v="49.792000000000002"/>
    <n v="8"/>
    <n v="0.2"/>
    <n v="-11.825600000000001"/>
  </r>
  <r>
    <n v="6382"/>
    <x v="3187"/>
    <x v="0"/>
    <x v="892"/>
    <d v="2013-04-03T00:00:00"/>
    <s v="Standard Class"/>
    <s v="TB-21595"/>
    <s v="Troy Blackwell"/>
    <x v="0"/>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s v="East"/>
    <s v="TEC-PH-10000141"/>
    <x v="2"/>
    <x v="7"/>
    <s v="Clearsounds A400"/>
    <n v="158.37599999999998"/>
    <n v="4"/>
    <n v="0.4"/>
    <n v="-36.954399999999993"/>
  </r>
  <r>
    <n v="6384"/>
    <x v="3188"/>
    <x v="3"/>
    <x v="787"/>
    <d v="2014-01-19T00:00:00"/>
    <s v="First Class"/>
    <s v="TB-21250"/>
    <s v="Tim Brockman"/>
    <x v="0"/>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x v="0"/>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s v="Central"/>
    <s v="TEC-AC-10002331"/>
    <x v="2"/>
    <x v="11"/>
    <s v="Maxell 74 Minute CDR, 10/Pack"/>
    <n v="62.591999999999999"/>
    <n v="8"/>
    <n v="0.2"/>
    <n v="13.300799999999999"/>
  </r>
  <r>
    <n v="6387"/>
    <x v="3188"/>
    <x v="3"/>
    <x v="787"/>
    <d v="2014-01-19T00:00:00"/>
    <s v="First Class"/>
    <s v="TB-21250"/>
    <s v="Tim Brockman"/>
    <x v="0"/>
    <s v="United States"/>
    <s v="Austin"/>
    <x v="5"/>
    <n v="78745"/>
    <s v="Central"/>
    <s v="OFF-BI-10001098"/>
    <x v="1"/>
    <x v="8"/>
    <s v="Acco D-Ring Binder w/DublLock"/>
    <n v="4.2759999999999989"/>
    <n v="1"/>
    <n v="0.8"/>
    <n v="-6.6278000000000006"/>
  </r>
  <r>
    <n v="6388"/>
    <x v="3189"/>
    <x v="2"/>
    <x v="1106"/>
    <d v="2011-02-05T00:00:00"/>
    <s v="Standard Class"/>
    <s v="MV-18190"/>
    <s v="Mike Vittorini"/>
    <x v="0"/>
    <s v="United States"/>
    <s v="Detroit"/>
    <x v="12"/>
    <n v="48234"/>
    <s v="Central"/>
    <s v="OFF-PA-10001204"/>
    <x v="1"/>
    <x v="10"/>
    <s v="Xerox 1972"/>
    <n v="10.56"/>
    <n v="2"/>
    <n v="0"/>
    <n v="4.7519999999999998"/>
  </r>
  <r>
    <n v="6389"/>
    <x v="3189"/>
    <x v="2"/>
    <x v="1106"/>
    <d v="2011-02-05T00:00:00"/>
    <s v="Standard Class"/>
    <s v="MV-18190"/>
    <s v="Mike Vittorini"/>
    <x v="0"/>
    <s v="United States"/>
    <s v="Detroit"/>
    <x v="12"/>
    <n v="48234"/>
    <s v="Central"/>
    <s v="OFF-ST-10000991"/>
    <x v="1"/>
    <x v="4"/>
    <s v="Space Solutions HD Industrial Steel Shelving."/>
    <n v="229.94"/>
    <n v="2"/>
    <n v="0"/>
    <n v="6.8982000000000028"/>
  </r>
  <r>
    <n v="6390"/>
    <x v="3190"/>
    <x v="1"/>
    <x v="1107"/>
    <d v="2012-02-11T00:00:00"/>
    <s v="Standard Class"/>
    <s v="DK-12835"/>
    <s v="Damala Kotsonis"/>
    <x v="1"/>
    <s v="United States"/>
    <s v="Springfield"/>
    <x v="17"/>
    <n v="22153"/>
    <s v="South"/>
    <s v="OFF-EN-10000056"/>
    <x v="1"/>
    <x v="12"/>
    <s v="Cameo Buff Policy Envelopes"/>
    <n v="311.14999999999998"/>
    <n v="5"/>
    <n v="0"/>
    <n v="146.24049999999997"/>
  </r>
  <r>
    <n v="6391"/>
    <x v="3190"/>
    <x v="1"/>
    <x v="1107"/>
    <d v="2012-02-11T00:00:00"/>
    <s v="Standard Class"/>
    <s v="DK-12835"/>
    <s v="Damala Kotsonis"/>
    <x v="1"/>
    <s v="United States"/>
    <s v="Springfield"/>
    <x v="17"/>
    <n v="22153"/>
    <s v="South"/>
    <s v="OFF-PA-10003349"/>
    <x v="1"/>
    <x v="10"/>
    <s v="Xerox 1957"/>
    <n v="12.96"/>
    <n v="2"/>
    <n v="0"/>
    <n v="6.3504000000000005"/>
  </r>
  <r>
    <n v="6392"/>
    <x v="3191"/>
    <x v="0"/>
    <x v="882"/>
    <d v="2013-12-20T00:00:00"/>
    <s v="Standard Class"/>
    <s v="PK-19075"/>
    <s v="Pete Kriz"/>
    <x v="0"/>
    <s v="United States"/>
    <s v="New York City"/>
    <x v="15"/>
    <n v="10011"/>
    <s v="East"/>
    <s v="OFF-PA-10001471"/>
    <x v="1"/>
    <x v="10"/>
    <s v="Strathmore Photo Frame Cards"/>
    <n v="14.62"/>
    <n v="2"/>
    <n v="0"/>
    <n v="6.7251999999999992"/>
  </r>
  <r>
    <n v="6393"/>
    <x v="3191"/>
    <x v="0"/>
    <x v="882"/>
    <d v="2013-12-20T00:00:00"/>
    <s v="Standard Class"/>
    <s v="PK-19075"/>
    <s v="Pete Kriz"/>
    <x v="0"/>
    <s v="United States"/>
    <s v="New York City"/>
    <x v="15"/>
    <n v="10011"/>
    <s v="East"/>
    <s v="OFF-LA-10003190"/>
    <x v="1"/>
    <x v="2"/>
    <s v="Avery 474"/>
    <n v="5.76"/>
    <n v="2"/>
    <n v="0"/>
    <n v="2.8224"/>
  </r>
  <r>
    <n v="6394"/>
    <x v="3191"/>
    <x v="0"/>
    <x v="882"/>
    <d v="2013-12-20T00:00:00"/>
    <s v="Standard Class"/>
    <s v="PK-19075"/>
    <s v="Pete Kriz"/>
    <x v="0"/>
    <s v="United States"/>
    <s v="New York City"/>
    <x v="15"/>
    <n v="10011"/>
    <s v="East"/>
    <s v="OFF-FA-10000621"/>
    <x v="1"/>
    <x v="13"/>
    <s v="OIC Colored Binder Clips, Assorted Sizes"/>
    <n v="21.48"/>
    <n v="6"/>
    <n v="0"/>
    <n v="10.5252"/>
  </r>
  <r>
    <n v="6395"/>
    <x v="3191"/>
    <x v="0"/>
    <x v="882"/>
    <d v="2013-12-20T00:00:00"/>
    <s v="Standard Class"/>
    <s v="PK-19075"/>
    <s v="Pete Kriz"/>
    <x v="0"/>
    <s v="United States"/>
    <s v="New York City"/>
    <x v="15"/>
    <n v="10011"/>
    <s v="East"/>
    <s v="FUR-FU-10002937"/>
    <x v="0"/>
    <x v="5"/>
    <s v="GE 48&quot; Fluorescent Tube, Cool White Energy Saver, 34 Watts, 30/Box"/>
    <n v="396.92"/>
    <n v="4"/>
    <n v="0"/>
    <n v="198.46"/>
  </r>
  <r>
    <n v="6396"/>
    <x v="3191"/>
    <x v="0"/>
    <x v="882"/>
    <d v="2013-12-20T00:00:00"/>
    <s v="Standard Class"/>
    <s v="PK-19075"/>
    <s v="Pete Kriz"/>
    <x v="0"/>
    <s v="United States"/>
    <s v="New York City"/>
    <x v="15"/>
    <n v="10011"/>
    <s v="East"/>
    <s v="OFF-ST-10004507"/>
    <x v="1"/>
    <x v="4"/>
    <s v="Advantus Rolling Storage Box"/>
    <n v="17.149999999999999"/>
    <n v="1"/>
    <n v="0"/>
    <n v="4.6304999999999996"/>
  </r>
  <r>
    <n v="6397"/>
    <x v="3191"/>
    <x v="0"/>
    <x v="882"/>
    <d v="2013-12-20T00:00:00"/>
    <s v="Standard Class"/>
    <s v="PK-19075"/>
    <s v="Pete Kriz"/>
    <x v="0"/>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x v="2"/>
    <s v="United States"/>
    <s v="Dallas"/>
    <x v="5"/>
    <n v="75217"/>
    <s v="Central"/>
    <s v="OFF-AR-10003651"/>
    <x v="1"/>
    <x v="6"/>
    <s v="Newell 350"/>
    <n v="5.2480000000000002"/>
    <n v="2"/>
    <n v="0.2"/>
    <n v="0.59039999999999915"/>
  </r>
  <r>
    <n v="6399"/>
    <x v="3193"/>
    <x v="3"/>
    <x v="634"/>
    <d v="2014-08-13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s v="East"/>
    <s v="OFF-LA-10002195"/>
    <x v="1"/>
    <x v="2"/>
    <s v="Avery 481"/>
    <n v="24.64"/>
    <n v="8"/>
    <n v="0"/>
    <n v="11.827199999999999"/>
  </r>
  <r>
    <n v="6401"/>
    <x v="3193"/>
    <x v="3"/>
    <x v="634"/>
    <d v="2014-08-13T00:00:00"/>
    <s v="Standard Class"/>
    <s v="GM-14455"/>
    <s v="Gary Mitchum"/>
    <x v="2"/>
    <s v="United States"/>
    <s v="Concord"/>
    <x v="38"/>
    <n v="3301"/>
    <s v="East"/>
    <s v="OFF-AR-10000380"/>
    <x v="1"/>
    <x v="6"/>
    <s v="Hunt PowerHouse Electric Pencil Sharpener, Blue"/>
    <n v="227.88"/>
    <n v="6"/>
    <n v="0"/>
    <n v="68.363999999999976"/>
  </r>
  <r>
    <n v="6402"/>
    <x v="3194"/>
    <x v="3"/>
    <x v="1109"/>
    <d v="2014-06-01T00:00:00"/>
    <s v="First Class"/>
    <s v="BD-11725"/>
    <s v="Bruce Degenhardt"/>
    <x v="0"/>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s v="South"/>
    <s v="OFF-BI-10000591"/>
    <x v="1"/>
    <x v="8"/>
    <s v="Avery Binder Labels"/>
    <n v="3.89"/>
    <n v="1"/>
    <n v="0"/>
    <n v="1.8672"/>
  </r>
  <r>
    <n v="6404"/>
    <x v="3194"/>
    <x v="3"/>
    <x v="1109"/>
    <d v="2014-06-01T00:00:00"/>
    <s v="First Class"/>
    <s v="BD-11725"/>
    <s v="Bruce Degenhardt"/>
    <x v="0"/>
    <s v="United States"/>
    <s v="Lafayette"/>
    <x v="28"/>
    <n v="70506"/>
    <s v="South"/>
    <s v="FUR-FU-10001731"/>
    <x v="0"/>
    <x v="5"/>
    <s v="Acrylic Self-Standing Desk Frames"/>
    <n v="8.01"/>
    <n v="3"/>
    <n v="0"/>
    <n v="3.0438000000000001"/>
  </r>
  <r>
    <n v="6405"/>
    <x v="3195"/>
    <x v="1"/>
    <x v="672"/>
    <d v="2012-12-05T00:00:00"/>
    <s v="Standard Class"/>
    <s v="RM-19375"/>
    <s v="Raymond Messe"/>
    <x v="0"/>
    <s v="United States"/>
    <s v="Raleigh"/>
    <x v="3"/>
    <n v="27604"/>
    <s v="South"/>
    <s v="TEC-PH-10001198"/>
    <x v="2"/>
    <x v="7"/>
    <s v="Avaya 4621SW VoIP phone"/>
    <n v="177.48000000000002"/>
    <n v="3"/>
    <n v="0.2"/>
    <n v="19.966499999999982"/>
  </r>
  <r>
    <n v="6406"/>
    <x v="3196"/>
    <x v="3"/>
    <x v="515"/>
    <d v="2014-09-03T00:00:00"/>
    <s v="Second Class"/>
    <s v="BW-11110"/>
    <s v="Bart Watters"/>
    <x v="1"/>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s v="West"/>
    <s v="OFF-ST-10002370"/>
    <x v="1"/>
    <x v="4"/>
    <s v="Sortfiler Multipurpose Personal File Organizer, Black"/>
    <n v="149.73000000000002"/>
    <n v="7"/>
    <n v="0"/>
    <n v="43.421699999999994"/>
  </r>
  <r>
    <n v="6408"/>
    <x v="3197"/>
    <x v="3"/>
    <x v="304"/>
    <d v="2014-05-16T00:00:00"/>
    <s v="First Class"/>
    <s v="GT-14710"/>
    <s v="Greg Tran"/>
    <x v="0"/>
    <s v="United States"/>
    <s v="Houston"/>
    <x v="5"/>
    <n v="77041"/>
    <s v="Central"/>
    <s v="FUR-CH-10003981"/>
    <x v="0"/>
    <x v="1"/>
    <s v="Global Commerce Series Low-Back Swivel/Tilt Chairs"/>
    <n v="899.43"/>
    <n v="5"/>
    <n v="0.3"/>
    <n v="-12.84900000000016"/>
  </r>
  <r>
    <n v="6409"/>
    <x v="3197"/>
    <x v="3"/>
    <x v="304"/>
    <d v="2014-05-16T00:00:00"/>
    <s v="First Class"/>
    <s v="GT-14710"/>
    <s v="Greg Tran"/>
    <x v="0"/>
    <s v="United States"/>
    <s v="Houston"/>
    <x v="5"/>
    <n v="77041"/>
    <s v="Central"/>
    <s v="OFF-AR-10001446"/>
    <x v="1"/>
    <x v="6"/>
    <s v="Newell 309"/>
    <n v="46.2"/>
    <n v="5"/>
    <n v="0.2"/>
    <n v="5.7749999999999986"/>
  </r>
  <r>
    <n v="6410"/>
    <x v="3197"/>
    <x v="3"/>
    <x v="304"/>
    <d v="2014-05-16T00:00:00"/>
    <s v="First Class"/>
    <s v="GT-14710"/>
    <s v="Greg Tran"/>
    <x v="0"/>
    <s v="United States"/>
    <s v="Houston"/>
    <x v="5"/>
    <n v="77041"/>
    <s v="Central"/>
    <s v="OFF-PA-10000300"/>
    <x v="1"/>
    <x v="10"/>
    <s v="Xerox 1936"/>
    <n v="47.952000000000005"/>
    <n v="3"/>
    <n v="0.2"/>
    <n v="16.183799999999998"/>
  </r>
  <r>
    <n v="6411"/>
    <x v="3197"/>
    <x v="3"/>
    <x v="304"/>
    <d v="2014-05-16T00:00:00"/>
    <s v="First Class"/>
    <s v="GT-14710"/>
    <s v="Greg Tran"/>
    <x v="0"/>
    <s v="United States"/>
    <s v="Houston"/>
    <x v="5"/>
    <n v="77041"/>
    <s v="Central"/>
    <s v="TEC-PH-10004071"/>
    <x v="2"/>
    <x v="7"/>
    <s v="PayAnywhere Card Reader"/>
    <n v="7.9920000000000009"/>
    <n v="1"/>
    <n v="0.2"/>
    <n v="0.69930000000000003"/>
  </r>
  <r>
    <n v="6412"/>
    <x v="3197"/>
    <x v="3"/>
    <x v="304"/>
    <d v="2014-05-16T00:00:00"/>
    <s v="First Class"/>
    <s v="GT-14710"/>
    <s v="Greg Tran"/>
    <x v="0"/>
    <s v="United States"/>
    <s v="Houston"/>
    <x v="5"/>
    <n v="77041"/>
    <s v="Central"/>
    <s v="OFF-PA-10003134"/>
    <x v="1"/>
    <x v="10"/>
    <s v="Xerox 1937"/>
    <n v="76.864000000000004"/>
    <n v="2"/>
    <n v="0.2"/>
    <n v="26.902399999999993"/>
  </r>
  <r>
    <n v="6413"/>
    <x v="3198"/>
    <x v="3"/>
    <x v="629"/>
    <d v="2014-08-24T00:00:00"/>
    <s v="Standard Class"/>
    <s v="AH-10120"/>
    <s v="Adrian Hane"/>
    <x v="2"/>
    <s v="United States"/>
    <s v="Louisville"/>
    <x v="0"/>
    <n v="40214"/>
    <s v="South"/>
    <s v="OFF-BI-10002735"/>
    <x v="1"/>
    <x v="8"/>
    <s v="GBC Prestige Therm-A-Bind Covers"/>
    <n v="102.93"/>
    <n v="3"/>
    <n v="0"/>
    <n v="48.377100000000006"/>
  </r>
  <r>
    <n v="6414"/>
    <x v="3198"/>
    <x v="3"/>
    <x v="629"/>
    <d v="2014-08-24T00:00:00"/>
    <s v="Standard Class"/>
    <s v="AH-10120"/>
    <s v="Adrian Hane"/>
    <x v="2"/>
    <s v="United States"/>
    <s v="Louisville"/>
    <x v="0"/>
    <n v="40214"/>
    <s v="South"/>
    <s v="TEC-AC-10004510"/>
    <x v="2"/>
    <x v="11"/>
    <s v="Logitech Desktop MK120 Mouse and keyboard Combo"/>
    <n v="98.16"/>
    <n v="6"/>
    <n v="0"/>
    <n v="9.8159999999999954"/>
  </r>
  <r>
    <n v="6415"/>
    <x v="3199"/>
    <x v="3"/>
    <x v="468"/>
    <d v="2014-11-15T00:00:00"/>
    <s v="Second Class"/>
    <s v="DR-12940"/>
    <s v="Daniel Raglin"/>
    <x v="2"/>
    <s v="United States"/>
    <s v="Hollywood"/>
    <x v="2"/>
    <n v="33021"/>
    <s v="South"/>
    <s v="OFF-BI-10004099"/>
    <x v="1"/>
    <x v="8"/>
    <s v="GBC VeloBinder Strips"/>
    <n v="11.520000000000001"/>
    <n v="5"/>
    <n v="0.7"/>
    <n v="-7.6799999999999962"/>
  </r>
  <r>
    <n v="6416"/>
    <x v="3200"/>
    <x v="3"/>
    <x v="170"/>
    <d v="2014-08-22T00:00:00"/>
    <s v="Same Day"/>
    <s v="DL-13495"/>
    <s v="Dionis Lloyd"/>
    <x v="1"/>
    <s v="United States"/>
    <s v="Chandler"/>
    <x v="16"/>
    <n v="85224"/>
    <s v="West"/>
    <s v="OFF-PA-10003395"/>
    <x v="1"/>
    <x v="10"/>
    <s v="Xerox 1941"/>
    <n v="83.88"/>
    <n v="1"/>
    <n v="0.2"/>
    <n v="29.357999999999997"/>
  </r>
  <r>
    <n v="6417"/>
    <x v="3201"/>
    <x v="0"/>
    <x v="387"/>
    <d v="2013-03-13T00:00:00"/>
    <s v="Standard Class"/>
    <s v="BD-11620"/>
    <s v="Brian DeCherney"/>
    <x v="0"/>
    <s v="United States"/>
    <s v="Philadelphia"/>
    <x v="9"/>
    <n v="19120"/>
    <s v="East"/>
    <s v="TEC-PH-10002890"/>
    <x v="2"/>
    <x v="7"/>
    <s v="AT&amp;T 17929 Lendline Telephone"/>
    <n v="108.57600000000001"/>
    <n v="4"/>
    <n v="0.4"/>
    <n v="-25.334400000000002"/>
  </r>
  <r>
    <n v="6418"/>
    <x v="3201"/>
    <x v="0"/>
    <x v="387"/>
    <d v="2013-03-13T00:00:00"/>
    <s v="Standard Class"/>
    <s v="BD-11620"/>
    <s v="Brian DeCherney"/>
    <x v="0"/>
    <s v="United States"/>
    <s v="Philadelphia"/>
    <x v="9"/>
    <n v="19120"/>
    <s v="East"/>
    <s v="OFF-FA-10004968"/>
    <x v="1"/>
    <x v="13"/>
    <s v="Rubber Band Ball"/>
    <n v="5.9840000000000009"/>
    <n v="2"/>
    <n v="0.2"/>
    <n v="-1.3463999999999998"/>
  </r>
  <r>
    <n v="6419"/>
    <x v="3202"/>
    <x v="0"/>
    <x v="731"/>
    <d v="2013-11-06T00:00:00"/>
    <s v="Standard Class"/>
    <s v="HW-14935"/>
    <s v="Helen Wasserman"/>
    <x v="1"/>
    <s v="United States"/>
    <s v="Tulsa"/>
    <x v="26"/>
    <n v="74133"/>
    <s v="Central"/>
    <s v="OFF-SU-10001218"/>
    <x v="1"/>
    <x v="14"/>
    <s v="Fiskars Softgrip Scissors"/>
    <n v="21.96"/>
    <n v="2"/>
    <n v="0"/>
    <n v="6.1488000000000014"/>
  </r>
  <r>
    <n v="6420"/>
    <x v="3202"/>
    <x v="0"/>
    <x v="731"/>
    <d v="2013-11-06T00:00:00"/>
    <s v="Standard Class"/>
    <s v="HW-14935"/>
    <s v="Helen Wasserman"/>
    <x v="1"/>
    <s v="United States"/>
    <s v="Tulsa"/>
    <x v="26"/>
    <n v="74133"/>
    <s v="Central"/>
    <s v="FUR-CH-10002084"/>
    <x v="0"/>
    <x v="1"/>
    <s v="Hon Mobius Operator's Chair"/>
    <n v="368.96999999999997"/>
    <n v="3"/>
    <n v="0"/>
    <n v="81.173400000000001"/>
  </r>
  <r>
    <n v="6421"/>
    <x v="3202"/>
    <x v="0"/>
    <x v="731"/>
    <d v="2013-11-06T00:00:00"/>
    <s v="Standard Class"/>
    <s v="HW-14935"/>
    <s v="Helen Wasserman"/>
    <x v="1"/>
    <s v="United States"/>
    <s v="Tulsa"/>
    <x v="26"/>
    <n v="74133"/>
    <s v="Central"/>
    <s v="OFF-AR-10004269"/>
    <x v="1"/>
    <x v="6"/>
    <s v="Newell 31"/>
    <n v="12.39"/>
    <n v="3"/>
    <n v="0"/>
    <n v="3.4692000000000003"/>
  </r>
  <r>
    <n v="6422"/>
    <x v="3202"/>
    <x v="0"/>
    <x v="731"/>
    <d v="2013-11-06T00:00:00"/>
    <s v="Standard Class"/>
    <s v="HW-14935"/>
    <s v="Helen Wasserman"/>
    <x v="1"/>
    <s v="United States"/>
    <s v="Tulsa"/>
    <x v="26"/>
    <n v="74133"/>
    <s v="Central"/>
    <s v="OFF-ST-10001128"/>
    <x v="1"/>
    <x v="4"/>
    <s v="Carina Mini System Audio Rack, Model AR050B"/>
    <n v="332.94"/>
    <n v="3"/>
    <n v="0"/>
    <n v="9.9882000000000204"/>
  </r>
  <r>
    <n v="6423"/>
    <x v="3203"/>
    <x v="2"/>
    <x v="711"/>
    <d v="2011-08-01T00:00:00"/>
    <s v="Standard Class"/>
    <s v="JO-15145"/>
    <s v="Jack O'Briant"/>
    <x v="1"/>
    <s v="United States"/>
    <s v="Draper"/>
    <x v="7"/>
    <n v="84020"/>
    <s v="West"/>
    <s v="TEC-AC-10002006"/>
    <x v="2"/>
    <x v="11"/>
    <s v="Memorex Micro Travel Drive 16 GB"/>
    <n v="111.93"/>
    <n v="7"/>
    <n v="0"/>
    <n v="34.698299999999996"/>
  </r>
  <r>
    <n v="6424"/>
    <x v="3204"/>
    <x v="1"/>
    <x v="1040"/>
    <d v="2012-10-27T00:00:00"/>
    <s v="First Class"/>
    <s v="RD-19660"/>
    <s v="Robert Dilbeck"/>
    <x v="2"/>
    <s v="United States"/>
    <s v="Oakland"/>
    <x v="1"/>
    <n v="94601"/>
    <s v="West"/>
    <s v="FUR-CH-10003956"/>
    <x v="0"/>
    <x v="1"/>
    <s v="Novimex High-Tech Fabric Mesh Task Chair"/>
    <n v="454.27200000000005"/>
    <n v="8"/>
    <n v="0.2"/>
    <n v="-73.819200000000052"/>
  </r>
  <r>
    <n v="6425"/>
    <x v="3205"/>
    <x v="3"/>
    <x v="971"/>
    <d v="2014-08-25T00:00:00"/>
    <s v="Standard Class"/>
    <s v="DO-13645"/>
    <s v="Doug O'Connell"/>
    <x v="0"/>
    <s v="United States"/>
    <s v="Lawrence"/>
    <x v="31"/>
    <n v="1841"/>
    <s v="East"/>
    <s v="OFF-PA-10000552"/>
    <x v="1"/>
    <x v="10"/>
    <s v="Xerox 200"/>
    <n v="19.440000000000001"/>
    <n v="3"/>
    <n v="0"/>
    <n v="9.3312000000000008"/>
  </r>
  <r>
    <n v="6426"/>
    <x v="3206"/>
    <x v="0"/>
    <x v="454"/>
    <d v="2013-05-28T00:00:00"/>
    <s v="Standard Class"/>
    <s v="CC-12370"/>
    <s v="Christopher Conant"/>
    <x v="0"/>
    <s v="United States"/>
    <s v="Philadelphia"/>
    <x v="9"/>
    <n v="19120"/>
    <s v="East"/>
    <s v="TEC-CO-10004722"/>
    <x v="2"/>
    <x v="16"/>
    <s v="Canon imageCLASS 2200 Advanced Copier"/>
    <n v="8399.9759999999987"/>
    <n v="4"/>
    <n v="0.4"/>
    <n v="1119.996799999999"/>
  </r>
  <r>
    <n v="6427"/>
    <x v="3206"/>
    <x v="0"/>
    <x v="454"/>
    <d v="2013-05-28T00:00:00"/>
    <s v="Standard Class"/>
    <s v="CC-12370"/>
    <s v="Christopher Conant"/>
    <x v="0"/>
    <s v="United States"/>
    <s v="Philadelphia"/>
    <x v="9"/>
    <n v="19120"/>
    <s v="East"/>
    <s v="OFF-BI-10004308"/>
    <x v="1"/>
    <x v="8"/>
    <s v="Avery Legal 4-Ring Binder"/>
    <n v="6.2940000000000014"/>
    <n v="1"/>
    <n v="0.7"/>
    <n v="-4.1959999999999997"/>
  </r>
  <r>
    <n v="6428"/>
    <x v="3206"/>
    <x v="0"/>
    <x v="454"/>
    <d v="2013-05-28T00:00:00"/>
    <s v="Standard Class"/>
    <s v="CC-12370"/>
    <s v="Christopher Conant"/>
    <x v="0"/>
    <s v="United States"/>
    <s v="Philadelphia"/>
    <x v="9"/>
    <n v="19120"/>
    <s v="East"/>
    <s v="OFF-PA-10000029"/>
    <x v="1"/>
    <x v="10"/>
    <s v="Xerox 224"/>
    <n v="10.368000000000002"/>
    <n v="2"/>
    <n v="0.2"/>
    <n v="3.6288"/>
  </r>
  <r>
    <n v="6429"/>
    <x v="3206"/>
    <x v="0"/>
    <x v="454"/>
    <d v="2013-05-28T00:00:00"/>
    <s v="Standard Class"/>
    <s v="CC-12370"/>
    <s v="Christopher Conant"/>
    <x v="0"/>
    <s v="United States"/>
    <s v="Philadelphia"/>
    <x v="9"/>
    <n v="19120"/>
    <s v="East"/>
    <s v="TEC-PH-10004080"/>
    <x v="2"/>
    <x v="7"/>
    <s v="Avaya 5410 Digital phone"/>
    <n v="122.38199999999999"/>
    <n v="3"/>
    <n v="0.4"/>
    <n v="-24.476399999999998"/>
  </r>
  <r>
    <n v="6430"/>
    <x v="3207"/>
    <x v="2"/>
    <x v="935"/>
    <d v="2011-11-07T00:00:00"/>
    <s v="Standard Class"/>
    <s v="SH-20395"/>
    <s v="Shahid Hopkins"/>
    <x v="0"/>
    <s v="United States"/>
    <s v="Jacksonville"/>
    <x v="3"/>
    <n v="28540"/>
    <s v="South"/>
    <s v="OFF-ST-10001558"/>
    <x v="1"/>
    <x v="4"/>
    <s v="Acco Perma 4000 Stacking Storage Drawers"/>
    <n v="25.983999999999998"/>
    <n v="2"/>
    <n v="0.2"/>
    <n v="-1.6239999999999997"/>
  </r>
  <r>
    <n v="6431"/>
    <x v="3207"/>
    <x v="2"/>
    <x v="935"/>
    <d v="2011-11-07T00:00:00"/>
    <s v="Standard Class"/>
    <s v="SH-20395"/>
    <s v="Shahid Hopkins"/>
    <x v="0"/>
    <s v="United States"/>
    <s v="Jacksonville"/>
    <x v="3"/>
    <n v="28540"/>
    <s v="South"/>
    <s v="FUR-TA-10001768"/>
    <x v="0"/>
    <x v="3"/>
    <s v="Hon Racetrack Conference Tables"/>
    <n v="945.03600000000006"/>
    <n v="6"/>
    <n v="0.4"/>
    <n v="-299.26140000000009"/>
  </r>
  <r>
    <n v="6432"/>
    <x v="3207"/>
    <x v="2"/>
    <x v="935"/>
    <d v="2011-11-07T00:00:00"/>
    <s v="Standard Class"/>
    <s v="SH-20395"/>
    <s v="Shahid Hopkins"/>
    <x v="0"/>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s v="South"/>
    <s v="FUR-FU-10001468"/>
    <x v="0"/>
    <x v="5"/>
    <s v="Tenex Antistatic Computer Chair Mats"/>
    <n v="410.35199999999998"/>
    <n v="3"/>
    <n v="0.2"/>
    <n v="-51.29400000000004"/>
  </r>
  <r>
    <n v="6434"/>
    <x v="3208"/>
    <x v="1"/>
    <x v="1110"/>
    <d v="2012-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s v="Central"/>
    <s v="TEC-PH-10002890"/>
    <x v="2"/>
    <x v="7"/>
    <s v="AT&amp;T 17929 Lendline Telephone"/>
    <n v="180.96"/>
    <n v="5"/>
    <n v="0.2"/>
    <n v="13.571999999999996"/>
  </r>
  <r>
    <n v="6436"/>
    <x v="3209"/>
    <x v="3"/>
    <x v="837"/>
    <d v="2014-05-30T00:00:00"/>
    <s v="First Class"/>
    <s v="JG-15160"/>
    <s v="James Galang"/>
    <x v="0"/>
    <s v="United States"/>
    <s v="Pocatello"/>
    <x v="45"/>
    <n v="83201"/>
    <s v="West"/>
    <s v="FUR-FU-10004963"/>
    <x v="0"/>
    <x v="5"/>
    <s v="Eldon 400 Class Desk Accessories, Black Carbon"/>
    <n v="35"/>
    <n v="4"/>
    <n v="0"/>
    <n v="14.700000000000003"/>
  </r>
  <r>
    <n v="6437"/>
    <x v="3209"/>
    <x v="3"/>
    <x v="837"/>
    <d v="2014-05-30T00:00:00"/>
    <s v="First Class"/>
    <s v="JG-15160"/>
    <s v="James Galang"/>
    <x v="0"/>
    <s v="United States"/>
    <s v="Pocatello"/>
    <x v="45"/>
    <n v="83201"/>
    <s v="West"/>
    <s v="OFF-ST-10000025"/>
    <x v="1"/>
    <x v="4"/>
    <s v="Fellowes Stor/Drawer Steel Plus Storage Drawers"/>
    <n v="477.15000000000003"/>
    <n v="5"/>
    <n v="0"/>
    <n v="28.628999999999962"/>
  </r>
  <r>
    <n v="6438"/>
    <x v="3209"/>
    <x v="3"/>
    <x v="837"/>
    <d v="2014-05-30T00:00:00"/>
    <s v="First Class"/>
    <s v="JG-15160"/>
    <s v="James Galang"/>
    <x v="0"/>
    <s v="United States"/>
    <s v="Pocatello"/>
    <x v="45"/>
    <n v="83201"/>
    <s v="West"/>
    <s v="TEC-PH-10004389"/>
    <x v="2"/>
    <x v="7"/>
    <s v="Nokia Lumia 925"/>
    <n v="302.37599999999998"/>
    <n v="3"/>
    <n v="0.2"/>
    <n v="22.678200000000018"/>
  </r>
  <r>
    <n v="6439"/>
    <x v="3210"/>
    <x v="3"/>
    <x v="817"/>
    <d v="2014-12-20T00:00:00"/>
    <s v="Standard Class"/>
    <s v="LC-16885"/>
    <s v="Lena Creighton"/>
    <x v="0"/>
    <s v="United States"/>
    <s v="Plano"/>
    <x v="5"/>
    <n v="75023"/>
    <s v="Central"/>
    <s v="FUR-TA-10000577"/>
    <x v="0"/>
    <x v="3"/>
    <s v="Bretford CR4500 Series Slim Rectangular Table"/>
    <n v="974.98799999999983"/>
    <n v="4"/>
    <n v="0.3"/>
    <n v="-97.49879999999996"/>
  </r>
  <r>
    <n v="6440"/>
    <x v="3211"/>
    <x v="2"/>
    <x v="777"/>
    <d v="2011-10-06T00:00:00"/>
    <s v="First Class"/>
    <s v="CC-12220"/>
    <s v="Chris Cortes"/>
    <x v="0"/>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s v="East"/>
    <s v="OFF-AR-10001860"/>
    <x v="1"/>
    <x v="6"/>
    <s v="BIC Liqua Brite Liner"/>
    <n v="34.700000000000003"/>
    <n v="5"/>
    <n v="0"/>
    <n v="12.492000000000001"/>
  </r>
  <r>
    <n v="6442"/>
    <x v="3212"/>
    <x v="0"/>
    <x v="63"/>
    <d v="2013-10-21T00:00:00"/>
    <s v="Standard Class"/>
    <s v="BW-11110"/>
    <s v="Bart Watters"/>
    <x v="1"/>
    <s v="United States"/>
    <s v="New York City"/>
    <x v="15"/>
    <n v="10024"/>
    <s v="East"/>
    <s v="OFF-ST-10003123"/>
    <x v="1"/>
    <x v="4"/>
    <s v="Fellowes Bases and Tops For Staxonsteel/High-Stak Systems"/>
    <n v="99.87"/>
    <n v="3"/>
    <n v="0"/>
    <n v="23.968799999999998"/>
  </r>
  <r>
    <n v="6443"/>
    <x v="3212"/>
    <x v="0"/>
    <x v="63"/>
    <d v="2013-10-21T00:00:00"/>
    <s v="Standard Class"/>
    <s v="BW-11110"/>
    <s v="Bart Watters"/>
    <x v="1"/>
    <s v="United States"/>
    <s v="New York City"/>
    <x v="15"/>
    <n v="10024"/>
    <s v="East"/>
    <s v="OFF-PA-10001295"/>
    <x v="1"/>
    <x v="10"/>
    <s v="Computer Printout Paper with Letter-Trim Perforations"/>
    <n v="37.94"/>
    <n v="2"/>
    <n v="0"/>
    <n v="18.211199999999998"/>
  </r>
  <r>
    <n v="6444"/>
    <x v="3212"/>
    <x v="0"/>
    <x v="63"/>
    <d v="2013-10-21T00:00:00"/>
    <s v="Standard Class"/>
    <s v="BW-11110"/>
    <s v="Bart Watters"/>
    <x v="1"/>
    <s v="United States"/>
    <s v="New York City"/>
    <x v="15"/>
    <n v="10024"/>
    <s v="East"/>
    <s v="OFF-LA-10000407"/>
    <x v="1"/>
    <x v="2"/>
    <s v="Avery White Multi-Purpose Labels"/>
    <n v="24.900000000000002"/>
    <n v="5"/>
    <n v="0"/>
    <n v="11.454000000000001"/>
  </r>
  <r>
    <n v="6445"/>
    <x v="3212"/>
    <x v="0"/>
    <x v="63"/>
    <d v="2013-10-21T00:00:00"/>
    <s v="Standard Class"/>
    <s v="BW-11110"/>
    <s v="Bart Watters"/>
    <x v="1"/>
    <s v="United States"/>
    <s v="New York City"/>
    <x v="15"/>
    <n v="10024"/>
    <s v="East"/>
    <s v="FUR-FU-10003535"/>
    <x v="0"/>
    <x v="5"/>
    <s v="Howard Miller Distant Time Traveler Alarm Clock"/>
    <n v="82.26"/>
    <n v="3"/>
    <n v="0"/>
    <n v="33.726600000000005"/>
  </r>
  <r>
    <n v="6446"/>
    <x v="3213"/>
    <x v="1"/>
    <x v="616"/>
    <d v="2012-03-10T00:00:00"/>
    <s v="Standard Class"/>
    <s v="JJ-15445"/>
    <s v="Jennifer Jackson"/>
    <x v="0"/>
    <s v="United States"/>
    <s v="Chicago"/>
    <x v="10"/>
    <n v="60623"/>
    <s v="Central"/>
    <s v="OFF-FA-10000611"/>
    <x v="1"/>
    <x v="13"/>
    <s v="Binder Clips by OIC"/>
    <n v="7.1039999999999992"/>
    <n v="6"/>
    <n v="0.2"/>
    <n v="2.4863999999999997"/>
  </r>
  <r>
    <n v="6447"/>
    <x v="3214"/>
    <x v="3"/>
    <x v="168"/>
    <d v="2014-03-07T00:00:00"/>
    <s v="Second Class"/>
    <s v="TT-21460"/>
    <s v="Tonja Turnell"/>
    <x v="2"/>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x v="2"/>
    <s v="United States"/>
    <s v="Houston"/>
    <x v="5"/>
    <n v="77095"/>
    <s v="Central"/>
    <s v="OFF-LA-10002381"/>
    <x v="1"/>
    <x v="2"/>
    <s v="Avery 497"/>
    <n v="2.4640000000000004"/>
    <n v="1"/>
    <n v="0.2"/>
    <n v="0.86239999999999983"/>
  </r>
  <r>
    <n v="6449"/>
    <x v="3214"/>
    <x v="3"/>
    <x v="168"/>
    <d v="2014-03-07T00:00:00"/>
    <s v="Second Class"/>
    <s v="TT-21460"/>
    <s v="Tonja Turnell"/>
    <x v="2"/>
    <s v="United States"/>
    <s v="Houston"/>
    <x v="5"/>
    <n v="77095"/>
    <s v="Central"/>
    <s v="OFF-ST-10000918"/>
    <x v="1"/>
    <x v="4"/>
    <s v="Crate-A-Files"/>
    <n v="8.7200000000000006"/>
    <n v="1"/>
    <n v="0.2"/>
    <n v="0.65399999999999947"/>
  </r>
  <r>
    <n v="6450"/>
    <x v="3215"/>
    <x v="1"/>
    <x v="12"/>
    <d v="2012-09-29T00:00:00"/>
    <s v="Standard Class"/>
    <s v="EH-13990"/>
    <s v="Erica Hackney"/>
    <x v="0"/>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s v="East"/>
    <s v="OFF-PA-10002222"/>
    <x v="1"/>
    <x v="10"/>
    <s v="Xerox Color Copier Paper, 11&quot; x 17&quot;, Ream"/>
    <n v="45.68"/>
    <n v="2"/>
    <n v="0"/>
    <n v="21.012799999999999"/>
  </r>
  <r>
    <n v="6452"/>
    <x v="3215"/>
    <x v="1"/>
    <x v="12"/>
    <d v="2012-09-29T00:00:00"/>
    <s v="Standard Class"/>
    <s v="EH-13990"/>
    <s v="Erica Hackney"/>
    <x v="0"/>
    <s v="United States"/>
    <s v="Meriden"/>
    <x v="29"/>
    <n v="6450"/>
    <s v="East"/>
    <s v="OFF-AR-10004930"/>
    <x v="1"/>
    <x v="6"/>
    <s v="Turquoise Lead Holder with Pocket Clip"/>
    <n v="6.7"/>
    <n v="1"/>
    <n v="0"/>
    <n v="2.2109999999999994"/>
  </r>
  <r>
    <n v="6453"/>
    <x v="3216"/>
    <x v="1"/>
    <x v="546"/>
    <d v="2012-12-23T00:00:00"/>
    <s v="Second Class"/>
    <s v="PR-18880"/>
    <s v="Patrick Ryan"/>
    <x v="0"/>
    <s v="United States"/>
    <s v="Glenview"/>
    <x v="10"/>
    <n v="60025"/>
    <s v="Central"/>
    <s v="TEC-PH-10001750"/>
    <x v="2"/>
    <x v="7"/>
    <s v="Samsung Rugby III"/>
    <n v="158.376"/>
    <n v="3"/>
    <n v="0.2"/>
    <n v="13.857900000000008"/>
  </r>
  <r>
    <n v="6454"/>
    <x v="3217"/>
    <x v="1"/>
    <x v="1049"/>
    <d v="2012-10-13T00:00:00"/>
    <s v="Standard Class"/>
    <s v="BT-11680"/>
    <s v="Brian Thompson"/>
    <x v="0"/>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s v="West"/>
    <s v="OFF-ST-10003442"/>
    <x v="1"/>
    <x v="4"/>
    <s v="Eldon Portable Mobile Manager"/>
    <n v="56.56"/>
    <n v="2"/>
    <n v="0"/>
    <n v="15.2712"/>
  </r>
  <r>
    <n v="6456"/>
    <x v="3218"/>
    <x v="3"/>
    <x v="689"/>
    <d v="2014-08-04T00:00:00"/>
    <s v="First Class"/>
    <s v="EC-14050"/>
    <s v="Erin Creighton"/>
    <x v="0"/>
    <s v="United States"/>
    <s v="San Francisco"/>
    <x v="1"/>
    <n v="94110"/>
    <s v="West"/>
    <s v="FUR-FU-10003142"/>
    <x v="0"/>
    <x v="5"/>
    <s v="Master Big Foot Doorstop, Beige"/>
    <n v="36.96"/>
    <n v="7"/>
    <n v="0"/>
    <n v="11.457599999999998"/>
  </r>
  <r>
    <n v="6457"/>
    <x v="3219"/>
    <x v="2"/>
    <x v="79"/>
    <d v="2011-08-11T00:00:00"/>
    <s v="Standard Class"/>
    <s v="SP-20650"/>
    <s v="Stephanie Phelps"/>
    <x v="1"/>
    <s v="United States"/>
    <s v="New York City"/>
    <x v="15"/>
    <n v="10009"/>
    <s v="East"/>
    <s v="TEC-PH-10002468"/>
    <x v="2"/>
    <x v="7"/>
    <s v="Plantronics CS 50-USB - headset - Convertible, Monaural"/>
    <n v="135.99"/>
    <n v="1"/>
    <n v="0"/>
    <n v="36.717300000000009"/>
  </r>
  <r>
    <n v="6458"/>
    <x v="3219"/>
    <x v="2"/>
    <x v="79"/>
    <d v="2011-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s v="East"/>
    <s v="OFF-AR-10001919"/>
    <x v="1"/>
    <x v="6"/>
    <s v="OIC #2 Pencils, Medium Soft"/>
    <n v="3.76"/>
    <n v="2"/>
    <n v="0"/>
    <n v="1.0903999999999998"/>
  </r>
  <r>
    <n v="6460"/>
    <x v="3220"/>
    <x v="3"/>
    <x v="304"/>
    <d v="2014-05-18T00:00:00"/>
    <s v="First Class"/>
    <s v="AJ-10780"/>
    <s v="Anthony Jacobs"/>
    <x v="1"/>
    <s v="United States"/>
    <s v="Baltimore"/>
    <x v="39"/>
    <n v="21215"/>
    <s v="East"/>
    <s v="OFF-AR-10003045"/>
    <x v="1"/>
    <x v="6"/>
    <s v="Prang Colored Pencils"/>
    <n v="14.7"/>
    <n v="5"/>
    <n v="0"/>
    <n v="6.6150000000000002"/>
  </r>
  <r>
    <n v="6461"/>
    <x v="3220"/>
    <x v="3"/>
    <x v="304"/>
    <d v="2014-05-18T00:00:00"/>
    <s v="First Class"/>
    <s v="AJ-10780"/>
    <s v="Anthony Jacobs"/>
    <x v="1"/>
    <s v="United States"/>
    <s v="Baltimore"/>
    <x v="39"/>
    <n v="21215"/>
    <s v="East"/>
    <s v="OFF-AR-10003338"/>
    <x v="1"/>
    <x v="6"/>
    <s v="Eberhard Faber 3 1/2&quot; Golf Pencils"/>
    <n v="37.200000000000003"/>
    <n v="5"/>
    <n v="0"/>
    <n v="9.3000000000000007"/>
  </r>
  <r>
    <n v="6462"/>
    <x v="3220"/>
    <x v="3"/>
    <x v="304"/>
    <d v="2014-05-18T00:00:00"/>
    <s v="First Class"/>
    <s v="AJ-10780"/>
    <s v="Anthony Jacobs"/>
    <x v="1"/>
    <s v="United States"/>
    <s v="Baltimore"/>
    <x v="39"/>
    <n v="21215"/>
    <s v="East"/>
    <s v="TEC-AC-10003280"/>
    <x v="2"/>
    <x v="11"/>
    <s v="Belkin F8E887 USB Wired Ergonomic Keyboard"/>
    <n v="89.97"/>
    <n v="3"/>
    <n v="0"/>
    <n v="18.893699999999995"/>
  </r>
  <r>
    <n v="6463"/>
    <x v="3220"/>
    <x v="3"/>
    <x v="304"/>
    <d v="2014-05-18T00:00:00"/>
    <s v="First Class"/>
    <s v="AJ-10780"/>
    <s v="Anthony Jacobs"/>
    <x v="1"/>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s v="East"/>
    <s v="OFF-LA-10004544"/>
    <x v="1"/>
    <x v="2"/>
    <s v="Avery 505"/>
    <n v="74"/>
    <n v="5"/>
    <n v="0"/>
    <n v="37"/>
  </r>
  <r>
    <n v="6465"/>
    <x v="3221"/>
    <x v="0"/>
    <x v="897"/>
    <d v="2013-09-29T00:00:00"/>
    <s v="Standard Class"/>
    <s v="AS-10630"/>
    <s v="Ann Steele"/>
    <x v="2"/>
    <s v="United States"/>
    <s v="Louisville"/>
    <x v="0"/>
    <n v="40214"/>
    <s v="South"/>
    <s v="FUR-FU-10004586"/>
    <x v="0"/>
    <x v="5"/>
    <s v="G.E. Longer-Life Indoor Recessed Floodlight Bulbs"/>
    <n v="13.28"/>
    <n v="2"/>
    <n v="0"/>
    <n v="6.3743999999999996"/>
  </r>
  <r>
    <n v="6466"/>
    <x v="3222"/>
    <x v="1"/>
    <x v="50"/>
    <d v="2012-11-17T00:00:00"/>
    <s v="Standard Class"/>
    <s v="AA-10375"/>
    <s v="Allen Armold"/>
    <x v="0"/>
    <s v="United States"/>
    <s v="Lebanon"/>
    <x v="18"/>
    <n v="37087"/>
    <s v="South"/>
    <s v="OFF-ST-10003572"/>
    <x v="1"/>
    <x v="4"/>
    <s v="Portfile Personal File Boxes"/>
    <n v="84.960000000000008"/>
    <n v="6"/>
    <n v="0.2"/>
    <n v="6.3719999999999999"/>
  </r>
  <r>
    <n v="6467"/>
    <x v="3223"/>
    <x v="3"/>
    <x v="1053"/>
    <d v="2014-05-26T00:00:00"/>
    <s v="Second Class"/>
    <s v="EH-13945"/>
    <s v="Eric Hoffmann"/>
    <x v="0"/>
    <s v="United States"/>
    <s v="Los Angeles"/>
    <x v="1"/>
    <n v="90008"/>
    <s v="West"/>
    <s v="TEC-AC-10002331"/>
    <x v="2"/>
    <x v="11"/>
    <s v="Maxell 74 Minute CDR, 10/Pack"/>
    <n v="68.459999999999994"/>
    <n v="7"/>
    <n v="0"/>
    <n v="25.330199999999998"/>
  </r>
  <r>
    <n v="6468"/>
    <x v="3224"/>
    <x v="0"/>
    <x v="499"/>
    <d v="2013-12-09T00:00:00"/>
    <s v="Standard Class"/>
    <s v="DB-13270"/>
    <s v="Deborah Brumfield"/>
    <x v="2"/>
    <s v="United States"/>
    <s v="Providence"/>
    <x v="34"/>
    <n v="2908"/>
    <s v="East"/>
    <s v="OFF-ST-10000142"/>
    <x v="1"/>
    <x v="4"/>
    <s v="Deluxe Rollaway Locking File with Drawer"/>
    <n v="2079.4"/>
    <n v="5"/>
    <n v="0"/>
    <n v="582.23199999999997"/>
  </r>
  <r>
    <n v="6469"/>
    <x v="3224"/>
    <x v="0"/>
    <x v="499"/>
    <d v="2013-12-09T00:00:00"/>
    <s v="Standard Class"/>
    <s v="DB-13270"/>
    <s v="Deborah Brumfield"/>
    <x v="2"/>
    <s v="United States"/>
    <s v="Providence"/>
    <x v="34"/>
    <n v="2908"/>
    <s v="East"/>
    <s v="TEC-PH-10000441"/>
    <x v="2"/>
    <x v="7"/>
    <s v="VTech DS6151"/>
    <n v="629.94999999999993"/>
    <n v="5"/>
    <n v="0"/>
    <n v="176.38600000000002"/>
  </r>
  <r>
    <n v="6470"/>
    <x v="3224"/>
    <x v="0"/>
    <x v="499"/>
    <d v="2013-12-09T00:00:00"/>
    <s v="Standard Class"/>
    <s v="DB-13270"/>
    <s v="Deborah Brumfield"/>
    <x v="2"/>
    <s v="United States"/>
    <s v="Providence"/>
    <x v="34"/>
    <n v="2908"/>
    <s v="East"/>
    <s v="FUR-FU-10004864"/>
    <x v="0"/>
    <x v="5"/>
    <s v="Eldon 500 Class Desk Accessories"/>
    <n v="72.42"/>
    <n v="6"/>
    <n v="0"/>
    <n v="23.898600000000002"/>
  </r>
  <r>
    <n v="6471"/>
    <x v="3225"/>
    <x v="1"/>
    <x v="1111"/>
    <d v="2012-09-02T00:00:00"/>
    <s v="Standard Class"/>
    <s v="CC-12100"/>
    <s v="Chad Cunningham"/>
    <x v="2"/>
    <s v="United States"/>
    <s v="Detroit"/>
    <x v="12"/>
    <n v="48234"/>
    <s v="Central"/>
    <s v="TEC-PH-10001750"/>
    <x v="2"/>
    <x v="7"/>
    <s v="Samsung Rugby III"/>
    <n v="131.97999999999999"/>
    <n v="2"/>
    <n v="0"/>
    <n v="35.634600000000006"/>
  </r>
  <r>
    <n v="6472"/>
    <x v="3225"/>
    <x v="1"/>
    <x v="1111"/>
    <d v="2012-09-02T00:00:00"/>
    <s v="Standard Class"/>
    <s v="CC-12100"/>
    <s v="Chad Cunningham"/>
    <x v="2"/>
    <s v="United States"/>
    <s v="Detroit"/>
    <x v="12"/>
    <n v="48234"/>
    <s v="Central"/>
    <s v="TEC-AC-10004510"/>
    <x v="2"/>
    <x v="11"/>
    <s v="Logitech Desktop MK120 Mouse and keyboard Combo"/>
    <n v="114.52"/>
    <n v="7"/>
    <n v="0"/>
    <n v="11.451999999999995"/>
  </r>
  <r>
    <n v="6473"/>
    <x v="3226"/>
    <x v="2"/>
    <x v="571"/>
    <d v="2011-06-10T00:00:00"/>
    <s v="Standard Class"/>
    <s v="VT-21700"/>
    <s v="Valerie Takahito"/>
    <x v="2"/>
    <s v="United States"/>
    <s v="Houston"/>
    <x v="5"/>
    <n v="77070"/>
    <s v="Central"/>
    <s v="OFF-LA-10001074"/>
    <x v="1"/>
    <x v="2"/>
    <s v="Round Specialty Laser Printer Labels"/>
    <n v="100.24000000000001"/>
    <n v="10"/>
    <n v="0.2"/>
    <n v="33.830999999999989"/>
  </r>
  <r>
    <n v="6474"/>
    <x v="3227"/>
    <x v="0"/>
    <x v="196"/>
    <d v="2013-03-21T00:00:00"/>
    <s v="Second Class"/>
    <s v="DB-13060"/>
    <s v="Dave Brooks"/>
    <x v="0"/>
    <s v="United States"/>
    <s v="Columbia"/>
    <x v="18"/>
    <n v="38401"/>
    <s v="South"/>
    <s v="OFF-AP-10003590"/>
    <x v="1"/>
    <x v="9"/>
    <s v="Hoover WindTunnel Plus Canister Vacuum"/>
    <n v="871.80000000000007"/>
    <n v="3"/>
    <n v="0.2"/>
    <n v="87.180000000000092"/>
  </r>
  <r>
    <n v="6475"/>
    <x v="3228"/>
    <x v="2"/>
    <x v="1112"/>
    <d v="2011-01-16T00:00:00"/>
    <s v="First Class"/>
    <s v="BS-11590"/>
    <s v="Brendan Sweed"/>
    <x v="1"/>
    <s v="United States"/>
    <s v="Philadelphia"/>
    <x v="9"/>
    <n v="19140"/>
    <s v="East"/>
    <s v="FUR-BO-10003433"/>
    <x v="0"/>
    <x v="0"/>
    <s v="Sauder Cornerstone Collection Library"/>
    <n v="61.96"/>
    <n v="4"/>
    <n v="0.5"/>
    <n v="-53.285600000000009"/>
  </r>
  <r>
    <n v="6476"/>
    <x v="3229"/>
    <x v="3"/>
    <x v="95"/>
    <d v="2014-06-11T00:00:00"/>
    <s v="Standard Class"/>
    <s v="NR-18550"/>
    <s v="Nick Radford"/>
    <x v="0"/>
    <s v="United States"/>
    <s v="Pembroke Pines"/>
    <x v="2"/>
    <n v="33024"/>
    <s v="South"/>
    <s v="OFF-BI-10002432"/>
    <x v="1"/>
    <x v="8"/>
    <s v="Wilson Jones Standard D-Ring Binders"/>
    <n v="4.5540000000000003"/>
    <n v="3"/>
    <n v="0.7"/>
    <n v="-3.4913999999999987"/>
  </r>
  <r>
    <n v="6477"/>
    <x v="3229"/>
    <x v="3"/>
    <x v="95"/>
    <d v="2014-06-11T00:00:00"/>
    <s v="Standard Class"/>
    <s v="NR-18550"/>
    <s v="Nick Radford"/>
    <x v="0"/>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s v="South"/>
    <s v="TEC-AC-10003832"/>
    <x v="2"/>
    <x v="11"/>
    <s v="Logitech P710e Mobile Speakerphone"/>
    <n v="205.99200000000002"/>
    <n v="1"/>
    <n v="0.2"/>
    <n v="-2.5749000000000279"/>
  </r>
  <r>
    <n v="6479"/>
    <x v="3229"/>
    <x v="3"/>
    <x v="95"/>
    <d v="2014-06-11T00:00:00"/>
    <s v="Standard Class"/>
    <s v="NR-18550"/>
    <s v="Nick Radford"/>
    <x v="0"/>
    <s v="United States"/>
    <s v="Pembroke Pines"/>
    <x v="2"/>
    <n v="33024"/>
    <s v="South"/>
    <s v="OFF-PA-10000809"/>
    <x v="1"/>
    <x v="10"/>
    <s v="Xerox 206"/>
    <n v="15.552000000000003"/>
    <n v="3"/>
    <n v="0.2"/>
    <n v="5.4432"/>
  </r>
  <r>
    <n v="6480"/>
    <x v="3229"/>
    <x v="3"/>
    <x v="95"/>
    <d v="2014-06-11T00:00:00"/>
    <s v="Standard Class"/>
    <s v="NR-18550"/>
    <s v="Nick Radford"/>
    <x v="0"/>
    <s v="United States"/>
    <s v="Pembroke Pines"/>
    <x v="2"/>
    <n v="33024"/>
    <s v="South"/>
    <s v="TEC-PH-10000441"/>
    <x v="2"/>
    <x v="7"/>
    <s v="VTech DS6151"/>
    <n v="503.96000000000004"/>
    <n v="5"/>
    <n v="0.2"/>
    <n v="50.396000000000015"/>
  </r>
  <r>
    <n v="6481"/>
    <x v="3229"/>
    <x v="3"/>
    <x v="95"/>
    <d v="2014-06-11T00:00:00"/>
    <s v="Standard Class"/>
    <s v="NR-18550"/>
    <s v="Nick Radford"/>
    <x v="0"/>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s v="South"/>
    <s v="FUR-BO-10002824"/>
    <x v="0"/>
    <x v="0"/>
    <s v="Bush Mission Pointe Library"/>
    <n v="241.56799999999998"/>
    <n v="2"/>
    <n v="0.2"/>
    <n v="0"/>
  </r>
  <r>
    <n v="6483"/>
    <x v="3229"/>
    <x v="3"/>
    <x v="95"/>
    <d v="2014-06-11T00:00:00"/>
    <s v="Standard Class"/>
    <s v="NR-18550"/>
    <s v="Nick Radford"/>
    <x v="0"/>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s v="East"/>
    <s v="TEC-MA-10003173"/>
    <x v="2"/>
    <x v="15"/>
    <s v="Hewlett-Packard 300S Scientific Calculator"/>
    <n v="78.66"/>
    <n v="6"/>
    <n v="0"/>
    <n v="36.183599999999991"/>
  </r>
  <r>
    <n v="6486"/>
    <x v="3230"/>
    <x v="3"/>
    <x v="95"/>
    <d v="2014-06-10T00:00:00"/>
    <s v="Standard Class"/>
    <s v="KN-16390"/>
    <s v="Katherine Nockton"/>
    <x v="1"/>
    <s v="United States"/>
    <s v="New York City"/>
    <x v="15"/>
    <n v="10011"/>
    <s v="East"/>
    <s v="OFF-PA-10004156"/>
    <x v="1"/>
    <x v="10"/>
    <s v="Xerox 188"/>
    <n v="45.36"/>
    <n v="4"/>
    <n v="0"/>
    <n v="22.226399999999998"/>
  </r>
  <r>
    <n v="6487"/>
    <x v="3231"/>
    <x v="1"/>
    <x v="1113"/>
    <d v="2012-03-26T00:00:00"/>
    <s v="Standard Class"/>
    <s v="JW-16075"/>
    <s v="Julia West"/>
    <x v="0"/>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s v="South"/>
    <s v="OFF-PA-10002254"/>
    <x v="1"/>
    <x v="10"/>
    <s v="Xerox 1883"/>
    <n v="295.45600000000002"/>
    <n v="14"/>
    <n v="0.2"/>
    <n v="96.023199999999974"/>
  </r>
  <r>
    <n v="6490"/>
    <x v="3232"/>
    <x v="3"/>
    <x v="20"/>
    <d v="2014-09-25T00:00:00"/>
    <s v="Standard Class"/>
    <s v="JM-15535"/>
    <s v="Jessica Myrick"/>
    <x v="0"/>
    <s v="United States"/>
    <s v="New York City"/>
    <x v="15"/>
    <n v="10011"/>
    <s v="East"/>
    <s v="OFF-PA-10004782"/>
    <x v="1"/>
    <x v="10"/>
    <s v="Xerox 228"/>
    <n v="32.400000000000006"/>
    <n v="5"/>
    <n v="0"/>
    <n v="15.552000000000001"/>
  </r>
  <r>
    <n v="6491"/>
    <x v="3233"/>
    <x v="2"/>
    <x v="1114"/>
    <d v="2011-09-19T00:00:00"/>
    <s v="Standard Class"/>
    <s v="MF-18250"/>
    <s v="Monica Federle"/>
    <x v="1"/>
    <s v="United States"/>
    <s v="Philadelphia"/>
    <x v="9"/>
    <n v="19120"/>
    <s v="East"/>
    <s v="FUR-FU-10000222"/>
    <x v="0"/>
    <x v="5"/>
    <s v="Seth Thomas 16&quot; Steel Case Clock"/>
    <n v="103.93599999999999"/>
    <n v="4"/>
    <n v="0.2"/>
    <n v="16.889599999999998"/>
  </r>
  <r>
    <n v="6492"/>
    <x v="3234"/>
    <x v="0"/>
    <x v="73"/>
    <d v="2013-11-26T00:00:00"/>
    <s v="Standard Class"/>
    <s v="FA-14230"/>
    <s v="Frank Atkinson"/>
    <x v="1"/>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x v="1"/>
    <s v="United States"/>
    <s v="Orlando"/>
    <x v="2"/>
    <n v="32839"/>
    <s v="South"/>
    <s v="OFF-ST-10003327"/>
    <x v="1"/>
    <x v="4"/>
    <s v="Akro-Mils 12-Gallon Tote"/>
    <n v="39.72"/>
    <n v="5"/>
    <n v="0.2"/>
    <n v="4.4684999999999953"/>
  </r>
  <r>
    <n v="6494"/>
    <x v="3234"/>
    <x v="0"/>
    <x v="73"/>
    <d v="2013-11-26T00:00:00"/>
    <s v="Standard Class"/>
    <s v="FA-14230"/>
    <s v="Frank Atkinson"/>
    <x v="1"/>
    <s v="United States"/>
    <s v="Orlando"/>
    <x v="2"/>
    <n v="32839"/>
    <s v="South"/>
    <s v="TEC-PH-10003357"/>
    <x v="2"/>
    <x v="7"/>
    <s v="Grandstream GXP2100 Mainstream Business Phone"/>
    <n v="244.768"/>
    <n v="4"/>
    <n v="0.2"/>
    <n v="24.476800000000004"/>
  </r>
  <r>
    <n v="6495"/>
    <x v="3235"/>
    <x v="3"/>
    <x v="960"/>
    <d v="2014-11-02T00:00:00"/>
    <s v="Second Class"/>
    <s v="KH-16510"/>
    <s v="Keith Herrera"/>
    <x v="0"/>
    <s v="United States"/>
    <s v="Houston"/>
    <x v="5"/>
    <n v="77095"/>
    <s v="Central"/>
    <s v="TEC-AC-10002167"/>
    <x v="2"/>
    <x v="11"/>
    <s v="Imation 8gb Micro Traveldrive Usb 2.0 Flash Drive"/>
    <n v="24"/>
    <n v="2"/>
    <n v="0.2"/>
    <n v="-2.6999999999999993"/>
  </r>
  <r>
    <n v="6496"/>
    <x v="3235"/>
    <x v="3"/>
    <x v="960"/>
    <d v="2014-11-02T00:00:00"/>
    <s v="Second Class"/>
    <s v="KH-16510"/>
    <s v="Keith Herrera"/>
    <x v="0"/>
    <s v="United States"/>
    <s v="Houston"/>
    <x v="5"/>
    <n v="77095"/>
    <s v="Central"/>
    <s v="OFF-PA-10001937"/>
    <x v="1"/>
    <x v="10"/>
    <s v="Xerox 21"/>
    <n v="15.552000000000003"/>
    <n v="3"/>
    <n v="0.2"/>
    <n v="5.4432"/>
  </r>
  <r>
    <n v="6497"/>
    <x v="3235"/>
    <x v="3"/>
    <x v="960"/>
    <d v="2014-11-02T00:00:00"/>
    <s v="Second Class"/>
    <s v="KH-16510"/>
    <s v="Keith Herrera"/>
    <x v="0"/>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s v="South"/>
    <s v="OFF-BI-10000069"/>
    <x v="1"/>
    <x v="8"/>
    <s v="GBC Prepunched Paper, 19-Hole, for Binding Systems, 24-lb"/>
    <n v="135.09"/>
    <n v="9"/>
    <n v="0"/>
    <n v="62.14139999999999"/>
  </r>
  <r>
    <n v="6500"/>
    <x v="3236"/>
    <x v="1"/>
    <x v="1115"/>
    <d v="2012-07-28T00:00:00"/>
    <s v="Standard Class"/>
    <s v="SS-20515"/>
    <s v="Shirley Schmidt"/>
    <x v="2"/>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s v="South"/>
    <s v="OFF-BI-10000069"/>
    <x v="1"/>
    <x v="8"/>
    <s v="GBC Prepunched Paper, 19-Hole, for Binding Systems, 24-lb"/>
    <n v="90.06"/>
    <n v="6"/>
    <n v="0"/>
    <n v="41.427599999999991"/>
  </r>
  <r>
    <n v="6502"/>
    <x v="3237"/>
    <x v="2"/>
    <x v="981"/>
    <d v="2011-11-06T00:00:00"/>
    <s v="Standard Class"/>
    <s v="LC-17050"/>
    <s v="Liz Carlisle"/>
    <x v="0"/>
    <s v="United States"/>
    <s v="Medina"/>
    <x v="24"/>
    <n v="44256"/>
    <s v="East"/>
    <s v="TEC-PH-10001299"/>
    <x v="2"/>
    <x v="7"/>
    <s v="Polycom CX300 Desktop Phone USB VoIP phone"/>
    <n v="539.96399999999994"/>
    <n v="6"/>
    <n v="0.4"/>
    <n v="-107.99280000000002"/>
  </r>
  <r>
    <n v="6503"/>
    <x v="3237"/>
    <x v="2"/>
    <x v="981"/>
    <d v="2011-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s v="East"/>
    <s v="OFF-BI-10001098"/>
    <x v="1"/>
    <x v="8"/>
    <s v="Acco D-Ring Binder w/DublLock"/>
    <n v="19.242000000000001"/>
    <n v="3"/>
    <n v="0.7"/>
    <n v="-13.4694"/>
  </r>
  <r>
    <n v="6505"/>
    <x v="3238"/>
    <x v="3"/>
    <x v="701"/>
    <d v="2014-11-23T00:00:00"/>
    <s v="Second Class"/>
    <s v="VW-21775"/>
    <s v="Victoria Wilson"/>
    <x v="1"/>
    <s v="United States"/>
    <s v="New York City"/>
    <x v="15"/>
    <n v="10011"/>
    <s v="East"/>
    <s v="OFF-ST-10000142"/>
    <x v="1"/>
    <x v="4"/>
    <s v="Deluxe Rollaway Locking File with Drawer"/>
    <n v="1247.6399999999999"/>
    <n v="3"/>
    <n v="0"/>
    <n v="349.33919999999995"/>
  </r>
  <r>
    <n v="6506"/>
    <x v="3239"/>
    <x v="0"/>
    <x v="190"/>
    <d v="2013-07-01T00:00:00"/>
    <s v="Standard Class"/>
    <s v="LD-16855"/>
    <s v="Lela Donovan"/>
    <x v="1"/>
    <s v="United States"/>
    <s v="Chicago"/>
    <x v="10"/>
    <n v="60653"/>
    <s v="Central"/>
    <s v="OFF-AR-10001547"/>
    <x v="1"/>
    <x v="6"/>
    <s v="Newell 311"/>
    <n v="5.3040000000000003"/>
    <n v="3"/>
    <n v="0.2"/>
    <n v="0.46409999999999996"/>
  </r>
  <r>
    <n v="6507"/>
    <x v="3240"/>
    <x v="0"/>
    <x v="790"/>
    <d v="2013-10-12T00:00:00"/>
    <s v="Second Class"/>
    <s v="SP-20545"/>
    <s v="Sibella Parks"/>
    <x v="1"/>
    <s v="United States"/>
    <s v="Philadelphia"/>
    <x v="9"/>
    <n v="19143"/>
    <s v="East"/>
    <s v="OFF-PA-10001593"/>
    <x v="1"/>
    <x v="10"/>
    <s v="Xerox 1947"/>
    <n v="19.136000000000003"/>
    <n v="4"/>
    <n v="0.2"/>
    <n v="5.9799999999999986"/>
  </r>
  <r>
    <n v="6508"/>
    <x v="3240"/>
    <x v="0"/>
    <x v="790"/>
    <d v="2013-10-12T00:00:00"/>
    <s v="Second Class"/>
    <s v="SP-20545"/>
    <s v="Sibella Parks"/>
    <x v="1"/>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s v="East"/>
    <s v="OFF-PA-10001970"/>
    <x v="1"/>
    <x v="10"/>
    <s v="Xerox 1908"/>
    <n v="279.89999999999998"/>
    <n v="5"/>
    <n v="0"/>
    <n v="137.15100000000001"/>
  </r>
  <r>
    <n v="6510"/>
    <x v="3241"/>
    <x v="3"/>
    <x v="698"/>
    <d v="2014-12-27T00:00:00"/>
    <s v="Standard Class"/>
    <s v="DK-13150"/>
    <s v="David Kendrick"/>
    <x v="1"/>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s v="East"/>
    <s v="OFF-PA-10004156"/>
    <x v="1"/>
    <x v="10"/>
    <s v="Xerox 188"/>
    <n v="34.019999999999996"/>
    <n v="3"/>
    <n v="0"/>
    <n v="16.669799999999999"/>
  </r>
  <r>
    <n v="6512"/>
    <x v="3242"/>
    <x v="3"/>
    <x v="904"/>
    <d v="2014-03-11T00:00:00"/>
    <s v="Standard Class"/>
    <s v="FC-14245"/>
    <s v="Frank Carlisle"/>
    <x v="2"/>
    <s v="United States"/>
    <s v="San Francisco"/>
    <x v="1"/>
    <n v="94109"/>
    <s v="West"/>
    <s v="OFF-AR-10003158"/>
    <x v="1"/>
    <x v="6"/>
    <s v="Fluorescent Highlighters by Dixon"/>
    <n v="23.88"/>
    <n v="6"/>
    <n v="0"/>
    <n v="8.1191999999999993"/>
  </r>
  <r>
    <n v="6513"/>
    <x v="3242"/>
    <x v="3"/>
    <x v="904"/>
    <d v="2014-03-11T00:00:00"/>
    <s v="Standard Class"/>
    <s v="FC-14245"/>
    <s v="Frank Carlisle"/>
    <x v="2"/>
    <s v="United States"/>
    <s v="San Francisco"/>
    <x v="1"/>
    <n v="94109"/>
    <s v="West"/>
    <s v="OFF-LA-10004559"/>
    <x v="1"/>
    <x v="2"/>
    <s v="Avery 49"/>
    <n v="11.52"/>
    <n v="4"/>
    <n v="0"/>
    <n v="5.6448"/>
  </r>
  <r>
    <n v="6514"/>
    <x v="3242"/>
    <x v="3"/>
    <x v="904"/>
    <d v="2014-03-11T00:00:00"/>
    <s v="Standard Class"/>
    <s v="FC-14245"/>
    <s v="Frank Carlisle"/>
    <x v="2"/>
    <s v="United States"/>
    <s v="San Francisco"/>
    <x v="1"/>
    <n v="94109"/>
    <s v="West"/>
    <s v="OFF-PA-10001033"/>
    <x v="1"/>
    <x v="10"/>
    <s v="Xerox 1893"/>
    <n v="286.93"/>
    <n v="7"/>
    <n v="0"/>
    <n v="140.59569999999999"/>
  </r>
  <r>
    <n v="6515"/>
    <x v="3242"/>
    <x v="3"/>
    <x v="904"/>
    <d v="2014-03-11T00:00:00"/>
    <s v="Standard Class"/>
    <s v="FC-14245"/>
    <s v="Frank Carlisle"/>
    <x v="2"/>
    <s v="United States"/>
    <s v="San Francisco"/>
    <x v="1"/>
    <n v="94109"/>
    <s v="West"/>
    <s v="TEC-PH-10001336"/>
    <x v="2"/>
    <x v="7"/>
    <s v="Digium D40 VoIP phone"/>
    <n v="206.38400000000001"/>
    <n v="2"/>
    <n v="0.2"/>
    <n v="23.218199999999996"/>
  </r>
  <r>
    <n v="6516"/>
    <x v="3243"/>
    <x v="3"/>
    <x v="175"/>
    <d v="2014-09-20T00:00:00"/>
    <s v="Standard Class"/>
    <s v="RD-19480"/>
    <s v="Rick Duston"/>
    <x v="0"/>
    <s v="United States"/>
    <s v="San Francisco"/>
    <x v="1"/>
    <n v="94122"/>
    <s v="West"/>
    <s v="FUR-CH-10002961"/>
    <x v="0"/>
    <x v="1"/>
    <s v="Leather Task Chair, Black"/>
    <n v="218.35200000000003"/>
    <n v="3"/>
    <n v="0.2"/>
    <n v="0"/>
  </r>
  <r>
    <n v="6517"/>
    <x v="3243"/>
    <x v="3"/>
    <x v="175"/>
    <d v="2014-09-20T00:00:00"/>
    <s v="Standard Class"/>
    <s v="RD-19480"/>
    <s v="Rick Duston"/>
    <x v="0"/>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s v="West"/>
    <s v="OFF-AR-10001915"/>
    <x v="1"/>
    <x v="6"/>
    <s v="Peel-Off China Markers"/>
    <n v="99.3"/>
    <n v="10"/>
    <n v="0"/>
    <n v="41.706000000000003"/>
  </r>
  <r>
    <n v="6519"/>
    <x v="3243"/>
    <x v="3"/>
    <x v="175"/>
    <d v="2014-09-20T00:00:00"/>
    <s v="Standard Class"/>
    <s v="RD-19480"/>
    <s v="Rick Duston"/>
    <x v="0"/>
    <s v="United States"/>
    <s v="San Francisco"/>
    <x v="1"/>
    <n v="94122"/>
    <s v="West"/>
    <s v="OFF-AP-10001205"/>
    <x v="1"/>
    <x v="9"/>
    <s v="Belkin 5 Outlet SurgeMaster Power Centers"/>
    <n v="108.96"/>
    <n v="2"/>
    <n v="0"/>
    <n v="30.508800000000008"/>
  </r>
  <r>
    <n v="6520"/>
    <x v="3243"/>
    <x v="3"/>
    <x v="175"/>
    <d v="2014-09-20T00:00:00"/>
    <s v="Standard Class"/>
    <s v="RD-19480"/>
    <s v="Rick Duston"/>
    <x v="0"/>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s v="Central"/>
    <s v="OFF-BI-10004995"/>
    <x v="1"/>
    <x v="8"/>
    <s v="GBC DocuBind P400 Electric Binding System"/>
    <n v="5443.96"/>
    <n v="4"/>
    <n v="0"/>
    <n v="2504.2215999999999"/>
  </r>
  <r>
    <n v="6522"/>
    <x v="3244"/>
    <x v="3"/>
    <x v="1034"/>
    <d v="2014-01-19T00:00:00"/>
    <s v="Second Class"/>
    <s v="AR-10540"/>
    <s v="Andy Reiter"/>
    <x v="0"/>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x v="0"/>
    <s v="United States"/>
    <s v="Jackson"/>
    <x v="12"/>
    <n v="49201"/>
    <s v="Central"/>
    <s v="OFF-PA-10001260"/>
    <x v="1"/>
    <x v="10"/>
    <s v="TOPS Money Receipt Book, Consecutively Numbered in Red,"/>
    <n v="56.07"/>
    <n v="7"/>
    <n v="0"/>
    <n v="25.231499999999997"/>
  </r>
  <r>
    <n v="6524"/>
    <x v="3245"/>
    <x v="0"/>
    <x v="274"/>
    <d v="2013-07-14T00:00:00"/>
    <s v="Standard Class"/>
    <s v="CC-12100"/>
    <s v="Chad Cunningham"/>
    <x v="2"/>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s v="East"/>
    <s v="TEC-PH-10002310"/>
    <x v="2"/>
    <x v="7"/>
    <s v="Panasonic KX T7731-B Digital phone"/>
    <n v="59.993999999999993"/>
    <n v="1"/>
    <n v="0.4"/>
    <n v="-12.998700000000007"/>
  </r>
  <r>
    <n v="6526"/>
    <x v="3245"/>
    <x v="0"/>
    <x v="274"/>
    <d v="2013-07-14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s v="East"/>
    <s v="OFF-BI-10001308"/>
    <x v="1"/>
    <x v="8"/>
    <s v="GBC Standard Plastic Binding Systems' Combs"/>
    <n v="9.4200000000000017"/>
    <n v="5"/>
    <n v="0.7"/>
    <n v="-7.8500000000000014"/>
  </r>
  <r>
    <n v="6528"/>
    <x v="3246"/>
    <x v="0"/>
    <x v="443"/>
    <d v="2013-12-29T00:00:00"/>
    <s v="Second Class"/>
    <s v="CA-11965"/>
    <s v="Carol Adams"/>
    <x v="1"/>
    <s v="United States"/>
    <s v="Warwick"/>
    <x v="34"/>
    <n v="2886"/>
    <s v="East"/>
    <s v="TEC-CO-10002095"/>
    <x v="2"/>
    <x v="16"/>
    <s v="Hewlett Packard 610 Color Digital Copier / Printer"/>
    <n v="1999.96"/>
    <n v="4"/>
    <n v="0"/>
    <n v="899.98199999999997"/>
  </r>
  <r>
    <n v="6529"/>
    <x v="3247"/>
    <x v="2"/>
    <x v="1091"/>
    <d v="2011-12-26T00:00:00"/>
    <s v="Standard Class"/>
    <s v="BT-11530"/>
    <s v="Bradley Talbott"/>
    <x v="2"/>
    <s v="United States"/>
    <s v="New York City"/>
    <x v="15"/>
    <n v="10024"/>
    <s v="East"/>
    <s v="OFF-ST-10004946"/>
    <x v="1"/>
    <x v="4"/>
    <s v="Desktop 3-Pocket Hot File"/>
    <n v="216.4"/>
    <n v="4"/>
    <n v="0"/>
    <n v="56.26400000000001"/>
  </r>
  <r>
    <n v="6530"/>
    <x v="3248"/>
    <x v="2"/>
    <x v="1116"/>
    <d v="2011-02-28T00:00:00"/>
    <s v="Standard Class"/>
    <s v="MG-17875"/>
    <s v="Michael Grace"/>
    <x v="2"/>
    <s v="United States"/>
    <s v="El Paso"/>
    <x v="5"/>
    <n v="79907"/>
    <s v="Central"/>
    <s v="OFF-LA-10004425"/>
    <x v="1"/>
    <x v="2"/>
    <s v="Staples"/>
    <n v="6.9360000000000008"/>
    <n v="3"/>
    <n v="0.2"/>
    <n v="2.3409000000000004"/>
  </r>
  <r>
    <n v="6531"/>
    <x v="3248"/>
    <x v="2"/>
    <x v="1116"/>
    <d v="2011-02-28T00:00:00"/>
    <s v="Standard Class"/>
    <s v="MG-17875"/>
    <s v="Michael Grace"/>
    <x v="2"/>
    <s v="United States"/>
    <s v="El Paso"/>
    <x v="5"/>
    <n v="79907"/>
    <s v="Central"/>
    <s v="OFF-BI-10000320"/>
    <x v="1"/>
    <x v="8"/>
    <s v="GBC Plastic Binding Combs"/>
    <n v="4.427999999999999"/>
    <n v="3"/>
    <n v="0.8"/>
    <n v="-6.8633999999999986"/>
  </r>
  <r>
    <n v="6532"/>
    <x v="3249"/>
    <x v="3"/>
    <x v="769"/>
    <d v="2014-12-09T00:00:00"/>
    <s v="Standard Class"/>
    <s v="TP-21130"/>
    <s v="Theone Pippenger"/>
    <x v="0"/>
    <s v="United States"/>
    <s v="Rochester"/>
    <x v="11"/>
    <n v="55901"/>
    <s v="Central"/>
    <s v="OFF-AR-10001315"/>
    <x v="1"/>
    <x v="6"/>
    <s v="Newell 310"/>
    <n v="8.8000000000000007"/>
    <n v="5"/>
    <n v="0"/>
    <n v="2.5519999999999996"/>
  </r>
  <r>
    <n v="6533"/>
    <x v="3249"/>
    <x v="3"/>
    <x v="769"/>
    <d v="2014-12-09T00:00:00"/>
    <s v="Standard Class"/>
    <s v="TP-21130"/>
    <s v="Theone Pippenger"/>
    <x v="0"/>
    <s v="United States"/>
    <s v="Rochester"/>
    <x v="11"/>
    <n v="55901"/>
    <s v="Central"/>
    <s v="TEC-AC-10004595"/>
    <x v="2"/>
    <x v="11"/>
    <s v="First Data TMFD35 PIN Pad"/>
    <n v="142.80000000000001"/>
    <n v="1"/>
    <n v="0"/>
    <n v="29.988"/>
  </r>
  <r>
    <n v="6534"/>
    <x v="3249"/>
    <x v="3"/>
    <x v="769"/>
    <d v="2014-12-09T00:00:00"/>
    <s v="Standard Class"/>
    <s v="TP-21130"/>
    <s v="Theone Pippenger"/>
    <x v="0"/>
    <s v="United States"/>
    <s v="Rochester"/>
    <x v="11"/>
    <n v="55901"/>
    <s v="Central"/>
    <s v="TEC-AC-10001539"/>
    <x v="2"/>
    <x v="11"/>
    <s v="Logitech G430 Surround Sound Gaming Headset with Dolby 7.1 Technology"/>
    <n v="399.95"/>
    <n v="5"/>
    <n v="0"/>
    <n v="143.982"/>
  </r>
  <r>
    <n v="6535"/>
    <x v="3250"/>
    <x v="2"/>
    <x v="664"/>
    <d v="2011-11-22T00:00:00"/>
    <s v="Standard Class"/>
    <s v="GT-14710"/>
    <s v="Greg Tran"/>
    <x v="0"/>
    <s v="United States"/>
    <s v="Buffalo"/>
    <x v="15"/>
    <n v="14215"/>
    <s v="East"/>
    <s v="OFF-BI-10001359"/>
    <x v="1"/>
    <x v="8"/>
    <s v="GBC DocuBind TL300 Electric Binding System"/>
    <n v="2152.7760000000003"/>
    <n v="3"/>
    <n v="0.2"/>
    <n v="726.56189999999981"/>
  </r>
  <r>
    <n v="6536"/>
    <x v="3250"/>
    <x v="2"/>
    <x v="664"/>
    <d v="2011-11-22T00:00:00"/>
    <s v="Standard Class"/>
    <s v="GT-14710"/>
    <s v="Greg Tran"/>
    <x v="0"/>
    <s v="United States"/>
    <s v="Buffalo"/>
    <x v="15"/>
    <n v="14215"/>
    <s v="East"/>
    <s v="FUR-BO-10002213"/>
    <x v="0"/>
    <x v="0"/>
    <s v="DMI Eclipse Executive Suite Bookcases"/>
    <n v="4007.8400000000006"/>
    <n v="10"/>
    <n v="0.2"/>
    <n v="-50.098000000000297"/>
  </r>
  <r>
    <n v="6537"/>
    <x v="3251"/>
    <x v="2"/>
    <x v="22"/>
    <d v="2011-10-23T00:00:00"/>
    <s v="First Class"/>
    <s v="FH-14365"/>
    <s v="Fred Hopkins"/>
    <x v="1"/>
    <s v="United States"/>
    <s v="Knoxville"/>
    <x v="18"/>
    <n v="37918"/>
    <s v="South"/>
    <s v="FUR-TA-10003008"/>
    <x v="0"/>
    <x v="3"/>
    <s v="Lesro Round Back Collection Coffee Table, End Table"/>
    <n v="328.59000000000003"/>
    <n v="3"/>
    <n v="0.4"/>
    <n v="-147.8655"/>
  </r>
  <r>
    <n v="6538"/>
    <x v="3251"/>
    <x v="2"/>
    <x v="22"/>
    <d v="2011-10-23T00:00:00"/>
    <s v="First Class"/>
    <s v="FH-14365"/>
    <s v="Fred Hopkins"/>
    <x v="1"/>
    <s v="United States"/>
    <s v="Knoxville"/>
    <x v="18"/>
    <n v="37918"/>
    <s v="South"/>
    <s v="OFF-ST-10000934"/>
    <x v="1"/>
    <x v="4"/>
    <s v="Contico 72&quot;H Heavy-Duty Storage System"/>
    <n v="98.352000000000004"/>
    <n v="3"/>
    <n v="0.2"/>
    <n v="-24.588000000000001"/>
  </r>
  <r>
    <n v="6539"/>
    <x v="3252"/>
    <x v="1"/>
    <x v="969"/>
    <d v="2012-10-30T00:00:00"/>
    <s v="Standard Class"/>
    <s v="HK-14890"/>
    <s v="Heather Kirkland"/>
    <x v="1"/>
    <s v="United States"/>
    <s v="Newark"/>
    <x v="13"/>
    <n v="19711"/>
    <s v="East"/>
    <s v="TEC-PH-10004042"/>
    <x v="2"/>
    <x v="7"/>
    <s v="ClearOne Communications CHAT 70 OC Speaker Phone"/>
    <n v="158.99"/>
    <n v="1"/>
    <n v="0"/>
    <n v="41.337400000000002"/>
  </r>
  <r>
    <n v="6540"/>
    <x v="3252"/>
    <x v="1"/>
    <x v="969"/>
    <d v="2012-10-30T00:00:00"/>
    <s v="Standard Class"/>
    <s v="HK-14890"/>
    <s v="Heather Kirkland"/>
    <x v="1"/>
    <s v="United States"/>
    <s v="Newark"/>
    <x v="13"/>
    <n v="19711"/>
    <s v="East"/>
    <s v="FUR-CH-10002439"/>
    <x v="0"/>
    <x v="1"/>
    <s v="Iceberg Nesting Folding Chair, 19w x 6d x 43h"/>
    <n v="291.10000000000002"/>
    <n v="5"/>
    <n v="0"/>
    <n v="75.686000000000007"/>
  </r>
  <r>
    <n v="6541"/>
    <x v="3253"/>
    <x v="3"/>
    <x v="673"/>
    <d v="2014-11-20T00:00:00"/>
    <s v="First Class"/>
    <s v="CC-12220"/>
    <s v="Chris Cortes"/>
    <x v="0"/>
    <s v="United States"/>
    <s v="Seattle"/>
    <x v="4"/>
    <n v="98103"/>
    <s v="West"/>
    <s v="OFF-PA-10001363"/>
    <x v="1"/>
    <x v="10"/>
    <s v="Xerox 1933"/>
    <n v="73.679999999999993"/>
    <n v="6"/>
    <n v="0"/>
    <n v="34.629599999999996"/>
  </r>
  <r>
    <n v="6542"/>
    <x v="3253"/>
    <x v="3"/>
    <x v="673"/>
    <d v="2014-11-20T00:00:00"/>
    <s v="First Class"/>
    <s v="CC-12220"/>
    <s v="Chris Cortes"/>
    <x v="0"/>
    <s v="United States"/>
    <s v="Seattle"/>
    <x v="4"/>
    <n v="98103"/>
    <s v="West"/>
    <s v="FUR-FU-10003394"/>
    <x v="0"/>
    <x v="5"/>
    <s v="Tenex &quot;The Solids&quot; Textured Chair Mats"/>
    <n v="139.91999999999999"/>
    <n v="2"/>
    <n v="0"/>
    <n v="23.786399999999986"/>
  </r>
  <r>
    <n v="6543"/>
    <x v="3253"/>
    <x v="3"/>
    <x v="673"/>
    <d v="2014-11-20T00:00:00"/>
    <s v="First Class"/>
    <s v="CC-12220"/>
    <s v="Chris Cortes"/>
    <x v="0"/>
    <s v="United States"/>
    <s v="Seattle"/>
    <x v="4"/>
    <n v="98103"/>
    <s v="West"/>
    <s v="TEC-PH-10003171"/>
    <x v="2"/>
    <x v="7"/>
    <s v="Plantronics Encore H101 Dual Earpieces Headset"/>
    <n v="107.88"/>
    <n v="3"/>
    <n v="0.2"/>
    <n v="10.787999999999997"/>
  </r>
  <r>
    <n v="6544"/>
    <x v="3253"/>
    <x v="3"/>
    <x v="673"/>
    <d v="2014-11-20T00:00:00"/>
    <s v="First Class"/>
    <s v="CC-12220"/>
    <s v="Chris Cortes"/>
    <x v="0"/>
    <s v="United States"/>
    <s v="Seattle"/>
    <x v="4"/>
    <n v="98103"/>
    <s v="West"/>
    <s v="OFF-ST-10003123"/>
    <x v="1"/>
    <x v="4"/>
    <s v="Fellowes Bases and Tops For Staxonsteel/High-Stak Systems"/>
    <n v="33.29"/>
    <n v="1"/>
    <n v="0"/>
    <n v="7.9895999999999994"/>
  </r>
  <r>
    <n v="6545"/>
    <x v="3254"/>
    <x v="3"/>
    <x v="304"/>
    <d v="2014-05-19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s v="East"/>
    <s v="OFF-LA-10000973"/>
    <x v="1"/>
    <x v="2"/>
    <s v="Avery 502"/>
    <n v="5.04"/>
    <n v="2"/>
    <n v="0.2"/>
    <n v="1.764"/>
  </r>
  <r>
    <n v="6547"/>
    <x v="3254"/>
    <x v="3"/>
    <x v="304"/>
    <d v="2014-05-19T00:00:00"/>
    <s v="Standard Class"/>
    <s v="DP-13000"/>
    <s v="Darren Powers"/>
    <x v="0"/>
    <s v="United States"/>
    <s v="Cleveland"/>
    <x v="24"/>
    <n v="44105"/>
    <s v="East"/>
    <s v="OFF-PA-10000483"/>
    <x v="1"/>
    <x v="10"/>
    <s v="Xerox 19"/>
    <n v="24.784000000000002"/>
    <n v="1"/>
    <n v="0.2"/>
    <n v="7.7449999999999983"/>
  </r>
  <r>
    <n v="6548"/>
    <x v="3255"/>
    <x v="2"/>
    <x v="72"/>
    <d v="2011-03-05T00:00:00"/>
    <s v="Standard Class"/>
    <s v="VF-21715"/>
    <s v="Vicky Freymann"/>
    <x v="2"/>
    <s v="United States"/>
    <s v="Elmhurst"/>
    <x v="10"/>
    <n v="60126"/>
    <s v="Central"/>
    <s v="FUR-CH-10000863"/>
    <x v="0"/>
    <x v="1"/>
    <s v="Novimex Swivel Fabric Task Chair"/>
    <n v="634.11599999999999"/>
    <n v="6"/>
    <n v="0.3"/>
    <n v="-172.11720000000003"/>
  </r>
  <r>
    <n v="6549"/>
    <x v="3255"/>
    <x v="2"/>
    <x v="72"/>
    <d v="2011-03-05T00:00:00"/>
    <s v="Standard Class"/>
    <s v="VF-21715"/>
    <s v="Vicky Freymann"/>
    <x v="2"/>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s v="Central"/>
    <s v="FUR-CH-10002304"/>
    <x v="0"/>
    <x v="1"/>
    <s v="Global Stack Chair without Arms, Black"/>
    <n v="155.88"/>
    <n v="6"/>
    <n v="0"/>
    <n v="38.970000000000006"/>
  </r>
  <r>
    <n v="6551"/>
    <x v="3257"/>
    <x v="1"/>
    <x v="549"/>
    <d v="2012-11-03T00:00:00"/>
    <s v="Second Class"/>
    <s v="JH-16180"/>
    <s v="Justin Hirsh"/>
    <x v="0"/>
    <s v="United States"/>
    <s v="New York City"/>
    <x v="15"/>
    <n v="10035"/>
    <s v="East"/>
    <s v="FUR-CH-10000422"/>
    <x v="0"/>
    <x v="1"/>
    <s v="Global Highback Leather Tilter in Burgundy"/>
    <n v="327.56399999999996"/>
    <n v="4"/>
    <n v="0.1"/>
    <n v="21.837600000000023"/>
  </r>
  <r>
    <n v="6552"/>
    <x v="3258"/>
    <x v="3"/>
    <x v="819"/>
    <d v="2014-12-22T00:00:00"/>
    <s v="Second Class"/>
    <s v="RB-19465"/>
    <s v="Rick Bensley"/>
    <x v="2"/>
    <s v="United States"/>
    <s v="Los Angeles"/>
    <x v="1"/>
    <n v="90036"/>
    <s v="West"/>
    <s v="OFF-PA-10002986"/>
    <x v="1"/>
    <x v="10"/>
    <s v="Xerox 1898"/>
    <n v="13.36"/>
    <n v="2"/>
    <n v="0"/>
    <n v="6.4127999999999998"/>
  </r>
  <r>
    <n v="6553"/>
    <x v="3258"/>
    <x v="3"/>
    <x v="819"/>
    <d v="2014-12-22T00:00:00"/>
    <s v="Second Class"/>
    <s v="RB-19465"/>
    <s v="Rick Bensley"/>
    <x v="2"/>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s v="Central"/>
    <s v="OFF-ST-10003805"/>
    <x v="1"/>
    <x v="4"/>
    <s v="24 Capacity Maxi Data Binder Racks, Pearl"/>
    <n v="505.32000000000005"/>
    <n v="3"/>
    <n v="0.2"/>
    <n v="31.582499999999953"/>
  </r>
  <r>
    <n v="6556"/>
    <x v="3259"/>
    <x v="2"/>
    <x v="22"/>
    <d v="2011-10-22T00:00:00"/>
    <s v="Second Class"/>
    <s v="LS-16975"/>
    <s v="Lindsay Shagiari"/>
    <x v="2"/>
    <s v="United States"/>
    <s v="Chicago"/>
    <x v="10"/>
    <n v="60653"/>
    <s v="Central"/>
    <s v="OFF-PA-10002109"/>
    <x v="1"/>
    <x v="10"/>
    <s v="Wirebound Voice Message Log Book"/>
    <n v="3.8079999999999998"/>
    <n v="1"/>
    <n v="0.2"/>
    <n v="1.2375999999999996"/>
  </r>
  <r>
    <n v="6557"/>
    <x v="3259"/>
    <x v="2"/>
    <x v="22"/>
    <d v="2011-10-22T00:00:00"/>
    <s v="Second Class"/>
    <s v="LS-16975"/>
    <s v="Lindsay Shagiari"/>
    <x v="2"/>
    <s v="United States"/>
    <s v="Chicago"/>
    <x v="10"/>
    <n v="60653"/>
    <s v="Central"/>
    <s v="OFF-BI-10000632"/>
    <x v="1"/>
    <x v="8"/>
    <s v="Satellite Sectional Post Binders"/>
    <n v="8.6819999999999968"/>
    <n v="1"/>
    <n v="0.8"/>
    <n v="-14.759400000000003"/>
  </r>
  <r>
    <n v="6558"/>
    <x v="3259"/>
    <x v="2"/>
    <x v="22"/>
    <d v="2011-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s v="East"/>
    <s v="FUR-CH-10004997"/>
    <x v="0"/>
    <x v="1"/>
    <s v="Hon Every-Day Series Multi-Task Chairs"/>
    <n v="1522.6379999999999"/>
    <n v="9"/>
    <n v="0.1"/>
    <n v="169.18200000000004"/>
  </r>
  <r>
    <n v="6560"/>
    <x v="3261"/>
    <x v="0"/>
    <x v="658"/>
    <d v="2013-07-27T00:00:00"/>
    <s v="Standard Class"/>
    <s v="DK-12835"/>
    <s v="Damala Kotsonis"/>
    <x v="1"/>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s v="West"/>
    <s v="OFF-LA-10003766"/>
    <x v="1"/>
    <x v="2"/>
    <s v="Self-Adhesive Removable Labels"/>
    <n v="3.15"/>
    <n v="1"/>
    <n v="0"/>
    <n v="1.512"/>
  </r>
  <r>
    <n v="6562"/>
    <x v="3262"/>
    <x v="3"/>
    <x v="185"/>
    <d v="2014-04-03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s v="East"/>
    <s v="FUR-TA-10003469"/>
    <x v="0"/>
    <x v="3"/>
    <s v="Balt Split Level Computer Training Table"/>
    <n v="194.25"/>
    <n v="2"/>
    <n v="0.3"/>
    <n v="-38.849999999999994"/>
  </r>
  <r>
    <n v="6565"/>
    <x v="3263"/>
    <x v="2"/>
    <x v="1118"/>
    <d v="2011-05-12T00:00:00"/>
    <s v="Standard Class"/>
    <s v="CT-11995"/>
    <s v="Carol Triggs"/>
    <x v="0"/>
    <s v="United States"/>
    <s v="Lawrence"/>
    <x v="31"/>
    <n v="1841"/>
    <s v="East"/>
    <s v="OFF-AR-10002578"/>
    <x v="1"/>
    <x v="6"/>
    <s v="Newell 335"/>
    <n v="8.64"/>
    <n v="3"/>
    <n v="0"/>
    <n v="2.5055999999999998"/>
  </r>
  <r>
    <n v="6566"/>
    <x v="3263"/>
    <x v="2"/>
    <x v="1118"/>
    <d v="2011-05-12T00:00:00"/>
    <s v="Standard Class"/>
    <s v="CT-11995"/>
    <s v="Carol Triggs"/>
    <x v="0"/>
    <s v="United States"/>
    <s v="Lawrence"/>
    <x v="31"/>
    <n v="1841"/>
    <s v="East"/>
    <s v="FUR-CH-10004675"/>
    <x v="0"/>
    <x v="1"/>
    <s v="Lifetime Advantage Folding Chairs, 4/Carton"/>
    <n v="872.32"/>
    <n v="4"/>
    <n v="0"/>
    <n v="244.24959999999999"/>
  </r>
  <r>
    <n v="6567"/>
    <x v="3264"/>
    <x v="3"/>
    <x v="1119"/>
    <d v="2014-02-09T00:00:00"/>
    <s v="Second Class"/>
    <s v="CB-12025"/>
    <s v="Cassandra Brandow"/>
    <x v="0"/>
    <s v="United States"/>
    <s v="Waco"/>
    <x v="5"/>
    <n v="76706"/>
    <s v="Central"/>
    <s v="OFF-BI-10004632"/>
    <x v="1"/>
    <x v="8"/>
    <s v="Ibico Hi-Tech Manual Binding System"/>
    <n v="243.99199999999996"/>
    <n v="4"/>
    <n v="0.8"/>
    <n v="-426.9860000000001"/>
  </r>
  <r>
    <n v="6568"/>
    <x v="3264"/>
    <x v="3"/>
    <x v="1119"/>
    <d v="2014-02-09T00:00:00"/>
    <s v="Second Class"/>
    <s v="CB-12025"/>
    <s v="Cassandra Brandow"/>
    <x v="0"/>
    <s v="United States"/>
    <s v="Waco"/>
    <x v="5"/>
    <n v="76706"/>
    <s v="Central"/>
    <s v="OFF-AR-10003087"/>
    <x v="1"/>
    <x v="6"/>
    <s v="Staples"/>
    <n v="7.120000000000001"/>
    <n v="5"/>
    <n v="0.2"/>
    <n v="0.71199999999999974"/>
  </r>
  <r>
    <n v="6569"/>
    <x v="3265"/>
    <x v="2"/>
    <x v="891"/>
    <d v="2011-04-22T00:00:00"/>
    <s v="Standard Class"/>
    <s v="KM-16720"/>
    <s v="Kunst Miller"/>
    <x v="0"/>
    <s v="United States"/>
    <s v="Houston"/>
    <x v="5"/>
    <n v="77095"/>
    <s v="Central"/>
    <s v="OFF-AR-10001868"/>
    <x v="1"/>
    <x v="6"/>
    <s v="Prang Dustless Chalk Sticks"/>
    <n v="2.6880000000000002"/>
    <n v="2"/>
    <n v="0.2"/>
    <n v="1.008"/>
  </r>
  <r>
    <n v="6570"/>
    <x v="3265"/>
    <x v="2"/>
    <x v="891"/>
    <d v="2011-04-22T00:00:00"/>
    <s v="Standard Class"/>
    <s v="KM-16720"/>
    <s v="Kunst Miller"/>
    <x v="0"/>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s v="Central"/>
    <s v="OFF-EN-10000056"/>
    <x v="1"/>
    <x v="12"/>
    <s v="Cameo Buff Policy Envelopes"/>
    <n v="149.352"/>
    <n v="3"/>
    <n v="0.2"/>
    <n v="50.40629999999998"/>
  </r>
  <r>
    <n v="6572"/>
    <x v="3265"/>
    <x v="2"/>
    <x v="891"/>
    <d v="2011-04-22T00:00:00"/>
    <s v="Standard Class"/>
    <s v="KM-16720"/>
    <s v="Kunst Miller"/>
    <x v="0"/>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x v="0"/>
    <s v="United States"/>
    <s v="Seattle"/>
    <x v="4"/>
    <n v="98105"/>
    <s v="West"/>
    <s v="OFF-PA-10003971"/>
    <x v="1"/>
    <x v="10"/>
    <s v="Xerox 1965"/>
    <n v="11.96"/>
    <n v="2"/>
    <n v="0"/>
    <n v="5.8604000000000003"/>
  </r>
  <r>
    <n v="6574"/>
    <x v="3267"/>
    <x v="0"/>
    <x v="881"/>
    <d v="2013-12-01T00:00:00"/>
    <s v="Standard Class"/>
    <s v="BP-11050"/>
    <s v="Barry Pond"/>
    <x v="1"/>
    <s v="United States"/>
    <s v="Plainfield"/>
    <x v="30"/>
    <n v="7060"/>
    <s v="East"/>
    <s v="OFF-ST-10000689"/>
    <x v="1"/>
    <x v="4"/>
    <s v="Fellowes Strictly Business Drawer File, Letter/Legal Size"/>
    <n v="563.4"/>
    <n v="4"/>
    <n v="0"/>
    <n v="67.608000000000004"/>
  </r>
  <r>
    <n v="6575"/>
    <x v="3267"/>
    <x v="0"/>
    <x v="881"/>
    <d v="2013-12-01T00:00:00"/>
    <s v="Standard Class"/>
    <s v="BP-11050"/>
    <s v="Barry Pond"/>
    <x v="1"/>
    <s v="United States"/>
    <s v="Plainfield"/>
    <x v="30"/>
    <n v="7060"/>
    <s v="East"/>
    <s v="TEC-MA-10004255"/>
    <x v="2"/>
    <x v="15"/>
    <s v="Konica Minolta magicolor 1690MF Multifunction Printer"/>
    <n v="319.92"/>
    <n v="8"/>
    <n v="0"/>
    <n v="118.37040000000002"/>
  </r>
  <r>
    <n v="6576"/>
    <x v="3268"/>
    <x v="3"/>
    <x v="448"/>
    <d v="2014-03-09T00:00:00"/>
    <s v="Standard Class"/>
    <s v="EJ-13720"/>
    <s v="Ed Jacobs"/>
    <x v="0"/>
    <s v="United States"/>
    <s v="Los Angeles"/>
    <x v="1"/>
    <n v="90008"/>
    <s v="West"/>
    <s v="TEC-AC-10000990"/>
    <x v="2"/>
    <x v="11"/>
    <s v="Imation Bio 2GB USB Flash Drive Imation Corp"/>
    <n v="1049.44"/>
    <n v="8"/>
    <n v="0"/>
    <n v="440.76480000000004"/>
  </r>
  <r>
    <n v="6577"/>
    <x v="3268"/>
    <x v="3"/>
    <x v="448"/>
    <d v="2014-03-09T00:00:00"/>
    <s v="Standard Class"/>
    <s v="EJ-13720"/>
    <s v="Ed Jacobs"/>
    <x v="0"/>
    <s v="United States"/>
    <s v="Los Angeles"/>
    <x v="1"/>
    <n v="90008"/>
    <s v="West"/>
    <s v="FUR-CH-10003968"/>
    <x v="0"/>
    <x v="1"/>
    <s v="Novimex Turbo Task Chair"/>
    <n v="170.35200000000003"/>
    <n v="3"/>
    <n v="0.2"/>
    <n v="-17.035200000000003"/>
  </r>
  <r>
    <n v="6578"/>
    <x v="3269"/>
    <x v="1"/>
    <x v="401"/>
    <d v="2012-12-11T00:00:00"/>
    <s v="Second Class"/>
    <s v="RO-19780"/>
    <s v="Rose O'Brian"/>
    <x v="0"/>
    <s v="United States"/>
    <s v="Arlington"/>
    <x v="17"/>
    <n v="22204"/>
    <s v="South"/>
    <s v="TEC-PH-10001615"/>
    <x v="2"/>
    <x v="7"/>
    <s v="AT&amp;T CL82213"/>
    <n v="173.94"/>
    <n v="6"/>
    <n v="0"/>
    <n v="50.442599999999977"/>
  </r>
  <r>
    <n v="6579"/>
    <x v="3270"/>
    <x v="2"/>
    <x v="55"/>
    <d v="2011-08-30T00:00:00"/>
    <s v="Standard Class"/>
    <s v="MW-18220"/>
    <s v="Mitch Webber"/>
    <x v="0"/>
    <s v="United States"/>
    <s v="Seattle"/>
    <x v="4"/>
    <n v="98103"/>
    <s v="West"/>
    <s v="TEC-PH-10000895"/>
    <x v="2"/>
    <x v="7"/>
    <s v="Polycom VVX 310 VoIP phone"/>
    <n v="1007.9440000000002"/>
    <n v="7"/>
    <n v="0.2"/>
    <n v="75.595799999999997"/>
  </r>
  <r>
    <n v="6580"/>
    <x v="3271"/>
    <x v="0"/>
    <x v="332"/>
    <d v="2013-10-23T00:00:00"/>
    <s v="Same Day"/>
    <s v="MS-17530"/>
    <s v="MaryBeth Skach"/>
    <x v="0"/>
    <s v="United States"/>
    <s v="Seattle"/>
    <x v="4"/>
    <n v="98105"/>
    <s v="West"/>
    <s v="OFF-PA-10003001"/>
    <x v="1"/>
    <x v="10"/>
    <s v="Xerox 1986"/>
    <n v="6.68"/>
    <n v="1"/>
    <n v="0"/>
    <n v="3.2063999999999999"/>
  </r>
  <r>
    <n v="6581"/>
    <x v="3271"/>
    <x v="0"/>
    <x v="332"/>
    <d v="2013-10-23T00:00:00"/>
    <s v="Same Day"/>
    <s v="MS-17530"/>
    <s v="MaryBeth Skach"/>
    <x v="0"/>
    <s v="United States"/>
    <s v="Seattle"/>
    <x v="4"/>
    <n v="98105"/>
    <s v="West"/>
    <s v="OFF-AR-10002766"/>
    <x v="1"/>
    <x v="6"/>
    <s v="Prang Drawing Pencil Set"/>
    <n v="8.34"/>
    <n v="3"/>
    <n v="0"/>
    <n v="2.2517999999999998"/>
  </r>
  <r>
    <n v="6582"/>
    <x v="3271"/>
    <x v="0"/>
    <x v="332"/>
    <d v="2013-10-23T00:00:00"/>
    <s v="Same Day"/>
    <s v="MS-17530"/>
    <s v="MaryBeth Skach"/>
    <x v="0"/>
    <s v="United States"/>
    <s v="Seattle"/>
    <x v="4"/>
    <n v="98105"/>
    <s v="West"/>
    <s v="FUR-FU-10003095"/>
    <x v="0"/>
    <x v="5"/>
    <s v="Linden 12&quot; Wall Clock With Oak Frame"/>
    <n v="101.94"/>
    <n v="3"/>
    <n v="0"/>
    <n v="30.581999999999987"/>
  </r>
  <r>
    <n v="6583"/>
    <x v="3272"/>
    <x v="0"/>
    <x v="1121"/>
    <d v="2013-08-12T00:00:00"/>
    <s v="Standard Class"/>
    <s v="DW-13585"/>
    <s v="Dorothy Wardle"/>
    <x v="1"/>
    <s v="United States"/>
    <s v="Edmonds"/>
    <x v="4"/>
    <n v="98026"/>
    <s v="West"/>
    <s v="TEC-AC-10003610"/>
    <x v="2"/>
    <x v="11"/>
    <s v="Logitech Illuminated - Keyboard"/>
    <n v="179.97"/>
    <n v="3"/>
    <n v="0"/>
    <n v="86.385600000000011"/>
  </r>
  <r>
    <n v="6584"/>
    <x v="3273"/>
    <x v="3"/>
    <x v="246"/>
    <d v="2014-07-28T00:00:00"/>
    <s v="Standard Class"/>
    <s v="AM-10705"/>
    <s v="Anne McFarland"/>
    <x v="0"/>
    <s v="United States"/>
    <s v="Salem"/>
    <x v="17"/>
    <n v="24153"/>
    <s v="South"/>
    <s v="OFF-AR-10003727"/>
    <x v="1"/>
    <x v="6"/>
    <s v="Berol Giant Pencil Sharpener"/>
    <n v="101.94"/>
    <n v="6"/>
    <n v="0"/>
    <n v="29.562599999999986"/>
  </r>
  <r>
    <n v="6585"/>
    <x v="3273"/>
    <x v="3"/>
    <x v="246"/>
    <d v="2014-07-28T00:00:00"/>
    <s v="Standard Class"/>
    <s v="AM-10705"/>
    <s v="Anne McFarland"/>
    <x v="0"/>
    <s v="United States"/>
    <s v="Salem"/>
    <x v="17"/>
    <n v="24153"/>
    <s v="South"/>
    <s v="TEC-PH-10002660"/>
    <x v="2"/>
    <x v="7"/>
    <s v="Nortel Networks T7316 E Nt8 B27"/>
    <n v="271.95999999999998"/>
    <n v="4"/>
    <n v="0"/>
    <n v="67.990000000000009"/>
  </r>
  <r>
    <n v="6586"/>
    <x v="3273"/>
    <x v="3"/>
    <x v="246"/>
    <d v="2014-07-28T00:00:00"/>
    <s v="Standard Class"/>
    <s v="AM-10705"/>
    <s v="Anne McFarland"/>
    <x v="0"/>
    <s v="United States"/>
    <s v="Salem"/>
    <x v="17"/>
    <n v="24153"/>
    <s v="South"/>
    <s v="FUR-FU-10003274"/>
    <x v="0"/>
    <x v="5"/>
    <s v="Regeneration Desk Collection"/>
    <n v="8.8000000000000007"/>
    <n v="5"/>
    <n v="0"/>
    <n v="3.8720000000000003"/>
  </r>
  <r>
    <n v="6587"/>
    <x v="3273"/>
    <x v="3"/>
    <x v="246"/>
    <d v="2014-07-28T00:00:00"/>
    <s v="Standard Class"/>
    <s v="AM-10705"/>
    <s v="Anne McFarland"/>
    <x v="0"/>
    <s v="United States"/>
    <s v="Salem"/>
    <x v="17"/>
    <n v="24153"/>
    <s v="South"/>
    <s v="OFF-AR-10003829"/>
    <x v="1"/>
    <x v="6"/>
    <s v="Newell 35"/>
    <n v="19.68"/>
    <n v="6"/>
    <n v="0"/>
    <n v="5.7071999999999976"/>
  </r>
  <r>
    <n v="6588"/>
    <x v="3273"/>
    <x v="3"/>
    <x v="246"/>
    <d v="2014-07-28T00:00:00"/>
    <s v="Standard Class"/>
    <s v="AM-10705"/>
    <s v="Anne McFarland"/>
    <x v="0"/>
    <s v="United States"/>
    <s v="Salem"/>
    <x v="17"/>
    <n v="24153"/>
    <s v="South"/>
    <s v="FUR-BO-10003441"/>
    <x v="0"/>
    <x v="0"/>
    <s v="Bush Westfield Collection Bookcases, Fully Assembled"/>
    <n v="302.94"/>
    <n v="3"/>
    <n v="0"/>
    <n v="69.67619999999998"/>
  </r>
  <r>
    <n v="6589"/>
    <x v="3273"/>
    <x v="3"/>
    <x v="246"/>
    <d v="2014-07-28T00:00:00"/>
    <s v="Standard Class"/>
    <s v="AM-10705"/>
    <s v="Anne McFarland"/>
    <x v="0"/>
    <s v="United States"/>
    <s v="Salem"/>
    <x v="17"/>
    <n v="24153"/>
    <s v="South"/>
    <s v="OFF-BI-10003355"/>
    <x v="1"/>
    <x v="8"/>
    <s v="Cardinal Holdit Business Card Pockets"/>
    <n v="14.940000000000001"/>
    <n v="3"/>
    <n v="0"/>
    <n v="7.1712000000000007"/>
  </r>
  <r>
    <n v="6590"/>
    <x v="3273"/>
    <x v="3"/>
    <x v="246"/>
    <d v="2014-07-28T00:00:00"/>
    <s v="Standard Class"/>
    <s v="AM-10705"/>
    <s v="Anne McFarland"/>
    <x v="0"/>
    <s v="United States"/>
    <s v="Salem"/>
    <x v="17"/>
    <n v="24153"/>
    <s v="South"/>
    <s v="OFF-SU-10003505"/>
    <x v="1"/>
    <x v="14"/>
    <s v="Premier Electric Letter Opener"/>
    <n v="231.72"/>
    <n v="2"/>
    <n v="0"/>
    <n v="11.585999999999984"/>
  </r>
  <r>
    <n v="6591"/>
    <x v="3274"/>
    <x v="2"/>
    <x v="893"/>
    <d v="2011-03-26T00:00:00"/>
    <s v="First Class"/>
    <s v="BG-11740"/>
    <s v="Bruce Geld"/>
    <x v="0"/>
    <s v="United States"/>
    <s v="Delray Beach"/>
    <x v="2"/>
    <n v="33445"/>
    <s v="South"/>
    <s v="OFF-LA-10004484"/>
    <x v="1"/>
    <x v="2"/>
    <s v="Avery 476"/>
    <n v="9.9120000000000008"/>
    <n v="3"/>
    <n v="0.2"/>
    <n v="3.2213999999999996"/>
  </r>
  <r>
    <n v="6592"/>
    <x v="3275"/>
    <x v="1"/>
    <x v="28"/>
    <d v="2012-05-06T00:00:00"/>
    <s v="Standard Class"/>
    <s v="KB-16585"/>
    <s v="Ken Black"/>
    <x v="1"/>
    <s v="United States"/>
    <s v="San Francisco"/>
    <x v="1"/>
    <n v="94110"/>
    <s v="West"/>
    <s v="OFF-AR-10000658"/>
    <x v="1"/>
    <x v="6"/>
    <s v="Newell 324"/>
    <n v="34.650000000000006"/>
    <n v="3"/>
    <n v="0"/>
    <n v="9.702"/>
  </r>
  <r>
    <n v="6593"/>
    <x v="3275"/>
    <x v="1"/>
    <x v="28"/>
    <d v="2012-05-06T00:00:00"/>
    <s v="Standard Class"/>
    <s v="KB-16585"/>
    <s v="Ken Black"/>
    <x v="1"/>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x v="1"/>
    <s v="United States"/>
    <s v="Indianapolis"/>
    <x v="14"/>
    <n v="46203"/>
    <s v="Central"/>
    <s v="OFF-AR-10001897"/>
    <x v="1"/>
    <x v="6"/>
    <s v="Model L Table or Wall-Mount Pencil Sharpener"/>
    <n v="125.92999999999999"/>
    <n v="7"/>
    <n v="0"/>
    <n v="35.260400000000004"/>
  </r>
  <r>
    <n v="6596"/>
    <x v="3278"/>
    <x v="3"/>
    <x v="756"/>
    <d v="2014-04-27T00:00:00"/>
    <s v="First Class"/>
    <s v="GG-14650"/>
    <s v="Greg Guthrie"/>
    <x v="1"/>
    <s v="United States"/>
    <s v="Columbus"/>
    <x v="24"/>
    <n v="43229"/>
    <s v="East"/>
    <s v="OFF-BI-10000285"/>
    <x v="1"/>
    <x v="8"/>
    <s v="XtraLife ClearVue Slant-D Ring Binders by Cardinal"/>
    <n v="11.760000000000002"/>
    <n v="5"/>
    <n v="0.7"/>
    <n v="-7.8399999999999963"/>
  </r>
  <r>
    <n v="6597"/>
    <x v="3278"/>
    <x v="3"/>
    <x v="756"/>
    <d v="2014-04-27T00:00:00"/>
    <s v="First Class"/>
    <s v="GG-14650"/>
    <s v="Greg Guthrie"/>
    <x v="1"/>
    <s v="United States"/>
    <s v="Columbus"/>
    <x v="24"/>
    <n v="43229"/>
    <s v="East"/>
    <s v="OFF-PA-10001804"/>
    <x v="1"/>
    <x v="10"/>
    <s v="Xerox 195"/>
    <n v="5.3440000000000003"/>
    <n v="1"/>
    <n v="0.2"/>
    <n v="1.8703999999999998"/>
  </r>
  <r>
    <n v="6598"/>
    <x v="3279"/>
    <x v="2"/>
    <x v="571"/>
    <d v="2011-06-12T00:00:00"/>
    <s v="Standard Class"/>
    <s v="SV-20785"/>
    <s v="Stewart Visinsky"/>
    <x v="0"/>
    <s v="United States"/>
    <s v="Jacksonville"/>
    <x v="2"/>
    <n v="32216"/>
    <s v="South"/>
    <s v="OFF-BI-10002557"/>
    <x v="1"/>
    <x v="8"/>
    <s v="Presstex Flexible Ring Binders"/>
    <n v="1.3650000000000002"/>
    <n v="1"/>
    <n v="0.7"/>
    <n v="-0.9099999999999997"/>
  </r>
  <r>
    <n v="6599"/>
    <x v="3279"/>
    <x v="2"/>
    <x v="571"/>
    <d v="2011-06-12T00:00:00"/>
    <s v="Standard Class"/>
    <s v="SV-20785"/>
    <s v="Stewart Visinsky"/>
    <x v="0"/>
    <s v="United States"/>
    <s v="Jacksonville"/>
    <x v="2"/>
    <n v="32216"/>
    <s v="South"/>
    <s v="OFF-PA-10002319"/>
    <x v="1"/>
    <x v="10"/>
    <s v="Xerox 1944"/>
    <n v="62.015999999999998"/>
    <n v="2"/>
    <n v="0.2"/>
    <n v="22.480800000000002"/>
  </r>
  <r>
    <n v="6600"/>
    <x v="3280"/>
    <x v="2"/>
    <x v="266"/>
    <d v="2011-12-07T00:00:00"/>
    <s v="Standard Class"/>
    <s v="ON-18715"/>
    <s v="Odella Nelson"/>
    <x v="1"/>
    <s v="United States"/>
    <s v="Clinton"/>
    <x v="39"/>
    <n v="20735"/>
    <s v="East"/>
    <s v="FUR-FU-10003849"/>
    <x v="0"/>
    <x v="5"/>
    <s v="DAX Metal Frame, Desktop, Stepped-Edge"/>
    <n v="60.72"/>
    <n v="3"/>
    <n v="0"/>
    <n v="23.680799999999998"/>
  </r>
  <r>
    <n v="6601"/>
    <x v="3280"/>
    <x v="2"/>
    <x v="266"/>
    <d v="2011-12-07T00:00:00"/>
    <s v="Standard Class"/>
    <s v="ON-18715"/>
    <s v="Odella Nelson"/>
    <x v="1"/>
    <s v="United States"/>
    <s v="Clinton"/>
    <x v="39"/>
    <n v="20735"/>
    <s v="East"/>
    <s v="OFF-PA-10002923"/>
    <x v="1"/>
    <x v="10"/>
    <s v="Xerox 1942"/>
    <n v="146.82"/>
    <n v="3"/>
    <n v="0"/>
    <n v="73.41"/>
  </r>
  <r>
    <n v="6602"/>
    <x v="3280"/>
    <x v="2"/>
    <x v="266"/>
    <d v="2011-12-07T00:00:00"/>
    <s v="Standard Class"/>
    <s v="ON-18715"/>
    <s v="Odella Nelson"/>
    <x v="1"/>
    <s v="United States"/>
    <s v="Clinton"/>
    <x v="39"/>
    <n v="20735"/>
    <s v="East"/>
    <s v="FUR-CH-10004754"/>
    <x v="0"/>
    <x v="1"/>
    <s v="Global Stack Chair with Arms, Black"/>
    <n v="239.84"/>
    <n v="8"/>
    <n v="0"/>
    <n v="64.756799999999998"/>
  </r>
  <r>
    <n v="6603"/>
    <x v="3280"/>
    <x v="2"/>
    <x v="266"/>
    <d v="2011-12-07T00:00:00"/>
    <s v="Standard Class"/>
    <s v="ON-18715"/>
    <s v="Odella Nelson"/>
    <x v="1"/>
    <s v="United States"/>
    <s v="Clinton"/>
    <x v="39"/>
    <n v="20735"/>
    <s v="East"/>
    <s v="OFF-LA-10000634"/>
    <x v="1"/>
    <x v="2"/>
    <s v="Avery 509"/>
    <n v="15.66"/>
    <n v="6"/>
    <n v="0"/>
    <n v="7.2035999999999998"/>
  </r>
  <r>
    <n v="6604"/>
    <x v="3281"/>
    <x v="3"/>
    <x v="46"/>
    <d v="2014-06-21T00:00:00"/>
    <s v="First Class"/>
    <s v="RA-19945"/>
    <s v="Ryan Akin"/>
    <x v="0"/>
    <s v="United States"/>
    <s v="Commerce City"/>
    <x v="22"/>
    <n v="80022"/>
    <s v="West"/>
    <s v="OFF-ST-10001418"/>
    <x v="1"/>
    <x v="4"/>
    <s v="Carina Media Storage Towers in Natural &amp; Black"/>
    <n v="146.352"/>
    <n v="3"/>
    <n v="0.2"/>
    <n v="-32.929200000000002"/>
  </r>
  <r>
    <n v="6605"/>
    <x v="3282"/>
    <x v="0"/>
    <x v="439"/>
    <d v="2013-06-01T00:00:00"/>
    <s v="Standard Class"/>
    <s v="SV-20785"/>
    <s v="Stewart Visinsky"/>
    <x v="0"/>
    <s v="United States"/>
    <s v="Santa Ana"/>
    <x v="1"/>
    <n v="92704"/>
    <s v="West"/>
    <s v="OFF-FA-10003467"/>
    <x v="1"/>
    <x v="13"/>
    <s v="Alliance Big Bands Rubber Bands, 12/Pack"/>
    <n v="5.9399999999999995"/>
    <n v="3"/>
    <n v="0"/>
    <n v="0"/>
  </r>
  <r>
    <n v="6606"/>
    <x v="3282"/>
    <x v="0"/>
    <x v="439"/>
    <d v="2013-06-01T00:00:00"/>
    <s v="Standard Class"/>
    <s v="SV-20785"/>
    <s v="Stewart Visinsky"/>
    <x v="0"/>
    <s v="United States"/>
    <s v="Santa Ana"/>
    <x v="1"/>
    <n v="92704"/>
    <s v="West"/>
    <s v="OFF-PA-10001293"/>
    <x v="1"/>
    <x v="10"/>
    <s v="Xerox 1946"/>
    <n v="45.36"/>
    <n v="7"/>
    <n v="0"/>
    <n v="21.772800000000004"/>
  </r>
  <r>
    <n v="6607"/>
    <x v="3282"/>
    <x v="0"/>
    <x v="439"/>
    <d v="2013-06-01T00:00:00"/>
    <s v="Standard Class"/>
    <s v="SV-20785"/>
    <s v="Stewart Visinsky"/>
    <x v="0"/>
    <s v="United States"/>
    <s v="Santa Ana"/>
    <x v="1"/>
    <n v="92704"/>
    <s v="West"/>
    <s v="TEC-PH-10003885"/>
    <x v="2"/>
    <x v="7"/>
    <s v="Cisco SPA508G"/>
    <n v="211.16800000000001"/>
    <n v="4"/>
    <n v="0.2"/>
    <n v="23.756399999999985"/>
  </r>
  <r>
    <n v="6608"/>
    <x v="3282"/>
    <x v="0"/>
    <x v="439"/>
    <d v="2013-06-01T00:00:00"/>
    <s v="Standard Class"/>
    <s v="SV-20785"/>
    <s v="Stewart Visinsky"/>
    <x v="0"/>
    <s v="United States"/>
    <s v="Santa Ana"/>
    <x v="1"/>
    <n v="92704"/>
    <s v="West"/>
    <s v="FUR-CH-10004860"/>
    <x v="0"/>
    <x v="1"/>
    <s v="Global Low Back Tilter Chair"/>
    <n v="484.70400000000006"/>
    <n v="6"/>
    <n v="0.2"/>
    <n v="-84.823200000000071"/>
  </r>
  <r>
    <n v="6609"/>
    <x v="3282"/>
    <x v="0"/>
    <x v="439"/>
    <d v="2013-06-01T00:00:00"/>
    <s v="Standard Class"/>
    <s v="SV-20785"/>
    <s v="Stewart Visinsky"/>
    <x v="0"/>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x v="1"/>
    <s v="United States"/>
    <s v="Clinton"/>
    <x v="39"/>
    <n v="20735"/>
    <s v="East"/>
    <s v="OFF-ST-10002406"/>
    <x v="1"/>
    <x v="4"/>
    <s v="Pizazz Global Quick File"/>
    <n v="89.820000000000007"/>
    <n v="6"/>
    <n v="0"/>
    <n v="25.149600000000007"/>
  </r>
  <r>
    <n v="6611"/>
    <x v="3284"/>
    <x v="0"/>
    <x v="201"/>
    <d v="2013-10-23T00:00:00"/>
    <s v="First Class"/>
    <s v="AG-10495"/>
    <s v="Andrew Gjertsen"/>
    <x v="1"/>
    <s v="United States"/>
    <s v="Los Angeles"/>
    <x v="1"/>
    <n v="90049"/>
    <s v="West"/>
    <s v="OFF-BI-10004209"/>
    <x v="1"/>
    <x v="8"/>
    <s v="Fellowes Twister Kit, Gray/Clear, 3/pkg"/>
    <n v="19.295999999999999"/>
    <n v="3"/>
    <n v="0.2"/>
    <n v="6.0299999999999994"/>
  </r>
  <r>
    <n v="6612"/>
    <x v="3285"/>
    <x v="1"/>
    <x v="1122"/>
    <d v="2012-04-28T00:00:00"/>
    <s v="Standard Class"/>
    <s v="JK-16090"/>
    <s v="Juliana Krohn"/>
    <x v="0"/>
    <s v="United States"/>
    <s v="Louisville"/>
    <x v="0"/>
    <n v="40214"/>
    <s v="South"/>
    <s v="FUR-CH-10001891"/>
    <x v="0"/>
    <x v="1"/>
    <s v="Global Deluxe Office Fabric Chairs"/>
    <n v="191.96"/>
    <n v="2"/>
    <n v="0"/>
    <n v="51.829200000000014"/>
  </r>
  <r>
    <n v="6613"/>
    <x v="3285"/>
    <x v="1"/>
    <x v="1122"/>
    <d v="2012-04-28T00:00:00"/>
    <s v="Standard Class"/>
    <s v="JK-16090"/>
    <s v="Juliana Krohn"/>
    <x v="0"/>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x v="0"/>
    <s v="United States"/>
    <s v="Louisville"/>
    <x v="0"/>
    <n v="40214"/>
    <s v="South"/>
    <s v="TEC-PH-10002103"/>
    <x v="2"/>
    <x v="7"/>
    <s v="Jabra SPEAK 410"/>
    <n v="469.95"/>
    <n v="5"/>
    <n v="0"/>
    <n v="131.58600000000001"/>
  </r>
  <r>
    <n v="6615"/>
    <x v="3285"/>
    <x v="1"/>
    <x v="1122"/>
    <d v="2012-04-28T00:00:00"/>
    <s v="Standard Class"/>
    <s v="JK-16090"/>
    <s v="Juliana Krohn"/>
    <x v="0"/>
    <s v="United States"/>
    <s v="Louisville"/>
    <x v="0"/>
    <n v="40214"/>
    <s v="South"/>
    <s v="FUR-FU-10003394"/>
    <x v="0"/>
    <x v="5"/>
    <s v="Tenex &quot;The Solids&quot; Textured Chair Mats"/>
    <n v="209.88"/>
    <n v="3"/>
    <n v="0"/>
    <n v="35.679599999999979"/>
  </r>
  <r>
    <n v="6616"/>
    <x v="3286"/>
    <x v="0"/>
    <x v="26"/>
    <d v="2013-06-20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s v="West"/>
    <s v="OFF-LA-10000081"/>
    <x v="1"/>
    <x v="2"/>
    <s v="Avery 496"/>
    <n v="22.5"/>
    <n v="6"/>
    <n v="0"/>
    <n v="10.799999999999999"/>
  </r>
  <r>
    <n v="6618"/>
    <x v="3286"/>
    <x v="0"/>
    <x v="26"/>
    <d v="2013-06-20T00:00:00"/>
    <s v="First Class"/>
    <s v="MV-18190"/>
    <s v="Mike Vittorini"/>
    <x v="0"/>
    <s v="United States"/>
    <s v="Los Angeles"/>
    <x v="1"/>
    <n v="90045"/>
    <s v="West"/>
    <s v="OFF-PA-10001497"/>
    <x v="1"/>
    <x v="10"/>
    <s v="Xerox 1914"/>
    <n v="219.84"/>
    <n v="4"/>
    <n v="0"/>
    <n v="107.7216"/>
  </r>
  <r>
    <n v="6619"/>
    <x v="3287"/>
    <x v="3"/>
    <x v="1123"/>
    <d v="2014-01-19T00:00:00"/>
    <s v="Second Class"/>
    <s v="CP-12085"/>
    <s v="Cathy Prescott"/>
    <x v="1"/>
    <s v="United States"/>
    <s v="Springfield"/>
    <x v="25"/>
    <n v="65807"/>
    <s v="Central"/>
    <s v="OFF-PA-10004983"/>
    <x v="1"/>
    <x v="10"/>
    <s v="Xerox 23"/>
    <n v="32.400000000000006"/>
    <n v="5"/>
    <n v="0"/>
    <n v="15.552000000000001"/>
  </r>
  <r>
    <n v="6620"/>
    <x v="3287"/>
    <x v="3"/>
    <x v="1123"/>
    <d v="2014-01-19T00:00:00"/>
    <s v="Second Class"/>
    <s v="CP-12085"/>
    <s v="Cathy Prescott"/>
    <x v="1"/>
    <s v="United States"/>
    <s v="Springfield"/>
    <x v="25"/>
    <n v="65807"/>
    <s v="Central"/>
    <s v="OFF-AR-10004010"/>
    <x v="1"/>
    <x v="6"/>
    <s v="Hunt Boston Vacuum Mount KS Pencil Sharpener"/>
    <n v="209.94"/>
    <n v="6"/>
    <n v="0"/>
    <n v="54.584400000000002"/>
  </r>
  <r>
    <n v="6621"/>
    <x v="3287"/>
    <x v="3"/>
    <x v="1123"/>
    <d v="2014-01-19T00:00:00"/>
    <s v="Second Class"/>
    <s v="CP-12085"/>
    <s v="Cathy Prescott"/>
    <x v="1"/>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s v="Central"/>
    <s v="FUR-BO-10001608"/>
    <x v="0"/>
    <x v="0"/>
    <s v="Hon Metal Bookcases, Black"/>
    <n v="212.94"/>
    <n v="3"/>
    <n v="0"/>
    <n v="53.235000000000014"/>
  </r>
  <r>
    <n v="6623"/>
    <x v="3288"/>
    <x v="2"/>
    <x v="1124"/>
    <d v="2011-09-09T00:00:00"/>
    <s v="First Class"/>
    <s v="VP-21760"/>
    <s v="Victoria Pisteka"/>
    <x v="1"/>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s v="West"/>
    <s v="OFF-LA-10001934"/>
    <x v="1"/>
    <x v="2"/>
    <s v="Avery 516"/>
    <n v="58.48"/>
    <n v="8"/>
    <n v="0"/>
    <n v="27.485599999999998"/>
  </r>
  <r>
    <n v="6625"/>
    <x v="3289"/>
    <x v="1"/>
    <x v="1125"/>
    <d v="2012-01-23T00:00:00"/>
    <s v="Standard Class"/>
    <s v="PM-18940"/>
    <s v="Paul MacIntyre"/>
    <x v="0"/>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x v="0"/>
    <s v="United States"/>
    <s v="Texas City"/>
    <x v="5"/>
    <n v="77590"/>
    <s v="Central"/>
    <s v="FUR-CH-10004875"/>
    <x v="0"/>
    <x v="1"/>
    <s v="Harbour Creations 67200 Series Stacking Chairs"/>
    <n v="199.304"/>
    <n v="4"/>
    <n v="0.3"/>
    <n v="-8.5416000000000025"/>
  </r>
  <r>
    <n v="6627"/>
    <x v="3290"/>
    <x v="2"/>
    <x v="637"/>
    <d v="2011-12-21T00:00:00"/>
    <s v="Standard Class"/>
    <s v="TB-21400"/>
    <s v="Tom Boeckenhauer"/>
    <x v="0"/>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x v="0"/>
    <s v="United States"/>
    <s v="Bellevue"/>
    <x v="4"/>
    <n v="98006"/>
    <s v="West"/>
    <s v="OFF-PA-10003177"/>
    <x v="1"/>
    <x v="10"/>
    <s v="Xerox 1999"/>
    <n v="12.96"/>
    <n v="2"/>
    <n v="0"/>
    <n v="6.2208000000000006"/>
  </r>
  <r>
    <n v="6629"/>
    <x v="3292"/>
    <x v="1"/>
    <x v="444"/>
    <d v="2012-09-22T00:00:00"/>
    <s v="Second Class"/>
    <s v="GW-14605"/>
    <s v="Giulietta Weimer"/>
    <x v="0"/>
    <s v="United States"/>
    <s v="New York City"/>
    <x v="15"/>
    <n v="10024"/>
    <s v="East"/>
    <s v="TEC-PH-10000011"/>
    <x v="2"/>
    <x v="7"/>
    <s v="PureGear Roll-On Screen Protector"/>
    <n v="279.85999999999996"/>
    <n v="14"/>
    <n v="0"/>
    <n v="134.33279999999996"/>
  </r>
  <r>
    <n v="6630"/>
    <x v="3293"/>
    <x v="1"/>
    <x v="653"/>
    <d v="2012-10-06T00:00:00"/>
    <s v="Standard Class"/>
    <s v="NP-18685"/>
    <s v="Nora Pelletier"/>
    <x v="2"/>
    <s v="United States"/>
    <s v="Wilson"/>
    <x v="3"/>
    <n v="27893"/>
    <s v="South"/>
    <s v="OFF-BI-10001757"/>
    <x v="1"/>
    <x v="8"/>
    <s v="Pressboard Hanging Data Binders for Unburst Sheets"/>
    <n v="7.3800000000000008"/>
    <n v="5"/>
    <n v="0.7"/>
    <n v="-5.4120000000000008"/>
  </r>
  <r>
    <n v="6631"/>
    <x v="3294"/>
    <x v="0"/>
    <x v="591"/>
    <d v="2013-12-31T00:00:00"/>
    <s v="Standard Class"/>
    <s v="JE-15715"/>
    <s v="Joe Elijah"/>
    <x v="0"/>
    <s v="United States"/>
    <s v="Seattle"/>
    <x v="4"/>
    <n v="98115"/>
    <s v="West"/>
    <s v="FUR-CH-10000847"/>
    <x v="0"/>
    <x v="1"/>
    <s v="Global Executive Mid-Back Manager's Chair"/>
    <n v="698.35200000000009"/>
    <n v="3"/>
    <n v="0.2"/>
    <n v="52.376399999999961"/>
  </r>
  <r>
    <n v="6632"/>
    <x v="3294"/>
    <x v="0"/>
    <x v="591"/>
    <d v="2013-12-31T00:00:00"/>
    <s v="Standard Class"/>
    <s v="JE-15715"/>
    <s v="Joe Elijah"/>
    <x v="0"/>
    <s v="United States"/>
    <s v="Seattle"/>
    <x v="4"/>
    <n v="98115"/>
    <s v="West"/>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s v="Central"/>
    <s v="OFF-AP-10001205"/>
    <x v="1"/>
    <x v="9"/>
    <s v="Belkin 5 Outlet SurgeMaster Power Centers"/>
    <n v="54.48"/>
    <n v="1"/>
    <n v="0"/>
    <n v="15.254400000000004"/>
  </r>
  <r>
    <n v="6634"/>
    <x v="3296"/>
    <x v="0"/>
    <x v="1057"/>
    <d v="2013-10-25T00:00:00"/>
    <s v="Same Day"/>
    <s v="SS-20590"/>
    <s v="Sonia Sunley"/>
    <x v="0"/>
    <s v="United States"/>
    <s v="San Francisco"/>
    <x v="1"/>
    <n v="94109"/>
    <s v="West"/>
    <s v="TEC-AC-10001838"/>
    <x v="2"/>
    <x v="11"/>
    <s v="Razer Tiamat Over Ear 7.1 Surround Sound PC Gaming Headset"/>
    <n v="199.99"/>
    <n v="1"/>
    <n v="0"/>
    <n v="85.995700000000014"/>
  </r>
  <r>
    <n v="6635"/>
    <x v="3297"/>
    <x v="3"/>
    <x v="636"/>
    <d v="2014-05-07T00:00:00"/>
    <s v="Same Day"/>
    <s v="MB-18085"/>
    <s v="Mick Brown"/>
    <x v="0"/>
    <s v="United States"/>
    <s v="Charlotte"/>
    <x v="3"/>
    <n v="28205"/>
    <s v="South"/>
    <s v="OFF-BI-10003982"/>
    <x v="1"/>
    <x v="8"/>
    <s v="Wilson Jones Century Plastic Molded Ring Binders"/>
    <n v="68.541000000000011"/>
    <n v="11"/>
    <n v="0.7"/>
    <n v="-52.548099999999991"/>
  </r>
  <r>
    <n v="6636"/>
    <x v="3297"/>
    <x v="3"/>
    <x v="636"/>
    <d v="2014-05-07T00:00:00"/>
    <s v="Same Day"/>
    <s v="MB-18085"/>
    <s v="Mick Brown"/>
    <x v="0"/>
    <s v="United States"/>
    <s v="Charlotte"/>
    <x v="3"/>
    <n v="28205"/>
    <s v="South"/>
    <s v="TEC-PH-10004977"/>
    <x v="2"/>
    <x v="7"/>
    <s v="GE 30524EE4"/>
    <n v="627.16800000000012"/>
    <n v="4"/>
    <n v="0.2"/>
    <n v="70.55639999999994"/>
  </r>
  <r>
    <n v="6637"/>
    <x v="3297"/>
    <x v="3"/>
    <x v="636"/>
    <d v="2014-05-07T00:00:00"/>
    <s v="Same Day"/>
    <s v="MB-18085"/>
    <s v="Mick Brown"/>
    <x v="0"/>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s v="East"/>
    <s v="OFF-AR-10001573"/>
    <x v="1"/>
    <x v="6"/>
    <s v="American Pencil"/>
    <n v="6.99"/>
    <n v="3"/>
    <n v="0"/>
    <n v="2.027099999999999"/>
  </r>
  <r>
    <n v="6639"/>
    <x v="3298"/>
    <x v="3"/>
    <x v="344"/>
    <d v="2014-12-01T00:00:00"/>
    <s v="Second Class"/>
    <s v="RP-19390"/>
    <s v="Resi Pölking"/>
    <x v="0"/>
    <s v="United States"/>
    <s v="New York City"/>
    <x v="15"/>
    <n v="10011"/>
    <s v="East"/>
    <s v="OFF-BI-10001196"/>
    <x v="1"/>
    <x v="8"/>
    <s v="Avery Flip-Chart Easel Binder, Black"/>
    <n v="107.42400000000001"/>
    <n v="6"/>
    <n v="0.2"/>
    <n v="36.255599999999994"/>
  </r>
  <r>
    <n v="6640"/>
    <x v="3299"/>
    <x v="2"/>
    <x v="656"/>
    <d v="2011-11-02T00:00:00"/>
    <s v="Second Class"/>
    <s v="AJ-10780"/>
    <s v="Anthony Jacobs"/>
    <x v="1"/>
    <s v="United States"/>
    <s v="Lorain"/>
    <x v="24"/>
    <n v="44052"/>
    <s v="East"/>
    <s v="FUR-TA-10003954"/>
    <x v="0"/>
    <x v="3"/>
    <s v="Hon 94000 Series Round Tables"/>
    <n v="1421.664"/>
    <n v="8"/>
    <n v="0.4"/>
    <n v="-734.52639999999997"/>
  </r>
  <r>
    <n v="6641"/>
    <x v="3300"/>
    <x v="3"/>
    <x v="485"/>
    <d v="2014-08-10T00:00:00"/>
    <s v="Standard Class"/>
    <s v="PO-18865"/>
    <s v="Patrick O'Donnell"/>
    <x v="0"/>
    <s v="United States"/>
    <s v="Indianapolis"/>
    <x v="14"/>
    <n v="46203"/>
    <s v="Central"/>
    <s v="OFF-BI-10001989"/>
    <x v="1"/>
    <x v="8"/>
    <s v="Premium Transparent Presentation Covers by GBC"/>
    <n v="125.88"/>
    <n v="6"/>
    <n v="0"/>
    <n v="60.422399999999996"/>
  </r>
  <r>
    <n v="6642"/>
    <x v="3300"/>
    <x v="3"/>
    <x v="485"/>
    <d v="2014-08-10T00:00:00"/>
    <s v="Standard Class"/>
    <s v="PO-18865"/>
    <s v="Patrick O'Donnell"/>
    <x v="0"/>
    <s v="United States"/>
    <s v="Indianapolis"/>
    <x v="14"/>
    <n v="46203"/>
    <s v="Central"/>
    <s v="TEC-AC-10001714"/>
    <x v="2"/>
    <x v="11"/>
    <s v="Logitech MX Performance Wireless Mouse"/>
    <n v="79.78"/>
    <n v="2"/>
    <n v="0"/>
    <n v="29.518599999999999"/>
  </r>
  <r>
    <n v="6643"/>
    <x v="3300"/>
    <x v="3"/>
    <x v="485"/>
    <d v="2014-08-10T00:00:00"/>
    <s v="Standard Class"/>
    <s v="PO-18865"/>
    <s v="Patrick O'Donnell"/>
    <x v="0"/>
    <s v="United States"/>
    <s v="Indianapolis"/>
    <x v="14"/>
    <n v="46203"/>
    <s v="Central"/>
    <s v="OFF-LA-10003498"/>
    <x v="1"/>
    <x v="2"/>
    <s v="Avery 475"/>
    <n v="133.20000000000002"/>
    <n v="9"/>
    <n v="0"/>
    <n v="66.600000000000009"/>
  </r>
  <r>
    <n v="6644"/>
    <x v="3301"/>
    <x v="1"/>
    <x v="544"/>
    <d v="2012-08-16T00:00:00"/>
    <s v="Standard Class"/>
    <s v="WB-21850"/>
    <s v="William Brown"/>
    <x v="0"/>
    <s v="United States"/>
    <s v="Redmond"/>
    <x v="21"/>
    <n v="97756"/>
    <s v="West"/>
    <s v="TEC-PH-10000576"/>
    <x v="2"/>
    <x v="7"/>
    <s v="AT&amp;T 1080 Corded phone"/>
    <n v="438.36800000000005"/>
    <n v="4"/>
    <n v="0.2"/>
    <n v="38.357200000000006"/>
  </r>
  <r>
    <n v="6645"/>
    <x v="3301"/>
    <x v="1"/>
    <x v="544"/>
    <d v="2012-08-16T00:00:00"/>
    <s v="Standard Class"/>
    <s v="WB-21850"/>
    <s v="William Brown"/>
    <x v="0"/>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x v="0"/>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x v="2"/>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x v="1"/>
    <s v="United States"/>
    <s v="Arlington"/>
    <x v="5"/>
    <n v="76017"/>
    <s v="Central"/>
    <s v="OFF-BI-10002429"/>
    <x v="1"/>
    <x v="8"/>
    <s v="Premier Elliptical Ring Binder, Black"/>
    <n v="42.615999999999993"/>
    <n v="7"/>
    <n v="0.8"/>
    <n v="-68.185600000000022"/>
  </r>
  <r>
    <n v="6650"/>
    <x v="3303"/>
    <x v="3"/>
    <x v="565"/>
    <d v="2014-09-12T00:00:00"/>
    <s v="First Class"/>
    <s v="BF-11020"/>
    <s v="Barry Französisch"/>
    <x v="1"/>
    <s v="United States"/>
    <s v="Arlington"/>
    <x v="5"/>
    <n v="76017"/>
    <s v="Central"/>
    <s v="TEC-CO-10001943"/>
    <x v="2"/>
    <x v="16"/>
    <s v="Canon PC-428 Personal Copier"/>
    <n v="319.98400000000004"/>
    <n v="2"/>
    <n v="0.2"/>
    <n v="107.99459999999999"/>
  </r>
  <r>
    <n v="6651"/>
    <x v="3303"/>
    <x v="3"/>
    <x v="565"/>
    <d v="2014-09-12T00:00:00"/>
    <s v="First Class"/>
    <s v="BF-11020"/>
    <s v="Barry Französisch"/>
    <x v="1"/>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x v="1"/>
    <s v="United States"/>
    <s v="Arlington"/>
    <x v="5"/>
    <n v="76017"/>
    <s v="Central"/>
    <s v="FUR-FU-10001095"/>
    <x v="0"/>
    <x v="5"/>
    <s v="DAX Black Cherry Wood-Tone Poster Frame"/>
    <n v="21.184000000000001"/>
    <n v="2"/>
    <n v="0.6"/>
    <n v="-11.651199999999999"/>
  </r>
  <r>
    <n v="6653"/>
    <x v="3303"/>
    <x v="3"/>
    <x v="565"/>
    <d v="2014-09-12T00:00:00"/>
    <s v="First Class"/>
    <s v="BF-11020"/>
    <s v="Barry Französisch"/>
    <x v="1"/>
    <s v="United States"/>
    <s v="Arlington"/>
    <x v="5"/>
    <n v="76017"/>
    <s v="Central"/>
    <s v="OFF-PA-10000061"/>
    <x v="1"/>
    <x v="10"/>
    <s v="Xerox 205"/>
    <n v="20.736000000000004"/>
    <n v="4"/>
    <n v="0.2"/>
    <n v="7.2576000000000001"/>
  </r>
  <r>
    <n v="6654"/>
    <x v="3303"/>
    <x v="3"/>
    <x v="565"/>
    <d v="2014-09-12T00:00:00"/>
    <s v="First Class"/>
    <s v="BF-11020"/>
    <s v="Barry Französisch"/>
    <x v="1"/>
    <s v="United States"/>
    <s v="Arlington"/>
    <x v="5"/>
    <n v="76017"/>
    <s v="Central"/>
    <s v="FUR-CH-10003535"/>
    <x v="0"/>
    <x v="1"/>
    <s v="Global Armless Task Chair, Royal Blue"/>
    <n v="213.42999999999995"/>
    <n v="5"/>
    <n v="0.3"/>
    <n v="-39.636999999999993"/>
  </r>
  <r>
    <n v="6655"/>
    <x v="3304"/>
    <x v="3"/>
    <x v="297"/>
    <d v="2014-02-28T00:00:00"/>
    <s v="Standard Class"/>
    <s v="KM-16375"/>
    <s v="Katherine Murray"/>
    <x v="2"/>
    <s v="United States"/>
    <s v="Gilbert"/>
    <x v="16"/>
    <n v="85234"/>
    <s v="West"/>
    <s v="TEC-PH-10004447"/>
    <x v="2"/>
    <x v="7"/>
    <s v="Toshiba IPT2010-SD IP Telephone"/>
    <n v="333.57600000000002"/>
    <n v="3"/>
    <n v="0.2"/>
    <n v="25.018199999999993"/>
  </r>
  <r>
    <n v="6656"/>
    <x v="3304"/>
    <x v="3"/>
    <x v="297"/>
    <d v="2014-02-28T00:00:00"/>
    <s v="Standard Class"/>
    <s v="KM-16375"/>
    <s v="Katherine Murray"/>
    <x v="2"/>
    <s v="United States"/>
    <s v="Gilbert"/>
    <x v="16"/>
    <n v="85234"/>
    <s v="West"/>
    <s v="TEC-AC-10001114"/>
    <x v="2"/>
    <x v="11"/>
    <s v="Microsoft Wireless Mobile Mouse 4000"/>
    <n v="31.992000000000004"/>
    <n v="1"/>
    <n v="0.2"/>
    <n v="4.7987999999999964"/>
  </r>
  <r>
    <n v="6657"/>
    <x v="3304"/>
    <x v="3"/>
    <x v="297"/>
    <d v="2014-02-28T00:00:00"/>
    <s v="Standard Class"/>
    <s v="KM-16375"/>
    <s v="Katherine Murray"/>
    <x v="2"/>
    <s v="United States"/>
    <s v="Gilbert"/>
    <x v="16"/>
    <n v="85234"/>
    <s v="West"/>
    <s v="OFF-ST-10000563"/>
    <x v="1"/>
    <x v="4"/>
    <s v="Fellowes Bankers Box Stor/Drawer Steel Plus"/>
    <n v="51.168000000000006"/>
    <n v="2"/>
    <n v="0.2"/>
    <n v="-6.3960000000000008"/>
  </r>
  <r>
    <n v="6658"/>
    <x v="3304"/>
    <x v="3"/>
    <x v="297"/>
    <d v="2014-02-28T00:00:00"/>
    <s v="Standard Class"/>
    <s v="KM-16375"/>
    <s v="Katherine Murray"/>
    <x v="2"/>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x v="2"/>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s v="West"/>
    <s v="FUR-TA-10001039"/>
    <x v="0"/>
    <x v="3"/>
    <s v="KI Adjustable-Height Table"/>
    <n v="386.91"/>
    <n v="9"/>
    <n v="0.5"/>
    <n v="-185.71679999999998"/>
  </r>
  <r>
    <n v="6661"/>
    <x v="3305"/>
    <x v="1"/>
    <x v="816"/>
    <d v="2012-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s v="East"/>
    <s v="OFF-BI-10001718"/>
    <x v="1"/>
    <x v="8"/>
    <s v="GBC DocuBind P50 Personal Binding Machine"/>
    <n v="447.85999999999996"/>
    <n v="7"/>
    <n v="0"/>
    <n v="210.49419999999998"/>
  </r>
  <r>
    <n v="6664"/>
    <x v="3306"/>
    <x v="3"/>
    <x v="40"/>
    <d v="2014-11-02T00:00:00"/>
    <s v="Standard Class"/>
    <s v="OT-18730"/>
    <s v="Olvera Toch"/>
    <x v="0"/>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x v="0"/>
    <s v="United States"/>
    <s v="Irving"/>
    <x v="5"/>
    <n v="75061"/>
    <s v="Central"/>
    <s v="OFF-PA-10001497"/>
    <x v="1"/>
    <x v="10"/>
    <s v="Xerox 1914"/>
    <n v="219.84000000000003"/>
    <n v="5"/>
    <n v="0.2"/>
    <n v="79.691999999999979"/>
  </r>
  <r>
    <n v="6667"/>
    <x v="3308"/>
    <x v="3"/>
    <x v="605"/>
    <d v="2014-05-15T00:00:00"/>
    <s v="Second Class"/>
    <s v="CA-12775"/>
    <s v="Cynthia Arntzen"/>
    <x v="0"/>
    <s v="United States"/>
    <s v="Vineland"/>
    <x v="30"/>
    <n v="8360"/>
    <s v="East"/>
    <s v="FUR-FU-10000719"/>
    <x v="0"/>
    <x v="5"/>
    <s v="DAX Cubicle Frames, 8-1/2 x 11"/>
    <n v="42.85"/>
    <n v="5"/>
    <n v="0"/>
    <n v="15.426000000000002"/>
  </r>
  <r>
    <n v="6668"/>
    <x v="3308"/>
    <x v="3"/>
    <x v="605"/>
    <d v="2014-05-15T00:00:00"/>
    <s v="Second Class"/>
    <s v="CA-12775"/>
    <s v="Cynthia Arntzen"/>
    <x v="0"/>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s v="East"/>
    <s v="OFF-SU-10004661"/>
    <x v="1"/>
    <x v="14"/>
    <s v="Acme Titanium Bonded Scissors"/>
    <n v="17"/>
    <n v="2"/>
    <n v="0"/>
    <n v="4.42"/>
  </r>
  <r>
    <n v="6670"/>
    <x v="3308"/>
    <x v="3"/>
    <x v="605"/>
    <d v="2014-05-15T00:00:00"/>
    <s v="Second Class"/>
    <s v="CA-12775"/>
    <s v="Cynthia Arntzen"/>
    <x v="0"/>
    <s v="United States"/>
    <s v="Vineland"/>
    <x v="30"/>
    <n v="8360"/>
    <s v="East"/>
    <s v="TEC-AC-10004859"/>
    <x v="2"/>
    <x v="11"/>
    <s v="Maxell Pro 80 Minute CD-R, 10/Pack"/>
    <n v="87.4"/>
    <n v="5"/>
    <n v="0"/>
    <n v="34.960000000000008"/>
  </r>
  <r>
    <n v="6671"/>
    <x v="3309"/>
    <x v="3"/>
    <x v="1126"/>
    <d v="2014-05-30T00:00:00"/>
    <s v="Standard Class"/>
    <s v="MH-18115"/>
    <s v="Mick Hernandez"/>
    <x v="2"/>
    <s v="United States"/>
    <s v="Columbus"/>
    <x v="32"/>
    <n v="31907"/>
    <s v="South"/>
    <s v="OFF-BI-10002824"/>
    <x v="1"/>
    <x v="8"/>
    <s v="Recycled Easel Ring Binders"/>
    <n v="29.84"/>
    <n v="2"/>
    <n v="0"/>
    <n v="13.427999999999997"/>
  </r>
  <r>
    <n v="6672"/>
    <x v="3310"/>
    <x v="2"/>
    <x v="709"/>
    <d v="2011-08-27T00:00:00"/>
    <s v="Second Class"/>
    <s v="RB-19645"/>
    <s v="Robert Barroso"/>
    <x v="1"/>
    <s v="United States"/>
    <s v="Los Angeles"/>
    <x v="1"/>
    <n v="90032"/>
    <s v="West"/>
    <s v="OFF-BI-10001575"/>
    <x v="1"/>
    <x v="8"/>
    <s v="GBC Linen Binding Covers"/>
    <n v="49.568000000000005"/>
    <n v="2"/>
    <n v="0.2"/>
    <n v="17.348799999999997"/>
  </r>
  <r>
    <n v="6673"/>
    <x v="3311"/>
    <x v="1"/>
    <x v="861"/>
    <d v="2012-09-16T00:00:00"/>
    <s v="Standard Class"/>
    <s v="SB-20290"/>
    <s v="Sean Braxton"/>
    <x v="1"/>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x v="0"/>
    <s v="United States"/>
    <s v="Lawrence"/>
    <x v="14"/>
    <n v="46226"/>
    <s v="Central"/>
    <s v="OFF-AR-10003759"/>
    <x v="1"/>
    <x v="6"/>
    <s v="Crayola Anti Dust Chalk, 12/Pack"/>
    <n v="10.92"/>
    <n v="6"/>
    <n v="0"/>
    <n v="4.9139999999999997"/>
  </r>
  <r>
    <n v="6676"/>
    <x v="3313"/>
    <x v="1"/>
    <x v="82"/>
    <d v="2012-11-23T00:00:00"/>
    <s v="Second Class"/>
    <s v="DL-13330"/>
    <s v="Denise Leinenbach"/>
    <x v="0"/>
    <s v="United States"/>
    <s v="Lawrence"/>
    <x v="14"/>
    <n v="46226"/>
    <s v="Central"/>
    <s v="TEC-MA-10002930"/>
    <x v="2"/>
    <x v="15"/>
    <s v="Ricoh - Ink Collector Unit for GX3000 Series Printers"/>
    <n v="83.9"/>
    <n v="2"/>
    <n v="0"/>
    <n v="22.653000000000006"/>
  </r>
  <r>
    <n v="6677"/>
    <x v="3313"/>
    <x v="1"/>
    <x v="82"/>
    <d v="2012-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s v="Central"/>
    <s v="TEC-AC-10000990"/>
    <x v="2"/>
    <x v="11"/>
    <s v="Imation Bio 2GB USB Flash Drive Imation Corp"/>
    <n v="393.54"/>
    <n v="3"/>
    <n v="0"/>
    <n v="165.28680000000003"/>
  </r>
  <r>
    <n v="6679"/>
    <x v="3314"/>
    <x v="2"/>
    <x v="982"/>
    <d v="2011-10-14T00:00:00"/>
    <s v="Standard Class"/>
    <s v="SD-20485"/>
    <s v="Shirley Daniels"/>
    <x v="2"/>
    <s v="United States"/>
    <s v="Phoenix"/>
    <x v="16"/>
    <n v="85023"/>
    <s v="West"/>
    <s v="FUR-FU-10003724"/>
    <x v="0"/>
    <x v="5"/>
    <s v="Westinghouse Clip-On Gooseneck Lamps"/>
    <n v="46.872"/>
    <n v="7"/>
    <n v="0.2"/>
    <n v="3.5153999999999979"/>
  </r>
  <r>
    <n v="6680"/>
    <x v="3315"/>
    <x v="3"/>
    <x v="264"/>
    <d v="2014-09-08T00:00:00"/>
    <s v="Second Class"/>
    <s v="TB-21055"/>
    <s v="Ted Butterfield"/>
    <x v="0"/>
    <s v="United States"/>
    <s v="Meriden"/>
    <x v="29"/>
    <n v="6450"/>
    <s v="East"/>
    <s v="OFF-ST-10000918"/>
    <x v="1"/>
    <x v="4"/>
    <s v="Crate-A-Files"/>
    <n v="10.9"/>
    <n v="1"/>
    <n v="0"/>
    <n v="2.8339999999999996"/>
  </r>
  <r>
    <n v="6681"/>
    <x v="3315"/>
    <x v="3"/>
    <x v="264"/>
    <d v="2014-09-08T00:00:00"/>
    <s v="Second Class"/>
    <s v="TB-21055"/>
    <s v="Ted Butterfield"/>
    <x v="0"/>
    <s v="United States"/>
    <s v="Meriden"/>
    <x v="29"/>
    <n v="6450"/>
    <s v="East"/>
    <s v="OFF-PA-10000157"/>
    <x v="1"/>
    <x v="10"/>
    <s v="Xerox 191"/>
    <n v="79.92"/>
    <n v="4"/>
    <n v="0"/>
    <n v="37.562399999999997"/>
  </r>
  <r>
    <n v="6682"/>
    <x v="3315"/>
    <x v="3"/>
    <x v="264"/>
    <d v="2014-09-08T00:00:00"/>
    <s v="Second Class"/>
    <s v="TB-21055"/>
    <s v="Ted Butterfield"/>
    <x v="0"/>
    <s v="United States"/>
    <s v="Meriden"/>
    <x v="29"/>
    <n v="6450"/>
    <s v="East"/>
    <s v="OFF-PA-10002499"/>
    <x v="1"/>
    <x v="10"/>
    <s v="Xerox 1890"/>
    <n v="146.82"/>
    <n v="3"/>
    <n v="0"/>
    <n v="73.41"/>
  </r>
  <r>
    <n v="6683"/>
    <x v="3316"/>
    <x v="3"/>
    <x v="314"/>
    <d v="2014-01-03T00:00:00"/>
    <s v="First Class"/>
    <s v="DP-13390"/>
    <s v="Dennis Pardue"/>
    <x v="2"/>
    <s v="United States"/>
    <s v="Franklin"/>
    <x v="6"/>
    <n v="53132"/>
    <s v="Central"/>
    <s v="OFF-BI-10002012"/>
    <x v="1"/>
    <x v="8"/>
    <s v="Wilson Jones Easy Flow II Sheet Lifters"/>
    <n v="3.6"/>
    <n v="2"/>
    <n v="0"/>
    <n v="1.728"/>
  </r>
  <r>
    <n v="6684"/>
    <x v="3317"/>
    <x v="2"/>
    <x v="1127"/>
    <d v="2011-11-10T00:00:00"/>
    <s v="Standard Class"/>
    <s v="DE-13255"/>
    <s v="Deanra Eno"/>
    <x v="2"/>
    <s v="United States"/>
    <s v="Los Angeles"/>
    <x v="1"/>
    <n v="90008"/>
    <s v="West"/>
    <s v="FUR-FU-10000320"/>
    <x v="0"/>
    <x v="5"/>
    <s v="OIC Stacking Trays"/>
    <n v="20.04"/>
    <n v="6"/>
    <n v="0"/>
    <n v="8.8176000000000023"/>
  </r>
  <r>
    <n v="6685"/>
    <x v="3318"/>
    <x v="1"/>
    <x v="997"/>
    <d v="2012-12-22T00:00:00"/>
    <s v="Standard Class"/>
    <s v="MC-18100"/>
    <s v="Mick Crebagga"/>
    <x v="0"/>
    <s v="United States"/>
    <s v="Bloomington"/>
    <x v="10"/>
    <n v="61701"/>
    <s v="Central"/>
    <s v="OFF-ST-10003716"/>
    <x v="1"/>
    <x v="4"/>
    <s v="Tennsco Double-Tier Lockers"/>
    <n v="180.01600000000002"/>
    <n v="1"/>
    <n v="0.2"/>
    <n v="-15.751400000000004"/>
  </r>
  <r>
    <n v="6686"/>
    <x v="3318"/>
    <x v="1"/>
    <x v="997"/>
    <d v="2012-12-22T00:00:00"/>
    <s v="Standard Class"/>
    <s v="MC-18100"/>
    <s v="Mick Crebagga"/>
    <x v="0"/>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x v="0"/>
    <s v="United States"/>
    <s v="Bloomington"/>
    <x v="10"/>
    <n v="61701"/>
    <s v="Central"/>
    <s v="OFF-AR-10003829"/>
    <x v="1"/>
    <x v="6"/>
    <s v="Newell 35"/>
    <n v="13.120000000000001"/>
    <n v="5"/>
    <n v="0.2"/>
    <n v="1.4759999999999982"/>
  </r>
  <r>
    <n v="6688"/>
    <x v="3319"/>
    <x v="1"/>
    <x v="263"/>
    <d v="2012-05-21T00:00:00"/>
    <s v="Standard Class"/>
    <s v="HG-15025"/>
    <s v="Hunter Glantz"/>
    <x v="0"/>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s v="West"/>
    <s v="TEC-AC-10004568"/>
    <x v="2"/>
    <x v="11"/>
    <s v="Maxell LTO Ultrium - 800 GB"/>
    <n v="111.96"/>
    <n v="4"/>
    <n v="0"/>
    <n v="21.27239999999999"/>
  </r>
  <r>
    <n v="6690"/>
    <x v="3321"/>
    <x v="3"/>
    <x v="574"/>
    <d v="2014-12-10T00:00:00"/>
    <s v="Standard Class"/>
    <s v="RP-19855"/>
    <s v="Roy Phan"/>
    <x v="1"/>
    <s v="United States"/>
    <s v="Houston"/>
    <x v="5"/>
    <n v="77095"/>
    <s v="Central"/>
    <s v="OFF-AR-10000817"/>
    <x v="1"/>
    <x v="6"/>
    <s v="Manco Dry-Lighter Erasable Highlighter"/>
    <n v="12.160000000000002"/>
    <n v="5"/>
    <n v="0.2"/>
    <n v="2.1279999999999988"/>
  </r>
  <r>
    <n v="6691"/>
    <x v="3322"/>
    <x v="3"/>
    <x v="689"/>
    <d v="2014-08-06T00:00:00"/>
    <s v="Standard Class"/>
    <s v="LS-17200"/>
    <s v="Luke Schmidt"/>
    <x v="1"/>
    <s v="United States"/>
    <s v="Milwaukee"/>
    <x v="6"/>
    <n v="53209"/>
    <s v="Central"/>
    <s v="OFF-BI-10003460"/>
    <x v="1"/>
    <x v="8"/>
    <s v="Acco 3-Hole Punch"/>
    <n v="17.52"/>
    <n v="4"/>
    <n v="0"/>
    <n v="8.4095999999999993"/>
  </r>
  <r>
    <n v="6692"/>
    <x v="3322"/>
    <x v="3"/>
    <x v="689"/>
    <d v="2014-08-06T00:00:00"/>
    <s v="Standard Class"/>
    <s v="LS-17200"/>
    <s v="Luke Schmidt"/>
    <x v="1"/>
    <s v="United States"/>
    <s v="Milwaukee"/>
    <x v="6"/>
    <n v="53209"/>
    <s v="Central"/>
    <s v="OFF-AP-10002472"/>
    <x v="1"/>
    <x v="9"/>
    <s v="3M Office Air Cleaner"/>
    <n v="155.88"/>
    <n v="6"/>
    <n v="0"/>
    <n v="54.558"/>
  </r>
  <r>
    <n v="6693"/>
    <x v="3323"/>
    <x v="3"/>
    <x v="938"/>
    <d v="2014-08-14T00:00:00"/>
    <s v="Second Class"/>
    <s v="DR-12940"/>
    <s v="Daniel Raglin"/>
    <x v="2"/>
    <s v="United States"/>
    <s v="Lake Charles"/>
    <x v="28"/>
    <n v="70601"/>
    <s v="South"/>
    <s v="OFF-BI-10000632"/>
    <x v="1"/>
    <x v="8"/>
    <s v="Satellite Sectional Post Binders"/>
    <n v="477.51"/>
    <n v="11"/>
    <n v="0"/>
    <n v="219.65459999999999"/>
  </r>
  <r>
    <n v="6694"/>
    <x v="3324"/>
    <x v="3"/>
    <x v="1033"/>
    <d v="2014-10-03T00:00:00"/>
    <s v="Second Class"/>
    <s v="CC-12475"/>
    <s v="Cindy Chapman"/>
    <x v="0"/>
    <s v="United States"/>
    <s v="Baltimore"/>
    <x v="39"/>
    <n v="21215"/>
    <s v="East"/>
    <s v="OFF-PA-10000062"/>
    <x v="1"/>
    <x v="10"/>
    <s v="Green Bar Computer Printout Paper"/>
    <n v="164.88"/>
    <n v="3"/>
    <n v="0"/>
    <n v="80.791200000000003"/>
  </r>
  <r>
    <n v="6695"/>
    <x v="3325"/>
    <x v="0"/>
    <x v="370"/>
    <d v="2013-08-31T00:00:00"/>
    <s v="Standard Class"/>
    <s v="SS-20515"/>
    <s v="Shirley Schmidt"/>
    <x v="2"/>
    <s v="United States"/>
    <s v="Franklin"/>
    <x v="6"/>
    <n v="53132"/>
    <s v="Central"/>
    <s v="TEC-AC-10002006"/>
    <x v="2"/>
    <x v="11"/>
    <s v="Memorex Micro Travel Drive 16 GB"/>
    <n v="47.97"/>
    <n v="3"/>
    <n v="0"/>
    <n v="14.870699999999998"/>
  </r>
  <r>
    <n v="6696"/>
    <x v="3326"/>
    <x v="0"/>
    <x v="499"/>
    <d v="2013-12-08T00:00:00"/>
    <s v="Standard Class"/>
    <s v="JF-15190"/>
    <s v="Jamie Frazer"/>
    <x v="0"/>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s v="East"/>
    <s v="OFF-PA-10000062"/>
    <x v="1"/>
    <x v="10"/>
    <s v="Green Bar Computer Printout Paper"/>
    <n v="54.96"/>
    <n v="1"/>
    <n v="0"/>
    <n v="26.930399999999999"/>
  </r>
  <r>
    <n v="6699"/>
    <x v="3327"/>
    <x v="3"/>
    <x v="246"/>
    <d v="2014-07-26T00:00:00"/>
    <s v="Standard Class"/>
    <s v="SW-20455"/>
    <s v="Shaun Weien"/>
    <x v="0"/>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x v="0"/>
    <s v="United States"/>
    <s v="San Diego"/>
    <x v="1"/>
    <n v="92024"/>
    <s v="West"/>
    <s v="FUR-CH-10000988"/>
    <x v="0"/>
    <x v="1"/>
    <s v="Hon Olson Stacker Stools"/>
    <n v="225.29600000000002"/>
    <n v="2"/>
    <n v="0.2"/>
    <n v="22.529599999999995"/>
  </r>
  <r>
    <n v="6701"/>
    <x v="3327"/>
    <x v="3"/>
    <x v="246"/>
    <d v="2014-07-26T00:00:00"/>
    <s v="Standard Class"/>
    <s v="SW-20455"/>
    <s v="Shaun Weien"/>
    <x v="0"/>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s v="South"/>
    <s v="FUR-FU-10001986"/>
    <x v="0"/>
    <x v="5"/>
    <s v="Dana Fluorescent Magnifying Lamp, White, 36&quot;"/>
    <n v="163.136"/>
    <n v="4"/>
    <n v="0.2"/>
    <n v="20.391999999999989"/>
  </r>
  <r>
    <n v="6703"/>
    <x v="3328"/>
    <x v="1"/>
    <x v="1128"/>
    <d v="2012-05-24T00:00:00"/>
    <s v="Standard Class"/>
    <s v="SG-20470"/>
    <s v="Sheri Gordon"/>
    <x v="0"/>
    <s v="United States"/>
    <s v="Wilson"/>
    <x v="3"/>
    <n v="27893"/>
    <s v="South"/>
    <s v="OFF-BI-10001031"/>
    <x v="1"/>
    <x v="8"/>
    <s v="Pressboard Data Binders by Wilson Jones"/>
    <n v="6.4080000000000004"/>
    <n v="4"/>
    <n v="0.7"/>
    <n v="-4.9127999999999989"/>
  </r>
  <r>
    <n v="6704"/>
    <x v="3329"/>
    <x v="1"/>
    <x v="537"/>
    <d v="2012-06-28T00:00:00"/>
    <s v="Standard Class"/>
    <s v="CS-12355"/>
    <s v="Christine Sundaresam"/>
    <x v="0"/>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s v="West"/>
    <s v="OFF-FA-10003059"/>
    <x v="1"/>
    <x v="13"/>
    <s v="Assorted Color Push Pins"/>
    <n v="5.43"/>
    <n v="3"/>
    <n v="0"/>
    <n v="1.7918999999999998"/>
  </r>
  <r>
    <n v="6706"/>
    <x v="3329"/>
    <x v="1"/>
    <x v="537"/>
    <d v="2012-06-28T00:00:00"/>
    <s v="Standard Class"/>
    <s v="CS-12355"/>
    <s v="Christine Sundaresam"/>
    <x v="0"/>
    <s v="United States"/>
    <s v="Long Beach"/>
    <x v="1"/>
    <n v="90805"/>
    <s v="West"/>
    <s v="TEC-PH-10003931"/>
    <x v="2"/>
    <x v="7"/>
    <s v="JBL Micro Wireless Portable Bluetooth Speaker"/>
    <n v="143.976"/>
    <n v="3"/>
    <n v="0.2"/>
    <n v="8.998500000000007"/>
  </r>
  <r>
    <n v="6707"/>
    <x v="3330"/>
    <x v="0"/>
    <x v="545"/>
    <d v="2013-09-16T00:00:00"/>
    <s v="Standard Class"/>
    <s v="SC-20695"/>
    <s v="Steve Chapman"/>
    <x v="1"/>
    <s v="United States"/>
    <s v="Fort Lauderdale"/>
    <x v="2"/>
    <n v="33311"/>
    <s v="South"/>
    <s v="TEC-PH-10003505"/>
    <x v="2"/>
    <x v="7"/>
    <s v="Geemarc AmpliPOWER60"/>
    <n v="519.67999999999995"/>
    <n v="7"/>
    <n v="0.2"/>
    <n v="58.46399999999997"/>
  </r>
  <r>
    <n v="6708"/>
    <x v="3331"/>
    <x v="2"/>
    <x v="138"/>
    <d v="2011-04-18T00:00:00"/>
    <s v="Standard Class"/>
    <s v="BF-11170"/>
    <s v="Ben Ferrer"/>
    <x v="2"/>
    <s v="United States"/>
    <s v="Baltimore"/>
    <x v="39"/>
    <n v="21215"/>
    <s v="East"/>
    <s v="OFF-LA-10002368"/>
    <x v="1"/>
    <x v="2"/>
    <s v="Avery 479"/>
    <n v="7.83"/>
    <n v="3"/>
    <n v="0"/>
    <n v="3.6017999999999999"/>
  </r>
  <r>
    <n v="6709"/>
    <x v="3332"/>
    <x v="1"/>
    <x v="717"/>
    <d v="2012-11-19T00:00:00"/>
    <s v="Standard Class"/>
    <s v="GZ-14470"/>
    <s v="Gary Zandusky"/>
    <x v="0"/>
    <s v="United States"/>
    <s v="Rio Rancho"/>
    <x v="27"/>
    <n v="87124"/>
    <s v="West"/>
    <s v="FUR-CH-10004287"/>
    <x v="0"/>
    <x v="1"/>
    <s v="SAFCO Arco Folding Chair"/>
    <n v="883.84"/>
    <n v="4"/>
    <n v="0.2"/>
    <n v="99.431999999999931"/>
  </r>
  <r>
    <n v="6710"/>
    <x v="3332"/>
    <x v="1"/>
    <x v="717"/>
    <d v="2012-11-19T00:00:00"/>
    <s v="Standard Class"/>
    <s v="GZ-14470"/>
    <s v="Gary Zandusky"/>
    <x v="0"/>
    <s v="United States"/>
    <s v="Rio Rancho"/>
    <x v="27"/>
    <n v="87124"/>
    <s v="West"/>
    <s v="FUR-CH-10001891"/>
    <x v="0"/>
    <x v="1"/>
    <s v="Global Deluxe Office Fabric Chairs"/>
    <n v="230.35200000000003"/>
    <n v="3"/>
    <n v="0.2"/>
    <n v="20.155800000000013"/>
  </r>
  <r>
    <n v="6711"/>
    <x v="3333"/>
    <x v="0"/>
    <x v="10"/>
    <d v="2013-12-13T00:00:00"/>
    <s v="First Class"/>
    <s v="SP-20650"/>
    <s v="Stephanie Phelps"/>
    <x v="1"/>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s v="East"/>
    <s v="OFF-AR-10001419"/>
    <x v="1"/>
    <x v="6"/>
    <s v="Newell 325"/>
    <n v="9.9120000000000008"/>
    <n v="3"/>
    <n v="0.2"/>
    <n v="1.2389999999999994"/>
  </r>
  <r>
    <n v="6713"/>
    <x v="3335"/>
    <x v="3"/>
    <x v="817"/>
    <d v="2014-12-15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x v="0"/>
    <s v="United States"/>
    <s v="Skokie"/>
    <x v="10"/>
    <n v="60076"/>
    <s v="Central"/>
    <s v="TEC-AC-10004510"/>
    <x v="2"/>
    <x v="11"/>
    <s v="Logitech Desktop MK120 Mouse and keyboard Combo"/>
    <n v="39.264000000000003"/>
    <n v="3"/>
    <n v="0.2"/>
    <n v="-4.908000000000003"/>
  </r>
  <r>
    <n v="6716"/>
    <x v="3335"/>
    <x v="3"/>
    <x v="817"/>
    <d v="2014-12-15T00:00:00"/>
    <s v="Same Day"/>
    <s v="DB-13060"/>
    <s v="Dave Brooks"/>
    <x v="0"/>
    <s v="United States"/>
    <s v="Skokie"/>
    <x v="10"/>
    <n v="60076"/>
    <s v="Central"/>
    <s v="OFF-AR-10002987"/>
    <x v="1"/>
    <x v="6"/>
    <s v="Prismacolor Color Pencil Set"/>
    <n v="95.231999999999999"/>
    <n v="6"/>
    <n v="0.2"/>
    <n v="24.998400000000011"/>
  </r>
  <r>
    <n v="6717"/>
    <x v="3336"/>
    <x v="0"/>
    <x v="143"/>
    <d v="2013-04-16T00:00:00"/>
    <s v="Standard Class"/>
    <s v="CK-12325"/>
    <s v="Christine Kargatis"/>
    <x v="2"/>
    <s v="United States"/>
    <s v="Hot Springs"/>
    <x v="36"/>
    <n v="71901"/>
    <s v="South"/>
    <s v="OFF-FA-10002280"/>
    <x v="1"/>
    <x v="13"/>
    <s v="Advantus Plastic Paper Clips"/>
    <n v="30"/>
    <n v="6"/>
    <n v="0"/>
    <n v="14.399999999999999"/>
  </r>
  <r>
    <n v="6718"/>
    <x v="3336"/>
    <x v="0"/>
    <x v="143"/>
    <d v="2013-04-16T00:00:00"/>
    <s v="Standard Class"/>
    <s v="CK-12325"/>
    <s v="Christine Kargatis"/>
    <x v="2"/>
    <s v="United States"/>
    <s v="Hot Springs"/>
    <x v="36"/>
    <n v="71901"/>
    <s v="South"/>
    <s v="OFF-PA-10001934"/>
    <x v="1"/>
    <x v="10"/>
    <s v="Xerox 1993"/>
    <n v="25.92"/>
    <n v="4"/>
    <n v="0"/>
    <n v="12.700800000000001"/>
  </r>
  <r>
    <n v="6719"/>
    <x v="3336"/>
    <x v="0"/>
    <x v="143"/>
    <d v="2013-04-16T00:00:00"/>
    <s v="Standard Class"/>
    <s v="CK-12325"/>
    <s v="Christine Kargatis"/>
    <x v="2"/>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x v="1"/>
    <s v="United States"/>
    <s v="Los Angeles"/>
    <x v="1"/>
    <n v="90032"/>
    <s v="West"/>
    <s v="TEC-AC-10000057"/>
    <x v="2"/>
    <x v="11"/>
    <s v="Microsoft Natural Ergonomic Keyboard 4000"/>
    <n v="149.94999999999999"/>
    <n v="5"/>
    <n v="0"/>
    <n v="31.489499999999992"/>
  </r>
  <r>
    <n v="6722"/>
    <x v="3338"/>
    <x v="3"/>
    <x v="20"/>
    <d v="2014-09-25T00:00:00"/>
    <s v="Standard Class"/>
    <s v="DP-13105"/>
    <s v="Dave Poirier"/>
    <x v="1"/>
    <s v="United States"/>
    <s v="Los Angeles"/>
    <x v="1"/>
    <n v="90032"/>
    <s v="West"/>
    <s v="OFF-AR-10000914"/>
    <x v="1"/>
    <x v="6"/>
    <s v="Boston 16765 Mini Stand Up Battery Pencil Sharpener"/>
    <n v="23.32"/>
    <n v="2"/>
    <n v="0"/>
    <n v="6.0632000000000019"/>
  </r>
  <r>
    <n v="6723"/>
    <x v="3338"/>
    <x v="3"/>
    <x v="20"/>
    <d v="2014-09-25T00:00:00"/>
    <s v="Standard Class"/>
    <s v="DP-13105"/>
    <s v="Dave Poirier"/>
    <x v="1"/>
    <s v="United States"/>
    <s v="Los Angeles"/>
    <x v="1"/>
    <n v="90032"/>
    <s v="West"/>
    <s v="OFF-AR-10004956"/>
    <x v="1"/>
    <x v="6"/>
    <s v="Newell 33"/>
    <n v="16.740000000000002"/>
    <n v="3"/>
    <n v="0"/>
    <n v="4.8545999999999978"/>
  </r>
  <r>
    <n v="6724"/>
    <x v="3339"/>
    <x v="3"/>
    <x v="507"/>
    <d v="2014-09-07T00:00:00"/>
    <s v="Second Class"/>
    <s v="VM-21835"/>
    <s v="Vivian Mathis"/>
    <x v="0"/>
    <s v="United States"/>
    <s v="Nashua"/>
    <x v="38"/>
    <n v="3060"/>
    <s v="East"/>
    <s v="OFF-FA-10001843"/>
    <x v="1"/>
    <x v="13"/>
    <s v="Staples"/>
    <n v="14.82"/>
    <n v="6"/>
    <n v="0"/>
    <n v="6.9654000000000007"/>
  </r>
  <r>
    <n v="6725"/>
    <x v="3340"/>
    <x v="0"/>
    <x v="126"/>
    <d v="2013-09-17T00:00:00"/>
    <s v="Standard Class"/>
    <s v="SF-20200"/>
    <s v="Sarah Foster"/>
    <x v="0"/>
    <s v="United States"/>
    <s v="Seattle"/>
    <x v="4"/>
    <n v="98103"/>
    <s v="West"/>
    <s v="OFF-FA-10000585"/>
    <x v="1"/>
    <x v="13"/>
    <s v="OIC Bulk Pack Metal Binder Clips"/>
    <n v="10.47"/>
    <n v="3"/>
    <n v="0"/>
    <n v="4.8162000000000003"/>
  </r>
  <r>
    <n v="6726"/>
    <x v="3340"/>
    <x v="0"/>
    <x v="126"/>
    <d v="2013-09-17T00:00:00"/>
    <s v="Standard Class"/>
    <s v="SF-20200"/>
    <s v="Sarah Foster"/>
    <x v="0"/>
    <s v="United States"/>
    <s v="Seattle"/>
    <x v="4"/>
    <n v="98103"/>
    <s v="West"/>
    <s v="OFF-LA-10003720"/>
    <x v="1"/>
    <x v="2"/>
    <s v="Avery 487"/>
    <n v="11.07"/>
    <n v="3"/>
    <n v="0"/>
    <n v="5.2028999999999996"/>
  </r>
  <r>
    <n v="6727"/>
    <x v="3340"/>
    <x v="0"/>
    <x v="126"/>
    <d v="2013-09-17T00:00:00"/>
    <s v="Standard Class"/>
    <s v="SF-20200"/>
    <s v="Sarah Foster"/>
    <x v="0"/>
    <s v="United States"/>
    <s v="Seattle"/>
    <x v="4"/>
    <n v="98103"/>
    <s v="West"/>
    <s v="OFF-BI-10000301"/>
    <x v="1"/>
    <x v="8"/>
    <s v="GBC Instant Report Kit"/>
    <n v="20.704000000000001"/>
    <n v="4"/>
    <n v="0.2"/>
    <n v="7.7639999999999993"/>
  </r>
  <r>
    <n v="6728"/>
    <x v="3341"/>
    <x v="3"/>
    <x v="682"/>
    <d v="2014-08-16T00:00:00"/>
    <s v="Second Class"/>
    <s v="SC-20695"/>
    <s v="Steve Chapman"/>
    <x v="1"/>
    <s v="United States"/>
    <s v="Richmond"/>
    <x v="14"/>
    <n v="47374"/>
    <s v="Central"/>
    <s v="OFF-PA-10003302"/>
    <x v="1"/>
    <x v="10"/>
    <s v="Xerox 1906"/>
    <n v="177.2"/>
    <n v="5"/>
    <n v="0"/>
    <n v="83.283999999999992"/>
  </r>
  <r>
    <n v="6729"/>
    <x v="3342"/>
    <x v="0"/>
    <x v="254"/>
    <d v="2013-11-10T00:00:00"/>
    <s v="Standard Class"/>
    <s v="MF-17665"/>
    <s v="Maureen Fritzler"/>
    <x v="1"/>
    <s v="United States"/>
    <s v="Miami"/>
    <x v="2"/>
    <n v="33180"/>
    <s v="South"/>
    <s v="FUR-FU-10001889"/>
    <x v="0"/>
    <x v="5"/>
    <s v="Ultra Door Pull Handle"/>
    <n v="50.496000000000002"/>
    <n v="6"/>
    <n v="0.2"/>
    <n v="8.2055999999999987"/>
  </r>
  <r>
    <n v="6730"/>
    <x v="3343"/>
    <x v="1"/>
    <x v="652"/>
    <d v="2012-06-20T00:00:00"/>
    <s v="First Class"/>
    <s v="BV-11245"/>
    <s v="Benjamin Venier"/>
    <x v="1"/>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s v="South"/>
    <s v="OFF-PA-10001937"/>
    <x v="1"/>
    <x v="10"/>
    <s v="Xerox 21"/>
    <n v="20.736000000000004"/>
    <n v="4"/>
    <n v="0.2"/>
    <n v="7.2576000000000001"/>
  </r>
  <r>
    <n v="6733"/>
    <x v="3344"/>
    <x v="2"/>
    <x v="1129"/>
    <d v="2011-07-07T00:00:00"/>
    <s v="First Class"/>
    <s v="KE-16420"/>
    <s v="Katrina Edelman"/>
    <x v="1"/>
    <s v="United States"/>
    <s v="Aurora"/>
    <x v="22"/>
    <n v="80013"/>
    <s v="West"/>
    <s v="OFF-PA-10001977"/>
    <x v="1"/>
    <x v="10"/>
    <s v="Xerox 194"/>
    <n v="177.536"/>
    <n v="4"/>
    <n v="0.2"/>
    <n v="62.137599999999992"/>
  </r>
  <r>
    <n v="6734"/>
    <x v="3344"/>
    <x v="2"/>
    <x v="1129"/>
    <d v="2011-07-07T00:00:00"/>
    <s v="First Class"/>
    <s v="KE-16420"/>
    <s v="Katrina Edelman"/>
    <x v="1"/>
    <s v="United States"/>
    <s v="Aurora"/>
    <x v="22"/>
    <n v="80013"/>
    <s v="West"/>
    <s v="OFF-AP-10000692"/>
    <x v="1"/>
    <x v="9"/>
    <s v="Fellowes Mighty 8 Compact Surge Protector"/>
    <n v="32.432000000000002"/>
    <n v="2"/>
    <n v="0.2"/>
    <n v="3.2432000000000016"/>
  </r>
  <r>
    <n v="6735"/>
    <x v="3345"/>
    <x v="1"/>
    <x v="139"/>
    <d v="2012-12-25T00:00:00"/>
    <s v="Standard Class"/>
    <s v="EM-14200"/>
    <s v="Evan Minnotte"/>
    <x v="2"/>
    <s v="United States"/>
    <s v="Miami"/>
    <x v="2"/>
    <n v="33142"/>
    <s v="South"/>
    <s v="OFF-LA-10004093"/>
    <x v="1"/>
    <x v="2"/>
    <s v="Avery 486"/>
    <n v="11.696"/>
    <n v="2"/>
    <n v="0.2"/>
    <n v="3.9473999999999996"/>
  </r>
  <r>
    <n v="6736"/>
    <x v="3346"/>
    <x v="0"/>
    <x v="342"/>
    <d v="2013-04-18T00:00:00"/>
    <s v="Standard Class"/>
    <s v="BT-11680"/>
    <s v="Brian Thompson"/>
    <x v="0"/>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s v="West"/>
    <s v="OFF-ST-10001932"/>
    <x v="1"/>
    <x v="4"/>
    <s v="Fellowes Staxonsteel Drawer Files"/>
    <n v="579.51"/>
    <n v="3"/>
    <n v="0"/>
    <n v="81.131400000000014"/>
  </r>
  <r>
    <n v="6738"/>
    <x v="3346"/>
    <x v="0"/>
    <x v="342"/>
    <d v="2013-04-18T00:00:00"/>
    <s v="Standard Class"/>
    <s v="BT-11680"/>
    <s v="Brian Thompson"/>
    <x v="0"/>
    <s v="United States"/>
    <s v="San Francisco"/>
    <x v="1"/>
    <n v="94122"/>
    <s v="West"/>
    <s v="OFF-ST-10000636"/>
    <x v="1"/>
    <x v="4"/>
    <s v="Rogers Profile Extra Capacity Storage Tub"/>
    <n v="150.66"/>
    <n v="9"/>
    <n v="0"/>
    <n v="6.0263999999999918"/>
  </r>
  <r>
    <n v="6739"/>
    <x v="3346"/>
    <x v="0"/>
    <x v="342"/>
    <d v="2013-04-18T00:00:00"/>
    <s v="Standard Class"/>
    <s v="BT-11680"/>
    <s v="Brian Thompson"/>
    <x v="0"/>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s v="Central"/>
    <s v="OFF-ST-10001837"/>
    <x v="1"/>
    <x v="4"/>
    <s v="SAFCO Mobile Desk Side File, Wire Frame"/>
    <n v="102.624"/>
    <n v="3"/>
    <n v="0.2"/>
    <n v="7.6968000000000032"/>
  </r>
  <r>
    <n v="6741"/>
    <x v="3347"/>
    <x v="2"/>
    <x v="542"/>
    <d v="2011-05-31T00:00:00"/>
    <s v="Standard Class"/>
    <s v="MM-18055"/>
    <s v="Michelle Moray"/>
    <x v="0"/>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x v="0"/>
    <s v="United States"/>
    <s v="Chicago"/>
    <x v="10"/>
    <n v="60623"/>
    <s v="Central"/>
    <s v="OFF-AR-10000716"/>
    <x v="1"/>
    <x v="6"/>
    <s v="DIXON Ticonderoga Erasable Checking Pencils"/>
    <n v="13.392000000000001"/>
    <n v="3"/>
    <n v="0.2"/>
    <n v="3.1806000000000005"/>
  </r>
  <r>
    <n v="6743"/>
    <x v="3348"/>
    <x v="3"/>
    <x v="91"/>
    <d v="2014-07-12T00:00:00"/>
    <s v="Standard Class"/>
    <s v="PO-18850"/>
    <s v="Patrick O'Brill"/>
    <x v="0"/>
    <s v="United States"/>
    <s v="Los Angeles"/>
    <x v="1"/>
    <n v="90008"/>
    <s v="West"/>
    <s v="FUR-CH-10001146"/>
    <x v="0"/>
    <x v="1"/>
    <s v="Global Task Chair, Black"/>
    <n v="122.13600000000001"/>
    <n v="3"/>
    <n v="0.2"/>
    <n v="-13.740299999999994"/>
  </r>
  <r>
    <n v="6744"/>
    <x v="3349"/>
    <x v="1"/>
    <x v="1130"/>
    <d v="2012-02-20T00:00:00"/>
    <s v="Standard Class"/>
    <s v="SP-20860"/>
    <s v="Sung Pak"/>
    <x v="1"/>
    <s v="United States"/>
    <s v="Dover"/>
    <x v="38"/>
    <n v="3820"/>
    <s v="East"/>
    <s v="OFF-PA-10002751"/>
    <x v="1"/>
    <x v="10"/>
    <s v="Xerox 1920"/>
    <n v="35.880000000000003"/>
    <n v="6"/>
    <n v="0"/>
    <n v="16.146000000000001"/>
  </r>
  <r>
    <n v="6745"/>
    <x v="3350"/>
    <x v="3"/>
    <x v="114"/>
    <d v="2014-06-19T00:00:00"/>
    <s v="Second Class"/>
    <s v="CS-12355"/>
    <s v="Christine Sundaresam"/>
    <x v="0"/>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x v="0"/>
    <s v="United States"/>
    <s v="Dublin"/>
    <x v="24"/>
    <n v="43017"/>
    <s v="East"/>
    <s v="OFF-AR-10001427"/>
    <x v="1"/>
    <x v="6"/>
    <s v="Newell 330"/>
    <n v="23.92"/>
    <n v="5"/>
    <n v="0.2"/>
    <n v="1.7940000000000005"/>
  </r>
  <r>
    <n v="6747"/>
    <x v="3351"/>
    <x v="3"/>
    <x v="38"/>
    <d v="2014-11-17T00:00:00"/>
    <s v="First Class"/>
    <s v="KB-16600"/>
    <s v="Ken Brennan"/>
    <x v="1"/>
    <s v="United States"/>
    <s v="New York City"/>
    <x v="15"/>
    <n v="10009"/>
    <s v="East"/>
    <s v="TEC-PH-10004389"/>
    <x v="2"/>
    <x v="7"/>
    <s v="Nokia Lumia 925"/>
    <n v="629.94999999999993"/>
    <n v="5"/>
    <n v="0"/>
    <n v="163.78700000000003"/>
  </r>
  <r>
    <n v="6748"/>
    <x v="3352"/>
    <x v="3"/>
    <x v="157"/>
    <d v="2014-12-16T00:00:00"/>
    <s v="Standard Class"/>
    <s v="AA-10375"/>
    <s v="Allen Armold"/>
    <x v="0"/>
    <s v="United States"/>
    <s v="New York City"/>
    <x v="15"/>
    <n v="10035"/>
    <s v="East"/>
    <s v="OFF-BI-10002498"/>
    <x v="1"/>
    <x v="8"/>
    <s v="Clear Mylar Reinforcing Strips"/>
    <n v="14.952000000000002"/>
    <n v="1"/>
    <n v="0.2"/>
    <n v="5.0462999999999996"/>
  </r>
  <r>
    <n v="6749"/>
    <x v="3352"/>
    <x v="3"/>
    <x v="157"/>
    <d v="2014-12-16T00:00:00"/>
    <s v="Standard Class"/>
    <s v="AA-10375"/>
    <s v="Allen Armold"/>
    <x v="0"/>
    <s v="United States"/>
    <s v="New York City"/>
    <x v="15"/>
    <n v="10035"/>
    <s v="East"/>
    <s v="OFF-PA-10002245"/>
    <x v="1"/>
    <x v="10"/>
    <s v="Xerox 1895"/>
    <n v="17.940000000000001"/>
    <n v="3"/>
    <n v="0"/>
    <n v="8.0730000000000004"/>
  </r>
  <r>
    <n v="6750"/>
    <x v="3352"/>
    <x v="3"/>
    <x v="157"/>
    <d v="2014-12-16T00:00:00"/>
    <s v="Standard Class"/>
    <s v="AA-10375"/>
    <s v="Allen Armold"/>
    <x v="0"/>
    <s v="United States"/>
    <s v="New York City"/>
    <x v="15"/>
    <n v="10035"/>
    <s v="East"/>
    <s v="TEC-PH-10004522"/>
    <x v="2"/>
    <x v="7"/>
    <s v="Dexim XPower Skin Super-Thin Power Case for iPhone 5 - Black"/>
    <n v="116.98"/>
    <n v="2"/>
    <n v="0"/>
    <n v="29.245000000000005"/>
  </r>
  <r>
    <n v="6751"/>
    <x v="3353"/>
    <x v="0"/>
    <x v="931"/>
    <d v="2013-07-01T00:00:00"/>
    <s v="Second Class"/>
    <s v="BP-11155"/>
    <s v="Becky Pak"/>
    <x v="0"/>
    <s v="United States"/>
    <s v="Paterson"/>
    <x v="30"/>
    <n v="7501"/>
    <s v="East"/>
    <s v="FUR-CH-10003535"/>
    <x v="0"/>
    <x v="1"/>
    <s v="Global Armless Task Chair, Royal Blue"/>
    <n v="121.96"/>
    <n v="2"/>
    <n v="0"/>
    <n v="20.733199999999997"/>
  </r>
  <r>
    <n v="6752"/>
    <x v="3353"/>
    <x v="0"/>
    <x v="931"/>
    <d v="2013-07-01T00:00:00"/>
    <s v="Second Class"/>
    <s v="BP-11155"/>
    <s v="Becky Pak"/>
    <x v="0"/>
    <s v="United States"/>
    <s v="Paterson"/>
    <x v="30"/>
    <n v="7501"/>
    <s v="East"/>
    <s v="OFF-AP-10000595"/>
    <x v="1"/>
    <x v="9"/>
    <s v="Disposable Triple-Filter Dust Bags"/>
    <n v="8.74"/>
    <n v="2"/>
    <n v="0"/>
    <n v="2.2724000000000002"/>
  </r>
  <r>
    <n v="6753"/>
    <x v="3353"/>
    <x v="0"/>
    <x v="931"/>
    <d v="2013-07-01T00:00:00"/>
    <s v="Second Class"/>
    <s v="BP-11155"/>
    <s v="Becky Pak"/>
    <x v="0"/>
    <s v="United States"/>
    <s v="Paterson"/>
    <x v="30"/>
    <n v="7501"/>
    <s v="East"/>
    <s v="OFF-PA-10003039"/>
    <x v="1"/>
    <x v="10"/>
    <s v="Xerox 1960"/>
    <n v="61.96"/>
    <n v="2"/>
    <n v="0"/>
    <n v="27.881999999999998"/>
  </r>
  <r>
    <n v="6754"/>
    <x v="3353"/>
    <x v="0"/>
    <x v="931"/>
    <d v="2013-07-01T00:00:00"/>
    <s v="Second Class"/>
    <s v="BP-11155"/>
    <s v="Becky Pak"/>
    <x v="0"/>
    <s v="United States"/>
    <s v="Paterson"/>
    <x v="30"/>
    <n v="7501"/>
    <s v="East"/>
    <s v="OFF-BI-10002003"/>
    <x v="1"/>
    <x v="8"/>
    <s v="Ibico Presentation Index for Binding Systems"/>
    <n v="7.96"/>
    <n v="2"/>
    <n v="0"/>
    <n v="3.7412000000000001"/>
  </r>
  <r>
    <n v="6755"/>
    <x v="3353"/>
    <x v="0"/>
    <x v="931"/>
    <d v="2013-07-01T00:00:00"/>
    <s v="Second Class"/>
    <s v="BP-11155"/>
    <s v="Becky Pak"/>
    <x v="0"/>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s v="East"/>
    <s v="FUR-CH-10003606"/>
    <x v="0"/>
    <x v="1"/>
    <s v="SAFCO Folding Chair Trolley"/>
    <n v="512.96"/>
    <n v="4"/>
    <n v="0"/>
    <n v="143.62880000000001"/>
  </r>
  <r>
    <n v="6758"/>
    <x v="3354"/>
    <x v="3"/>
    <x v="175"/>
    <d v="2014-09-20T00:00:00"/>
    <s v="Standard Class"/>
    <s v="TC-21145"/>
    <s v="Theresa Coyne"/>
    <x v="1"/>
    <s v="United States"/>
    <s v="Lakewood"/>
    <x v="30"/>
    <n v="8701"/>
    <s v="East"/>
    <s v="TEC-PH-10002115"/>
    <x v="2"/>
    <x v="7"/>
    <s v="Plantronics 81402"/>
    <n v="395.93999999999994"/>
    <n v="6"/>
    <n v="0"/>
    <n v="102.94440000000002"/>
  </r>
  <r>
    <n v="6759"/>
    <x v="3354"/>
    <x v="3"/>
    <x v="175"/>
    <d v="2014-09-20T00:00:00"/>
    <s v="Standard Class"/>
    <s v="TC-21145"/>
    <s v="Theresa Coyne"/>
    <x v="1"/>
    <s v="United States"/>
    <s v="Lakewood"/>
    <x v="30"/>
    <n v="8701"/>
    <s v="East"/>
    <s v="OFF-ST-10000934"/>
    <x v="1"/>
    <x v="4"/>
    <s v="Contico 72&quot;H Heavy-Duty Storage System"/>
    <n v="81.96"/>
    <n v="2"/>
    <n v="0"/>
    <n v="0"/>
  </r>
  <r>
    <n v="6760"/>
    <x v="3355"/>
    <x v="3"/>
    <x v="574"/>
    <d v="2014-12-09T00:00:00"/>
    <s v="Standard Class"/>
    <s v="BG-11035"/>
    <s v="Barry Gonzalez"/>
    <x v="0"/>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s v="East"/>
    <s v="OFF-ST-10004123"/>
    <x v="1"/>
    <x v="4"/>
    <s v="Safco Industrial Wire Shelving System"/>
    <n v="272.94"/>
    <n v="3"/>
    <n v="0"/>
    <n v="0"/>
  </r>
  <r>
    <n v="6762"/>
    <x v="3357"/>
    <x v="0"/>
    <x v="1131"/>
    <d v="2013-07-27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s v="Central"/>
    <s v="OFF-LA-10000240"/>
    <x v="1"/>
    <x v="2"/>
    <s v="Self-Adhesive Address Labels for Typewriters by Universal"/>
    <n v="29.24"/>
    <n v="5"/>
    <n v="0.2"/>
    <n v="9.8685000000000009"/>
  </r>
  <r>
    <n v="6764"/>
    <x v="3358"/>
    <x v="0"/>
    <x v="476"/>
    <d v="2013-09-09T00:00:00"/>
    <s v="Standard Class"/>
    <s v="RL-19615"/>
    <s v="Rob Lucas"/>
    <x v="0"/>
    <s v="United States"/>
    <s v="Chicago"/>
    <x v="10"/>
    <n v="60623"/>
    <s v="Central"/>
    <s v="OFF-ST-10002485"/>
    <x v="1"/>
    <x v="4"/>
    <s v="Rogers Deluxe File Chest"/>
    <n v="35.167999999999999"/>
    <n v="2"/>
    <n v="0.2"/>
    <n v="-8.3524000000000012"/>
  </r>
  <r>
    <n v="6765"/>
    <x v="3358"/>
    <x v="0"/>
    <x v="476"/>
    <d v="2013-09-09T00:00:00"/>
    <s v="Standard Class"/>
    <s v="RL-19615"/>
    <s v="Rob Lucas"/>
    <x v="0"/>
    <s v="United States"/>
    <s v="Chicago"/>
    <x v="10"/>
    <n v="60623"/>
    <s v="Central"/>
    <s v="TEC-MA-10003230"/>
    <x v="2"/>
    <x v="15"/>
    <s v="Okidata C610n Printer"/>
    <n v="1362.8999999999999"/>
    <n v="3"/>
    <n v="0.3"/>
    <n v="-19.470000000000141"/>
  </r>
  <r>
    <n v="6766"/>
    <x v="3359"/>
    <x v="3"/>
    <x v="693"/>
    <d v="2014-04-25T00:00:00"/>
    <s v="Standard Class"/>
    <s v="SJ-20215"/>
    <s v="Sarah Jordon"/>
    <x v="0"/>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s v="Central"/>
    <s v="OFF-AR-10001683"/>
    <x v="1"/>
    <x v="6"/>
    <s v="Lumber Crayons"/>
    <n v="15.76"/>
    <n v="2"/>
    <n v="0.2"/>
    <n v="3.5460000000000007"/>
  </r>
  <r>
    <n v="6768"/>
    <x v="3359"/>
    <x v="3"/>
    <x v="693"/>
    <d v="2014-04-25T00:00:00"/>
    <s v="Standard Class"/>
    <s v="SJ-20215"/>
    <s v="Sarah Jordon"/>
    <x v="0"/>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x v="1"/>
    <s v="United States"/>
    <s v="Lakewood"/>
    <x v="30"/>
    <n v="8701"/>
    <s v="East"/>
    <s v="OFF-BI-10002854"/>
    <x v="1"/>
    <x v="8"/>
    <s v="Performers Binder/Pad Holder, Black"/>
    <n v="196.21"/>
    <n v="7"/>
    <n v="0"/>
    <n v="98.105000000000004"/>
  </r>
  <r>
    <n v="6770"/>
    <x v="3361"/>
    <x v="3"/>
    <x v="20"/>
    <d v="2014-09-24T00:00:00"/>
    <s v="Standard Class"/>
    <s v="JP-16135"/>
    <s v="Julie Prescott"/>
    <x v="2"/>
    <s v="United States"/>
    <s v="Columbus"/>
    <x v="32"/>
    <n v="31907"/>
    <s v="South"/>
    <s v="OFF-AR-10002445"/>
    <x v="1"/>
    <x v="6"/>
    <s v="SANFORD Major Accent Highlighters"/>
    <n v="35.4"/>
    <n v="5"/>
    <n v="0"/>
    <n v="13.452000000000002"/>
  </r>
  <r>
    <n v="6771"/>
    <x v="3362"/>
    <x v="3"/>
    <x v="34"/>
    <d v="2014-12-14T00:00:00"/>
    <s v="Standard Class"/>
    <s v="NC-18535"/>
    <s v="Nick Crebassa"/>
    <x v="1"/>
    <s v="United States"/>
    <s v="Phoenix"/>
    <x v="16"/>
    <n v="85023"/>
    <s v="West"/>
    <s v="OFF-PA-10004359"/>
    <x v="1"/>
    <x v="10"/>
    <s v="Multicolor Computer Printout Paper"/>
    <n v="419.4"/>
    <n v="5"/>
    <n v="0.2"/>
    <n v="146.79"/>
  </r>
  <r>
    <n v="6772"/>
    <x v="3362"/>
    <x v="3"/>
    <x v="34"/>
    <d v="2014-12-14T00:00:00"/>
    <s v="Standard Class"/>
    <s v="NC-18535"/>
    <s v="Nick Crebassa"/>
    <x v="1"/>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s v="West"/>
    <s v="OFF-BI-10003314"/>
    <x v="1"/>
    <x v="8"/>
    <s v="Tuff Stuff Recycled Round Ring Binders"/>
    <n v="7.7120000000000006"/>
    <n v="2"/>
    <n v="0.2"/>
    <n v="2.7956000000000003"/>
  </r>
  <r>
    <n v="6774"/>
    <x v="3363"/>
    <x v="0"/>
    <x v="254"/>
    <d v="2013-11-09T00:00:00"/>
    <s v="Standard Class"/>
    <s v="CW-11905"/>
    <s v="Carl Weiss"/>
    <x v="2"/>
    <s v="United States"/>
    <s v="Los Angeles"/>
    <x v="1"/>
    <n v="90004"/>
    <s v="West"/>
    <s v="OFF-BI-10000494"/>
    <x v="1"/>
    <x v="8"/>
    <s v="Acco Economy Flexible Poly Round Ring Binder"/>
    <n v="4.1760000000000002"/>
    <n v="1"/>
    <n v="0.2"/>
    <n v="1.3049999999999997"/>
  </r>
  <r>
    <n v="6775"/>
    <x v="3363"/>
    <x v="0"/>
    <x v="254"/>
    <d v="2013-11-09T00:00:00"/>
    <s v="Standard Class"/>
    <s v="CW-11905"/>
    <s v="Carl Weiss"/>
    <x v="2"/>
    <s v="United States"/>
    <s v="Los Angeles"/>
    <x v="1"/>
    <n v="90004"/>
    <s v="West"/>
    <s v="OFF-PA-10000295"/>
    <x v="1"/>
    <x v="10"/>
    <s v="Xerox 229"/>
    <n v="38.880000000000003"/>
    <n v="6"/>
    <n v="0"/>
    <n v="18.662400000000002"/>
  </r>
  <r>
    <n v="6776"/>
    <x v="3364"/>
    <x v="1"/>
    <x v="368"/>
    <d v="2012-04-04T00:00:00"/>
    <s v="Standard Class"/>
    <s v="CM-12115"/>
    <s v="Chad McGuire"/>
    <x v="0"/>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s v="East"/>
    <s v="TEC-AC-10002800"/>
    <x v="2"/>
    <x v="11"/>
    <s v="Plantronics Audio 478 Stereo USB Headset"/>
    <n v="449.91"/>
    <n v="9"/>
    <n v="0"/>
    <n v="157.46849999999998"/>
  </r>
  <r>
    <n v="6779"/>
    <x v="3367"/>
    <x v="0"/>
    <x v="323"/>
    <d v="2013-09-09T00:00:00"/>
    <s v="Second Class"/>
    <s v="HF-14995"/>
    <s v="Herbert Flentye"/>
    <x v="0"/>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s v="East"/>
    <s v="FUR-FU-10002364"/>
    <x v="0"/>
    <x v="5"/>
    <s v="Eldon Expressions Wood Desk Accessories, Oak"/>
    <n v="14.76"/>
    <n v="2"/>
    <n v="0"/>
    <n v="4.2803999999999984"/>
  </r>
  <r>
    <n v="6781"/>
    <x v="3367"/>
    <x v="0"/>
    <x v="323"/>
    <d v="2013-09-09T00:00:00"/>
    <s v="Second Class"/>
    <s v="HF-14995"/>
    <s v="Herbert Flentye"/>
    <x v="0"/>
    <s v="United States"/>
    <s v="Baltimore"/>
    <x v="39"/>
    <n v="21215"/>
    <s v="East"/>
    <s v="OFF-BI-10003350"/>
    <x v="1"/>
    <x v="8"/>
    <s v="Acco Expandable Hanging Binders"/>
    <n v="12.76"/>
    <n v="2"/>
    <n v="0"/>
    <n v="5.8695999999999993"/>
  </r>
  <r>
    <n v="6782"/>
    <x v="3367"/>
    <x v="0"/>
    <x v="323"/>
    <d v="2013-09-09T00:00:00"/>
    <s v="Second Class"/>
    <s v="HF-14995"/>
    <s v="Herbert Flentye"/>
    <x v="0"/>
    <s v="United States"/>
    <s v="Baltimore"/>
    <x v="39"/>
    <n v="21215"/>
    <s v="East"/>
    <s v="OFF-LA-10004093"/>
    <x v="1"/>
    <x v="2"/>
    <s v="Avery 486"/>
    <n v="58.48"/>
    <n v="8"/>
    <n v="0"/>
    <n v="27.485599999999998"/>
  </r>
  <r>
    <n v="6783"/>
    <x v="3368"/>
    <x v="3"/>
    <x v="800"/>
    <d v="2014-07-29T00:00:00"/>
    <s v="Second Class"/>
    <s v="JC-15775"/>
    <s v="John Castell"/>
    <x v="0"/>
    <s v="United States"/>
    <s v="Philadelphia"/>
    <x v="9"/>
    <n v="19143"/>
    <s v="East"/>
    <s v="FUR-FU-10000732"/>
    <x v="0"/>
    <x v="5"/>
    <s v="Eldon 200 Class Desk Accessories"/>
    <n v="20.096000000000004"/>
    <n v="4"/>
    <n v="0.2"/>
    <n v="3.0143999999999984"/>
  </r>
  <r>
    <n v="6784"/>
    <x v="3368"/>
    <x v="3"/>
    <x v="800"/>
    <d v="2014-07-29T00:00:00"/>
    <s v="Second Class"/>
    <s v="JC-15775"/>
    <s v="John Castell"/>
    <x v="0"/>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s v="East"/>
    <s v="FUR-TA-10001771"/>
    <x v="0"/>
    <x v="3"/>
    <s v="Bush Cubix Conference Tables, Fully Assembled"/>
    <n v="138.58799999999999"/>
    <n v="1"/>
    <n v="0.4"/>
    <n v="-34.646999999999991"/>
  </r>
  <r>
    <n v="6786"/>
    <x v="3368"/>
    <x v="3"/>
    <x v="800"/>
    <d v="2014-07-29T00:00:00"/>
    <s v="Second Class"/>
    <s v="JC-15775"/>
    <s v="John Castell"/>
    <x v="0"/>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s v="East"/>
    <s v="OFF-PA-10004100"/>
    <x v="1"/>
    <x v="10"/>
    <s v="Xerox 216"/>
    <n v="20.736000000000004"/>
    <n v="4"/>
    <n v="0.2"/>
    <n v="7.2576000000000001"/>
  </r>
  <r>
    <n v="6788"/>
    <x v="3369"/>
    <x v="1"/>
    <x v="1023"/>
    <d v="2012-09-20T00:00:00"/>
    <s v="Standard Class"/>
    <s v="JH-15910"/>
    <s v="Jonathan Howell"/>
    <x v="0"/>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x v="0"/>
    <s v="United States"/>
    <s v="Atlanta"/>
    <x v="32"/>
    <n v="30318"/>
    <s v="South"/>
    <s v="OFF-PA-10001712"/>
    <x v="1"/>
    <x v="10"/>
    <s v="Xerox 1948"/>
    <n v="69.930000000000007"/>
    <n v="7"/>
    <n v="0"/>
    <n v="31.468499999999999"/>
  </r>
  <r>
    <n v="6790"/>
    <x v="3370"/>
    <x v="1"/>
    <x v="67"/>
    <d v="2012-09-09T00:00:00"/>
    <s v="Second Class"/>
    <s v="CC-12610"/>
    <s v="Corey Catlett"/>
    <x v="1"/>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s v="West"/>
    <s v="OFF-BI-10004967"/>
    <x v="1"/>
    <x v="8"/>
    <s v="Round Ring Binders"/>
    <n v="8.32"/>
    <n v="5"/>
    <n v="0.2"/>
    <n v="2.8079999999999998"/>
  </r>
  <r>
    <n v="6792"/>
    <x v="3372"/>
    <x v="0"/>
    <x v="338"/>
    <d v="2013-11-16T00:00:00"/>
    <s v="Standard Class"/>
    <s v="BF-11170"/>
    <s v="Ben Ferrer"/>
    <x v="2"/>
    <s v="United States"/>
    <s v="Sacramento"/>
    <x v="1"/>
    <n v="95823"/>
    <s v="West"/>
    <s v="FUR-FU-10003731"/>
    <x v="0"/>
    <x v="5"/>
    <s v="Eldon Expressions Wood and Plastic Desk Accessories, Oak"/>
    <n v="9.98"/>
    <n v="1"/>
    <n v="0"/>
    <n v="2.7944000000000004"/>
  </r>
  <r>
    <n v="6793"/>
    <x v="3373"/>
    <x v="2"/>
    <x v="860"/>
    <d v="2011-08-18T00:00:00"/>
    <s v="First Class"/>
    <s v="CS-12355"/>
    <s v="Christine Sundaresam"/>
    <x v="0"/>
    <s v="United States"/>
    <s v="Fairfield"/>
    <x v="29"/>
    <n v="6824"/>
    <s v="East"/>
    <s v="OFF-BI-10001989"/>
    <x v="1"/>
    <x v="8"/>
    <s v="Premium Transparent Presentation Covers by GBC"/>
    <n v="62.94"/>
    <n v="3"/>
    <n v="0"/>
    <n v="30.211199999999998"/>
  </r>
  <r>
    <n v="6794"/>
    <x v="3374"/>
    <x v="1"/>
    <x v="547"/>
    <d v="2012-11-20T00:00:00"/>
    <s v="Standard Class"/>
    <s v="MC-17605"/>
    <s v="Matt Connell"/>
    <x v="1"/>
    <s v="United States"/>
    <s v="Chicago"/>
    <x v="10"/>
    <n v="60610"/>
    <s v="Central"/>
    <s v="OFF-ST-10000344"/>
    <x v="1"/>
    <x v="4"/>
    <s v="Neat Ideas Personal Hanging Folder Files, Black"/>
    <n v="21.488"/>
    <n v="2"/>
    <n v="0.2"/>
    <n v="1.6115999999999993"/>
  </r>
  <r>
    <n v="6795"/>
    <x v="3374"/>
    <x v="1"/>
    <x v="547"/>
    <d v="2012-11-20T00:00:00"/>
    <s v="Standard Class"/>
    <s v="MC-17605"/>
    <s v="Matt Connell"/>
    <x v="1"/>
    <s v="United States"/>
    <s v="Chicago"/>
    <x v="10"/>
    <n v="60610"/>
    <s v="Central"/>
    <s v="TEC-PH-10001051"/>
    <x v="2"/>
    <x v="7"/>
    <s v="HTC One"/>
    <n v="239.976"/>
    <n v="3"/>
    <n v="0.2"/>
    <n v="26.997299999999967"/>
  </r>
  <r>
    <n v="6796"/>
    <x v="3374"/>
    <x v="1"/>
    <x v="547"/>
    <d v="2012-11-20T00:00:00"/>
    <s v="Standard Class"/>
    <s v="MC-17605"/>
    <s v="Matt Connell"/>
    <x v="1"/>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x v="0"/>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x v="0"/>
    <s v="United States"/>
    <s v="Houston"/>
    <x v="5"/>
    <n v="77041"/>
    <s v="Central"/>
    <s v="OFF-BI-10000315"/>
    <x v="1"/>
    <x v="8"/>
    <s v="Poly Designer Cover &amp; Back"/>
    <n v="3.7979999999999987"/>
    <n v="1"/>
    <n v="0.8"/>
    <n v="-6.0768000000000004"/>
  </r>
  <r>
    <n v="6799"/>
    <x v="3375"/>
    <x v="1"/>
    <x v="767"/>
    <d v="2012-08-25T00:00:00"/>
    <s v="Same Day"/>
    <s v="MC-18100"/>
    <s v="Mick Crebagga"/>
    <x v="0"/>
    <s v="United States"/>
    <s v="Houston"/>
    <x v="5"/>
    <n v="77041"/>
    <s v="Central"/>
    <s v="FUR-FU-10002240"/>
    <x v="0"/>
    <x v="5"/>
    <s v="Nu-Dell EZ-Mount Plastic Wall Frames"/>
    <n v="7.8800000000000008"/>
    <n v="5"/>
    <n v="0.6"/>
    <n v="-3.9399999999999995"/>
  </r>
  <r>
    <n v="6800"/>
    <x v="3376"/>
    <x v="0"/>
    <x v="591"/>
    <d v="2014-01-02T00:00:00"/>
    <s v="Standard Class"/>
    <s v="LW-16825"/>
    <s v="Laurel Workman"/>
    <x v="1"/>
    <s v="United States"/>
    <s v="Phoenix"/>
    <x v="16"/>
    <n v="85023"/>
    <s v="West"/>
    <s v="FUR-TA-10002607"/>
    <x v="0"/>
    <x v="3"/>
    <s v="KI Conference Tables"/>
    <n v="35.445"/>
    <n v="1"/>
    <n v="0.5"/>
    <n v="-24.102599999999995"/>
  </r>
  <r>
    <n v="6801"/>
    <x v="3376"/>
    <x v="0"/>
    <x v="591"/>
    <d v="2014-01-02T00:00:00"/>
    <s v="Standard Class"/>
    <s v="LW-16825"/>
    <s v="Laurel Workman"/>
    <x v="1"/>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s v="West"/>
    <s v="TEC-AC-10002217"/>
    <x v="2"/>
    <x v="11"/>
    <s v="Imation Clip USB flash drive - 8 GB"/>
    <n v="45.120000000000005"/>
    <n v="3"/>
    <n v="0.2"/>
    <n v="-7.8960000000000008"/>
  </r>
  <r>
    <n v="6803"/>
    <x v="3376"/>
    <x v="0"/>
    <x v="591"/>
    <d v="2014-01-02T00:00:00"/>
    <s v="Standard Class"/>
    <s v="LW-16825"/>
    <s v="Laurel Workman"/>
    <x v="1"/>
    <s v="United States"/>
    <s v="Phoenix"/>
    <x v="16"/>
    <n v="85023"/>
    <s v="West"/>
    <s v="TEC-AC-10004353"/>
    <x v="2"/>
    <x v="11"/>
    <s v="Hypercom P1300 Pinpad"/>
    <n v="100.80000000000001"/>
    <n v="2"/>
    <n v="0.2"/>
    <n v="21.42"/>
  </r>
  <r>
    <n v="6804"/>
    <x v="3376"/>
    <x v="0"/>
    <x v="591"/>
    <d v="2014-01-02T00:00:00"/>
    <s v="Standard Class"/>
    <s v="LW-16825"/>
    <s v="Laurel Workman"/>
    <x v="1"/>
    <s v="United States"/>
    <s v="Phoenix"/>
    <x v="16"/>
    <n v="85023"/>
    <s v="West"/>
    <s v="FUR-CH-10004754"/>
    <x v="0"/>
    <x v="1"/>
    <s v="Global Stack Chair with Arms, Black"/>
    <n v="47.968000000000004"/>
    <n v="2"/>
    <n v="0.2"/>
    <n v="4.1971999999999987"/>
  </r>
  <r>
    <n v="6805"/>
    <x v="3377"/>
    <x v="2"/>
    <x v="1082"/>
    <d v="2011-10-06T00:00:00"/>
    <s v="First Class"/>
    <s v="KH-16510"/>
    <s v="Keith Herrera"/>
    <x v="0"/>
    <s v="United States"/>
    <s v="Pomona"/>
    <x v="1"/>
    <n v="91767"/>
    <s v="West"/>
    <s v="TEC-AC-10002800"/>
    <x v="2"/>
    <x v="11"/>
    <s v="Plantronics Audio 478 Stereo USB Headset"/>
    <n v="99.98"/>
    <n v="2"/>
    <n v="0"/>
    <n v="34.992999999999995"/>
  </r>
  <r>
    <n v="6806"/>
    <x v="3378"/>
    <x v="2"/>
    <x v="754"/>
    <d v="2011-11-25T00:00:00"/>
    <s v="First Class"/>
    <s v="RB-19645"/>
    <s v="Robert Barroso"/>
    <x v="1"/>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s v="West"/>
    <s v="OFF-BI-10003314"/>
    <x v="1"/>
    <x v="8"/>
    <s v="Tuff Stuff Recycled Round Ring Binders"/>
    <n v="3.8560000000000003"/>
    <n v="1"/>
    <n v="0.2"/>
    <n v="1.3978000000000002"/>
  </r>
  <r>
    <n v="6808"/>
    <x v="3380"/>
    <x v="1"/>
    <x v="1052"/>
    <d v="2012-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s v="Central"/>
    <s v="FUR-FU-10001085"/>
    <x v="0"/>
    <x v="5"/>
    <s v="3M Polarizing Light Filter Sleeves"/>
    <n v="22.38"/>
    <n v="3"/>
    <n v="0.6"/>
    <n v="-7.8330000000000055"/>
  </r>
  <r>
    <n v="6810"/>
    <x v="3381"/>
    <x v="3"/>
    <x v="32"/>
    <d v="2014-09-16T00:00:00"/>
    <s v="First Class"/>
    <s v="PS-18760"/>
    <s v="Pamela Stobb"/>
    <x v="0"/>
    <s v="United States"/>
    <s v="Philadelphia"/>
    <x v="9"/>
    <n v="19140"/>
    <s v="East"/>
    <s v="OFF-BI-10000301"/>
    <x v="1"/>
    <x v="8"/>
    <s v="GBC Instant Report Kit"/>
    <n v="3.8820000000000006"/>
    <n v="2"/>
    <n v="0.7"/>
    <n v="-2.5880000000000001"/>
  </r>
  <r>
    <n v="6811"/>
    <x v="3381"/>
    <x v="3"/>
    <x v="32"/>
    <d v="2014-09-16T00:00:00"/>
    <s v="First Class"/>
    <s v="PS-18760"/>
    <s v="Pamela Stobb"/>
    <x v="0"/>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s v="East"/>
    <s v="FUR-CH-10002372"/>
    <x v="0"/>
    <x v="1"/>
    <s v="Office Star - Ergonomically Designed Knee Chair"/>
    <n v="113.372"/>
    <n v="2"/>
    <n v="0.3"/>
    <n v="-29.152799999999992"/>
  </r>
  <r>
    <n v="6813"/>
    <x v="3381"/>
    <x v="3"/>
    <x v="32"/>
    <d v="2014-09-16T00:00:00"/>
    <s v="First Class"/>
    <s v="PS-18760"/>
    <s v="Pamela Stobb"/>
    <x v="0"/>
    <s v="United States"/>
    <s v="Philadelphia"/>
    <x v="9"/>
    <n v="19140"/>
    <s v="East"/>
    <s v="OFF-BI-10003707"/>
    <x v="1"/>
    <x v="8"/>
    <s v="Aluminum Screw Posts"/>
    <n v="18.312000000000001"/>
    <n v="4"/>
    <n v="0.7"/>
    <n v="-12.207999999999995"/>
  </r>
  <r>
    <n v="6814"/>
    <x v="3381"/>
    <x v="3"/>
    <x v="32"/>
    <d v="2014-09-16T00:00:00"/>
    <s v="First Class"/>
    <s v="PS-18760"/>
    <s v="Pamela Stobb"/>
    <x v="0"/>
    <s v="United States"/>
    <s v="Philadelphia"/>
    <x v="9"/>
    <n v="19140"/>
    <s v="East"/>
    <s v="FUR-FU-10001057"/>
    <x v="0"/>
    <x v="5"/>
    <s v="Tensor Track Tree Floor Lamp"/>
    <n v="127.93599999999999"/>
    <n v="8"/>
    <n v="0.2"/>
    <n v="4.7975999999999992"/>
  </r>
  <r>
    <n v="6815"/>
    <x v="3381"/>
    <x v="3"/>
    <x v="32"/>
    <d v="2014-09-16T00:00:00"/>
    <s v="First Class"/>
    <s v="PS-18760"/>
    <s v="Pamela Stobb"/>
    <x v="0"/>
    <s v="United States"/>
    <s v="Philadelphia"/>
    <x v="9"/>
    <n v="19140"/>
    <s v="East"/>
    <s v="TEC-MA-10001681"/>
    <x v="2"/>
    <x v="15"/>
    <s v="Lexmark MarkNet N8150 Wireless Print Server"/>
    <n v="241.17000000000002"/>
    <n v="2"/>
    <n v="0.7"/>
    <n v="-168.8189999999999"/>
  </r>
  <r>
    <n v="6816"/>
    <x v="3382"/>
    <x v="2"/>
    <x v="1103"/>
    <d v="2011-06-21T00:00:00"/>
    <s v="Standard Class"/>
    <s v="GH-14425"/>
    <s v="Gary Hwang"/>
    <x v="0"/>
    <s v="United States"/>
    <s v="Seattle"/>
    <x v="4"/>
    <n v="98105"/>
    <s v="West"/>
    <s v="FUR-FU-10003981"/>
    <x v="0"/>
    <x v="5"/>
    <s v="Eldon Wave Desk Accessories"/>
    <n v="6.24"/>
    <n v="3"/>
    <n v="0"/>
    <n v="2.6208000000000005"/>
  </r>
  <r>
    <n v="6817"/>
    <x v="3382"/>
    <x v="2"/>
    <x v="1103"/>
    <d v="2011-06-21T00:00:00"/>
    <s v="Standard Class"/>
    <s v="GH-14425"/>
    <s v="Gary Hwang"/>
    <x v="0"/>
    <s v="United States"/>
    <s v="Seattle"/>
    <x v="4"/>
    <n v="98105"/>
    <s v="West"/>
    <s v="OFF-FA-10000624"/>
    <x v="1"/>
    <x v="13"/>
    <s v="OIC Binder Clips"/>
    <n v="17.899999999999999"/>
    <n v="5"/>
    <n v="0"/>
    <n v="8.9499999999999993"/>
  </r>
  <r>
    <n v="6818"/>
    <x v="3382"/>
    <x v="2"/>
    <x v="1103"/>
    <d v="2011-06-21T00:00:00"/>
    <s v="Standard Class"/>
    <s v="GH-14425"/>
    <s v="Gary Hwang"/>
    <x v="0"/>
    <s v="United States"/>
    <s v="Seattle"/>
    <x v="4"/>
    <n v="98105"/>
    <s v="West"/>
    <s v="OFF-BI-10004995"/>
    <x v="1"/>
    <x v="8"/>
    <s v="GBC DocuBind P400 Electric Binding System"/>
    <n v="3266.3760000000002"/>
    <n v="3"/>
    <n v="0.2"/>
    <n v="1061.5721999999998"/>
  </r>
  <r>
    <n v="6819"/>
    <x v="3383"/>
    <x v="3"/>
    <x v="116"/>
    <d v="2015-01-02T00:00:00"/>
    <s v="Standard Class"/>
    <s v="LO-17170"/>
    <s v="Lori Olson"/>
    <x v="1"/>
    <s v="United States"/>
    <s v="Peoria"/>
    <x v="10"/>
    <n v="61604"/>
    <s v="Central"/>
    <s v="OFF-BI-10003784"/>
    <x v="1"/>
    <x v="8"/>
    <s v="Computer Printout Index Tabs"/>
    <n v="1.6799999999999995"/>
    <n v="5"/>
    <n v="0.8"/>
    <n v="-2.6880000000000015"/>
  </r>
  <r>
    <n v="6820"/>
    <x v="3383"/>
    <x v="3"/>
    <x v="116"/>
    <d v="2015-01-02T00:00:00"/>
    <s v="Standard Class"/>
    <s v="LO-17170"/>
    <s v="Lori Olson"/>
    <x v="1"/>
    <s v="United States"/>
    <s v="Peoria"/>
    <x v="10"/>
    <n v="61604"/>
    <s v="Central"/>
    <s v="FUR-FU-10004586"/>
    <x v="0"/>
    <x v="5"/>
    <s v="G.E. Longer-Life Indoor Recessed Floodlight Bulbs"/>
    <n v="7.968"/>
    <n v="3"/>
    <n v="0.6"/>
    <n v="-2.3903999999999996"/>
  </r>
  <r>
    <n v="6821"/>
    <x v="3383"/>
    <x v="3"/>
    <x v="116"/>
    <d v="2015-01-02T00:00:00"/>
    <s v="Standard Class"/>
    <s v="LO-17170"/>
    <s v="Lori Olson"/>
    <x v="1"/>
    <s v="United States"/>
    <s v="Peoria"/>
    <x v="10"/>
    <n v="61604"/>
    <s v="Central"/>
    <s v="FUR-CH-10004698"/>
    <x v="0"/>
    <x v="1"/>
    <s v="Padded Folding Chairs, Black, 4/Carton"/>
    <n v="113.372"/>
    <n v="2"/>
    <n v="0.3"/>
    <n v="-3.2391999999999896"/>
  </r>
  <r>
    <n v="6822"/>
    <x v="3383"/>
    <x v="3"/>
    <x v="116"/>
    <d v="2015-01-02T00:00:00"/>
    <s v="Standard Class"/>
    <s v="LO-17170"/>
    <s v="Lori Olson"/>
    <x v="1"/>
    <s v="United States"/>
    <s v="Peoria"/>
    <x v="10"/>
    <n v="61604"/>
    <s v="Central"/>
    <s v="FUR-FU-10001935"/>
    <x v="0"/>
    <x v="5"/>
    <s v="3M Hangers With Command Adhesive"/>
    <n v="2.9600000000000004"/>
    <n v="2"/>
    <n v="0.6"/>
    <n v="-1.4059999999999997"/>
  </r>
  <r>
    <n v="6823"/>
    <x v="3384"/>
    <x v="3"/>
    <x v="808"/>
    <d v="2014-11-08T00:00:00"/>
    <s v="Standard Class"/>
    <s v="CS-12505"/>
    <s v="Cindy Stewart"/>
    <x v="0"/>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s v="South"/>
    <s v="FUR-TA-10002041"/>
    <x v="0"/>
    <x v="3"/>
    <s v="Bevis Round Conference Table Top, X-Base"/>
    <n v="358.58"/>
    <n v="2"/>
    <n v="0"/>
    <n v="39.44380000000001"/>
  </r>
  <r>
    <n v="6826"/>
    <x v="3386"/>
    <x v="0"/>
    <x v="824"/>
    <d v="2013-10-10T00:00:00"/>
    <s v="Standard Class"/>
    <s v="TC-20980"/>
    <s v="Tamara Chand"/>
    <x v="1"/>
    <s v="United States"/>
    <s v="Lafayette"/>
    <x v="14"/>
    <n v="47905"/>
    <s v="Central"/>
    <s v="OFF-ST-10001558"/>
    <x v="1"/>
    <x v="4"/>
    <s v="Acco Perma 4000 Stacking Storage Drawers"/>
    <n v="32.479999999999997"/>
    <n v="2"/>
    <n v="0"/>
    <n v="4.8719999999999999"/>
  </r>
  <r>
    <n v="6827"/>
    <x v="3386"/>
    <x v="0"/>
    <x v="824"/>
    <d v="2013-10-10T00:00:00"/>
    <s v="Standard Class"/>
    <s v="TC-20980"/>
    <s v="Tamara Chand"/>
    <x v="1"/>
    <s v="United States"/>
    <s v="Lafayette"/>
    <x v="14"/>
    <n v="47905"/>
    <s v="Central"/>
    <s v="TEC-CO-10004722"/>
    <x v="2"/>
    <x v="16"/>
    <s v="Canon imageCLASS 2200 Advanced Copier"/>
    <n v="17499.949999999997"/>
    <n v="5"/>
    <n v="0"/>
    <n v="8399.9759999999987"/>
  </r>
  <r>
    <n v="6828"/>
    <x v="3386"/>
    <x v="0"/>
    <x v="824"/>
    <d v="2013-10-10T00:00:00"/>
    <s v="Standard Class"/>
    <s v="TC-20980"/>
    <s v="Tamara Chand"/>
    <x v="1"/>
    <s v="United States"/>
    <s v="Lafayette"/>
    <x v="14"/>
    <n v="47905"/>
    <s v="Central"/>
    <s v="OFF-BI-10004600"/>
    <x v="1"/>
    <x v="8"/>
    <s v="Ibico Ibimaster 300 Manual Binding System"/>
    <n v="735.98"/>
    <n v="2"/>
    <n v="0"/>
    <n v="331.19099999999997"/>
  </r>
  <r>
    <n v="6829"/>
    <x v="3386"/>
    <x v="0"/>
    <x v="824"/>
    <d v="2013-10-10T00:00:00"/>
    <s v="Standard Class"/>
    <s v="TC-20980"/>
    <s v="Tamara Chand"/>
    <x v="1"/>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s v="Central"/>
    <s v="OFF-AR-10001958"/>
    <x v="1"/>
    <x v="6"/>
    <s v="Stanley Bostitch Contemporary Electric Pencil Sharpeners"/>
    <n v="33.96"/>
    <n v="2"/>
    <n v="0"/>
    <n v="9.5088000000000008"/>
  </r>
  <r>
    <n v="6831"/>
    <x v="3387"/>
    <x v="0"/>
    <x v="435"/>
    <d v="2013-12-28T00:00:00"/>
    <s v="Second Class"/>
    <s v="PW-19030"/>
    <s v="Pauline Webber"/>
    <x v="1"/>
    <s v="United States"/>
    <s v="New York City"/>
    <x v="15"/>
    <n v="10009"/>
    <s v="East"/>
    <s v="TEC-PH-10001750"/>
    <x v="2"/>
    <x v="7"/>
    <s v="Samsung Rugby III"/>
    <n v="197.96999999999997"/>
    <n v="3"/>
    <n v="0"/>
    <n v="53.451900000000009"/>
  </r>
  <r>
    <n v="6832"/>
    <x v="3388"/>
    <x v="3"/>
    <x v="246"/>
    <d v="2014-07-28T00:00:00"/>
    <s v="Standard Class"/>
    <s v="CS-11860"/>
    <s v="Cari Schnelling"/>
    <x v="0"/>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x v="0"/>
    <s v="United States"/>
    <s v="Chicago"/>
    <x v="10"/>
    <n v="60610"/>
    <s v="Central"/>
    <s v="OFF-AR-10003183"/>
    <x v="1"/>
    <x v="6"/>
    <s v="Avery Fluorescent Highlighter Four-Color Set"/>
    <n v="8.016"/>
    <n v="3"/>
    <n v="0.2"/>
    <n v="1.0019999999999993"/>
  </r>
  <r>
    <n v="6834"/>
    <x v="3390"/>
    <x v="0"/>
    <x v="162"/>
    <d v="2013-09-09T00:00:00"/>
    <s v="Same Day"/>
    <s v="PJ-19015"/>
    <s v="Pauline Johnson"/>
    <x v="0"/>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s v="West"/>
    <s v="TEC-AC-10004803"/>
    <x v="2"/>
    <x v="11"/>
    <s v="Sony Micro Vault Click 4 GB USB 2.0 Flash Drive"/>
    <n v="27.88"/>
    <n v="2"/>
    <n v="0"/>
    <n v="3.9032000000000018"/>
  </r>
  <r>
    <n v="6836"/>
    <x v="3392"/>
    <x v="3"/>
    <x v="453"/>
    <d v="2014-10-21T00:00:00"/>
    <s v="Standard Class"/>
    <s v="DL-13495"/>
    <s v="Dionis Lloyd"/>
    <x v="1"/>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x v="1"/>
    <s v="United States"/>
    <s v="Vineland"/>
    <x v="30"/>
    <n v="8360"/>
    <s v="East"/>
    <s v="OFF-AR-10003732"/>
    <x v="1"/>
    <x v="6"/>
    <s v="Newell 333"/>
    <n v="11.12"/>
    <n v="4"/>
    <n v="0"/>
    <n v="2.8911999999999995"/>
  </r>
  <r>
    <n v="6839"/>
    <x v="3394"/>
    <x v="3"/>
    <x v="1119"/>
    <d v="2014-02-10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s v="West"/>
    <s v="TEC-PH-10003505"/>
    <x v="2"/>
    <x v="7"/>
    <s v="Geemarc AmpliPOWER60"/>
    <n v="371.2"/>
    <n v="5"/>
    <n v="0.2"/>
    <n v="41.759999999999948"/>
  </r>
  <r>
    <n v="6841"/>
    <x v="3395"/>
    <x v="1"/>
    <x v="401"/>
    <d v="2012-12-07T00:00:00"/>
    <s v="First Class"/>
    <s v="MP-18175"/>
    <s v="Mike Pelletier"/>
    <x v="2"/>
    <s v="United States"/>
    <s v="Troy"/>
    <x v="24"/>
    <n v="45373"/>
    <s v="East"/>
    <s v="OFF-BI-10002852"/>
    <x v="1"/>
    <x v="8"/>
    <s v="Ibico Standard Transparent Covers"/>
    <n v="14.832000000000003"/>
    <n v="3"/>
    <n v="0.7"/>
    <n v="-10.382399999999997"/>
  </r>
  <r>
    <n v="6842"/>
    <x v="3396"/>
    <x v="0"/>
    <x v="126"/>
    <d v="2013-09-18T00:00:00"/>
    <s v="Standard Class"/>
    <s v="AJ-10795"/>
    <s v="Anthony Johnson"/>
    <x v="1"/>
    <s v="United States"/>
    <s v="Springfield"/>
    <x v="17"/>
    <n v="22153"/>
    <s v="South"/>
    <s v="TEC-AC-10004877"/>
    <x v="2"/>
    <x v="11"/>
    <s v="Imation 30456 USB Flash Drive 8GB"/>
    <n v="20.700000000000003"/>
    <n v="3"/>
    <n v="0"/>
    <n v="1.6559999999999988"/>
  </r>
  <r>
    <n v="6843"/>
    <x v="3396"/>
    <x v="0"/>
    <x v="126"/>
    <d v="2013-09-18T00:00:00"/>
    <s v="Standard Class"/>
    <s v="AJ-10795"/>
    <s v="Anthony Johnson"/>
    <x v="1"/>
    <s v="United States"/>
    <s v="Springfield"/>
    <x v="17"/>
    <n v="22153"/>
    <s v="South"/>
    <s v="OFF-FA-10002975"/>
    <x v="1"/>
    <x v="13"/>
    <s v="Staples"/>
    <n v="11.34"/>
    <n v="3"/>
    <n v="0"/>
    <n v="5.2164000000000001"/>
  </r>
  <r>
    <n v="6844"/>
    <x v="3396"/>
    <x v="0"/>
    <x v="126"/>
    <d v="2013-09-18T00:00:00"/>
    <s v="Standard Class"/>
    <s v="AJ-10795"/>
    <s v="Anthony Johnson"/>
    <x v="1"/>
    <s v="United States"/>
    <s v="Springfield"/>
    <x v="17"/>
    <n v="22153"/>
    <s v="South"/>
    <s v="OFF-ST-10000419"/>
    <x v="1"/>
    <x v="4"/>
    <s v="Rogers Jumbo File, Granite"/>
    <n v="67.900000000000006"/>
    <n v="5"/>
    <n v="0"/>
    <n v="0.67899999999999849"/>
  </r>
  <r>
    <n v="6845"/>
    <x v="3396"/>
    <x v="0"/>
    <x v="126"/>
    <d v="2013-09-18T00:00:00"/>
    <s v="Standard Class"/>
    <s v="AJ-10795"/>
    <s v="Anthony Johnson"/>
    <x v="1"/>
    <s v="United States"/>
    <s v="Springfield"/>
    <x v="17"/>
    <n v="22153"/>
    <s v="South"/>
    <s v="FUR-CH-10002073"/>
    <x v="0"/>
    <x v="1"/>
    <s v="Hon Olson Stacker Chairs"/>
    <n v="1059.1199999999999"/>
    <n v="4"/>
    <n v="0"/>
    <n v="307.14479999999992"/>
  </r>
  <r>
    <n v="6846"/>
    <x v="3397"/>
    <x v="2"/>
    <x v="522"/>
    <d v="2011-07-12T00:00:00"/>
    <s v="Standard Class"/>
    <s v="BC-11125"/>
    <s v="Becky Castell"/>
    <x v="2"/>
    <s v="United States"/>
    <s v="El Cajon"/>
    <x v="1"/>
    <n v="92020"/>
    <s v="West"/>
    <s v="FUR-CH-10000155"/>
    <x v="0"/>
    <x v="1"/>
    <s v="Global Comet Stacking Armless Chair"/>
    <n v="478.48"/>
    <n v="2"/>
    <n v="0.2"/>
    <n v="47.848000000000013"/>
  </r>
  <r>
    <n v="6847"/>
    <x v="3398"/>
    <x v="0"/>
    <x v="195"/>
    <d v="2013-05-15T00:00:00"/>
    <s v="Standard Class"/>
    <s v="RS-19420"/>
    <s v="Ricardo Sperren"/>
    <x v="1"/>
    <s v="United States"/>
    <s v="Los Angeles"/>
    <x v="1"/>
    <n v="90036"/>
    <s v="West"/>
    <s v="OFF-PA-10001260"/>
    <x v="1"/>
    <x v="10"/>
    <s v="TOPS Money Receipt Book, Consecutively Numbered in Red,"/>
    <n v="32.04"/>
    <n v="4"/>
    <n v="0"/>
    <n v="14.417999999999999"/>
  </r>
  <r>
    <n v="6848"/>
    <x v="3399"/>
    <x v="0"/>
    <x v="427"/>
    <d v="2013-07-23T00:00:00"/>
    <s v="Standard Class"/>
    <s v="NP-18670"/>
    <s v="Nora Paige"/>
    <x v="0"/>
    <s v="United States"/>
    <s v="Phoenix"/>
    <x v="16"/>
    <n v="85023"/>
    <s v="West"/>
    <s v="TEC-PH-10001924"/>
    <x v="2"/>
    <x v="7"/>
    <s v="iHome FM Clock Radio with Lightning Dock"/>
    <n v="55.991999999999997"/>
    <n v="1"/>
    <n v="0.2"/>
    <n v="3.4995000000000029"/>
  </r>
  <r>
    <n v="6849"/>
    <x v="3400"/>
    <x v="0"/>
    <x v="1133"/>
    <d v="2013-06-22T00:00:00"/>
    <s v="First Class"/>
    <s v="BT-11440"/>
    <s v="Bobby Trafton"/>
    <x v="0"/>
    <s v="United States"/>
    <s v="Frankfort"/>
    <x v="10"/>
    <n v="60423"/>
    <s v="Central"/>
    <s v="OFF-PA-10003134"/>
    <x v="1"/>
    <x v="10"/>
    <s v="Xerox 1937"/>
    <n v="76.864000000000004"/>
    <n v="2"/>
    <n v="0.2"/>
    <n v="26.902399999999993"/>
  </r>
  <r>
    <n v="6850"/>
    <x v="3401"/>
    <x v="2"/>
    <x v="1017"/>
    <d v="2011-04-25T00:00:00"/>
    <s v="Standard Class"/>
    <s v="BP-11230"/>
    <s v="Benjamin Patterson"/>
    <x v="0"/>
    <s v="United States"/>
    <s v="Los Angeles"/>
    <x v="1"/>
    <n v="90045"/>
    <s v="West"/>
    <s v="FUR-FU-10000409"/>
    <x v="0"/>
    <x v="5"/>
    <s v="GE 4 Foot Flourescent Tube, 40 Watt"/>
    <n v="59.92"/>
    <n v="4"/>
    <n v="0"/>
    <n v="27.563200000000002"/>
  </r>
  <r>
    <n v="6851"/>
    <x v="3402"/>
    <x v="0"/>
    <x v="1134"/>
    <d v="2013-01-12T00:00:00"/>
    <s v="Standard Class"/>
    <s v="JO-15145"/>
    <s v="Jack O'Briant"/>
    <x v="1"/>
    <s v="United States"/>
    <s v="Franklin"/>
    <x v="6"/>
    <n v="53132"/>
    <s v="Central"/>
    <s v="FUR-BO-10002545"/>
    <x v="0"/>
    <x v="0"/>
    <s v="Atlantic Metals Mobile 3-Shelf Bookcases, Custom Colors"/>
    <n v="1565.88"/>
    <n v="6"/>
    <n v="0"/>
    <n v="407.12880000000007"/>
  </r>
  <r>
    <n v="6852"/>
    <x v="3402"/>
    <x v="0"/>
    <x v="1134"/>
    <d v="2013-01-12T00:00:00"/>
    <s v="Standard Class"/>
    <s v="JO-15145"/>
    <s v="Jack O'Briant"/>
    <x v="1"/>
    <s v="United States"/>
    <s v="Franklin"/>
    <x v="6"/>
    <n v="53132"/>
    <s v="Central"/>
    <s v="OFF-BI-10001460"/>
    <x v="1"/>
    <x v="8"/>
    <s v="Plastic Binding Combs"/>
    <n v="106.05"/>
    <n v="7"/>
    <n v="0"/>
    <n v="49.843499999999999"/>
  </r>
  <r>
    <n v="6853"/>
    <x v="3403"/>
    <x v="3"/>
    <x v="331"/>
    <d v="2014-12-29T00:00:00"/>
    <s v="Second Class"/>
    <s v="MF-18250"/>
    <s v="Monica Federle"/>
    <x v="1"/>
    <s v="United States"/>
    <s v="Little Rock"/>
    <x v="36"/>
    <n v="72209"/>
    <s v="South"/>
    <s v="OFF-ST-10001328"/>
    <x v="1"/>
    <x v="4"/>
    <s v="Personal Filing Tote with Lid, Black/Gray"/>
    <n v="62.04"/>
    <n v="4"/>
    <n v="0"/>
    <n v="17.371200000000002"/>
  </r>
  <r>
    <n v="6854"/>
    <x v="3403"/>
    <x v="3"/>
    <x v="331"/>
    <d v="2014-12-29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s v="South"/>
    <s v="OFF-ST-10001522"/>
    <x v="1"/>
    <x v="4"/>
    <s v="Gould Plastics 18-Pocket Panel Bin, 34w x 5-1/4d x 20-1/2h"/>
    <n v="367.96"/>
    <n v="4"/>
    <n v="0"/>
    <n v="14.718399999999974"/>
  </r>
  <r>
    <n v="6856"/>
    <x v="3403"/>
    <x v="3"/>
    <x v="331"/>
    <d v="2014-12-29T00:00:00"/>
    <s v="Second Class"/>
    <s v="MF-18250"/>
    <s v="Monica Federle"/>
    <x v="1"/>
    <s v="United States"/>
    <s v="Little Rock"/>
    <x v="36"/>
    <n v="72209"/>
    <s v="South"/>
    <s v="OFF-PA-10001994"/>
    <x v="1"/>
    <x v="10"/>
    <s v="Ink Jet Note and Greeting Cards, 8-1/2&quot; x 5-1/2&quot; Card Size"/>
    <n v="44.96"/>
    <n v="2"/>
    <n v="0"/>
    <n v="20.6816"/>
  </r>
  <r>
    <n v="6857"/>
    <x v="3403"/>
    <x v="3"/>
    <x v="331"/>
    <d v="2014-12-29T00:00:00"/>
    <s v="Second Class"/>
    <s v="MF-18250"/>
    <s v="Monica Federle"/>
    <x v="1"/>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x v="0"/>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s v="West"/>
    <s v="OFF-LA-10001404"/>
    <x v="1"/>
    <x v="2"/>
    <s v="Avery 517"/>
    <n v="7.38"/>
    <n v="2"/>
    <n v="0"/>
    <n v="3.4685999999999999"/>
  </r>
  <r>
    <n v="6860"/>
    <x v="3404"/>
    <x v="3"/>
    <x v="827"/>
    <d v="2014-04-23T00:00:00"/>
    <s v="Standard Class"/>
    <s v="PS-18760"/>
    <s v="Pamela Stobb"/>
    <x v="0"/>
    <s v="United States"/>
    <s v="Los Angeles"/>
    <x v="1"/>
    <n v="90008"/>
    <s v="West"/>
    <s v="OFF-FA-10001561"/>
    <x v="1"/>
    <x v="13"/>
    <s v="Stockwell Push Pins"/>
    <n v="10.9"/>
    <n v="5"/>
    <n v="0"/>
    <n v="3.5970000000000004"/>
  </r>
  <r>
    <n v="6861"/>
    <x v="3404"/>
    <x v="3"/>
    <x v="827"/>
    <d v="2014-04-23T00:00:00"/>
    <s v="Standard Class"/>
    <s v="PS-18760"/>
    <s v="Pamela Stobb"/>
    <x v="0"/>
    <s v="United States"/>
    <s v="Los Angeles"/>
    <x v="1"/>
    <n v="90008"/>
    <s v="West"/>
    <s v="TEC-AC-10001383"/>
    <x v="2"/>
    <x v="11"/>
    <s v="Logitech Wireless Touch Keyboard K400"/>
    <n v="274.89"/>
    <n v="11"/>
    <n v="0"/>
    <n v="46.731299999999962"/>
  </r>
  <r>
    <n v="6862"/>
    <x v="3404"/>
    <x v="3"/>
    <x v="827"/>
    <d v="2014-04-23T00:00:00"/>
    <s v="Standard Class"/>
    <s v="PS-18760"/>
    <s v="Pamela Stobb"/>
    <x v="0"/>
    <s v="United States"/>
    <s v="Los Angeles"/>
    <x v="1"/>
    <n v="90008"/>
    <s v="West"/>
    <s v="OFF-LA-10003190"/>
    <x v="1"/>
    <x v="2"/>
    <s v="Avery 474"/>
    <n v="23.04"/>
    <n v="8"/>
    <n v="0"/>
    <n v="11.2896"/>
  </r>
  <r>
    <n v="6863"/>
    <x v="3404"/>
    <x v="3"/>
    <x v="827"/>
    <d v="2014-04-23T00:00:00"/>
    <s v="Standard Class"/>
    <s v="PS-18760"/>
    <s v="Pamela Stobb"/>
    <x v="0"/>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x v="1"/>
    <s v="United States"/>
    <s v="San Antonio"/>
    <x v="5"/>
    <n v="78207"/>
    <s v="Central"/>
    <s v="OFF-PA-10000520"/>
    <x v="1"/>
    <x v="10"/>
    <s v="Xerox 201"/>
    <n v="10.368000000000002"/>
    <n v="2"/>
    <n v="0.2"/>
    <n v="3.6288"/>
  </r>
  <r>
    <n v="6865"/>
    <x v="3406"/>
    <x v="0"/>
    <x v="1036"/>
    <d v="2013-08-29T00:00:00"/>
    <s v="Standard Class"/>
    <s v="SC-20230"/>
    <s v="Scot Coram"/>
    <x v="1"/>
    <s v="United States"/>
    <s v="Los Angeles"/>
    <x v="1"/>
    <n v="90004"/>
    <s v="West"/>
    <s v="OFF-BI-10004465"/>
    <x v="1"/>
    <x v="8"/>
    <s v="Avery Durable Slant Ring Binders"/>
    <n v="12.672000000000001"/>
    <n v="2"/>
    <n v="0.2"/>
    <n v="4.7519999999999998"/>
  </r>
  <r>
    <n v="6866"/>
    <x v="3406"/>
    <x v="0"/>
    <x v="1036"/>
    <d v="2013-08-29T00:00:00"/>
    <s v="Standard Class"/>
    <s v="SC-20230"/>
    <s v="Scot Coram"/>
    <x v="1"/>
    <s v="United States"/>
    <s v="Los Angeles"/>
    <x v="1"/>
    <n v="90004"/>
    <s v="West"/>
    <s v="TEC-PH-10003555"/>
    <x v="2"/>
    <x v="7"/>
    <s v="Motorola HK250 Universal Bluetooth Headset"/>
    <n v="91.96"/>
    <n v="5"/>
    <n v="0.2"/>
    <n v="-20.690999999999992"/>
  </r>
  <r>
    <n v="6867"/>
    <x v="3406"/>
    <x v="0"/>
    <x v="1036"/>
    <d v="2013-08-29T00:00:00"/>
    <s v="Standard Class"/>
    <s v="SC-20230"/>
    <s v="Scot Coram"/>
    <x v="1"/>
    <s v="United States"/>
    <s v="Los Angeles"/>
    <x v="1"/>
    <n v="90004"/>
    <s v="West"/>
    <s v="TEC-AC-10000844"/>
    <x v="2"/>
    <x v="11"/>
    <s v="Logitech Gaming G510s - Keyboard"/>
    <n v="254.96999999999997"/>
    <n v="3"/>
    <n v="0"/>
    <n v="91.789199999999994"/>
  </r>
  <r>
    <n v="6868"/>
    <x v="3406"/>
    <x v="0"/>
    <x v="1036"/>
    <d v="2013-08-29T00:00:00"/>
    <s v="Standard Class"/>
    <s v="SC-20230"/>
    <s v="Scot Coram"/>
    <x v="1"/>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s v="West"/>
    <s v="FUR-TA-10003569"/>
    <x v="0"/>
    <x v="3"/>
    <s v="Bretford CR8500 Series Meeting Room Furniture"/>
    <n v="2887.0560000000005"/>
    <n v="9"/>
    <n v="0.2"/>
    <n v="180.44099999999992"/>
  </r>
  <r>
    <n v="6870"/>
    <x v="3406"/>
    <x v="0"/>
    <x v="1036"/>
    <d v="2013-08-29T00:00:00"/>
    <s v="Standard Class"/>
    <s v="SC-20230"/>
    <s v="Scot Coram"/>
    <x v="1"/>
    <s v="United States"/>
    <s v="Los Angeles"/>
    <x v="1"/>
    <n v="90004"/>
    <s v="West"/>
    <s v="OFF-PA-10003848"/>
    <x v="1"/>
    <x v="10"/>
    <s v="Xerox 1997"/>
    <n v="12.96"/>
    <n v="2"/>
    <n v="0"/>
    <n v="6.2208000000000006"/>
  </r>
  <r>
    <n v="6871"/>
    <x v="3406"/>
    <x v="0"/>
    <x v="1036"/>
    <d v="2013-08-29T00:00:00"/>
    <s v="Standard Class"/>
    <s v="SC-20230"/>
    <s v="Scot Coram"/>
    <x v="1"/>
    <s v="United States"/>
    <s v="Los Angeles"/>
    <x v="1"/>
    <n v="90004"/>
    <s v="West"/>
    <s v="OFF-PA-10002606"/>
    <x v="1"/>
    <x v="10"/>
    <s v="Xerox 1928"/>
    <n v="47.52"/>
    <n v="9"/>
    <n v="0"/>
    <n v="21.384"/>
  </r>
  <r>
    <n v="6872"/>
    <x v="3407"/>
    <x v="0"/>
    <x v="5"/>
    <d v="2013-12-09T00:00:00"/>
    <s v="Second Class"/>
    <s v="RF-19345"/>
    <s v="Randy Ferguson"/>
    <x v="1"/>
    <s v="United States"/>
    <s v="Chicago"/>
    <x v="10"/>
    <n v="60610"/>
    <s v="Central"/>
    <s v="OFF-LA-10004853"/>
    <x v="1"/>
    <x v="2"/>
    <s v="Avery 483"/>
    <n v="11.952000000000002"/>
    <n v="3"/>
    <n v="0.2"/>
    <n v="3.8843999999999994"/>
  </r>
  <r>
    <n v="6873"/>
    <x v="3408"/>
    <x v="1"/>
    <x v="1135"/>
    <d v="2012-12-19T00:00:00"/>
    <s v="First Class"/>
    <s v="SG-20080"/>
    <s v="Sandra Glassco"/>
    <x v="0"/>
    <s v="United States"/>
    <s v="Seattle"/>
    <x v="4"/>
    <n v="98105"/>
    <s v="West"/>
    <s v="OFF-PA-10004948"/>
    <x v="1"/>
    <x v="10"/>
    <s v="Xerox 190"/>
    <n v="4.9800000000000004"/>
    <n v="1"/>
    <n v="0"/>
    <n v="2.3406000000000002"/>
  </r>
  <r>
    <n v="6874"/>
    <x v="3409"/>
    <x v="2"/>
    <x v="1136"/>
    <d v="2011-10-22T00:00:00"/>
    <s v="Second Class"/>
    <s v="TB-21520"/>
    <s v="Tracy Blumstein"/>
    <x v="0"/>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s v="Central"/>
    <s v="TEC-AC-10001314"/>
    <x v="2"/>
    <x v="11"/>
    <s v="Case Logic 2.4GHz Wireless Keyboard"/>
    <n v="119.97600000000001"/>
    <n v="3"/>
    <n v="0.2"/>
    <n v="-17.996400000000019"/>
  </r>
  <r>
    <n v="6876"/>
    <x v="3410"/>
    <x v="0"/>
    <x v="64"/>
    <d v="2013-09-11T00:00:00"/>
    <s v="Standard Class"/>
    <s v="MM-17920"/>
    <s v="Michael Moore"/>
    <x v="0"/>
    <s v="United States"/>
    <s v="Chesapeake"/>
    <x v="17"/>
    <n v="23320"/>
    <s v="South"/>
    <s v="OFF-LA-10004545"/>
    <x v="1"/>
    <x v="2"/>
    <s v="Avery 50"/>
    <n v="25.06"/>
    <n v="2"/>
    <n v="0"/>
    <n v="11.778199999999998"/>
  </r>
  <r>
    <n v="6877"/>
    <x v="3410"/>
    <x v="0"/>
    <x v="64"/>
    <d v="2013-09-11T00:00:00"/>
    <s v="Standard Class"/>
    <s v="MM-17920"/>
    <s v="Michael Moore"/>
    <x v="0"/>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x v="0"/>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x v="0"/>
    <s v="United States"/>
    <s v="Dallas"/>
    <x v="5"/>
    <n v="75217"/>
    <s v="Central"/>
    <s v="OFF-PA-10003001"/>
    <x v="1"/>
    <x v="10"/>
    <s v="Xerox 1986"/>
    <n v="5.3440000000000003"/>
    <n v="1"/>
    <n v="0.2"/>
    <n v="1.8703999999999998"/>
  </r>
  <r>
    <n v="6880"/>
    <x v="3412"/>
    <x v="1"/>
    <x v="494"/>
    <d v="2012-12-05T00:00:00"/>
    <s v="Second Class"/>
    <s v="TW-21025"/>
    <s v="Tamara Willingham"/>
    <x v="2"/>
    <s v="United States"/>
    <s v="Seattle"/>
    <x v="4"/>
    <n v="98105"/>
    <s v="West"/>
    <s v="FUR-CH-10001215"/>
    <x v="0"/>
    <x v="1"/>
    <s v="Global Troy Executive Leather Low-Back Tilter"/>
    <n v="2003.9200000000003"/>
    <n v="5"/>
    <n v="0.2"/>
    <n v="125.24499999999995"/>
  </r>
  <r>
    <n v="6881"/>
    <x v="3412"/>
    <x v="1"/>
    <x v="494"/>
    <d v="2012-12-05T00:00:00"/>
    <s v="Second Class"/>
    <s v="TW-21025"/>
    <s v="Tamara Willingham"/>
    <x v="2"/>
    <s v="United States"/>
    <s v="Seattle"/>
    <x v="4"/>
    <n v="98105"/>
    <s v="West"/>
    <s v="OFF-PA-10004255"/>
    <x v="1"/>
    <x v="10"/>
    <s v="Xerox 219"/>
    <n v="32.400000000000006"/>
    <n v="5"/>
    <n v="0"/>
    <n v="15.552000000000001"/>
  </r>
  <r>
    <n v="6882"/>
    <x v="3412"/>
    <x v="1"/>
    <x v="494"/>
    <d v="2012-12-05T00:00:00"/>
    <s v="Second Class"/>
    <s v="TW-21025"/>
    <s v="Tamara Willingham"/>
    <x v="2"/>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x v="2"/>
    <s v="United States"/>
    <s v="Seattle"/>
    <x v="4"/>
    <n v="98105"/>
    <s v="West"/>
    <s v="OFF-ST-10002554"/>
    <x v="1"/>
    <x v="4"/>
    <s v="Tennsco Industrial Shelving"/>
    <n v="146.72999999999999"/>
    <n v="3"/>
    <n v="0"/>
    <n v="2.9346000000000032"/>
  </r>
  <r>
    <n v="6884"/>
    <x v="3412"/>
    <x v="1"/>
    <x v="494"/>
    <d v="2012-12-05T00:00:00"/>
    <s v="Second Class"/>
    <s v="TW-21025"/>
    <s v="Tamara Willingham"/>
    <x v="2"/>
    <s v="United States"/>
    <s v="Seattle"/>
    <x v="4"/>
    <n v="98105"/>
    <s v="West"/>
    <s v="OFF-PA-10002222"/>
    <x v="1"/>
    <x v="10"/>
    <s v="Xerox Color Copier Paper, 11&quot; x 17&quot;, Ream"/>
    <n v="114.2"/>
    <n v="5"/>
    <n v="0"/>
    <n v="52.531999999999996"/>
  </r>
  <r>
    <n v="6885"/>
    <x v="3413"/>
    <x v="1"/>
    <x v="70"/>
    <d v="2012-06-04T00:00:00"/>
    <s v="Standard Class"/>
    <s v="BD-11320"/>
    <s v="Bill Donatelli"/>
    <x v="0"/>
    <s v="United States"/>
    <s v="Minneapolis"/>
    <x v="11"/>
    <n v="55407"/>
    <s v="Central"/>
    <s v="FUR-CH-10002320"/>
    <x v="0"/>
    <x v="1"/>
    <s v="Hon Pagoda Stacking Chairs"/>
    <n v="2567.84"/>
    <n v="8"/>
    <n v="0"/>
    <n v="770.35199999999986"/>
  </r>
  <r>
    <n v="6886"/>
    <x v="3414"/>
    <x v="3"/>
    <x v="18"/>
    <d v="2014-09-18T00:00:00"/>
    <s v="Standard Class"/>
    <s v="HA-14905"/>
    <s v="Helen Abelman"/>
    <x v="0"/>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s v="East"/>
    <s v="TEC-PH-10003580"/>
    <x v="2"/>
    <x v="7"/>
    <s v="Cisco IP Phone 7961G-GE VoIP phone"/>
    <n v="259.89600000000002"/>
    <n v="2"/>
    <n v="0.4"/>
    <n v="-56.310799999999972"/>
  </r>
  <r>
    <n v="6888"/>
    <x v="3415"/>
    <x v="3"/>
    <x v="1016"/>
    <d v="2014-05-03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s v="West"/>
    <s v="OFF-BI-10000666"/>
    <x v="1"/>
    <x v="8"/>
    <s v="Surelock Post Binders"/>
    <n v="73.343999999999994"/>
    <n v="3"/>
    <n v="0.2"/>
    <n v="27.503999999999998"/>
  </r>
  <r>
    <n v="6890"/>
    <x v="3416"/>
    <x v="3"/>
    <x v="65"/>
    <d v="2014-09-23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x v="1"/>
    <s v="United States"/>
    <s v="Columbus"/>
    <x v="32"/>
    <n v="31907"/>
    <s v="South"/>
    <s v="OFF-AR-10000380"/>
    <x v="1"/>
    <x v="6"/>
    <s v="Hunt PowerHouse Electric Pencil Sharpener, Blue"/>
    <n v="113.94"/>
    <n v="3"/>
    <n v="0"/>
    <n v="34.181999999999988"/>
  </r>
  <r>
    <n v="6893"/>
    <x v="3416"/>
    <x v="3"/>
    <x v="65"/>
    <d v="2014-09-23T00:00:00"/>
    <s v="Standard Class"/>
    <s v="SS-20140"/>
    <s v="Saphhira Shifley"/>
    <x v="1"/>
    <s v="United States"/>
    <s v="Columbus"/>
    <x v="32"/>
    <n v="31907"/>
    <s v="South"/>
    <s v="OFF-PA-10003848"/>
    <x v="1"/>
    <x v="10"/>
    <s v="Xerox 1997"/>
    <n v="25.92"/>
    <n v="4"/>
    <n v="0"/>
    <n v="12.441600000000001"/>
  </r>
  <r>
    <n v="6894"/>
    <x v="3416"/>
    <x v="3"/>
    <x v="65"/>
    <d v="2014-09-23T00:00:00"/>
    <s v="Standard Class"/>
    <s v="SS-20140"/>
    <s v="Saphhira Shifley"/>
    <x v="1"/>
    <s v="United States"/>
    <s v="Columbus"/>
    <x v="32"/>
    <n v="31907"/>
    <s v="South"/>
    <s v="FUR-FU-10002963"/>
    <x v="0"/>
    <x v="5"/>
    <s v="Master Caster Door Stop, Gray"/>
    <n v="20.32"/>
    <n v="4"/>
    <n v="0"/>
    <n v="6.9087999999999994"/>
  </r>
  <r>
    <n v="6895"/>
    <x v="3416"/>
    <x v="3"/>
    <x v="65"/>
    <d v="2014-09-23T00:00:00"/>
    <s v="Standard Class"/>
    <s v="SS-20140"/>
    <s v="Saphhira Shifley"/>
    <x v="1"/>
    <s v="United States"/>
    <s v="Columbus"/>
    <x v="32"/>
    <n v="31907"/>
    <s v="South"/>
    <s v="TEC-PH-10002447"/>
    <x v="2"/>
    <x v="7"/>
    <s v="AT&amp;T CL83451 4-Handset Telephone"/>
    <n v="411.98"/>
    <n v="2"/>
    <n v="0"/>
    <n v="119.4742"/>
  </r>
  <r>
    <n v="6896"/>
    <x v="3416"/>
    <x v="3"/>
    <x v="65"/>
    <d v="2014-09-23T00:00:00"/>
    <s v="Standard Class"/>
    <s v="SS-20140"/>
    <s v="Saphhira Shifley"/>
    <x v="1"/>
    <s v="United States"/>
    <s v="Columbus"/>
    <x v="32"/>
    <n v="31907"/>
    <s v="South"/>
    <s v="OFF-SU-10004261"/>
    <x v="1"/>
    <x v="14"/>
    <s v="Fiskars 8&quot; Scissors, 2/Pack"/>
    <n v="34.479999999999997"/>
    <n v="2"/>
    <n v="0"/>
    <n v="9.9991999999999948"/>
  </r>
  <r>
    <n v="6897"/>
    <x v="3416"/>
    <x v="3"/>
    <x v="65"/>
    <d v="2014-09-23T00:00:00"/>
    <s v="Standard Class"/>
    <s v="SS-20140"/>
    <s v="Saphhira Shifley"/>
    <x v="1"/>
    <s v="United States"/>
    <s v="Columbus"/>
    <x v="32"/>
    <n v="31907"/>
    <s v="South"/>
    <s v="OFF-PA-10003228"/>
    <x v="1"/>
    <x v="10"/>
    <s v="Xerox 1917"/>
    <n v="244.54999999999998"/>
    <n v="5"/>
    <n v="0"/>
    <n v="114.93849999999998"/>
  </r>
  <r>
    <n v="6898"/>
    <x v="3417"/>
    <x v="3"/>
    <x v="238"/>
    <d v="2014-08-26T00:00:00"/>
    <s v="Standard Class"/>
    <s v="CK-12205"/>
    <s v="Chloris Kastensmidt"/>
    <x v="0"/>
    <s v="United States"/>
    <s v="Lakewood"/>
    <x v="24"/>
    <n v="44107"/>
    <s v="East"/>
    <s v="OFF-BI-10004817"/>
    <x v="1"/>
    <x v="8"/>
    <s v="GBC Personal VeloBind Strips"/>
    <n v="10.782000000000002"/>
    <n v="3"/>
    <n v="0.7"/>
    <n v="-7.9067999999999969"/>
  </r>
  <r>
    <n v="6899"/>
    <x v="3418"/>
    <x v="1"/>
    <x v="1137"/>
    <d v="2012-05-26T00:00:00"/>
    <s v="Second Class"/>
    <s v="VS-21820"/>
    <s v="Vivek Sundaresam"/>
    <x v="0"/>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x v="0"/>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s v="East"/>
    <s v="TEC-AC-10002402"/>
    <x v="2"/>
    <x v="11"/>
    <s v="Razer Kraken PRO Over Ear PC and Music Headset"/>
    <n v="559.92999999999995"/>
    <n v="7"/>
    <n v="0"/>
    <n v="167.97899999999996"/>
  </r>
  <r>
    <n v="6902"/>
    <x v="3420"/>
    <x v="3"/>
    <x v="1138"/>
    <d v="2014-07-25T00:00:00"/>
    <s v="Same Day"/>
    <s v="HR-14830"/>
    <s v="Harold Ryan"/>
    <x v="1"/>
    <s v="United States"/>
    <s v="Huntington Beach"/>
    <x v="1"/>
    <n v="92646"/>
    <s v="West"/>
    <s v="TEC-CO-10001449"/>
    <x v="2"/>
    <x v="16"/>
    <s v="Hewlett Packard LaserJet 3310 Copier"/>
    <n v="2399.96"/>
    <n v="5"/>
    <n v="0.2"/>
    <n v="839.9860000000001"/>
  </r>
  <r>
    <n v="6903"/>
    <x v="3421"/>
    <x v="3"/>
    <x v="264"/>
    <d v="2014-09-09T00:00:00"/>
    <s v="Standard Class"/>
    <s v="JS-15595"/>
    <s v="Jill Stevenson"/>
    <x v="1"/>
    <s v="United States"/>
    <s v="Chicago"/>
    <x v="10"/>
    <n v="60653"/>
    <s v="Central"/>
    <s v="OFF-FA-10002280"/>
    <x v="1"/>
    <x v="13"/>
    <s v="Advantus Plastic Paper Clips"/>
    <n v="16"/>
    <n v="4"/>
    <n v="0.2"/>
    <n v="5.6"/>
  </r>
  <r>
    <n v="6904"/>
    <x v="3421"/>
    <x v="3"/>
    <x v="264"/>
    <d v="2014-09-09T00:00:00"/>
    <s v="Standard Class"/>
    <s v="JS-15595"/>
    <s v="Jill Stevenson"/>
    <x v="1"/>
    <s v="United States"/>
    <s v="Chicago"/>
    <x v="10"/>
    <n v="60653"/>
    <s v="Central"/>
    <s v="OFF-AP-10003278"/>
    <x v="1"/>
    <x v="9"/>
    <s v="Belkin 7-Outlet SurgeMaster Home Series"/>
    <n v="5.5879999999999992"/>
    <n v="2"/>
    <n v="0.8"/>
    <n v="-15.087600000000002"/>
  </r>
  <r>
    <n v="6905"/>
    <x v="3421"/>
    <x v="3"/>
    <x v="264"/>
    <d v="2014-09-09T00:00:00"/>
    <s v="Standard Class"/>
    <s v="JS-15595"/>
    <s v="Jill Stevenson"/>
    <x v="1"/>
    <s v="United States"/>
    <s v="Chicago"/>
    <x v="10"/>
    <n v="60653"/>
    <s v="Central"/>
    <s v="OFF-ST-10003994"/>
    <x v="1"/>
    <x v="4"/>
    <s v="Belkin 19&quot; Center-Weighted Shelf, Gray"/>
    <n v="235.92"/>
    <n v="5"/>
    <n v="0.2"/>
    <n v="-44.235000000000007"/>
  </r>
  <r>
    <n v="6906"/>
    <x v="3422"/>
    <x v="3"/>
    <x v="1139"/>
    <d v="2014-12-09T00:00:00"/>
    <s v="Second Class"/>
    <s v="BN-11470"/>
    <s v="Brad Norvell"/>
    <x v="1"/>
    <s v="United States"/>
    <s v="Brentwood"/>
    <x v="1"/>
    <n v="94513"/>
    <s v="West"/>
    <s v="OFF-ST-10003221"/>
    <x v="1"/>
    <x v="4"/>
    <s v="Staples"/>
    <n v="10.68"/>
    <n v="1"/>
    <n v="0"/>
    <n v="2.8836000000000004"/>
  </r>
  <r>
    <n v="6907"/>
    <x v="3423"/>
    <x v="3"/>
    <x v="968"/>
    <d v="2014-05-21T00:00:00"/>
    <s v="Same Day"/>
    <s v="AR-10405"/>
    <s v="Allen Rosenblatt"/>
    <x v="1"/>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x v="0"/>
    <s v="United States"/>
    <s v="Seattle"/>
    <x v="4"/>
    <n v="98103"/>
    <s v="West"/>
    <s v="TEC-PH-10002584"/>
    <x v="2"/>
    <x v="7"/>
    <s v="Samsung Galaxy S4"/>
    <n v="1001.5840000000001"/>
    <n v="2"/>
    <n v="0.2"/>
    <n v="125.19799999999992"/>
  </r>
  <r>
    <n v="6909"/>
    <x v="3425"/>
    <x v="3"/>
    <x v="389"/>
    <d v="2014-12-16T00:00:00"/>
    <s v="Standard Class"/>
    <s v="JE-16165"/>
    <s v="Justin Ellison"/>
    <x v="1"/>
    <s v="United States"/>
    <s v="North Charleston"/>
    <x v="20"/>
    <n v="29406"/>
    <s v="South"/>
    <s v="FUR-FU-10002364"/>
    <x v="0"/>
    <x v="5"/>
    <s v="Eldon Expressions Wood Desk Accessories, Oak"/>
    <n v="14.76"/>
    <n v="2"/>
    <n v="0"/>
    <n v="4.2803999999999984"/>
  </r>
  <r>
    <n v="6910"/>
    <x v="3426"/>
    <x v="2"/>
    <x v="103"/>
    <d v="2011-09-18T00:00:00"/>
    <s v="Second Class"/>
    <s v="LH-16900"/>
    <s v="Lena Hernandez"/>
    <x v="0"/>
    <s v="United States"/>
    <s v="Columbus"/>
    <x v="24"/>
    <n v="43229"/>
    <s v="East"/>
    <s v="OFF-BI-10004022"/>
    <x v="1"/>
    <x v="8"/>
    <s v="Acco Suede Grain Vinyl Round Ring Binder"/>
    <n v="2.5020000000000002"/>
    <n v="3"/>
    <n v="0.7"/>
    <n v="-2.0015999999999998"/>
  </r>
  <r>
    <n v="6911"/>
    <x v="3427"/>
    <x v="3"/>
    <x v="570"/>
    <d v="2014-08-03T00:00:00"/>
    <s v="Standard Class"/>
    <s v="VG-21790"/>
    <s v="Vivek Gonzalez"/>
    <x v="0"/>
    <s v="United States"/>
    <s v="Seattle"/>
    <x v="4"/>
    <n v="98103"/>
    <s v="West"/>
    <s v="FUR-BO-10004709"/>
    <x v="0"/>
    <x v="0"/>
    <s v="Bush Westfield Collection Bookcases, Medium Cherry Finish"/>
    <n v="115.96"/>
    <n v="2"/>
    <n v="0"/>
    <n v="25.511200000000002"/>
  </r>
  <r>
    <n v="6912"/>
    <x v="3428"/>
    <x v="3"/>
    <x v="378"/>
    <d v="2014-08-06T00:00:00"/>
    <s v="Second Class"/>
    <s v="EM-13960"/>
    <s v="Eric Murdock"/>
    <x v="0"/>
    <s v="United States"/>
    <s v="San Francisco"/>
    <x v="1"/>
    <n v="94109"/>
    <s v="West"/>
    <s v="OFF-ST-10004340"/>
    <x v="1"/>
    <x v="4"/>
    <s v="Fellowes Mobile File Cart, Black"/>
    <n v="186.54"/>
    <n v="3"/>
    <n v="0"/>
    <n v="50.365800000000007"/>
  </r>
  <r>
    <n v="6913"/>
    <x v="3429"/>
    <x v="3"/>
    <x v="743"/>
    <d v="2014-05-06T00:00:00"/>
    <s v="Second Class"/>
    <s v="EM-13825"/>
    <s v="Elizabeth Moffitt"/>
    <x v="1"/>
    <s v="United States"/>
    <s v="Los Angeles"/>
    <x v="1"/>
    <n v="90049"/>
    <s v="West"/>
    <s v="TEC-AC-10001714"/>
    <x v="2"/>
    <x v="11"/>
    <s v="Logitech MX Performance Wireless Mouse"/>
    <n v="159.56"/>
    <n v="4"/>
    <n v="0"/>
    <n v="59.037199999999999"/>
  </r>
  <r>
    <n v="6914"/>
    <x v="3430"/>
    <x v="1"/>
    <x v="821"/>
    <d v="2012-06-16T00:00:00"/>
    <s v="Standard Class"/>
    <s v="JH-15910"/>
    <s v="Jonathan Howell"/>
    <x v="0"/>
    <s v="United States"/>
    <s v="West Palm Beach"/>
    <x v="2"/>
    <n v="33407"/>
    <s v="South"/>
    <s v="TEC-PH-10002844"/>
    <x v="2"/>
    <x v="7"/>
    <s v="Speck Products Candyshell Flip Case"/>
    <n v="55.984000000000009"/>
    <n v="2"/>
    <n v="0.2"/>
    <n v="4.1987999999999985"/>
  </r>
  <r>
    <n v="6915"/>
    <x v="3431"/>
    <x v="2"/>
    <x v="1091"/>
    <d v="2011-12-29T00:00:00"/>
    <s v="Standard Class"/>
    <s v="NP-18700"/>
    <s v="Nora Preis"/>
    <x v="0"/>
    <s v="United States"/>
    <s v="Chicago"/>
    <x v="10"/>
    <n v="60623"/>
    <s v="Central"/>
    <s v="OFF-ST-10000585"/>
    <x v="1"/>
    <x v="4"/>
    <s v="Economy Rollaway Files"/>
    <n v="132.16"/>
    <n v="1"/>
    <n v="0.2"/>
    <n v="9.911999999999999"/>
  </r>
  <r>
    <n v="6916"/>
    <x v="3431"/>
    <x v="2"/>
    <x v="1091"/>
    <d v="2011-12-29T00:00:00"/>
    <s v="Standard Class"/>
    <s v="NP-18700"/>
    <s v="Nora Preis"/>
    <x v="0"/>
    <s v="United States"/>
    <s v="Chicago"/>
    <x v="10"/>
    <n v="60623"/>
    <s v="Central"/>
    <s v="OFF-BI-10002824"/>
    <x v="1"/>
    <x v="8"/>
    <s v="Recycled Easel Ring Binders"/>
    <n v="17.903999999999996"/>
    <n v="6"/>
    <n v="0.8"/>
    <n v="-31.332000000000008"/>
  </r>
  <r>
    <n v="6917"/>
    <x v="3431"/>
    <x v="2"/>
    <x v="1091"/>
    <d v="2011-12-29T00:00:00"/>
    <s v="Standard Class"/>
    <s v="NP-18700"/>
    <s v="Nora Preis"/>
    <x v="0"/>
    <s v="United States"/>
    <s v="Chicago"/>
    <x v="10"/>
    <n v="60623"/>
    <s v="Central"/>
    <s v="OFF-PA-10001289"/>
    <x v="1"/>
    <x v="10"/>
    <s v="White Computer Printout Paper by Universal"/>
    <n v="124.032"/>
    <n v="4"/>
    <n v="0.2"/>
    <n v="44.961600000000004"/>
  </r>
  <r>
    <n v="6918"/>
    <x v="3432"/>
    <x v="2"/>
    <x v="757"/>
    <d v="2011-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s v="West"/>
    <s v="OFF-SU-10003567"/>
    <x v="1"/>
    <x v="14"/>
    <s v="Stiletto Hand Letter Openers"/>
    <n v="28.799999999999997"/>
    <n v="3"/>
    <n v="0"/>
    <n v="0.86400000000000077"/>
  </r>
  <r>
    <n v="6920"/>
    <x v="3434"/>
    <x v="1"/>
    <x v="1031"/>
    <d v="2012-05-28T00:00:00"/>
    <s v="Standard Class"/>
    <s v="HG-14965"/>
    <s v="Henry Goldwyn"/>
    <x v="1"/>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s v="East"/>
    <s v="OFF-EN-10001532"/>
    <x v="1"/>
    <x v="12"/>
    <s v="Brown Kraft Recycled Envelopes"/>
    <n v="16.98"/>
    <n v="1"/>
    <n v="0"/>
    <n v="8.49"/>
  </r>
  <r>
    <n v="6923"/>
    <x v="3437"/>
    <x v="1"/>
    <x v="199"/>
    <d v="2012-03-19T00:00:00"/>
    <s v="Second Class"/>
    <s v="MS-17710"/>
    <s v="Maurice Satty"/>
    <x v="0"/>
    <s v="United States"/>
    <s v="Auburn"/>
    <x v="19"/>
    <n v="36830"/>
    <s v="South"/>
    <s v="OFF-LA-10003930"/>
    <x v="1"/>
    <x v="2"/>
    <s v="Dot Matrix Printer Tape Reel Labels, White, 5000/Box"/>
    <n v="491.55"/>
    <n v="5"/>
    <n v="0"/>
    <n v="240.8595"/>
  </r>
  <r>
    <n v="6924"/>
    <x v="3437"/>
    <x v="1"/>
    <x v="199"/>
    <d v="2012-03-19T00:00:00"/>
    <s v="Second Class"/>
    <s v="MS-17710"/>
    <s v="Maurice Satty"/>
    <x v="0"/>
    <s v="United States"/>
    <s v="Auburn"/>
    <x v="19"/>
    <n v="36830"/>
    <s v="South"/>
    <s v="OFF-EN-10003845"/>
    <x v="1"/>
    <x v="12"/>
    <s v="Colored Envelopes"/>
    <n v="7.38"/>
    <n v="2"/>
    <n v="0"/>
    <n v="3.3947999999999996"/>
  </r>
  <r>
    <n v="6925"/>
    <x v="3438"/>
    <x v="1"/>
    <x v="672"/>
    <d v="2012-12-04T00:00:00"/>
    <s v="Standard Class"/>
    <s v="JL-15235"/>
    <s v="Janet Lee"/>
    <x v="0"/>
    <s v="United States"/>
    <s v="New York City"/>
    <x v="15"/>
    <n v="10035"/>
    <s v="East"/>
    <s v="OFF-PA-10002659"/>
    <x v="1"/>
    <x v="10"/>
    <s v="Avoid Verbal Orders Carbonless Minifold Book"/>
    <n v="23.66"/>
    <n v="7"/>
    <n v="0"/>
    <n v="10.883599999999998"/>
  </r>
  <r>
    <n v="6926"/>
    <x v="3438"/>
    <x v="1"/>
    <x v="672"/>
    <d v="2012-12-04T00:00:00"/>
    <s v="Standard Class"/>
    <s v="JL-15235"/>
    <s v="Janet Lee"/>
    <x v="0"/>
    <s v="United States"/>
    <s v="New York City"/>
    <x v="15"/>
    <n v="10035"/>
    <s v="East"/>
    <s v="FUR-BO-10001608"/>
    <x v="0"/>
    <x v="0"/>
    <s v="Hon Metal Bookcases, Black"/>
    <n v="681.40800000000013"/>
    <n v="12"/>
    <n v="0.2"/>
    <n v="42.588000000000022"/>
  </r>
  <r>
    <n v="6927"/>
    <x v="3439"/>
    <x v="0"/>
    <x v="1062"/>
    <d v="2013-08-04T00:00:00"/>
    <s v="Standard Class"/>
    <s v="KM-16660"/>
    <s v="Khloe Miller"/>
    <x v="0"/>
    <s v="United States"/>
    <s v="Los Angeles"/>
    <x v="1"/>
    <n v="90032"/>
    <s v="West"/>
    <s v="OFF-LA-10000305"/>
    <x v="1"/>
    <x v="2"/>
    <s v="Avery 495"/>
    <n v="18.899999999999999"/>
    <n v="3"/>
    <n v="0"/>
    <n v="8.6939999999999991"/>
  </r>
  <r>
    <n v="6928"/>
    <x v="3440"/>
    <x v="0"/>
    <x v="661"/>
    <d v="2013-06-26T00:00:00"/>
    <s v="Second Class"/>
    <s v="RD-19900"/>
    <s v="Ruben Dartt"/>
    <x v="0"/>
    <s v="United States"/>
    <s v="San Francisco"/>
    <x v="1"/>
    <n v="94109"/>
    <s v="West"/>
    <s v="OFF-ST-10003638"/>
    <x v="1"/>
    <x v="4"/>
    <s v="Mobile Personal File Cube"/>
    <n v="93.68"/>
    <n v="4"/>
    <n v="0"/>
    <n v="25.293599999999998"/>
  </r>
  <r>
    <n v="6929"/>
    <x v="3440"/>
    <x v="0"/>
    <x v="661"/>
    <d v="2013-06-26T00:00:00"/>
    <s v="Second Class"/>
    <s v="RD-19900"/>
    <s v="Ruben Dartt"/>
    <x v="0"/>
    <s v="United States"/>
    <s v="San Francisco"/>
    <x v="1"/>
    <n v="94109"/>
    <s v="West"/>
    <s v="OFF-LA-10001934"/>
    <x v="1"/>
    <x v="2"/>
    <s v="Avery 516"/>
    <n v="21.93"/>
    <n v="3"/>
    <n v="0"/>
    <n v="10.307099999999998"/>
  </r>
  <r>
    <n v="6930"/>
    <x v="3440"/>
    <x v="0"/>
    <x v="661"/>
    <d v="2013-06-26T00:00:00"/>
    <s v="Second Class"/>
    <s v="RD-19900"/>
    <s v="Ruben Dartt"/>
    <x v="0"/>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x v="0"/>
    <s v="United States"/>
    <s v="San Francisco"/>
    <x v="1"/>
    <n v="94109"/>
    <s v="West"/>
    <s v="OFF-PA-10001019"/>
    <x v="1"/>
    <x v="10"/>
    <s v="Xerox 1884"/>
    <n v="19.98"/>
    <n v="1"/>
    <n v="0"/>
    <n v="9.3905999999999992"/>
  </r>
  <r>
    <n v="6932"/>
    <x v="3441"/>
    <x v="2"/>
    <x v="686"/>
    <d v="2011-07-18T00:00:00"/>
    <s v="Standard Class"/>
    <s v="ST-20530"/>
    <s v="Shui Tom"/>
    <x v="0"/>
    <s v="United States"/>
    <s v="Philadelphia"/>
    <x v="9"/>
    <n v="19140"/>
    <s v="East"/>
    <s v="TEC-PH-10002070"/>
    <x v="2"/>
    <x v="7"/>
    <s v="Griffin GC36547 PowerJolt SE Lightning Charger"/>
    <n v="13.493999999999998"/>
    <n v="1"/>
    <n v="0.4"/>
    <n v="-2.2490000000000023"/>
  </r>
  <r>
    <n v="6933"/>
    <x v="3441"/>
    <x v="2"/>
    <x v="686"/>
    <d v="2011-07-18T00:00:00"/>
    <s v="Standard Class"/>
    <s v="ST-20530"/>
    <s v="Shui Tom"/>
    <x v="0"/>
    <s v="United States"/>
    <s v="Philadelphia"/>
    <x v="9"/>
    <n v="19140"/>
    <s v="East"/>
    <s v="TEC-PH-10002583"/>
    <x v="2"/>
    <x v="7"/>
    <s v="iOttie HLCRIO102 Car Mount"/>
    <n v="23.987999999999996"/>
    <n v="2"/>
    <n v="0.4"/>
    <n v="-13.993000000000004"/>
  </r>
  <r>
    <n v="6934"/>
    <x v="3441"/>
    <x v="2"/>
    <x v="686"/>
    <d v="2011-07-18T00:00:00"/>
    <s v="Standard Class"/>
    <s v="ST-20530"/>
    <s v="Shui Tom"/>
    <x v="0"/>
    <s v="United States"/>
    <s v="Philadelphia"/>
    <x v="9"/>
    <n v="19140"/>
    <s v="East"/>
    <s v="FUR-FU-10001057"/>
    <x v="0"/>
    <x v="5"/>
    <s v="Tensor Track Tree Floor Lamp"/>
    <n v="31.983999999999998"/>
    <n v="2"/>
    <n v="0.2"/>
    <n v="1.1993999999999998"/>
  </r>
  <r>
    <n v="6935"/>
    <x v="3441"/>
    <x v="2"/>
    <x v="686"/>
    <d v="2011-07-18T00:00:00"/>
    <s v="Standard Class"/>
    <s v="ST-20530"/>
    <s v="Shui Tom"/>
    <x v="0"/>
    <s v="United States"/>
    <s v="Philadelphia"/>
    <x v="9"/>
    <n v="19140"/>
    <s v="East"/>
    <s v="OFF-AR-10001044"/>
    <x v="1"/>
    <x v="6"/>
    <s v="BOSTON Ranger #55 Pencil Sharpener, Black"/>
    <n v="41.584000000000003"/>
    <n v="2"/>
    <n v="0.2"/>
    <n v="4.6781999999999968"/>
  </r>
  <r>
    <n v="6936"/>
    <x v="3442"/>
    <x v="3"/>
    <x v="329"/>
    <d v="2014-12-04T00:00:00"/>
    <s v="Second Class"/>
    <s v="BP-11095"/>
    <s v="Bart Pistole"/>
    <x v="1"/>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x v="2"/>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s v="Central"/>
    <s v="OFF-PA-10001952"/>
    <x v="1"/>
    <x v="10"/>
    <s v="Xerox 1902"/>
    <n v="36.544000000000004"/>
    <n v="2"/>
    <n v="0.2"/>
    <n v="11.876799999999998"/>
  </r>
  <r>
    <n v="6939"/>
    <x v="3445"/>
    <x v="0"/>
    <x v="732"/>
    <d v="2013-11-10T00:00:00"/>
    <s v="Standard Class"/>
    <s v="NP-18700"/>
    <s v="Nora Preis"/>
    <x v="0"/>
    <s v="United States"/>
    <s v="Seattle"/>
    <x v="4"/>
    <n v="98105"/>
    <s v="West"/>
    <s v="TEC-AC-10004420"/>
    <x v="2"/>
    <x v="11"/>
    <s v="Cherry 142-key Programmable Keyboard"/>
    <n v="479.72"/>
    <n v="4"/>
    <n v="0"/>
    <n v="52.769200000000012"/>
  </r>
  <r>
    <n v="6940"/>
    <x v="3446"/>
    <x v="3"/>
    <x v="335"/>
    <d v="2014-07-01T00:00:00"/>
    <s v="Standard Class"/>
    <s v="SC-20260"/>
    <s v="Scott Cohen"/>
    <x v="1"/>
    <s v="United States"/>
    <s v="New York City"/>
    <x v="15"/>
    <n v="10009"/>
    <s v="East"/>
    <s v="OFF-BI-10001071"/>
    <x v="1"/>
    <x v="8"/>
    <s v="GBC ProClick Punch Binding System"/>
    <n v="102.36799999999999"/>
    <n v="2"/>
    <n v="0.2"/>
    <n v="37.108400000000003"/>
  </r>
  <r>
    <n v="6941"/>
    <x v="3446"/>
    <x v="3"/>
    <x v="335"/>
    <d v="2014-07-01T00:00:00"/>
    <s v="Standard Class"/>
    <s v="SC-20260"/>
    <s v="Scott Cohen"/>
    <x v="1"/>
    <s v="United States"/>
    <s v="New York City"/>
    <x v="15"/>
    <n v="10009"/>
    <s v="East"/>
    <s v="OFF-SU-10002503"/>
    <x v="1"/>
    <x v="14"/>
    <s v="Acme Preferred Stainless Steel Scissors"/>
    <n v="28.4"/>
    <n v="5"/>
    <n v="0"/>
    <n v="8.2359999999999989"/>
  </r>
  <r>
    <n v="6942"/>
    <x v="3446"/>
    <x v="3"/>
    <x v="335"/>
    <d v="2014-07-01T00:00:00"/>
    <s v="Standard Class"/>
    <s v="SC-20260"/>
    <s v="Scott Cohen"/>
    <x v="1"/>
    <s v="United States"/>
    <s v="New York City"/>
    <x v="15"/>
    <n v="10009"/>
    <s v="East"/>
    <s v="OFF-ST-10001490"/>
    <x v="1"/>
    <x v="4"/>
    <s v="Hot File 7-Pocket, Floor Stand"/>
    <n v="713.88"/>
    <n v="4"/>
    <n v="0"/>
    <n v="214.16399999999993"/>
  </r>
  <r>
    <n v="6943"/>
    <x v="3446"/>
    <x v="3"/>
    <x v="335"/>
    <d v="2014-07-01T00:00:00"/>
    <s v="Standard Class"/>
    <s v="SC-20260"/>
    <s v="Scott Cohen"/>
    <x v="1"/>
    <s v="United States"/>
    <s v="New York City"/>
    <x v="15"/>
    <n v="10009"/>
    <s v="East"/>
    <s v="OFF-PA-10003790"/>
    <x v="1"/>
    <x v="10"/>
    <s v="Xerox 1991"/>
    <n v="68.52"/>
    <n v="3"/>
    <n v="0"/>
    <n v="31.519199999999998"/>
  </r>
  <r>
    <n v="6944"/>
    <x v="3447"/>
    <x v="1"/>
    <x v="395"/>
    <d v="2012-07-30T00:00:00"/>
    <s v="Standard Class"/>
    <s v="RD-19930"/>
    <s v="Russell D'Ascenzo"/>
    <x v="0"/>
    <s v="United States"/>
    <s v="Los Angeles"/>
    <x v="1"/>
    <n v="90032"/>
    <s v="West"/>
    <s v="TEC-PH-10004094"/>
    <x v="2"/>
    <x v="7"/>
    <s v="Motorola L703CM"/>
    <n v="623.96"/>
    <n v="5"/>
    <n v="0.2"/>
    <n v="38.997500000000002"/>
  </r>
  <r>
    <n v="6945"/>
    <x v="3448"/>
    <x v="2"/>
    <x v="865"/>
    <d v="2011-09-27T00:00:00"/>
    <s v="Standard Class"/>
    <s v="TH-21115"/>
    <s v="Thea Hudgings"/>
    <x v="1"/>
    <s v="United States"/>
    <s v="Newark"/>
    <x v="13"/>
    <n v="19711"/>
    <s v="East"/>
    <s v="OFF-BI-10004876"/>
    <x v="1"/>
    <x v="8"/>
    <s v="Wilson Jones Suede Grain Vinyl Binders"/>
    <n v="11.12"/>
    <n v="4"/>
    <n v="0"/>
    <n v="5.4487999999999994"/>
  </r>
  <r>
    <n v="6946"/>
    <x v="3449"/>
    <x v="0"/>
    <x v="955"/>
    <d v="2013-10-05T00:00:00"/>
    <s v="Standard Class"/>
    <s v="GM-14680"/>
    <s v="Greg Matthias"/>
    <x v="0"/>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x v="2"/>
    <s v="United States"/>
    <s v="Roseville"/>
    <x v="1"/>
    <n v="95661"/>
    <s v="West"/>
    <s v="OFF-FA-10000490"/>
    <x v="1"/>
    <x v="13"/>
    <s v="OIC Binder Clips, Mini, 1/4&quot; Capacity, Black"/>
    <n v="2.48"/>
    <n v="2"/>
    <n v="0"/>
    <n v="1.1656"/>
  </r>
  <r>
    <n v="6948"/>
    <x v="3451"/>
    <x v="1"/>
    <x v="334"/>
    <d v="2012-04-29T00:00:00"/>
    <s v="Standard Class"/>
    <s v="ZC-21910"/>
    <s v="Zuschuss Carroll"/>
    <x v="0"/>
    <s v="United States"/>
    <s v="Aurora"/>
    <x v="10"/>
    <n v="60505"/>
    <s v="Central"/>
    <s v="OFF-ST-10002574"/>
    <x v="1"/>
    <x v="4"/>
    <s v="SAFCO Commercial Wire Shelving, Black"/>
    <n v="221.024"/>
    <n v="2"/>
    <n v="0.2"/>
    <n v="-55.256"/>
  </r>
  <r>
    <n v="6949"/>
    <x v="3451"/>
    <x v="1"/>
    <x v="334"/>
    <d v="2012-04-29T00:00:00"/>
    <s v="Standard Class"/>
    <s v="ZC-21910"/>
    <s v="Zuschuss Carroll"/>
    <x v="0"/>
    <s v="United States"/>
    <s v="Aurora"/>
    <x v="10"/>
    <n v="60505"/>
    <s v="Central"/>
    <s v="FUR-CH-10003535"/>
    <x v="0"/>
    <x v="1"/>
    <s v="Global Armless Task Chair, Royal Blue"/>
    <n v="128.05799999999999"/>
    <n v="3"/>
    <n v="0.3"/>
    <n v="-23.782199999999996"/>
  </r>
  <r>
    <n v="6950"/>
    <x v="3452"/>
    <x v="3"/>
    <x v="123"/>
    <d v="2014-11-20T00:00:00"/>
    <s v="Same Day"/>
    <s v="AP-10720"/>
    <s v="Anne Pryor"/>
    <x v="2"/>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x v="1"/>
    <s v="United States"/>
    <s v="Dallas"/>
    <x v="5"/>
    <n v="75217"/>
    <s v="Central"/>
    <s v="TEC-MA-10002790"/>
    <x v="2"/>
    <x v="15"/>
    <s v="NeatDesk Desktop Scanner &amp; Digital Filing System"/>
    <n v="479.988"/>
    <n v="2"/>
    <n v="0.4"/>
    <n v="55.998599999999954"/>
  </r>
  <r>
    <n v="6953"/>
    <x v="3454"/>
    <x v="1"/>
    <x v="653"/>
    <d v="2012-10-03T00:00:00"/>
    <s v="First Class"/>
    <s v="HM-14980"/>
    <s v="Henry MacAllister"/>
    <x v="0"/>
    <s v="United States"/>
    <s v="Los Angeles"/>
    <x v="1"/>
    <n v="90008"/>
    <s v="West"/>
    <s v="OFF-BI-10001757"/>
    <x v="1"/>
    <x v="8"/>
    <s v="Pressboard Hanging Data Binders for Unburst Sheets"/>
    <n v="11.808"/>
    <n v="3"/>
    <n v="0.2"/>
    <n v="4.1327999999999996"/>
  </r>
  <r>
    <n v="6954"/>
    <x v="3454"/>
    <x v="1"/>
    <x v="653"/>
    <d v="2012-10-03T00:00:00"/>
    <s v="First Class"/>
    <s v="HM-14980"/>
    <s v="Henry MacAllister"/>
    <x v="0"/>
    <s v="United States"/>
    <s v="Los Angeles"/>
    <x v="1"/>
    <n v="90008"/>
    <s v="West"/>
    <s v="OFF-BI-10004828"/>
    <x v="1"/>
    <x v="8"/>
    <s v="GBC Poly Designer Binding Covers"/>
    <n v="53.567999999999998"/>
    <n v="4"/>
    <n v="0.2"/>
    <n v="19.418399999999995"/>
  </r>
  <r>
    <n v="6955"/>
    <x v="3454"/>
    <x v="1"/>
    <x v="653"/>
    <d v="2012-10-03T00:00:00"/>
    <s v="First Class"/>
    <s v="HM-14980"/>
    <s v="Henry MacAllister"/>
    <x v="0"/>
    <s v="United States"/>
    <s v="Los Angeles"/>
    <x v="1"/>
    <n v="90008"/>
    <s v="West"/>
    <s v="TEC-PH-10000369"/>
    <x v="2"/>
    <x v="7"/>
    <s v="HTC One Mini"/>
    <n v="503.96000000000004"/>
    <n v="5"/>
    <n v="0.2"/>
    <n v="50.396000000000015"/>
  </r>
  <r>
    <n v="6956"/>
    <x v="3455"/>
    <x v="1"/>
    <x v="334"/>
    <d v="2012-05-02T00:00:00"/>
    <s v="Standard Class"/>
    <s v="LS-16945"/>
    <s v="Linda Southworth"/>
    <x v="1"/>
    <s v="United States"/>
    <s v="Los Angeles"/>
    <x v="1"/>
    <n v="90004"/>
    <s v="West"/>
    <s v="OFF-EN-10003862"/>
    <x v="1"/>
    <x v="12"/>
    <s v="Laser &amp; Ink Jet Business Envelopes"/>
    <n v="21.34"/>
    <n v="2"/>
    <n v="0"/>
    <n v="9.8163999999999998"/>
  </r>
  <r>
    <n v="6957"/>
    <x v="3456"/>
    <x v="0"/>
    <x v="216"/>
    <d v="2013-07-20T00:00:00"/>
    <s v="Standard Class"/>
    <s v="AR-10570"/>
    <s v="Anemone Ratner"/>
    <x v="0"/>
    <s v="United States"/>
    <s v="Columbus"/>
    <x v="32"/>
    <n v="31907"/>
    <s v="South"/>
    <s v="OFF-BI-10003963"/>
    <x v="1"/>
    <x v="8"/>
    <s v="Cardinal Holdit Data Disk Pockets"/>
    <n v="36.4"/>
    <n v="5"/>
    <n v="0"/>
    <n v="17.107999999999997"/>
  </r>
  <r>
    <n v="6958"/>
    <x v="3456"/>
    <x v="0"/>
    <x v="216"/>
    <d v="2013-07-20T00:00:00"/>
    <s v="Standard Class"/>
    <s v="AR-10570"/>
    <s v="Anemone Ratner"/>
    <x v="0"/>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s v="West"/>
    <s v="OFF-ST-10001328"/>
    <x v="1"/>
    <x v="4"/>
    <s v="Personal Filing Tote with Lid, Black/Gray"/>
    <n v="15.51"/>
    <n v="1"/>
    <n v="0"/>
    <n v="4.3428000000000004"/>
  </r>
  <r>
    <n v="6960"/>
    <x v="3457"/>
    <x v="1"/>
    <x v="874"/>
    <d v="2012-09-29T00:00:00"/>
    <s v="Second Class"/>
    <s v="RH-19510"/>
    <s v="Rick Huthwaite"/>
    <x v="2"/>
    <s v="United States"/>
    <s v="San Francisco"/>
    <x v="1"/>
    <n v="94110"/>
    <s v="West"/>
    <s v="OFF-PA-10002377"/>
    <x v="1"/>
    <x v="10"/>
    <s v="Xerox 1916"/>
    <n v="146.82"/>
    <n v="3"/>
    <n v="0"/>
    <n v="73.41"/>
  </r>
  <r>
    <n v="6961"/>
    <x v="3457"/>
    <x v="1"/>
    <x v="874"/>
    <d v="2012-09-29T00:00:00"/>
    <s v="Second Class"/>
    <s v="RH-19510"/>
    <s v="Rick Huthwaite"/>
    <x v="2"/>
    <s v="United States"/>
    <s v="San Francisco"/>
    <x v="1"/>
    <n v="94110"/>
    <s v="West"/>
    <s v="OFF-PA-10003441"/>
    <x v="1"/>
    <x v="10"/>
    <s v="Xerox 226"/>
    <n v="12.96"/>
    <n v="2"/>
    <n v="0"/>
    <n v="6.2208000000000006"/>
  </r>
  <r>
    <n v="6962"/>
    <x v="3458"/>
    <x v="3"/>
    <x v="468"/>
    <d v="2014-11-11T00:00:00"/>
    <s v="Same Day"/>
    <s v="TB-21190"/>
    <s v="Thomas Brumley"/>
    <x v="2"/>
    <s v="United States"/>
    <s v="Riverside"/>
    <x v="1"/>
    <n v="92503"/>
    <s v="West"/>
    <s v="OFF-AR-10002221"/>
    <x v="1"/>
    <x v="6"/>
    <s v="12 Colored Short Pencils"/>
    <n v="7.8000000000000007"/>
    <n v="3"/>
    <n v="0"/>
    <n v="2.1060000000000008"/>
  </r>
  <r>
    <n v="6963"/>
    <x v="3459"/>
    <x v="0"/>
    <x v="87"/>
    <d v="2013-07-21T00:00:00"/>
    <s v="Second Class"/>
    <s v="JD-15895"/>
    <s v="Jonathan Doherty"/>
    <x v="1"/>
    <s v="United States"/>
    <s v="Columbia"/>
    <x v="20"/>
    <n v="29203"/>
    <s v="South"/>
    <s v="OFF-EN-10001509"/>
    <x v="1"/>
    <x v="12"/>
    <s v="Poly String Tie Envelopes"/>
    <n v="10.199999999999999"/>
    <n v="5"/>
    <n v="0"/>
    <n v="4.7939999999999996"/>
  </r>
  <r>
    <n v="6964"/>
    <x v="3459"/>
    <x v="0"/>
    <x v="87"/>
    <d v="2013-07-21T00:00:00"/>
    <s v="Second Class"/>
    <s v="JD-15895"/>
    <s v="Jonathan Doherty"/>
    <x v="1"/>
    <s v="United States"/>
    <s v="Columbia"/>
    <x v="20"/>
    <n v="29203"/>
    <s v="South"/>
    <s v="OFF-AR-10003338"/>
    <x v="1"/>
    <x v="6"/>
    <s v="Eberhard Faber 3 1/2&quot; Golf Pencils"/>
    <n v="22.32"/>
    <n v="3"/>
    <n v="0"/>
    <n v="5.580000000000001"/>
  </r>
  <r>
    <n v="6965"/>
    <x v="3459"/>
    <x v="0"/>
    <x v="87"/>
    <d v="2013-07-21T00:00:00"/>
    <s v="Second Class"/>
    <s v="JD-15895"/>
    <s v="Jonathan Doherty"/>
    <x v="1"/>
    <s v="United States"/>
    <s v="Columbia"/>
    <x v="20"/>
    <n v="29203"/>
    <s v="South"/>
    <s v="OFF-BI-10004728"/>
    <x v="1"/>
    <x v="8"/>
    <s v="Wilson Jones Turn Tabs Binder Tool for Ring Binders"/>
    <n v="24.1"/>
    <n v="5"/>
    <n v="0"/>
    <n v="11.086"/>
  </r>
  <r>
    <n v="6966"/>
    <x v="3459"/>
    <x v="0"/>
    <x v="87"/>
    <d v="2013-07-21T00:00:00"/>
    <s v="Second Class"/>
    <s v="JD-15895"/>
    <s v="Jonathan Doherty"/>
    <x v="1"/>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s v="South"/>
    <s v="OFF-BI-10002764"/>
    <x v="1"/>
    <x v="8"/>
    <s v="Recycled Pressboard Report Cover with Reinforced Top Hinge"/>
    <n v="6.46"/>
    <n v="2"/>
    <n v="0"/>
    <n v="3.1654"/>
  </r>
  <r>
    <n v="6968"/>
    <x v="3459"/>
    <x v="0"/>
    <x v="87"/>
    <d v="2013-07-21T00:00:00"/>
    <s v="Second Class"/>
    <s v="JD-15895"/>
    <s v="Jonathan Doherty"/>
    <x v="1"/>
    <s v="United States"/>
    <s v="Columbia"/>
    <x v="20"/>
    <n v="29203"/>
    <s v="South"/>
    <s v="OFF-PA-10001461"/>
    <x v="1"/>
    <x v="10"/>
    <s v="HP Office Paper (20Lb. and 87 Bright)"/>
    <n v="60.12"/>
    <n v="9"/>
    <n v="0"/>
    <n v="28.857599999999998"/>
  </r>
  <r>
    <n v="6969"/>
    <x v="3460"/>
    <x v="1"/>
    <x v="1140"/>
    <d v="2012-10-20T00:00:00"/>
    <s v="Second Class"/>
    <s v="MP-17965"/>
    <s v="Michael Paige"/>
    <x v="1"/>
    <s v="United States"/>
    <s v="New York City"/>
    <x v="15"/>
    <n v="10011"/>
    <s v="East"/>
    <s v="TEC-PH-10004165"/>
    <x v="2"/>
    <x v="7"/>
    <s v="Mitel MiVoice 5330e IP Phone"/>
    <n v="824.97"/>
    <n v="3"/>
    <n v="0"/>
    <n v="214.4922"/>
  </r>
  <r>
    <n v="6970"/>
    <x v="3461"/>
    <x v="0"/>
    <x v="994"/>
    <d v="2013-01-13T00:00:00"/>
    <s v="Second Class"/>
    <s v="JB-16000"/>
    <s v="Joy Bell-"/>
    <x v="0"/>
    <s v="United States"/>
    <s v="Longview"/>
    <x v="4"/>
    <n v="98632"/>
    <s v="West"/>
    <s v="FUR-FU-10000010"/>
    <x v="0"/>
    <x v="5"/>
    <s v="DAX Value U-Channel Document Frames, Easel Back"/>
    <n v="24.849999999999998"/>
    <n v="5"/>
    <n v="0"/>
    <n v="7.7034999999999982"/>
  </r>
  <r>
    <n v="6971"/>
    <x v="3462"/>
    <x v="3"/>
    <x v="20"/>
    <d v="2014-09-26T00:00:00"/>
    <s v="Standard Class"/>
    <s v="AB-10105"/>
    <s v="Adrian Barton"/>
    <x v="0"/>
    <s v="United States"/>
    <s v="Phoenix"/>
    <x v="16"/>
    <n v="85023"/>
    <s v="West"/>
    <s v="OFF-ST-10000321"/>
    <x v="1"/>
    <x v="4"/>
    <s v="Akro Stacking Bins"/>
    <n v="12.624000000000001"/>
    <n v="2"/>
    <n v="0.2"/>
    <n v="-2.5248000000000022"/>
  </r>
  <r>
    <n v="6972"/>
    <x v="3462"/>
    <x v="3"/>
    <x v="20"/>
    <d v="2014-09-26T00:00:00"/>
    <s v="Standard Class"/>
    <s v="AB-10105"/>
    <s v="Adrian Barton"/>
    <x v="0"/>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x v="0"/>
    <s v="United States"/>
    <s v="Phoenix"/>
    <x v="16"/>
    <n v="85023"/>
    <s v="West"/>
    <s v="TEC-PH-10002415"/>
    <x v="2"/>
    <x v="7"/>
    <s v="Polycom VoiceStation 500 Conference phone"/>
    <n v="471.92"/>
    <n v="2"/>
    <n v="0.2"/>
    <n v="29.495000000000019"/>
  </r>
  <r>
    <n v="6974"/>
    <x v="3462"/>
    <x v="3"/>
    <x v="20"/>
    <d v="2014-09-26T00:00:00"/>
    <s v="Standard Class"/>
    <s v="AB-10105"/>
    <s v="Adrian Barton"/>
    <x v="0"/>
    <s v="United States"/>
    <s v="Phoenix"/>
    <x v="16"/>
    <n v="85023"/>
    <s v="West"/>
    <s v="OFF-BI-10001460"/>
    <x v="1"/>
    <x v="8"/>
    <s v="Plastic Binding Combs"/>
    <n v="18.180000000000003"/>
    <n v="4"/>
    <n v="0.7"/>
    <n v="-13.938000000000002"/>
  </r>
  <r>
    <n v="6975"/>
    <x v="3463"/>
    <x v="3"/>
    <x v="175"/>
    <d v="2014-09-20T00:00:00"/>
    <s v="Standard Class"/>
    <s v="CC-12145"/>
    <s v="Charles Crestani"/>
    <x v="0"/>
    <s v="United States"/>
    <s v="Houston"/>
    <x v="5"/>
    <n v="77095"/>
    <s v="Central"/>
    <s v="OFF-AR-10002987"/>
    <x v="1"/>
    <x v="6"/>
    <s v="Prismacolor Color Pencil Set"/>
    <n v="31.744"/>
    <n v="2"/>
    <n v="0.2"/>
    <n v="8.3328000000000024"/>
  </r>
  <r>
    <n v="6976"/>
    <x v="3464"/>
    <x v="1"/>
    <x v="1141"/>
    <d v="2012-07-02T00:00:00"/>
    <s v="Standard Class"/>
    <s v="CY-12745"/>
    <s v="Craig Yedwab"/>
    <x v="1"/>
    <s v="United States"/>
    <s v="Gilbert"/>
    <x v="16"/>
    <n v="85234"/>
    <s v="West"/>
    <s v="OFF-LA-10000443"/>
    <x v="1"/>
    <x v="2"/>
    <s v="Avery 501"/>
    <n v="5.9039999999999999"/>
    <n v="2"/>
    <n v="0.2"/>
    <n v="1.9925999999999999"/>
  </r>
  <r>
    <n v="6977"/>
    <x v="3464"/>
    <x v="1"/>
    <x v="1141"/>
    <d v="2012-07-02T00:00:00"/>
    <s v="Standard Class"/>
    <s v="CY-12745"/>
    <s v="Craig Yedwab"/>
    <x v="1"/>
    <s v="United States"/>
    <s v="Gilbert"/>
    <x v="16"/>
    <n v="85234"/>
    <s v="West"/>
    <s v="FUR-FU-10004306"/>
    <x v="0"/>
    <x v="5"/>
    <s v="Electrix Halogen Magnifier Lamp"/>
    <n v="621.7600000000001"/>
    <n v="4"/>
    <n v="0.2"/>
    <n v="46.631999999999977"/>
  </r>
  <r>
    <n v="6978"/>
    <x v="3465"/>
    <x v="0"/>
    <x v="881"/>
    <d v="2013-11-29T00:00:00"/>
    <s v="First Class"/>
    <s v="EP-13915"/>
    <s v="Emily Phan"/>
    <x v="0"/>
    <s v="United States"/>
    <s v="Jonesboro"/>
    <x v="36"/>
    <n v="72401"/>
    <s v="South"/>
    <s v="TEC-PH-10002564"/>
    <x v="2"/>
    <x v="7"/>
    <s v="OtterBox Defender Series Case - Samsung Galaxy S4"/>
    <n v="59.98"/>
    <n v="2"/>
    <n v="0"/>
    <n v="17.993999999999993"/>
  </r>
  <r>
    <n v="6979"/>
    <x v="3466"/>
    <x v="3"/>
    <x v="920"/>
    <d v="2014-11-30T00:00:00"/>
    <s v="Second Class"/>
    <s v="DL-13315"/>
    <s v="Delfina Latchford"/>
    <x v="0"/>
    <s v="United States"/>
    <s v="Atlanta"/>
    <x v="32"/>
    <n v="30318"/>
    <s v="South"/>
    <s v="OFF-PA-10003724"/>
    <x v="1"/>
    <x v="10"/>
    <s v="Wirebound Message Book, 4 per Page"/>
    <n v="48.87"/>
    <n v="9"/>
    <n v="0"/>
    <n v="23.946299999999997"/>
  </r>
  <r>
    <n v="6980"/>
    <x v="3467"/>
    <x v="3"/>
    <x v="424"/>
    <d v="2014-01-20T00:00:00"/>
    <s v="Standard Class"/>
    <s v="SO-20335"/>
    <s v="Sean O'Donnell"/>
    <x v="0"/>
    <s v="United States"/>
    <s v="Los Angeles"/>
    <x v="1"/>
    <n v="90036"/>
    <s v="West"/>
    <s v="OFF-PA-10000483"/>
    <x v="1"/>
    <x v="10"/>
    <s v="Xerox 19"/>
    <n v="154.9"/>
    <n v="5"/>
    <n v="0"/>
    <n v="69.704999999999998"/>
  </r>
  <r>
    <n v="6981"/>
    <x v="3468"/>
    <x v="2"/>
    <x v="845"/>
    <d v="2011-11-08T00:00:00"/>
    <s v="First Class"/>
    <s v="BP-11095"/>
    <s v="Bart Pistole"/>
    <x v="1"/>
    <s v="United States"/>
    <s v="New York City"/>
    <x v="15"/>
    <n v="10024"/>
    <s v="East"/>
    <s v="OFF-FA-10000611"/>
    <x v="1"/>
    <x v="13"/>
    <s v="Binder Clips by OIC"/>
    <n v="5.92"/>
    <n v="4"/>
    <n v="0"/>
    <n v="2.8415999999999997"/>
  </r>
  <r>
    <n v="6982"/>
    <x v="3468"/>
    <x v="2"/>
    <x v="845"/>
    <d v="2011-11-08T00:00:00"/>
    <s v="First Class"/>
    <s v="BP-11095"/>
    <s v="Bart Pistole"/>
    <x v="1"/>
    <s v="United States"/>
    <s v="New York City"/>
    <x v="15"/>
    <n v="10024"/>
    <s v="East"/>
    <s v="OFF-PA-10000246"/>
    <x v="1"/>
    <x v="10"/>
    <s v="Riverleaf Stik-Withit Designer Note Cubes"/>
    <n v="30.18"/>
    <n v="3"/>
    <n v="0"/>
    <n v="13.8828"/>
  </r>
  <r>
    <n v="6983"/>
    <x v="3469"/>
    <x v="0"/>
    <x v="142"/>
    <d v="2013-09-06T00:00:00"/>
    <s v="Standard Class"/>
    <s v="JA-15970"/>
    <s v="Joseph Airdo"/>
    <x v="0"/>
    <s v="United States"/>
    <s v="Detroit"/>
    <x v="12"/>
    <n v="48227"/>
    <s v="Central"/>
    <s v="OFF-BI-10004728"/>
    <x v="1"/>
    <x v="8"/>
    <s v="Wilson Jones Turn Tabs Binder Tool for Ring Binders"/>
    <n v="24.1"/>
    <n v="5"/>
    <n v="0"/>
    <n v="11.086"/>
  </r>
  <r>
    <n v="6984"/>
    <x v="3469"/>
    <x v="0"/>
    <x v="142"/>
    <d v="2013-09-06T00:00:00"/>
    <s v="Standard Class"/>
    <s v="JA-15970"/>
    <s v="Joseph Airdo"/>
    <x v="0"/>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s v="Central"/>
    <s v="OFF-AP-10002457"/>
    <x v="1"/>
    <x v="9"/>
    <s v="Eureka The Boss Plus 12-Amp Hard Box Upright Vacuum, Red"/>
    <n v="376.74"/>
    <n v="4"/>
    <n v="0.1"/>
    <n v="71.161999999999978"/>
  </r>
  <r>
    <n v="6986"/>
    <x v="3469"/>
    <x v="0"/>
    <x v="142"/>
    <d v="2013-09-06T00:00:00"/>
    <s v="Standard Class"/>
    <s v="JA-15970"/>
    <s v="Joseph Airdo"/>
    <x v="0"/>
    <s v="United States"/>
    <s v="Detroit"/>
    <x v="12"/>
    <n v="48227"/>
    <s v="Central"/>
    <s v="OFF-BI-10000320"/>
    <x v="1"/>
    <x v="8"/>
    <s v="GBC Plastic Binding Combs"/>
    <n v="29.52"/>
    <n v="4"/>
    <n v="0"/>
    <n v="14.4648"/>
  </r>
  <r>
    <n v="6987"/>
    <x v="3469"/>
    <x v="0"/>
    <x v="142"/>
    <d v="2013-09-06T00:00:00"/>
    <s v="Standard Class"/>
    <s v="JA-15970"/>
    <s v="Joseph Airdo"/>
    <x v="0"/>
    <s v="United States"/>
    <s v="Detroit"/>
    <x v="12"/>
    <n v="48227"/>
    <s v="Central"/>
    <s v="OFF-AR-10004999"/>
    <x v="1"/>
    <x v="6"/>
    <s v="Newell 315"/>
    <n v="11.96"/>
    <n v="2"/>
    <n v="0"/>
    <n v="2.99"/>
  </r>
  <r>
    <n v="6988"/>
    <x v="3469"/>
    <x v="0"/>
    <x v="142"/>
    <d v="2013-09-06T00:00:00"/>
    <s v="Standard Class"/>
    <s v="JA-15970"/>
    <s v="Joseph Airdo"/>
    <x v="0"/>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s v="South"/>
    <s v="OFF-AP-10002651"/>
    <x v="1"/>
    <x v="9"/>
    <s v="Hoover Upright Vacuum With Dirt Cup"/>
    <n v="1158.1199999999999"/>
    <n v="5"/>
    <n v="0.2"/>
    <n v="130.28849999999983"/>
  </r>
  <r>
    <n v="6990"/>
    <x v="3471"/>
    <x v="3"/>
    <x v="157"/>
    <d v="2014-12-14T00:00:00"/>
    <s v="First Class"/>
    <s v="DK-13375"/>
    <s v="Dennis Kane"/>
    <x v="0"/>
    <s v="United States"/>
    <s v="Abilene"/>
    <x v="5"/>
    <n v="79605"/>
    <s v="Central"/>
    <s v="OFF-AP-10001634"/>
    <x v="1"/>
    <x v="9"/>
    <s v="Hoover Commercial Lightweight Upright Vacuum"/>
    <n v="1.3919999999999997"/>
    <n v="2"/>
    <n v="0.8"/>
    <n v="-3.7584000000000009"/>
  </r>
  <r>
    <n v="6991"/>
    <x v="3472"/>
    <x v="1"/>
    <x v="627"/>
    <d v="2012-11-13T00:00:00"/>
    <s v="Second Class"/>
    <s v="RH-19600"/>
    <s v="Rob Haberlin"/>
    <x v="0"/>
    <s v="United States"/>
    <s v="Hampton"/>
    <x v="17"/>
    <n v="23666"/>
    <s v="South"/>
    <s v="OFF-AP-10003266"/>
    <x v="1"/>
    <x v="9"/>
    <s v="Holmes Replacement Filter for HEPA Air Cleaner, Large Room"/>
    <n v="44.43"/>
    <n v="3"/>
    <n v="0"/>
    <n v="18.660600000000002"/>
  </r>
  <r>
    <n v="6992"/>
    <x v="3472"/>
    <x v="1"/>
    <x v="627"/>
    <d v="2012-11-13T00:00:00"/>
    <s v="Second Class"/>
    <s v="RH-19600"/>
    <s v="Rob Haberlin"/>
    <x v="0"/>
    <s v="United States"/>
    <s v="Hampton"/>
    <x v="17"/>
    <n v="23666"/>
    <s v="South"/>
    <s v="TEC-PH-10002890"/>
    <x v="2"/>
    <x v="7"/>
    <s v="AT&amp;T 17929 Lendline Telephone"/>
    <n v="226.20000000000002"/>
    <n v="5"/>
    <n v="0"/>
    <n v="58.811999999999998"/>
  </r>
  <r>
    <n v="6993"/>
    <x v="3472"/>
    <x v="1"/>
    <x v="627"/>
    <d v="2012-11-13T00:00:00"/>
    <s v="Second Class"/>
    <s v="RH-19600"/>
    <s v="Rob Haberlin"/>
    <x v="0"/>
    <s v="United States"/>
    <s v="Hampton"/>
    <x v="17"/>
    <n v="23666"/>
    <s v="South"/>
    <s v="FUR-FU-10000308"/>
    <x v="0"/>
    <x v="5"/>
    <s v="Deflect-o Glass Clear Studded Chair Mats"/>
    <n v="186.54"/>
    <n v="3"/>
    <n v="0"/>
    <n v="41.038800000000002"/>
  </r>
  <r>
    <n v="6994"/>
    <x v="3472"/>
    <x v="1"/>
    <x v="627"/>
    <d v="2012-11-13T00:00:00"/>
    <s v="Second Class"/>
    <s v="RH-19600"/>
    <s v="Rob Haberlin"/>
    <x v="0"/>
    <s v="United States"/>
    <s v="Hampton"/>
    <x v="17"/>
    <n v="23666"/>
    <s v="South"/>
    <s v="OFF-AR-10000380"/>
    <x v="1"/>
    <x v="6"/>
    <s v="Hunt PowerHouse Electric Pencil Sharpener, Blue"/>
    <n v="265.85999999999996"/>
    <n v="7"/>
    <n v="0"/>
    <n v="79.757999999999967"/>
  </r>
  <r>
    <n v="6995"/>
    <x v="3472"/>
    <x v="1"/>
    <x v="627"/>
    <d v="2012-11-13T00:00:00"/>
    <s v="Second Class"/>
    <s v="RH-19600"/>
    <s v="Rob Haberlin"/>
    <x v="0"/>
    <s v="United States"/>
    <s v="Hampton"/>
    <x v="17"/>
    <n v="23666"/>
    <s v="South"/>
    <s v="OFF-AR-10000122"/>
    <x v="1"/>
    <x v="6"/>
    <s v="Newell 314"/>
    <n v="27.9"/>
    <n v="5"/>
    <n v="0"/>
    <n v="6.9749999999999979"/>
  </r>
  <r>
    <n v="6996"/>
    <x v="3473"/>
    <x v="1"/>
    <x v="902"/>
    <d v="2012-11-26T00:00:00"/>
    <s v="Standard Class"/>
    <s v="AG-10300"/>
    <s v="Aleksandra Gannaway"/>
    <x v="1"/>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x v="1"/>
    <s v="United States"/>
    <s v="Rockford"/>
    <x v="10"/>
    <n v="61107"/>
    <s v="Central"/>
    <s v="OFF-PA-10004475"/>
    <x v="1"/>
    <x v="10"/>
    <s v="Xerox 1940"/>
    <n v="175.87200000000001"/>
    <n v="4"/>
    <n v="0.2"/>
    <n v="63.753599999999992"/>
  </r>
  <r>
    <n v="6999"/>
    <x v="3475"/>
    <x v="0"/>
    <x v="1142"/>
    <d v="2013-09-23T00:00:00"/>
    <s v="Standard Class"/>
    <s v="BC-11125"/>
    <s v="Becky Castell"/>
    <x v="2"/>
    <s v="United States"/>
    <s v="Laguna Niguel"/>
    <x v="1"/>
    <n v="92677"/>
    <s v="West"/>
    <s v="OFF-PA-10002195"/>
    <x v="1"/>
    <x v="10"/>
    <s v="Xerox 1966"/>
    <n v="12.96"/>
    <n v="2"/>
    <n v="0"/>
    <n v="6.3504000000000005"/>
  </r>
  <r>
    <n v="7000"/>
    <x v="3476"/>
    <x v="3"/>
    <x v="1143"/>
    <d v="2014-05-30T00:00:00"/>
    <s v="First Class"/>
    <s v="KC-16675"/>
    <s v="Kimberly Carter"/>
    <x v="1"/>
    <s v="United States"/>
    <s v="Louisville"/>
    <x v="0"/>
    <n v="40214"/>
    <s v="South"/>
    <s v="OFF-AP-10002670"/>
    <x v="1"/>
    <x v="9"/>
    <s v="Belkin 8-Outlet Premiere SurgeMaster II Surge Protectors"/>
    <n v="208.44"/>
    <n v="3"/>
    <n v="0"/>
    <n v="62.531999999999982"/>
  </r>
  <r>
    <n v="7001"/>
    <x v="3476"/>
    <x v="3"/>
    <x v="1143"/>
    <d v="2014-05-30T00:00:00"/>
    <s v="First Class"/>
    <s v="KC-16675"/>
    <s v="Kimberly Carter"/>
    <x v="1"/>
    <s v="United States"/>
    <s v="Louisville"/>
    <x v="0"/>
    <n v="40214"/>
    <s v="South"/>
    <s v="OFF-SU-10004498"/>
    <x v="1"/>
    <x v="14"/>
    <s v="Martin-Yale Premier Letter Opener"/>
    <n v="25.76"/>
    <n v="2"/>
    <n v="0"/>
    <n v="0.77280000000000015"/>
  </r>
  <r>
    <n v="7002"/>
    <x v="3477"/>
    <x v="1"/>
    <x v="1110"/>
    <d v="2012-04-03T00:00:00"/>
    <s v="Standard Class"/>
    <s v="DR-12940"/>
    <s v="Daniel Raglin"/>
    <x v="2"/>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x v="1"/>
    <s v="United States"/>
    <s v="Los Angeles"/>
    <x v="1"/>
    <n v="90045"/>
    <s v="West"/>
    <s v="OFF-BI-10000632"/>
    <x v="1"/>
    <x v="8"/>
    <s v="Satellite Sectional Post Binders"/>
    <n v="69.456000000000003"/>
    <n v="2"/>
    <n v="0.2"/>
    <n v="22.573199999999996"/>
  </r>
  <r>
    <n v="7005"/>
    <x v="3479"/>
    <x v="2"/>
    <x v="851"/>
    <d v="2011-12-28T00:00:00"/>
    <s v="Standard Class"/>
    <s v="ME-18010"/>
    <s v="Michelle Ellison"/>
    <x v="1"/>
    <s v="United States"/>
    <s v="Port Arthur"/>
    <x v="5"/>
    <n v="77642"/>
    <s v="Central"/>
    <s v="OFF-PA-10000223"/>
    <x v="1"/>
    <x v="10"/>
    <s v="Xerox 2000"/>
    <n v="5.1840000000000011"/>
    <n v="1"/>
    <n v="0.2"/>
    <n v="1.8144"/>
  </r>
  <r>
    <n v="7006"/>
    <x v="3480"/>
    <x v="1"/>
    <x v="549"/>
    <d v="2012-11-05T00:00:00"/>
    <s v="Standard Class"/>
    <s v="JF-15490"/>
    <s v="Jeremy Farry"/>
    <x v="0"/>
    <s v="United States"/>
    <s v="New York City"/>
    <x v="15"/>
    <n v="10009"/>
    <s v="East"/>
    <s v="FUR-CH-10001545"/>
    <x v="0"/>
    <x v="1"/>
    <s v="Hon Comfortask Task/Swivel Chairs"/>
    <n v="205.16400000000002"/>
    <n v="2"/>
    <n v="0.1"/>
    <n v="13.677600000000002"/>
  </r>
  <r>
    <n v="7007"/>
    <x v="3481"/>
    <x v="2"/>
    <x v="534"/>
    <d v="2011-12-21T00:00:00"/>
    <s v="Standard Class"/>
    <s v="SP-20860"/>
    <s v="Sung Pak"/>
    <x v="1"/>
    <s v="United States"/>
    <s v="Chicago"/>
    <x v="10"/>
    <n v="60623"/>
    <s v="Central"/>
    <s v="FUR-FU-10001546"/>
    <x v="0"/>
    <x v="5"/>
    <s v="Dana Swing-Arm Lamps"/>
    <n v="8.5440000000000005"/>
    <n v="2"/>
    <n v="0.6"/>
    <n v="-7.4759999999999991"/>
  </r>
  <r>
    <n v="7008"/>
    <x v="3482"/>
    <x v="1"/>
    <x v="291"/>
    <d v="2012-08-25T00:00:00"/>
    <s v="Standard Class"/>
    <s v="KN-16390"/>
    <s v="Katherine Nockton"/>
    <x v="1"/>
    <s v="United States"/>
    <s v="Springfield"/>
    <x v="24"/>
    <n v="45503"/>
    <s v="East"/>
    <s v="OFF-BI-10001098"/>
    <x v="1"/>
    <x v="8"/>
    <s v="Acco D-Ring Binder w/DublLock"/>
    <n v="12.828000000000001"/>
    <n v="2"/>
    <n v="0.7"/>
    <n v="-8.9795999999999978"/>
  </r>
  <r>
    <n v="7009"/>
    <x v="3482"/>
    <x v="1"/>
    <x v="291"/>
    <d v="2012-08-25T00:00:00"/>
    <s v="Standard Class"/>
    <s v="KN-16390"/>
    <s v="Katherine Nockton"/>
    <x v="1"/>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s v="East"/>
    <s v="FUR-FU-10000193"/>
    <x v="0"/>
    <x v="5"/>
    <s v="Tenex Chairmats For Use with Hard Floors"/>
    <n v="25.983999999999998"/>
    <n v="1"/>
    <n v="0.2"/>
    <n v="-3.8976000000000015"/>
  </r>
  <r>
    <n v="7011"/>
    <x v="3483"/>
    <x v="2"/>
    <x v="235"/>
    <d v="2011-05-27T00:00:00"/>
    <s v="Standard Class"/>
    <s v="GT-14710"/>
    <s v="Greg Tran"/>
    <x v="0"/>
    <s v="United States"/>
    <s v="New York City"/>
    <x v="15"/>
    <n v="10035"/>
    <s v="East"/>
    <s v="OFF-BI-10000829"/>
    <x v="1"/>
    <x v="8"/>
    <s v="Avery Non-Stick Binders"/>
    <n v="17.96"/>
    <n v="5"/>
    <n v="0.2"/>
    <n v="5.8369999999999997"/>
  </r>
  <r>
    <n v="7012"/>
    <x v="3483"/>
    <x v="2"/>
    <x v="235"/>
    <d v="2011-05-27T00:00:00"/>
    <s v="Standard Class"/>
    <s v="GT-14710"/>
    <s v="Greg Tran"/>
    <x v="0"/>
    <s v="United States"/>
    <s v="New York City"/>
    <x v="15"/>
    <n v="10035"/>
    <s v="East"/>
    <s v="OFF-SU-10003002"/>
    <x v="1"/>
    <x v="14"/>
    <s v="Letter Slitter"/>
    <n v="5.04"/>
    <n v="2"/>
    <n v="0"/>
    <n v="0.15120000000000022"/>
  </r>
  <r>
    <n v="7013"/>
    <x v="3483"/>
    <x v="2"/>
    <x v="235"/>
    <d v="2011-05-27T00:00:00"/>
    <s v="Standard Class"/>
    <s v="GT-14710"/>
    <s v="Greg Tran"/>
    <x v="0"/>
    <s v="United States"/>
    <s v="New York City"/>
    <x v="15"/>
    <n v="10035"/>
    <s v="East"/>
    <s v="OFF-AP-10002118"/>
    <x v="1"/>
    <x v="9"/>
    <s v="1.7 Cubic Foot Compact &quot;Cube&quot; Office Refrigerators"/>
    <n v="208.16"/>
    <n v="1"/>
    <n v="0"/>
    <n v="56.20320000000001"/>
  </r>
  <r>
    <n v="7014"/>
    <x v="3484"/>
    <x v="3"/>
    <x v="34"/>
    <d v="2014-12-12T00:00:00"/>
    <s v="Second Class"/>
    <s v="DB-12910"/>
    <s v="Daniel Byrd"/>
    <x v="2"/>
    <s v="United States"/>
    <s v="Salinas"/>
    <x v="1"/>
    <n v="93905"/>
    <s v="West"/>
    <s v="FUR-BO-10001519"/>
    <x v="0"/>
    <x v="0"/>
    <s v="O'Sullivan 3-Shelf Heavy-Duty Bookcases"/>
    <n v="148.25700000000001"/>
    <n v="3"/>
    <n v="0.15"/>
    <n v="15.697800000000004"/>
  </r>
  <r>
    <n v="7015"/>
    <x v="3485"/>
    <x v="2"/>
    <x v="518"/>
    <d v="2011-03-13T00:00:00"/>
    <s v="Second Class"/>
    <s v="FM-14215"/>
    <s v="Filia McAdams"/>
    <x v="1"/>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s v="South"/>
    <s v="TEC-AC-10000710"/>
    <x v="2"/>
    <x v="11"/>
    <s v="Maxell DVD-RAM Discs"/>
    <n v="32.96"/>
    <n v="2"/>
    <n v="0"/>
    <n v="14.172800000000002"/>
  </r>
  <r>
    <n v="7017"/>
    <x v="3485"/>
    <x v="2"/>
    <x v="518"/>
    <d v="2011-03-13T00:00:00"/>
    <s v="Second Class"/>
    <s v="FM-14215"/>
    <s v="Filia McAdams"/>
    <x v="1"/>
    <s v="United States"/>
    <s v="Richmond"/>
    <x v="0"/>
    <n v="40475"/>
    <s v="South"/>
    <s v="TEC-PH-10000984"/>
    <x v="2"/>
    <x v="7"/>
    <s v="Panasonic KX-TG9471B"/>
    <n v="587.97"/>
    <n v="3"/>
    <n v="0"/>
    <n v="164.63160000000005"/>
  </r>
  <r>
    <n v="7018"/>
    <x v="3485"/>
    <x v="2"/>
    <x v="518"/>
    <d v="2011-03-13T00:00:00"/>
    <s v="Second Class"/>
    <s v="FM-14215"/>
    <s v="Filia McAdams"/>
    <x v="1"/>
    <s v="United States"/>
    <s v="Richmond"/>
    <x v="0"/>
    <n v="40475"/>
    <s v="South"/>
    <s v="OFF-PA-10000213"/>
    <x v="1"/>
    <x v="10"/>
    <s v="Xerox 198"/>
    <n v="14.940000000000001"/>
    <n v="3"/>
    <n v="0"/>
    <n v="7.0218000000000007"/>
  </r>
  <r>
    <n v="7019"/>
    <x v="3486"/>
    <x v="0"/>
    <x v="661"/>
    <d v="2013-06-28T00:00:00"/>
    <s v="Second Class"/>
    <s v="SM-20005"/>
    <s v="Sally Matthias"/>
    <x v="0"/>
    <s v="United States"/>
    <s v="New York City"/>
    <x v="15"/>
    <n v="10035"/>
    <s v="East"/>
    <s v="OFF-LA-10003720"/>
    <x v="1"/>
    <x v="2"/>
    <s v="Avery 487"/>
    <n v="25.83"/>
    <n v="7"/>
    <n v="0"/>
    <n v="12.1401"/>
  </r>
  <r>
    <n v="7020"/>
    <x v="3487"/>
    <x v="2"/>
    <x v="709"/>
    <d v="2011-08-27T00:00:00"/>
    <s v="Standard Class"/>
    <s v="AP-10915"/>
    <s v="Arthur Prichep"/>
    <x v="0"/>
    <s v="United States"/>
    <s v="Denver"/>
    <x v="22"/>
    <n v="80219"/>
    <s v="West"/>
    <s v="OFF-PA-10001837"/>
    <x v="1"/>
    <x v="10"/>
    <s v="Xerox 1976"/>
    <n v="15.552000000000003"/>
    <n v="3"/>
    <n v="0.2"/>
    <n v="5.4432"/>
  </r>
  <r>
    <n v="7021"/>
    <x v="3487"/>
    <x v="2"/>
    <x v="709"/>
    <d v="2011-08-27T00:00:00"/>
    <s v="Standard Class"/>
    <s v="AP-10915"/>
    <s v="Arthur Prichep"/>
    <x v="0"/>
    <s v="United States"/>
    <s v="Denver"/>
    <x v="22"/>
    <n v="80219"/>
    <s v="West"/>
    <s v="OFF-SU-10004661"/>
    <x v="1"/>
    <x v="14"/>
    <s v="Acme Titanium Bonded Scissors"/>
    <n v="6.8000000000000007"/>
    <n v="1"/>
    <n v="0.2"/>
    <n v="0.50999999999999979"/>
  </r>
  <r>
    <n v="7022"/>
    <x v="3487"/>
    <x v="2"/>
    <x v="709"/>
    <d v="2011-08-27T00:00:00"/>
    <s v="Standard Class"/>
    <s v="AP-10915"/>
    <s v="Arthur Prichep"/>
    <x v="0"/>
    <s v="United States"/>
    <s v="Denver"/>
    <x v="22"/>
    <n v="80219"/>
    <s v="West"/>
    <s v="FUR-FU-10003274"/>
    <x v="0"/>
    <x v="5"/>
    <s v="Regeneration Desk Collection"/>
    <n v="4.2240000000000002"/>
    <n v="3"/>
    <n v="0.2"/>
    <n v="1.2672000000000003"/>
  </r>
  <r>
    <n v="7023"/>
    <x v="3487"/>
    <x v="2"/>
    <x v="709"/>
    <d v="2011-08-27T00:00:00"/>
    <s v="Standard Class"/>
    <s v="AP-10915"/>
    <s v="Arthur Prichep"/>
    <x v="0"/>
    <s v="United States"/>
    <s v="Denver"/>
    <x v="22"/>
    <n v="80219"/>
    <s v="West"/>
    <s v="TEC-PH-10000149"/>
    <x v="2"/>
    <x v="7"/>
    <s v="Cisco SPA525G2 IP Phone - Wireless"/>
    <n v="143.64000000000001"/>
    <n v="9"/>
    <n v="0.2"/>
    <n v="10.772999999999989"/>
  </r>
  <r>
    <n v="7024"/>
    <x v="3487"/>
    <x v="2"/>
    <x v="709"/>
    <d v="2011-08-27T00:00:00"/>
    <s v="Standard Class"/>
    <s v="AP-10915"/>
    <s v="Arthur Prichep"/>
    <x v="0"/>
    <s v="United States"/>
    <s v="Denver"/>
    <x v="22"/>
    <n v="80219"/>
    <s v="West"/>
    <s v="OFF-PA-10000019"/>
    <x v="1"/>
    <x v="10"/>
    <s v="Xerox 1931"/>
    <n v="31.104000000000006"/>
    <n v="6"/>
    <n v="0.2"/>
    <n v="10.8864"/>
  </r>
  <r>
    <n v="7025"/>
    <x v="3487"/>
    <x v="2"/>
    <x v="709"/>
    <d v="2011-08-27T00:00:00"/>
    <s v="Standard Class"/>
    <s v="AP-10915"/>
    <s v="Arthur Prichep"/>
    <x v="0"/>
    <s v="United States"/>
    <s v="Denver"/>
    <x v="22"/>
    <n v="80219"/>
    <s v="West"/>
    <s v="OFF-PA-10001125"/>
    <x v="1"/>
    <x v="10"/>
    <s v="Xerox 1988"/>
    <n v="223.05600000000001"/>
    <n v="9"/>
    <n v="0.2"/>
    <n v="69.704999999999984"/>
  </r>
  <r>
    <n v="7026"/>
    <x v="3488"/>
    <x v="3"/>
    <x v="695"/>
    <d v="2014-02-13T00:00:00"/>
    <s v="Standard Class"/>
    <s v="SP-20545"/>
    <s v="Sibella Parks"/>
    <x v="1"/>
    <s v="United States"/>
    <s v="New York City"/>
    <x v="15"/>
    <n v="10024"/>
    <s v="East"/>
    <s v="TEC-PH-10002538"/>
    <x v="2"/>
    <x v="7"/>
    <s v="Grandstream GXP1160 VoIP phone"/>
    <n v="227.45999999999998"/>
    <n v="6"/>
    <n v="0"/>
    <n v="65.963399999999979"/>
  </r>
  <r>
    <n v="7027"/>
    <x v="3488"/>
    <x v="3"/>
    <x v="695"/>
    <d v="2014-02-13T00:00:00"/>
    <s v="Standard Class"/>
    <s v="SP-20545"/>
    <s v="Sibella Parks"/>
    <x v="1"/>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s v="Central"/>
    <s v="OFF-PA-10003673"/>
    <x v="1"/>
    <x v="10"/>
    <s v="Strathmore Photo Mount Cards"/>
    <n v="33.9"/>
    <n v="5"/>
    <n v="0"/>
    <n v="15.593999999999999"/>
  </r>
  <r>
    <n v="7030"/>
    <x v="3491"/>
    <x v="0"/>
    <x v="583"/>
    <d v="2013-11-17T00:00:00"/>
    <s v="Standard Class"/>
    <s v="EB-13750"/>
    <s v="Edward Becker"/>
    <x v="1"/>
    <s v="United States"/>
    <s v="New York City"/>
    <x v="15"/>
    <n v="10011"/>
    <s v="East"/>
    <s v="OFF-ST-10002562"/>
    <x v="1"/>
    <x v="4"/>
    <s v="Staples"/>
    <n v="28.14"/>
    <n v="3"/>
    <n v="0"/>
    <n v="7.8792000000000009"/>
  </r>
  <r>
    <n v="7031"/>
    <x v="3491"/>
    <x v="0"/>
    <x v="583"/>
    <d v="2013-11-17T00:00:00"/>
    <s v="Standard Class"/>
    <s v="EB-13750"/>
    <s v="Edward Becker"/>
    <x v="1"/>
    <s v="United States"/>
    <s v="New York City"/>
    <x v="15"/>
    <n v="10011"/>
    <s v="East"/>
    <s v="TEC-AC-10002305"/>
    <x v="2"/>
    <x v="11"/>
    <s v="KeyTronic E03601U1 - Keyboard - Beige"/>
    <n v="36"/>
    <n v="2"/>
    <n v="0"/>
    <n v="6.4799999999999969"/>
  </r>
  <r>
    <n v="7032"/>
    <x v="3491"/>
    <x v="0"/>
    <x v="583"/>
    <d v="2013-11-17T00:00:00"/>
    <s v="Standard Class"/>
    <s v="EB-13750"/>
    <s v="Edward Becker"/>
    <x v="1"/>
    <s v="United States"/>
    <s v="New York City"/>
    <x v="15"/>
    <n v="10011"/>
    <s v="East"/>
    <s v="OFF-AR-10003373"/>
    <x v="1"/>
    <x v="6"/>
    <s v="Boston School Pro Electric Pencil Sharpener, 1670"/>
    <n v="92.94"/>
    <n v="3"/>
    <n v="0"/>
    <n v="25.093799999999998"/>
  </r>
  <r>
    <n v="7033"/>
    <x v="3491"/>
    <x v="0"/>
    <x v="583"/>
    <d v="2013-11-17T00:00:00"/>
    <s v="Standard Class"/>
    <s v="EB-13750"/>
    <s v="Edward Becker"/>
    <x v="1"/>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s v="East"/>
    <s v="OFF-BI-10001510"/>
    <x v="1"/>
    <x v="8"/>
    <s v="Deluxe Heavy-Duty Vinyl Round Ring Binder"/>
    <n v="55.00800000000001"/>
    <n v="3"/>
    <n v="0.2"/>
    <n v="17.189999999999998"/>
  </r>
  <r>
    <n v="7035"/>
    <x v="3491"/>
    <x v="0"/>
    <x v="583"/>
    <d v="2013-11-17T00:00:00"/>
    <s v="Standard Class"/>
    <s v="EB-13750"/>
    <s v="Edward Becker"/>
    <x v="1"/>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x v="1"/>
    <s v="United States"/>
    <s v="San Diego"/>
    <x v="1"/>
    <n v="92105"/>
    <s v="West"/>
    <s v="FUR-CH-10004675"/>
    <x v="0"/>
    <x v="1"/>
    <s v="Lifetime Advantage Folding Chairs, 4/Carton"/>
    <n v="523.39200000000005"/>
    <n v="3"/>
    <n v="0.2"/>
    <n v="52.339199999999977"/>
  </r>
  <r>
    <n v="7037"/>
    <x v="3493"/>
    <x v="2"/>
    <x v="1073"/>
    <d v="2011-05-04T00:00:00"/>
    <s v="Second Class"/>
    <s v="CS-11860"/>
    <s v="Cari Schnelling"/>
    <x v="0"/>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s v="South"/>
    <s v="OFF-PA-10004255"/>
    <x v="1"/>
    <x v="10"/>
    <s v="Xerox 219"/>
    <n v="12.96"/>
    <n v="2"/>
    <n v="0"/>
    <n v="6.2208000000000006"/>
  </r>
  <r>
    <n v="7039"/>
    <x v="3494"/>
    <x v="3"/>
    <x v="585"/>
    <d v="2014-09-28T00:00:00"/>
    <s v="Standard Class"/>
    <s v="PB-19105"/>
    <s v="Peter Bühler"/>
    <x v="0"/>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s v="East"/>
    <s v="OFF-ST-10002276"/>
    <x v="1"/>
    <x v="4"/>
    <s v="Safco Steel Mobile File Cart"/>
    <n v="166.72"/>
    <n v="2"/>
    <n v="0"/>
    <n v="41.680000000000007"/>
  </r>
  <r>
    <n v="7041"/>
    <x v="3495"/>
    <x v="3"/>
    <x v="94"/>
    <d v="2014-12-24T00:00:00"/>
    <s v="Standard Class"/>
    <s v="AT-10735"/>
    <s v="Annie Thurman"/>
    <x v="0"/>
    <s v="United States"/>
    <s v="New York City"/>
    <x v="15"/>
    <n v="10009"/>
    <s v="East"/>
    <s v="OFF-BI-10001617"/>
    <x v="1"/>
    <x v="8"/>
    <s v="GBC Wire Binding Combs"/>
    <n v="24.816000000000003"/>
    <n v="3"/>
    <n v="0.2"/>
    <n v="8.3753999999999991"/>
  </r>
  <r>
    <n v="7042"/>
    <x v="3495"/>
    <x v="3"/>
    <x v="94"/>
    <d v="2014-12-24T00:00:00"/>
    <s v="Standard Class"/>
    <s v="AT-10735"/>
    <s v="Annie Thurman"/>
    <x v="0"/>
    <s v="United States"/>
    <s v="New York City"/>
    <x v="15"/>
    <n v="10009"/>
    <s v="East"/>
    <s v="FUR-FU-10000308"/>
    <x v="0"/>
    <x v="5"/>
    <s v="Deflect-o Glass Clear Studded Chair Mats"/>
    <n v="124.36"/>
    <n v="2"/>
    <n v="0"/>
    <n v="27.359200000000001"/>
  </r>
  <r>
    <n v="7043"/>
    <x v="3496"/>
    <x v="3"/>
    <x v="930"/>
    <d v="2014-07-24T00:00:00"/>
    <s v="Standard Class"/>
    <s v="SV-20365"/>
    <s v="Seth Vernon"/>
    <x v="0"/>
    <s v="United States"/>
    <s v="Philadelphia"/>
    <x v="9"/>
    <n v="19134"/>
    <s v="East"/>
    <s v="TEC-CO-10001943"/>
    <x v="2"/>
    <x v="16"/>
    <s v="Canon PC-428 Personal Copier"/>
    <n v="599.97"/>
    <n v="5"/>
    <n v="0.4"/>
    <n v="69.996499999999969"/>
  </r>
  <r>
    <n v="7044"/>
    <x v="3496"/>
    <x v="3"/>
    <x v="930"/>
    <d v="2014-07-24T00:00:00"/>
    <s v="Standard Class"/>
    <s v="SV-20365"/>
    <s v="Seth Vernon"/>
    <x v="0"/>
    <s v="United States"/>
    <s v="Philadelphia"/>
    <x v="9"/>
    <n v="19134"/>
    <s v="East"/>
    <s v="FUR-CH-10002647"/>
    <x v="0"/>
    <x v="1"/>
    <s v="Situations Contoured Folding Chairs, 4/Set"/>
    <n v="198.744"/>
    <n v="4"/>
    <n v="0.3"/>
    <n v="-14.195999999999984"/>
  </r>
  <r>
    <n v="7045"/>
    <x v="3496"/>
    <x v="3"/>
    <x v="930"/>
    <d v="2014-07-24T00:00:00"/>
    <s v="Standard Class"/>
    <s v="SV-20365"/>
    <s v="Seth Vernon"/>
    <x v="0"/>
    <s v="United States"/>
    <s v="Philadelphia"/>
    <x v="9"/>
    <n v="19134"/>
    <s v="East"/>
    <s v="OFF-SU-10004768"/>
    <x v="1"/>
    <x v="14"/>
    <s v="Acme Kleencut Forged Steel Scissors"/>
    <n v="9.1840000000000011"/>
    <n v="2"/>
    <n v="0.2"/>
    <n v="1.1479999999999988"/>
  </r>
  <r>
    <n v="7046"/>
    <x v="3497"/>
    <x v="0"/>
    <x v="54"/>
    <d v="2013-11-10T00:00:00"/>
    <s v="Standard Class"/>
    <s v="PJ-18835"/>
    <s v="Patrick Jones"/>
    <x v="1"/>
    <s v="United States"/>
    <s v="Dallas"/>
    <x v="5"/>
    <n v="75217"/>
    <s v="Central"/>
    <s v="OFF-PA-10002160"/>
    <x v="1"/>
    <x v="10"/>
    <s v="Xerox 1978"/>
    <n v="9.2480000000000011"/>
    <n v="2"/>
    <n v="0.2"/>
    <n v="3.3524000000000003"/>
  </r>
  <r>
    <n v="7047"/>
    <x v="3498"/>
    <x v="2"/>
    <x v="918"/>
    <d v="2011-04-12T00:00:00"/>
    <s v="Standard Class"/>
    <s v="NM-18445"/>
    <s v="Nathan Mautz"/>
    <x v="2"/>
    <s v="United States"/>
    <s v="Concord"/>
    <x v="1"/>
    <n v="94521"/>
    <s v="West"/>
    <s v="FUR-TA-10003748"/>
    <x v="0"/>
    <x v="3"/>
    <s v="Bevis 36 x 72 Conference Tables"/>
    <n v="99.591999999999999"/>
    <n v="1"/>
    <n v="0.2"/>
    <n v="2.4897999999999989"/>
  </r>
  <r>
    <n v="7048"/>
    <x v="3498"/>
    <x v="2"/>
    <x v="918"/>
    <d v="2011-04-12T00:00:00"/>
    <s v="Standard Class"/>
    <s v="NM-18445"/>
    <s v="Nathan Mautz"/>
    <x v="2"/>
    <s v="United States"/>
    <s v="Concord"/>
    <x v="1"/>
    <n v="94521"/>
    <s v="West"/>
    <s v="TEC-AC-10001908"/>
    <x v="2"/>
    <x v="11"/>
    <s v="Logitech Wireless Headset h800"/>
    <n v="399.96"/>
    <n v="4"/>
    <n v="0"/>
    <n v="139.98599999999999"/>
  </r>
  <r>
    <n v="7049"/>
    <x v="3499"/>
    <x v="0"/>
    <x v="1041"/>
    <d v="2013-08-17T00:00:00"/>
    <s v="First Class"/>
    <s v="TR-21325"/>
    <s v="Toby Ritter"/>
    <x v="0"/>
    <s v="United States"/>
    <s v="Nashville"/>
    <x v="18"/>
    <n v="37211"/>
    <s v="South"/>
    <s v="OFF-PA-10000552"/>
    <x v="1"/>
    <x v="10"/>
    <s v="Xerox 200"/>
    <n v="15.552000000000003"/>
    <n v="3"/>
    <n v="0.2"/>
    <n v="5.4432"/>
  </r>
  <r>
    <n v="7050"/>
    <x v="3500"/>
    <x v="2"/>
    <x v="794"/>
    <d v="2011-09-30T00:00:00"/>
    <s v="Standard Class"/>
    <s v="BF-11005"/>
    <s v="Barry Franz"/>
    <x v="2"/>
    <s v="United States"/>
    <s v="Aurora"/>
    <x v="22"/>
    <n v="80013"/>
    <s v="West"/>
    <s v="OFF-AR-10003179"/>
    <x v="1"/>
    <x v="6"/>
    <s v="Dixon Ticonderoga Core-Lock Colored Pencils"/>
    <n v="14.576000000000001"/>
    <n v="2"/>
    <n v="0.2"/>
    <n v="2.3685999999999989"/>
  </r>
  <r>
    <n v="7051"/>
    <x v="3501"/>
    <x v="0"/>
    <x v="25"/>
    <d v="2013-12-12T00:00:00"/>
    <s v="Same Day"/>
    <s v="WB-21850"/>
    <s v="William Brown"/>
    <x v="0"/>
    <s v="United States"/>
    <s v="Anaheim"/>
    <x v="1"/>
    <n v="92804"/>
    <s v="West"/>
    <s v="OFF-BI-10004593"/>
    <x v="1"/>
    <x v="8"/>
    <s v="Ibico Laser Imprintable Binding System Covers"/>
    <n v="209.60000000000002"/>
    <n v="5"/>
    <n v="0.2"/>
    <n v="68.11999999999999"/>
  </r>
  <r>
    <n v="7052"/>
    <x v="3501"/>
    <x v="0"/>
    <x v="25"/>
    <d v="2013-12-12T00:00:00"/>
    <s v="Same Day"/>
    <s v="WB-21850"/>
    <s v="William Brown"/>
    <x v="0"/>
    <s v="United States"/>
    <s v="Anaheim"/>
    <x v="1"/>
    <n v="92804"/>
    <s v="West"/>
    <s v="OFF-AR-10000914"/>
    <x v="1"/>
    <x v="6"/>
    <s v="Boston 16765 Mini Stand Up Battery Pencil Sharpener"/>
    <n v="23.32"/>
    <n v="2"/>
    <n v="0"/>
    <n v="6.0632000000000019"/>
  </r>
  <r>
    <n v="7053"/>
    <x v="3501"/>
    <x v="0"/>
    <x v="25"/>
    <d v="2013-12-12T00:00:00"/>
    <s v="Same Day"/>
    <s v="WB-21850"/>
    <s v="William Brown"/>
    <x v="0"/>
    <s v="United States"/>
    <s v="Anaheim"/>
    <x v="1"/>
    <n v="92804"/>
    <s v="West"/>
    <s v="OFF-PA-10000241"/>
    <x v="1"/>
    <x v="10"/>
    <s v="IBM Multi-Purpose Copy Paper, 8 1/2 x 11&quot;, Case"/>
    <n v="30.98"/>
    <n v="1"/>
    <n v="0"/>
    <n v="13.940999999999999"/>
  </r>
  <r>
    <n v="7054"/>
    <x v="3501"/>
    <x v="0"/>
    <x v="25"/>
    <d v="2013-12-12T00:00:00"/>
    <s v="Same Day"/>
    <s v="WB-21850"/>
    <s v="William Brown"/>
    <x v="0"/>
    <s v="United States"/>
    <s v="Anaheim"/>
    <x v="1"/>
    <n v="92804"/>
    <s v="West"/>
    <s v="TEC-AC-10000057"/>
    <x v="2"/>
    <x v="11"/>
    <s v="Microsoft Natural Ergonomic Keyboard 4000"/>
    <n v="119.96"/>
    <n v="4"/>
    <n v="0"/>
    <n v="25.191599999999994"/>
  </r>
  <r>
    <n v="7055"/>
    <x v="3501"/>
    <x v="0"/>
    <x v="25"/>
    <d v="2013-12-12T00:00:00"/>
    <s v="Same Day"/>
    <s v="WB-21850"/>
    <s v="William Brown"/>
    <x v="0"/>
    <s v="United States"/>
    <s v="Anaheim"/>
    <x v="1"/>
    <n v="92804"/>
    <s v="West"/>
    <s v="FUR-CH-10003774"/>
    <x v="0"/>
    <x v="1"/>
    <s v="Global Wood Trimmed Manager's Task Chair, Khaki"/>
    <n v="363.92"/>
    <n v="5"/>
    <n v="0.2"/>
    <n v="-31.843000000000018"/>
  </r>
  <r>
    <n v="7056"/>
    <x v="3501"/>
    <x v="0"/>
    <x v="25"/>
    <d v="2013-12-12T00:00:00"/>
    <s v="Same Day"/>
    <s v="WB-21850"/>
    <s v="William Brown"/>
    <x v="0"/>
    <s v="United States"/>
    <s v="Anaheim"/>
    <x v="1"/>
    <n v="92804"/>
    <s v="West"/>
    <s v="OFF-BI-10002824"/>
    <x v="1"/>
    <x v="8"/>
    <s v="Recycled Easel Ring Binders"/>
    <n v="35.808"/>
    <n v="3"/>
    <n v="0.2"/>
    <n v="11.189999999999996"/>
  </r>
  <r>
    <n v="7057"/>
    <x v="3501"/>
    <x v="0"/>
    <x v="25"/>
    <d v="2013-12-12T00:00:00"/>
    <s v="Same Day"/>
    <s v="WB-21850"/>
    <s v="William Brown"/>
    <x v="0"/>
    <s v="United States"/>
    <s v="Anaheim"/>
    <x v="1"/>
    <n v="92804"/>
    <s v="West"/>
    <s v="OFF-BI-10004001"/>
    <x v="1"/>
    <x v="8"/>
    <s v="GBC Recycled VeloBinder Covers"/>
    <n v="122.688"/>
    <n v="9"/>
    <n v="0.2"/>
    <n v="39.873599999999982"/>
  </r>
  <r>
    <n v="7058"/>
    <x v="3501"/>
    <x v="0"/>
    <x v="25"/>
    <d v="2013-12-12T00:00:00"/>
    <s v="Same Day"/>
    <s v="WB-21850"/>
    <s v="William Brown"/>
    <x v="0"/>
    <s v="United States"/>
    <s v="Anaheim"/>
    <x v="1"/>
    <n v="92804"/>
    <s v="West"/>
    <s v="FUR-TA-10004619"/>
    <x v="0"/>
    <x v="3"/>
    <s v="Hon Non-Folding Utility Tables"/>
    <n v="892.13600000000008"/>
    <n v="7"/>
    <n v="0.2"/>
    <n v="111.51699999999991"/>
  </r>
  <r>
    <n v="7059"/>
    <x v="3501"/>
    <x v="0"/>
    <x v="25"/>
    <d v="2013-12-12T00:00:00"/>
    <s v="Same Day"/>
    <s v="WB-21850"/>
    <s v="William Brown"/>
    <x v="0"/>
    <s v="United States"/>
    <s v="Anaheim"/>
    <x v="1"/>
    <n v="92804"/>
    <s v="West"/>
    <s v="OFF-ST-10000636"/>
    <x v="1"/>
    <x v="4"/>
    <s v="Rogers Profile Extra Capacity Storage Tub"/>
    <n v="50.22"/>
    <n v="3"/>
    <n v="0"/>
    <n v="2.0087999999999973"/>
  </r>
  <r>
    <n v="7060"/>
    <x v="3501"/>
    <x v="0"/>
    <x v="25"/>
    <d v="2013-12-12T00:00:00"/>
    <s v="Same Day"/>
    <s v="WB-21850"/>
    <s v="William Brown"/>
    <x v="0"/>
    <s v="United States"/>
    <s v="Anaheim"/>
    <x v="1"/>
    <n v="92804"/>
    <s v="West"/>
    <s v="OFF-AP-10001469"/>
    <x v="1"/>
    <x v="9"/>
    <s v="Fellowes 8 Outlet Superior Workstation Surge Protector"/>
    <n v="83.42"/>
    <n v="2"/>
    <n v="0"/>
    <n v="24.191799999999994"/>
  </r>
  <r>
    <n v="7061"/>
    <x v="3501"/>
    <x v="0"/>
    <x v="25"/>
    <d v="2013-12-12T00:00:00"/>
    <s v="Same Day"/>
    <s v="WB-21850"/>
    <s v="William Brown"/>
    <x v="0"/>
    <s v="United States"/>
    <s v="Anaheim"/>
    <x v="1"/>
    <n v="92804"/>
    <s v="West"/>
    <s v="OFF-BI-10002897"/>
    <x v="1"/>
    <x v="8"/>
    <s v="Black Avery Memo-Size 3-Ring Binder, 5 1/2&quot; x 8 1/2&quot;"/>
    <n v="5.8719999999999999"/>
    <n v="2"/>
    <n v="0.2"/>
    <n v="2.1286"/>
  </r>
  <r>
    <n v="7062"/>
    <x v="3502"/>
    <x v="1"/>
    <x v="302"/>
    <d v="2012-02-05T00:00:00"/>
    <s v="Second Class"/>
    <s v="KH-16630"/>
    <s v="Ken Heidel"/>
    <x v="1"/>
    <s v="United States"/>
    <s v="Pleasant Grove"/>
    <x v="7"/>
    <n v="84062"/>
    <s v="West"/>
    <s v="OFF-BI-10002432"/>
    <x v="1"/>
    <x v="8"/>
    <s v="Wilson Jones Standard D-Ring Binders"/>
    <n v="12.144"/>
    <n v="3"/>
    <n v="0.2"/>
    <n v="4.0985999999999994"/>
  </r>
  <r>
    <n v="7063"/>
    <x v="3503"/>
    <x v="0"/>
    <x v="723"/>
    <d v="2014-01-01T00:00:00"/>
    <s v="Second Class"/>
    <s v="KL-16645"/>
    <s v="Ken Lonsdale"/>
    <x v="0"/>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x v="2"/>
    <s v="United States"/>
    <s v="Salem"/>
    <x v="21"/>
    <n v="97301"/>
    <s v="West"/>
    <s v="OFF-SU-10002522"/>
    <x v="1"/>
    <x v="14"/>
    <s v="Acme Kleen Earth Office Shears"/>
    <n v="6.2080000000000002"/>
    <n v="2"/>
    <n v="0.2"/>
    <n v="0.69839999999999902"/>
  </r>
  <r>
    <n v="7065"/>
    <x v="3505"/>
    <x v="3"/>
    <x v="1144"/>
    <d v="2014-02-10T00:00:00"/>
    <s v="Standard Class"/>
    <s v="JF-15355"/>
    <s v="Jay Fein"/>
    <x v="0"/>
    <s v="United States"/>
    <s v="Rochester"/>
    <x v="15"/>
    <n v="14609"/>
    <s v="East"/>
    <s v="OFF-AP-10003971"/>
    <x v="1"/>
    <x v="9"/>
    <s v="Belkin 6 Outlet Metallic Surge Strip"/>
    <n v="32.67"/>
    <n v="3"/>
    <n v="0"/>
    <n v="8.4942000000000011"/>
  </r>
  <r>
    <n v="7066"/>
    <x v="3506"/>
    <x v="2"/>
    <x v="776"/>
    <d v="2011-12-08T00:00:00"/>
    <s v="First Class"/>
    <s v="RS-19765"/>
    <s v="Roland Schwarz"/>
    <x v="1"/>
    <s v="United States"/>
    <s v="Los Angeles"/>
    <x v="1"/>
    <n v="90008"/>
    <s v="West"/>
    <s v="OFF-ST-10001496"/>
    <x v="1"/>
    <x v="4"/>
    <s v="Standard Rollaway File with Lock"/>
    <n v="1261.33"/>
    <n v="7"/>
    <n v="0"/>
    <n v="327.94580000000002"/>
  </r>
  <r>
    <n v="7067"/>
    <x v="3507"/>
    <x v="0"/>
    <x v="198"/>
    <d v="2013-06-04T00:00:00"/>
    <s v="Standard Class"/>
    <s v="NL-18310"/>
    <s v="Nancy Lomonaco"/>
    <x v="2"/>
    <s v="United States"/>
    <s v="Los Angeles"/>
    <x v="1"/>
    <n v="90049"/>
    <s v="West"/>
    <s v="OFF-PA-10004782"/>
    <x v="1"/>
    <x v="10"/>
    <s v="Xerox 228"/>
    <n v="38.880000000000003"/>
    <n v="6"/>
    <n v="0"/>
    <n v="18.662400000000002"/>
  </r>
  <r>
    <n v="7068"/>
    <x v="3508"/>
    <x v="0"/>
    <x v="206"/>
    <d v="2013-05-27T00:00:00"/>
    <s v="Standard Class"/>
    <s v="AS-10285"/>
    <s v="Alejandro Savely"/>
    <x v="1"/>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s v="Central"/>
    <s v="OFF-PA-10003591"/>
    <x v="1"/>
    <x v="10"/>
    <s v="Southworth 100% Cotton The Best Paper"/>
    <n v="82.656000000000006"/>
    <n v="9"/>
    <n v="0.2"/>
    <n v="30.996000000000002"/>
  </r>
  <r>
    <n v="7070"/>
    <x v="3509"/>
    <x v="2"/>
    <x v="128"/>
    <d v="2011-08-14T00:00:00"/>
    <s v="Standard Class"/>
    <s v="GM-14500"/>
    <s v="Gene McClure"/>
    <x v="0"/>
    <s v="United States"/>
    <s v="Fresno"/>
    <x v="1"/>
    <n v="93727"/>
    <s v="West"/>
    <s v="OFF-PA-10001667"/>
    <x v="1"/>
    <x v="10"/>
    <s v="Great White Multi-Use Recycled Paper (20Lb. and 84 Bright)"/>
    <n v="5.98"/>
    <n v="1"/>
    <n v="0"/>
    <n v="2.6909999999999998"/>
  </r>
  <r>
    <n v="7071"/>
    <x v="3510"/>
    <x v="0"/>
    <x v="64"/>
    <d v="2013-09-11T00:00:00"/>
    <s v="Second Class"/>
    <s v="SU-20665"/>
    <s v="Stephanie Ulpright"/>
    <x v="2"/>
    <s v="United States"/>
    <s v="Chicago"/>
    <x v="10"/>
    <n v="60653"/>
    <s v="Central"/>
    <s v="OFF-PA-10004971"/>
    <x v="1"/>
    <x v="10"/>
    <s v="Xerox 196"/>
    <n v="9.2480000000000011"/>
    <n v="2"/>
    <n v="0.2"/>
    <n v="3.3524000000000003"/>
  </r>
  <r>
    <n v="7072"/>
    <x v="3511"/>
    <x v="0"/>
    <x v="310"/>
    <d v="2013-07-29T00:00:00"/>
    <s v="Standard Class"/>
    <s v="CK-12205"/>
    <s v="Chloris Kastensmidt"/>
    <x v="0"/>
    <s v="United States"/>
    <s v="Mcallen"/>
    <x v="5"/>
    <n v="78501"/>
    <s v="Central"/>
    <s v="OFF-AR-10001216"/>
    <x v="1"/>
    <x v="6"/>
    <s v="Newell 339"/>
    <n v="4.4479999999999995"/>
    <n v="2"/>
    <n v="0.2"/>
    <n v="0.3335999999999999"/>
  </r>
  <r>
    <n v="7073"/>
    <x v="3511"/>
    <x v="0"/>
    <x v="310"/>
    <d v="2013-07-29T00:00:00"/>
    <s v="Standard Class"/>
    <s v="CK-12205"/>
    <s v="Chloris Kastensmidt"/>
    <x v="0"/>
    <s v="United States"/>
    <s v="Mcallen"/>
    <x v="5"/>
    <n v="78501"/>
    <s v="Central"/>
    <s v="OFF-PA-10004355"/>
    <x v="1"/>
    <x v="10"/>
    <s v="Xerox 231"/>
    <n v="5.1840000000000011"/>
    <n v="1"/>
    <n v="0.2"/>
    <n v="1.8144"/>
  </r>
  <r>
    <n v="7074"/>
    <x v="3511"/>
    <x v="0"/>
    <x v="310"/>
    <d v="2013-07-29T00:00:00"/>
    <s v="Standard Class"/>
    <s v="CK-12205"/>
    <s v="Chloris Kastensmidt"/>
    <x v="0"/>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x v="0"/>
    <s v="United States"/>
    <s v="Mcallen"/>
    <x v="5"/>
    <n v="78501"/>
    <s v="Central"/>
    <s v="OFF-BI-10004364"/>
    <x v="1"/>
    <x v="8"/>
    <s v="Storex Dura Pro Binders"/>
    <n v="4.7519999999999989"/>
    <n v="4"/>
    <n v="0.8"/>
    <n v="-8.3160000000000025"/>
  </r>
  <r>
    <n v="7076"/>
    <x v="3511"/>
    <x v="0"/>
    <x v="310"/>
    <d v="2013-07-29T00:00:00"/>
    <s v="Standard Class"/>
    <s v="CK-12205"/>
    <s v="Chloris Kastensmidt"/>
    <x v="0"/>
    <s v="United States"/>
    <s v="Mcallen"/>
    <x v="5"/>
    <n v="78501"/>
    <s v="Central"/>
    <s v="OFF-SU-10001165"/>
    <x v="1"/>
    <x v="14"/>
    <s v="Acme Elite Stainless Steel Scissors"/>
    <n v="13.344000000000001"/>
    <n v="2"/>
    <n v="0.2"/>
    <n v="1.0007999999999999"/>
  </r>
  <r>
    <n v="7077"/>
    <x v="3512"/>
    <x v="0"/>
    <x v="536"/>
    <d v="2013-05-18T00:00:00"/>
    <s v="Standard Class"/>
    <s v="JM-15580"/>
    <s v="Jill Matthias"/>
    <x v="0"/>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s v="South"/>
    <s v="OFF-BI-10000014"/>
    <x v="1"/>
    <x v="8"/>
    <s v="Heavy-Duty E-Z-D Binders"/>
    <n v="22.911000000000005"/>
    <n v="7"/>
    <n v="0.7"/>
    <n v="-17.565099999999994"/>
  </r>
  <r>
    <n v="7079"/>
    <x v="3513"/>
    <x v="0"/>
    <x v="476"/>
    <d v="2013-09-07T00:00:00"/>
    <s v="Standard Class"/>
    <s v="JE-15715"/>
    <s v="Joe Elijah"/>
    <x v="0"/>
    <s v="United States"/>
    <s v="Charlotte"/>
    <x v="3"/>
    <n v="28205"/>
    <s v="South"/>
    <s v="OFF-AP-10000159"/>
    <x v="1"/>
    <x v="9"/>
    <s v="Belkin F9M820V08 8 Outlet Surge"/>
    <n v="309.45600000000002"/>
    <n v="9"/>
    <n v="0.2"/>
    <n v="34.813799999999944"/>
  </r>
  <r>
    <n v="7080"/>
    <x v="3513"/>
    <x v="0"/>
    <x v="476"/>
    <d v="2013-09-07T00:00:00"/>
    <s v="Standard Class"/>
    <s v="JE-15715"/>
    <s v="Joe Elijah"/>
    <x v="0"/>
    <s v="United States"/>
    <s v="Charlotte"/>
    <x v="3"/>
    <n v="28205"/>
    <s v="South"/>
    <s v="OFF-AR-10003560"/>
    <x v="1"/>
    <x v="6"/>
    <s v="Zebra Zazzle Fluorescent Highlighters"/>
    <n v="19.456000000000003"/>
    <n v="4"/>
    <n v="0.2"/>
    <n v="3.4047999999999981"/>
  </r>
  <r>
    <n v="7081"/>
    <x v="3513"/>
    <x v="0"/>
    <x v="476"/>
    <d v="2013-09-07T00:00:00"/>
    <s v="Standard Class"/>
    <s v="JE-15715"/>
    <s v="Joe Elijah"/>
    <x v="0"/>
    <s v="United States"/>
    <s v="Charlotte"/>
    <x v="3"/>
    <n v="28205"/>
    <s v="South"/>
    <s v="FUR-TA-10001768"/>
    <x v="0"/>
    <x v="3"/>
    <s v="Hon Racetrack Conference Tables"/>
    <n v="472.51800000000003"/>
    <n v="3"/>
    <n v="0.4"/>
    <n v="-149.63070000000005"/>
  </r>
  <r>
    <n v="7082"/>
    <x v="3513"/>
    <x v="0"/>
    <x v="476"/>
    <d v="2013-09-07T00:00:00"/>
    <s v="Standard Class"/>
    <s v="JE-15715"/>
    <s v="Joe Elijah"/>
    <x v="0"/>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s v="South"/>
    <s v="OFF-BI-10003166"/>
    <x v="1"/>
    <x v="8"/>
    <s v="GBC Plasticlear Binding Covers"/>
    <n v="17.220000000000006"/>
    <n v="5"/>
    <n v="0.7"/>
    <n v="-12.628"/>
  </r>
  <r>
    <n v="7084"/>
    <x v="3514"/>
    <x v="3"/>
    <x v="246"/>
    <d v="2014-07-26T00:00:00"/>
    <s v="Second Class"/>
    <s v="AR-10825"/>
    <s v="Anthony Rawles"/>
    <x v="1"/>
    <s v="United States"/>
    <s v="Concord"/>
    <x v="1"/>
    <n v="94521"/>
    <s v="West"/>
    <s v="OFF-AR-10003469"/>
    <x v="1"/>
    <x v="6"/>
    <s v="Nontoxic Chalk"/>
    <n v="3.52"/>
    <n v="2"/>
    <n v="0"/>
    <n v="1.6896"/>
  </r>
  <r>
    <n v="7085"/>
    <x v="3514"/>
    <x v="3"/>
    <x v="246"/>
    <d v="2014-07-26T00:00:00"/>
    <s v="Second Class"/>
    <s v="AR-10825"/>
    <s v="Anthony Rawles"/>
    <x v="1"/>
    <s v="United States"/>
    <s v="Concord"/>
    <x v="1"/>
    <n v="94521"/>
    <s v="West"/>
    <s v="TEC-PH-10002549"/>
    <x v="2"/>
    <x v="7"/>
    <s v="Polycom SoundPoint IP 450 VoIP phone"/>
    <n v="1626.1920000000002"/>
    <n v="9"/>
    <n v="0.2"/>
    <n v="121.96440000000001"/>
  </r>
  <r>
    <n v="7086"/>
    <x v="3515"/>
    <x v="3"/>
    <x v="145"/>
    <d v="2014-09-29T00:00:00"/>
    <s v="First Class"/>
    <s v="AH-10075"/>
    <s v="Adam Hart"/>
    <x v="1"/>
    <s v="United States"/>
    <s v="Chester"/>
    <x v="9"/>
    <n v="19013"/>
    <s v="East"/>
    <s v="OFF-BI-10003476"/>
    <x v="1"/>
    <x v="8"/>
    <s v="Avery Metallic Poly Binders"/>
    <n v="8.5950000000000024"/>
    <n v="5"/>
    <n v="0.7"/>
    <n v="-6.3030000000000008"/>
  </r>
  <r>
    <n v="7087"/>
    <x v="3515"/>
    <x v="3"/>
    <x v="145"/>
    <d v="2014-09-29T00:00:00"/>
    <s v="First Class"/>
    <s v="AH-10075"/>
    <s v="Adam Hart"/>
    <x v="1"/>
    <s v="United States"/>
    <s v="Chester"/>
    <x v="9"/>
    <n v="19013"/>
    <s v="East"/>
    <s v="OFF-SU-10000157"/>
    <x v="1"/>
    <x v="14"/>
    <s v="Compact Automatic Electric Letter Opener"/>
    <n v="190.89600000000002"/>
    <n v="2"/>
    <n v="0.2"/>
    <n v="-42.951599999999999"/>
  </r>
  <r>
    <n v="7088"/>
    <x v="3516"/>
    <x v="3"/>
    <x v="646"/>
    <d v="2014-08-07T00:00:00"/>
    <s v="Second Class"/>
    <s v="GA-14515"/>
    <s v="George Ashbrook"/>
    <x v="0"/>
    <s v="United States"/>
    <s v="Los Angeles"/>
    <x v="1"/>
    <n v="90004"/>
    <s v="West"/>
    <s v="OFF-ST-10003123"/>
    <x v="1"/>
    <x v="4"/>
    <s v="Fellowes Bases and Tops For Staxonsteel/High-Stak Systems"/>
    <n v="99.87"/>
    <n v="3"/>
    <n v="0"/>
    <n v="23.968799999999998"/>
  </r>
  <r>
    <n v="7089"/>
    <x v="3517"/>
    <x v="1"/>
    <x v="969"/>
    <d v="2012-10-27T00:00:00"/>
    <s v="Second Class"/>
    <s v="JF-15415"/>
    <s v="Jennifer Ferguson"/>
    <x v="0"/>
    <s v="United States"/>
    <s v="Sparks"/>
    <x v="33"/>
    <n v="89431"/>
    <s v="West"/>
    <s v="OFF-AR-10001955"/>
    <x v="1"/>
    <x v="6"/>
    <s v="Newell 319"/>
    <n v="79.36"/>
    <n v="4"/>
    <n v="0"/>
    <n v="23.807999999999993"/>
  </r>
  <r>
    <n v="7090"/>
    <x v="3518"/>
    <x v="3"/>
    <x v="140"/>
    <d v="2014-06-20T00:00:00"/>
    <s v="Second Class"/>
    <s v="KH-16690"/>
    <s v="Kristen Hastings"/>
    <x v="1"/>
    <s v="United States"/>
    <s v="Los Angeles"/>
    <x v="1"/>
    <n v="90032"/>
    <s v="West"/>
    <s v="TEC-PH-10001809"/>
    <x v="2"/>
    <x v="7"/>
    <s v="Panasonic KX T7736-B Digital phone"/>
    <n v="119.96"/>
    <n v="1"/>
    <n v="0.2"/>
    <n v="7.4974999999999987"/>
  </r>
  <r>
    <n v="7091"/>
    <x v="3519"/>
    <x v="1"/>
    <x v="1145"/>
    <d v="2012-01-13T00:00:00"/>
    <s v="Standard Class"/>
    <s v="CC-12685"/>
    <s v="Craig Carroll"/>
    <x v="0"/>
    <s v="United States"/>
    <s v="Henderson"/>
    <x v="0"/>
    <n v="42420"/>
    <s v="South"/>
    <s v="OFF-PA-10000474"/>
    <x v="1"/>
    <x v="10"/>
    <s v="Staples"/>
    <n v="106.32"/>
    <n v="3"/>
    <n v="0"/>
    <n v="49.970399999999991"/>
  </r>
  <r>
    <n v="7092"/>
    <x v="3519"/>
    <x v="1"/>
    <x v="1145"/>
    <d v="2012-01-13T00:00:00"/>
    <s v="Standard Class"/>
    <s v="CC-12685"/>
    <s v="Craig Carroll"/>
    <x v="0"/>
    <s v="United States"/>
    <s v="Henderson"/>
    <x v="0"/>
    <n v="42420"/>
    <s v="South"/>
    <s v="OFF-AP-10001205"/>
    <x v="1"/>
    <x v="9"/>
    <s v="Belkin 5 Outlet SurgeMaster Power Centers"/>
    <n v="163.44"/>
    <n v="3"/>
    <n v="0"/>
    <n v="45.763200000000012"/>
  </r>
  <r>
    <n v="7093"/>
    <x v="3519"/>
    <x v="1"/>
    <x v="1145"/>
    <d v="2012-01-13T00:00:00"/>
    <s v="Standard Class"/>
    <s v="CC-12685"/>
    <s v="Craig Carroll"/>
    <x v="0"/>
    <s v="United States"/>
    <s v="Henderson"/>
    <x v="0"/>
    <n v="42420"/>
    <s v="South"/>
    <s v="OFF-AR-10004691"/>
    <x v="1"/>
    <x v="6"/>
    <s v="Boston 1730 StandUp Electric Pencil Sharpener"/>
    <n v="42.76"/>
    <n v="2"/>
    <n v="0"/>
    <n v="11.117599999999999"/>
  </r>
  <r>
    <n v="7094"/>
    <x v="3519"/>
    <x v="1"/>
    <x v="1145"/>
    <d v="2012-01-13T00:00:00"/>
    <s v="Standard Class"/>
    <s v="CC-12685"/>
    <s v="Craig Carroll"/>
    <x v="0"/>
    <s v="United States"/>
    <s v="Henderson"/>
    <x v="0"/>
    <n v="42420"/>
    <s v="South"/>
    <s v="OFF-PA-10004996"/>
    <x v="1"/>
    <x v="10"/>
    <s v="Speediset Carbonless Redi-Letter 7&quot; x 8 1/2&quot;"/>
    <n v="51.550000000000004"/>
    <n v="5"/>
    <n v="0"/>
    <n v="24.2285"/>
  </r>
  <r>
    <n v="7095"/>
    <x v="3520"/>
    <x v="1"/>
    <x v="97"/>
    <d v="2012-02-13T00:00:00"/>
    <s v="Second Class"/>
    <s v="JF-15565"/>
    <s v="Jill Fjeld"/>
    <x v="0"/>
    <s v="United States"/>
    <s v="Decatur"/>
    <x v="10"/>
    <n v="62521"/>
    <s v="Central"/>
    <s v="TEC-AC-10001908"/>
    <x v="2"/>
    <x v="11"/>
    <s v="Logitech Wireless Headset h800"/>
    <n v="479.952"/>
    <n v="6"/>
    <n v="0.2"/>
    <n v="89.990999999999985"/>
  </r>
  <r>
    <n v="7096"/>
    <x v="3521"/>
    <x v="0"/>
    <x v="1146"/>
    <d v="2013-08-21T00:00:00"/>
    <s v="First Class"/>
    <s v="RP-19390"/>
    <s v="Resi Pölking"/>
    <x v="0"/>
    <s v="United States"/>
    <s v="New York City"/>
    <x v="15"/>
    <n v="10009"/>
    <s v="East"/>
    <s v="OFF-BI-10000666"/>
    <x v="1"/>
    <x v="8"/>
    <s v="Surelock Post Binders"/>
    <n v="146.68799999999999"/>
    <n v="6"/>
    <n v="0.2"/>
    <n v="55.007999999999996"/>
  </r>
  <r>
    <n v="7097"/>
    <x v="3521"/>
    <x v="0"/>
    <x v="1146"/>
    <d v="2013-08-21T00:00:00"/>
    <s v="First Class"/>
    <s v="RP-19390"/>
    <s v="Resi Pölking"/>
    <x v="0"/>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s v="East"/>
    <s v="OFF-BI-10003429"/>
    <x v="1"/>
    <x v="8"/>
    <s v="Cardinal HOLDit! Binder Insert Strips,Extra Strips"/>
    <n v="25.32"/>
    <n v="5"/>
    <n v="0.2"/>
    <n v="9.1785000000000014"/>
  </r>
  <r>
    <n v="7099"/>
    <x v="3522"/>
    <x v="3"/>
    <x v="44"/>
    <d v="2014-11-11T00:00:00"/>
    <s v="Standard Class"/>
    <s v="CD-11980"/>
    <s v="Carol Darley"/>
    <x v="0"/>
    <s v="United States"/>
    <s v="New York City"/>
    <x v="15"/>
    <n v="10011"/>
    <s v="East"/>
    <s v="OFF-PA-10003302"/>
    <x v="1"/>
    <x v="10"/>
    <s v="Xerox 1906"/>
    <n v="318.95999999999998"/>
    <n v="9"/>
    <n v="0"/>
    <n v="149.91119999999998"/>
  </r>
  <r>
    <n v="7100"/>
    <x v="3523"/>
    <x v="1"/>
    <x v="207"/>
    <d v="2012-12-30T00:00:00"/>
    <s v="Second Class"/>
    <s v="DF-13135"/>
    <s v="David Flashing"/>
    <x v="0"/>
    <s v="United States"/>
    <s v="New York City"/>
    <x v="15"/>
    <n v="10009"/>
    <s v="East"/>
    <s v="OFF-PA-10003302"/>
    <x v="1"/>
    <x v="10"/>
    <s v="Xerox 1906"/>
    <n v="212.64"/>
    <n v="6"/>
    <n v="0"/>
    <n v="99.940799999999982"/>
  </r>
  <r>
    <n v="7101"/>
    <x v="3524"/>
    <x v="2"/>
    <x v="533"/>
    <d v="2011-11-28T00:00:00"/>
    <s v="Standard Class"/>
    <s v="SM-20005"/>
    <s v="Sally Matthias"/>
    <x v="0"/>
    <s v="United States"/>
    <s v="Scottsdale"/>
    <x v="16"/>
    <n v="85254"/>
    <s v="West"/>
    <s v="OFF-EN-10002621"/>
    <x v="1"/>
    <x v="12"/>
    <s v="Staples"/>
    <n v="23.472000000000001"/>
    <n v="3"/>
    <n v="0.2"/>
    <n v="8.8019999999999978"/>
  </r>
  <r>
    <n v="7102"/>
    <x v="3525"/>
    <x v="0"/>
    <x v="1147"/>
    <d v="2013-08-06T00:00:00"/>
    <s v="Second Class"/>
    <s v="SG-20890"/>
    <s v="Susan Gilcrest"/>
    <x v="1"/>
    <s v="United States"/>
    <s v="Amarillo"/>
    <x v="5"/>
    <n v="79109"/>
    <s v="Central"/>
    <s v="OFF-PA-10000249"/>
    <x v="1"/>
    <x v="10"/>
    <s v="Staples"/>
    <n v="19.648"/>
    <n v="2"/>
    <n v="0.2"/>
    <n v="6.6311999999999989"/>
  </r>
  <r>
    <n v="7103"/>
    <x v="3526"/>
    <x v="2"/>
    <x v="158"/>
    <d v="2011-09-24T00:00:00"/>
    <s v="First Class"/>
    <s v="LH-16750"/>
    <s v="Larry Hughes"/>
    <x v="0"/>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x v="0"/>
    <s v="United States"/>
    <s v="Santa Ana"/>
    <x v="1"/>
    <n v="92704"/>
    <s v="West"/>
    <s v="OFF-ST-10003805"/>
    <x v="1"/>
    <x v="4"/>
    <s v="24 Capacity Maxi Data Binder Racks, Pearl"/>
    <n v="421.1"/>
    <n v="2"/>
    <n v="0"/>
    <n v="105.27499999999998"/>
  </r>
  <r>
    <n v="7105"/>
    <x v="3528"/>
    <x v="3"/>
    <x v="249"/>
    <d v="2014-06-22T00:00:00"/>
    <s v="Second Class"/>
    <s v="KH-16330"/>
    <s v="Katharine Harms"/>
    <x v="1"/>
    <s v="United States"/>
    <s v="Newark"/>
    <x v="24"/>
    <n v="43055"/>
    <s v="East"/>
    <s v="FUR-CH-10000785"/>
    <x v="0"/>
    <x v="1"/>
    <s v="Global Ergonomic Managers Chair"/>
    <n v="760.11599999999987"/>
    <n v="6"/>
    <n v="0.3"/>
    <n v="-43.435200000000009"/>
  </r>
  <r>
    <n v="7106"/>
    <x v="3528"/>
    <x v="3"/>
    <x v="249"/>
    <d v="2014-06-22T00:00:00"/>
    <s v="Second Class"/>
    <s v="KH-16330"/>
    <s v="Katharine Harms"/>
    <x v="1"/>
    <s v="United States"/>
    <s v="Newark"/>
    <x v="24"/>
    <n v="43055"/>
    <s v="East"/>
    <s v="FUR-FU-10004909"/>
    <x v="0"/>
    <x v="5"/>
    <s v="Contemporary Wood/Metal Frame"/>
    <n v="38.784000000000006"/>
    <n v="3"/>
    <n v="0.2"/>
    <n v="7.2719999999999949"/>
  </r>
  <r>
    <n v="7107"/>
    <x v="3528"/>
    <x v="3"/>
    <x v="249"/>
    <d v="2014-06-22T00:00:00"/>
    <s v="Second Class"/>
    <s v="KH-16330"/>
    <s v="Katharine Harms"/>
    <x v="1"/>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s v="East"/>
    <s v="TEC-PH-10004774"/>
    <x v="2"/>
    <x v="7"/>
    <s v="Gear Head AU3700S Headset"/>
    <n v="25.98"/>
    <n v="2"/>
    <n v="0"/>
    <n v="0.77939999999999898"/>
  </r>
  <r>
    <n v="7109"/>
    <x v="3529"/>
    <x v="0"/>
    <x v="475"/>
    <d v="2013-04-27T00:00:00"/>
    <s v="Standard Class"/>
    <s v="KM-16720"/>
    <s v="Kunst Miller"/>
    <x v="0"/>
    <s v="United States"/>
    <s v="New York City"/>
    <x v="15"/>
    <n v="10035"/>
    <s v="East"/>
    <s v="OFF-AR-10004582"/>
    <x v="1"/>
    <x v="6"/>
    <s v="BIC Brite Liner Grip Highlighters"/>
    <n v="3.28"/>
    <n v="2"/>
    <n v="0"/>
    <n v="1.4759999999999998"/>
  </r>
  <r>
    <n v="7110"/>
    <x v="3529"/>
    <x v="0"/>
    <x v="475"/>
    <d v="2013-04-27T00:00:00"/>
    <s v="Standard Class"/>
    <s v="KM-16720"/>
    <s v="Kunst Miller"/>
    <x v="0"/>
    <s v="United States"/>
    <s v="New York City"/>
    <x v="15"/>
    <n v="10035"/>
    <s v="East"/>
    <s v="OFF-ST-10000991"/>
    <x v="1"/>
    <x v="4"/>
    <s v="Space Solutions HD Industrial Steel Shelving."/>
    <n v="459.88"/>
    <n v="4"/>
    <n v="0"/>
    <n v="13.796400000000006"/>
  </r>
  <r>
    <n v="7111"/>
    <x v="3529"/>
    <x v="0"/>
    <x v="475"/>
    <d v="2013-04-27T00:00:00"/>
    <s v="Standard Class"/>
    <s v="KM-16720"/>
    <s v="Kunst Miller"/>
    <x v="0"/>
    <s v="United States"/>
    <s v="New York City"/>
    <x v="15"/>
    <n v="10035"/>
    <s v="East"/>
    <s v="OFF-SU-10002522"/>
    <x v="1"/>
    <x v="14"/>
    <s v="Acme Kleen Earth Office Shears"/>
    <n v="7.76"/>
    <n v="2"/>
    <n v="0"/>
    <n v="2.2503999999999991"/>
  </r>
  <r>
    <n v="7112"/>
    <x v="3529"/>
    <x v="0"/>
    <x v="475"/>
    <d v="2013-04-27T00:00:00"/>
    <s v="Standard Class"/>
    <s v="KM-16720"/>
    <s v="Kunst Miller"/>
    <x v="0"/>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s v="East"/>
    <s v="OFF-SU-10001218"/>
    <x v="1"/>
    <x v="14"/>
    <s v="Fiskars Softgrip Scissors"/>
    <n v="54.900000000000006"/>
    <n v="5"/>
    <n v="0"/>
    <n v="15.372000000000003"/>
  </r>
  <r>
    <n v="7114"/>
    <x v="3529"/>
    <x v="0"/>
    <x v="475"/>
    <d v="2013-04-27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s v="West"/>
    <s v="FUR-TA-10003392"/>
    <x v="0"/>
    <x v="3"/>
    <s v="Global Adaptabilities Conference Tables"/>
    <n v="1685.88"/>
    <n v="6"/>
    <n v="0"/>
    <n v="320.31720000000001"/>
  </r>
  <r>
    <n v="7116"/>
    <x v="3530"/>
    <x v="0"/>
    <x v="465"/>
    <d v="2013-05-07T00:00:00"/>
    <s v="First Class"/>
    <s v="LW-16990"/>
    <s v="Lindsay Williams"/>
    <x v="1"/>
    <s v="United States"/>
    <s v="Henderson"/>
    <x v="33"/>
    <n v="89015"/>
    <s v="West"/>
    <s v="OFF-BI-10001890"/>
    <x v="1"/>
    <x v="8"/>
    <s v="Avery Poly Binder Pockets"/>
    <n v="5.7280000000000006"/>
    <n v="2"/>
    <n v="0.2"/>
    <n v="2.0047999999999995"/>
  </r>
  <r>
    <n v="7117"/>
    <x v="3531"/>
    <x v="2"/>
    <x v="638"/>
    <d v="2011-10-23T00:00:00"/>
    <s v="Second Class"/>
    <s v="IG-15085"/>
    <s v="Ivan Gibson"/>
    <x v="0"/>
    <s v="United States"/>
    <s v="Seattle"/>
    <x v="4"/>
    <n v="98103"/>
    <s v="West"/>
    <s v="OFF-PA-10000167"/>
    <x v="1"/>
    <x v="10"/>
    <s v="Xerox 1925"/>
    <n v="61.96"/>
    <n v="2"/>
    <n v="0"/>
    <n v="27.881999999999998"/>
  </r>
  <r>
    <n v="7118"/>
    <x v="3531"/>
    <x v="2"/>
    <x v="638"/>
    <d v="2011-10-23T00:00:00"/>
    <s v="Second Class"/>
    <s v="IG-15085"/>
    <s v="Ivan Gibson"/>
    <x v="0"/>
    <s v="United States"/>
    <s v="Seattle"/>
    <x v="4"/>
    <n v="98103"/>
    <s v="West"/>
    <s v="OFF-BI-10003784"/>
    <x v="1"/>
    <x v="8"/>
    <s v="Computer Printout Index Tabs"/>
    <n v="1.3440000000000001"/>
    <n v="1"/>
    <n v="0.2"/>
    <n v="0.47039999999999987"/>
  </r>
  <r>
    <n v="7119"/>
    <x v="3532"/>
    <x v="3"/>
    <x v="778"/>
    <d v="2014-02-18T00:00:00"/>
    <s v="Standard Class"/>
    <s v="JP-15460"/>
    <s v="Jennifer Patt"/>
    <x v="1"/>
    <s v="United States"/>
    <s v="New York City"/>
    <x v="15"/>
    <n v="10009"/>
    <s v="East"/>
    <s v="OFF-PA-10001184"/>
    <x v="1"/>
    <x v="10"/>
    <s v="Xerox 1903"/>
    <n v="17.940000000000001"/>
    <n v="3"/>
    <n v="0"/>
    <n v="8.7906000000000013"/>
  </r>
  <r>
    <n v="7120"/>
    <x v="3533"/>
    <x v="3"/>
    <x v="701"/>
    <d v="2014-11-25T00:00:00"/>
    <s v="Standard Class"/>
    <s v="GG-14650"/>
    <s v="Greg Guthrie"/>
    <x v="1"/>
    <s v="United States"/>
    <s v="Seattle"/>
    <x v="4"/>
    <n v="98103"/>
    <s v="West"/>
    <s v="OFF-BI-10002103"/>
    <x v="1"/>
    <x v="8"/>
    <s v="Cardinal Slant-D Ring Binder, Heavy Gauge Vinyl"/>
    <n v="13.904"/>
    <n v="2"/>
    <n v="0.2"/>
    <n v="4.5187999999999997"/>
  </r>
  <r>
    <n v="7121"/>
    <x v="3534"/>
    <x v="2"/>
    <x v="407"/>
    <d v="2011-01-27T00:00:00"/>
    <s v="Standard Class"/>
    <s v="MM-18280"/>
    <s v="Muhammed MacIntyre"/>
    <x v="1"/>
    <s v="United States"/>
    <s v="Smyrna"/>
    <x v="18"/>
    <n v="37167"/>
    <s v="South"/>
    <s v="OFF-BI-10003091"/>
    <x v="1"/>
    <x v="8"/>
    <s v="GBC DocuBind TL200 Manual Binding Machine"/>
    <n v="67.194000000000003"/>
    <n v="1"/>
    <n v="0.7"/>
    <n v="-51.515399999999985"/>
  </r>
  <r>
    <n v="7122"/>
    <x v="3535"/>
    <x v="3"/>
    <x v="96"/>
    <d v="2014-12-09T00:00:00"/>
    <s v="Standard Class"/>
    <s v="SO-20335"/>
    <s v="Sean O'Donnell"/>
    <x v="0"/>
    <s v="United States"/>
    <s v="Seattle"/>
    <x v="4"/>
    <n v="98105"/>
    <s v="West"/>
    <s v="OFF-PA-10001593"/>
    <x v="1"/>
    <x v="10"/>
    <s v="Xerox 1947"/>
    <n v="41.86"/>
    <n v="7"/>
    <n v="0"/>
    <n v="18.837"/>
  </r>
  <r>
    <n v="7123"/>
    <x v="3535"/>
    <x v="3"/>
    <x v="96"/>
    <d v="2014-12-09T00:00:00"/>
    <s v="Standard Class"/>
    <s v="SO-20335"/>
    <s v="Sean O'Donnell"/>
    <x v="0"/>
    <s v="United States"/>
    <s v="Seattle"/>
    <x v="4"/>
    <n v="98105"/>
    <s v="West"/>
    <s v="FUR-BO-10002598"/>
    <x v="0"/>
    <x v="0"/>
    <s v="Hon Metal Bookcases, Putty"/>
    <n v="141.96"/>
    <n v="2"/>
    <n v="0"/>
    <n v="41.168399999999991"/>
  </r>
  <r>
    <n v="7124"/>
    <x v="3536"/>
    <x v="1"/>
    <x v="101"/>
    <d v="2012-08-16T00:00:00"/>
    <s v="Standard Class"/>
    <s v="MF-18250"/>
    <s v="Monica Federle"/>
    <x v="1"/>
    <s v="United States"/>
    <s v="New York City"/>
    <x v="15"/>
    <n v="10035"/>
    <s v="East"/>
    <s v="FUR-FU-10000320"/>
    <x v="0"/>
    <x v="5"/>
    <s v="OIC Stacking Trays"/>
    <n v="10.02"/>
    <n v="3"/>
    <n v="0"/>
    <n v="4.4088000000000012"/>
  </r>
  <r>
    <n v="7125"/>
    <x v="3536"/>
    <x v="1"/>
    <x v="101"/>
    <d v="2012-08-16T00:00:00"/>
    <s v="Standard Class"/>
    <s v="MF-18250"/>
    <s v="Monica Federle"/>
    <x v="1"/>
    <s v="United States"/>
    <s v="New York City"/>
    <x v="15"/>
    <n v="10035"/>
    <s v="East"/>
    <s v="OFF-PA-10001815"/>
    <x v="1"/>
    <x v="10"/>
    <s v="Xerox 1885"/>
    <n v="144.12"/>
    <n v="3"/>
    <n v="0"/>
    <n v="69.177599999999984"/>
  </r>
  <r>
    <n v="7126"/>
    <x v="3537"/>
    <x v="0"/>
    <x v="720"/>
    <d v="2013-09-30T00:00:00"/>
    <s v="Second Class"/>
    <s v="JG-15160"/>
    <s v="James Galang"/>
    <x v="0"/>
    <s v="United States"/>
    <s v="Atlanta"/>
    <x v="32"/>
    <n v="30318"/>
    <s v="South"/>
    <s v="OFF-PA-10003971"/>
    <x v="1"/>
    <x v="10"/>
    <s v="Xerox 1965"/>
    <n v="17.940000000000001"/>
    <n v="3"/>
    <n v="0"/>
    <n v="8.7906000000000013"/>
  </r>
  <r>
    <n v="7127"/>
    <x v="3537"/>
    <x v="0"/>
    <x v="720"/>
    <d v="2013-09-30T00:00:00"/>
    <s v="Second Class"/>
    <s v="JG-15160"/>
    <s v="James Galang"/>
    <x v="0"/>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s v="East"/>
    <s v="OFF-PA-10001609"/>
    <x v="1"/>
    <x v="10"/>
    <s v="Tops Wirebound Message Log Books"/>
    <n v="16.45"/>
    <n v="5"/>
    <n v="0"/>
    <n v="7.5669999999999993"/>
  </r>
  <r>
    <n v="7129"/>
    <x v="3538"/>
    <x v="0"/>
    <x v="696"/>
    <d v="2013-11-21T00:00:00"/>
    <s v="Standard Class"/>
    <s v="JM-16195"/>
    <s v="Justin MacKendrick"/>
    <x v="0"/>
    <s v="United States"/>
    <s v="Newark"/>
    <x v="13"/>
    <n v="19711"/>
    <s v="East"/>
    <s v="FUR-FU-10000550"/>
    <x v="0"/>
    <x v="5"/>
    <s v="Stacking Trays by OIC"/>
    <n v="19.920000000000002"/>
    <n v="4"/>
    <n v="0"/>
    <n v="6.573599999999999"/>
  </r>
  <r>
    <n v="7130"/>
    <x v="3539"/>
    <x v="0"/>
    <x v="947"/>
    <d v="2013-04-23T00:00:00"/>
    <s v="Standard Class"/>
    <s v="PK-19075"/>
    <s v="Pete Kriz"/>
    <x v="0"/>
    <s v="United States"/>
    <s v="Nashville"/>
    <x v="18"/>
    <n v="37211"/>
    <s v="South"/>
    <s v="TEC-AC-10004209"/>
    <x v="2"/>
    <x v="11"/>
    <s v="Memorex Froggy Flash Drive 4 GB"/>
    <n v="35.167999999999999"/>
    <n v="4"/>
    <n v="0.2"/>
    <n v="8.3524000000000012"/>
  </r>
  <r>
    <n v="7131"/>
    <x v="3539"/>
    <x v="0"/>
    <x v="947"/>
    <d v="2013-04-23T00:00:00"/>
    <s v="Standard Class"/>
    <s v="PK-19075"/>
    <s v="Pete Kriz"/>
    <x v="0"/>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s v="Central"/>
    <s v="FUR-TA-10001039"/>
    <x v="0"/>
    <x v="3"/>
    <s v="KI Adjustable-Height Table"/>
    <n v="257.94"/>
    <n v="3"/>
    <n v="0"/>
    <n v="67.064400000000006"/>
  </r>
  <r>
    <n v="7133"/>
    <x v="3540"/>
    <x v="3"/>
    <x v="200"/>
    <d v="2014-12-02T00:00:00"/>
    <s v="Standard Class"/>
    <s v="TT-21460"/>
    <s v="Tonja Turnell"/>
    <x v="2"/>
    <s v="United States"/>
    <s v="Richmond"/>
    <x v="14"/>
    <n v="47374"/>
    <s v="Central"/>
    <s v="TEC-PH-10002624"/>
    <x v="2"/>
    <x v="7"/>
    <s v="Samsung Galaxy S4 Mini"/>
    <n v="1879.96"/>
    <n v="4"/>
    <n v="0"/>
    <n v="545.18839999999977"/>
  </r>
  <r>
    <n v="7134"/>
    <x v="3540"/>
    <x v="3"/>
    <x v="200"/>
    <d v="2014-12-02T00:00:00"/>
    <s v="Standard Class"/>
    <s v="TT-21460"/>
    <s v="Tonja Turnell"/>
    <x v="2"/>
    <s v="United States"/>
    <s v="Richmond"/>
    <x v="14"/>
    <n v="47374"/>
    <s v="Central"/>
    <s v="FUR-FU-10001473"/>
    <x v="0"/>
    <x v="5"/>
    <s v="DAX Wood Document Frame"/>
    <n v="27.46"/>
    <n v="2"/>
    <n v="0"/>
    <n v="9.8856000000000002"/>
  </r>
  <r>
    <n v="7135"/>
    <x v="3540"/>
    <x v="3"/>
    <x v="200"/>
    <d v="2014-12-02T00:00:00"/>
    <s v="Standard Class"/>
    <s v="TT-21460"/>
    <s v="Tonja Turnell"/>
    <x v="2"/>
    <s v="United States"/>
    <s v="Richmond"/>
    <x v="14"/>
    <n v="47374"/>
    <s v="Central"/>
    <s v="TEC-PH-10001819"/>
    <x v="2"/>
    <x v="7"/>
    <s v="Innergie mMini Combo Duo USB Travel Charging Kit"/>
    <n v="89.98"/>
    <n v="2"/>
    <n v="0"/>
    <n v="43.190399999999997"/>
  </r>
  <r>
    <n v="7136"/>
    <x v="3540"/>
    <x v="3"/>
    <x v="200"/>
    <d v="2014-12-02T00:00:00"/>
    <s v="Standard Class"/>
    <s v="TT-21460"/>
    <s v="Tonja Turnell"/>
    <x v="2"/>
    <s v="United States"/>
    <s v="Richmond"/>
    <x v="14"/>
    <n v="47374"/>
    <s v="Central"/>
    <s v="FUR-CH-10004287"/>
    <x v="0"/>
    <x v="1"/>
    <s v="SAFCO Arco Folding Chair"/>
    <n v="828.59999999999991"/>
    <n v="3"/>
    <n v="0"/>
    <n v="240.29399999999995"/>
  </r>
  <r>
    <n v="7137"/>
    <x v="3541"/>
    <x v="1"/>
    <x v="312"/>
    <d v="2012-11-27T00:00:00"/>
    <s v="Standard Class"/>
    <s v="SS-20875"/>
    <s v="Sung Shariari"/>
    <x v="0"/>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x v="0"/>
    <s v="United States"/>
    <s v="Miami"/>
    <x v="2"/>
    <n v="33180"/>
    <s v="South"/>
    <s v="OFF-ST-10000918"/>
    <x v="1"/>
    <x v="4"/>
    <s v="Crate-A-Files"/>
    <n v="17.440000000000001"/>
    <n v="2"/>
    <n v="0.2"/>
    <n v="1.3079999999999989"/>
  </r>
  <r>
    <n v="7139"/>
    <x v="3541"/>
    <x v="1"/>
    <x v="312"/>
    <d v="2012-11-27T00:00:00"/>
    <s v="Standard Class"/>
    <s v="SS-20875"/>
    <s v="Sung Shariari"/>
    <x v="0"/>
    <s v="United States"/>
    <s v="Miami"/>
    <x v="2"/>
    <n v="33180"/>
    <s v="South"/>
    <s v="OFF-BI-10004593"/>
    <x v="1"/>
    <x v="8"/>
    <s v="Ibico Laser Imprintable Binding System Covers"/>
    <n v="62.88000000000001"/>
    <n v="4"/>
    <n v="0.7"/>
    <n v="-50.304000000000002"/>
  </r>
  <r>
    <n v="7140"/>
    <x v="3541"/>
    <x v="1"/>
    <x v="312"/>
    <d v="2012-11-27T00:00:00"/>
    <s v="Standard Class"/>
    <s v="SS-20875"/>
    <s v="Sung Shariari"/>
    <x v="0"/>
    <s v="United States"/>
    <s v="Miami"/>
    <x v="2"/>
    <n v="33180"/>
    <s v="South"/>
    <s v="FUR-BO-10001337"/>
    <x v="0"/>
    <x v="0"/>
    <s v="O'Sullivan Living Dimensions 2-Shelf Bookcases"/>
    <n v="290.35200000000003"/>
    <n v="3"/>
    <n v="0.2"/>
    <n v="-36.294000000000011"/>
  </r>
  <r>
    <n v="7141"/>
    <x v="3542"/>
    <x v="3"/>
    <x v="210"/>
    <d v="2014-09-08T00:00:00"/>
    <s v="Same Day"/>
    <s v="TG-21640"/>
    <s v="Trudy Glocke"/>
    <x v="0"/>
    <s v="United States"/>
    <s v="Saint Charles"/>
    <x v="25"/>
    <n v="63301"/>
    <s v="Central"/>
    <s v="TEC-AC-10002473"/>
    <x v="2"/>
    <x v="11"/>
    <s v="Maxell 4.7GB DVD-R"/>
    <n v="113.52"/>
    <n v="4"/>
    <n v="0"/>
    <n v="46.543199999999999"/>
  </r>
  <r>
    <n v="7142"/>
    <x v="3542"/>
    <x v="3"/>
    <x v="210"/>
    <d v="2014-09-08T00:00:00"/>
    <s v="Same Day"/>
    <s v="TG-21640"/>
    <s v="Trudy Glocke"/>
    <x v="0"/>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s v="South"/>
    <s v="FUR-FU-10002045"/>
    <x v="0"/>
    <x v="5"/>
    <s v="Executive Impressions 14&quot;"/>
    <n v="111.15"/>
    <n v="5"/>
    <n v="0"/>
    <n v="48.906000000000006"/>
  </r>
  <r>
    <n v="7144"/>
    <x v="3544"/>
    <x v="3"/>
    <x v="825"/>
    <d v="2014-03-17T00:00:00"/>
    <s v="Standard Class"/>
    <s v="MH-17290"/>
    <s v="Marc Harrigan"/>
    <x v="2"/>
    <s v="United States"/>
    <s v="Philadelphia"/>
    <x v="9"/>
    <n v="19140"/>
    <s v="East"/>
    <s v="TEC-PH-10002555"/>
    <x v="2"/>
    <x v="7"/>
    <s v="Nortel Meridian M5316 Digital phone"/>
    <n v="776.84999999999991"/>
    <n v="5"/>
    <n v="0.4"/>
    <n v="-181.26499999999999"/>
  </r>
  <r>
    <n v="7145"/>
    <x v="3544"/>
    <x v="3"/>
    <x v="825"/>
    <d v="2014-03-17T00:00:00"/>
    <s v="Standard Class"/>
    <s v="MH-17290"/>
    <s v="Marc Harrigan"/>
    <x v="2"/>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s v="East"/>
    <s v="FUR-TA-10004086"/>
    <x v="0"/>
    <x v="3"/>
    <s v="KI Adjustable-Height Table"/>
    <n v="154.76400000000001"/>
    <n v="3"/>
    <n v="0.4"/>
    <n v="-46.429200000000023"/>
  </r>
  <r>
    <n v="7147"/>
    <x v="3544"/>
    <x v="3"/>
    <x v="825"/>
    <d v="2014-03-17T00:00:00"/>
    <s v="Standard Class"/>
    <s v="MH-17290"/>
    <s v="Marc Harrigan"/>
    <x v="2"/>
    <s v="United States"/>
    <s v="Philadelphia"/>
    <x v="9"/>
    <n v="19140"/>
    <s v="East"/>
    <s v="OFF-ST-10004946"/>
    <x v="1"/>
    <x v="4"/>
    <s v="Desktop 3-Pocket Hot File"/>
    <n v="43.28"/>
    <n v="1"/>
    <n v="0.2"/>
    <n v="3.2460000000000022"/>
  </r>
  <r>
    <n v="7148"/>
    <x v="3545"/>
    <x v="0"/>
    <x v="1"/>
    <d v="2013-06-18T00:00:00"/>
    <s v="Standard Class"/>
    <s v="CB-12415"/>
    <s v="Christy Brittain"/>
    <x v="0"/>
    <s v="United States"/>
    <s v="Long Beach"/>
    <x v="15"/>
    <n v="11561"/>
    <s v="East"/>
    <s v="OFF-PA-10000241"/>
    <x v="1"/>
    <x v="10"/>
    <s v="IBM Multi-Purpose Copy Paper, 8 1/2 x 11&quot;, Case"/>
    <n v="92.94"/>
    <n v="3"/>
    <n v="0"/>
    <n v="41.822999999999993"/>
  </r>
  <r>
    <n v="7149"/>
    <x v="3545"/>
    <x v="0"/>
    <x v="1"/>
    <d v="2013-06-18T00:00:00"/>
    <s v="Standard Class"/>
    <s v="CB-12415"/>
    <s v="Christy Brittain"/>
    <x v="0"/>
    <s v="United States"/>
    <s v="Long Beach"/>
    <x v="15"/>
    <n v="11561"/>
    <s v="East"/>
    <s v="OFF-AP-10004036"/>
    <x v="1"/>
    <x v="9"/>
    <s v="Bionaire 99.97% HEPA Air Cleaner"/>
    <n v="52.56"/>
    <n v="3"/>
    <n v="0"/>
    <n v="18.396000000000001"/>
  </r>
  <r>
    <n v="7150"/>
    <x v="3546"/>
    <x v="1"/>
    <x v="153"/>
    <d v="2012-06-30T00:00:00"/>
    <s v="Standard Class"/>
    <s v="VD-21670"/>
    <s v="Valerie Dominguez"/>
    <x v="0"/>
    <s v="United States"/>
    <s v="Houston"/>
    <x v="5"/>
    <n v="77070"/>
    <s v="Central"/>
    <s v="TEC-PH-10001578"/>
    <x v="2"/>
    <x v="7"/>
    <s v="Polycom SoundStation2 EX Conference phone"/>
    <n v="971.88000000000011"/>
    <n v="3"/>
    <n v="0.2"/>
    <n v="109.33649999999994"/>
  </r>
  <r>
    <n v="7151"/>
    <x v="3547"/>
    <x v="3"/>
    <x v="66"/>
    <d v="2014-12-27T00:00:00"/>
    <s v="Standard Class"/>
    <s v="SR-20425"/>
    <s v="Sharelle Roach"/>
    <x v="2"/>
    <s v="United States"/>
    <s v="Tuscaloosa"/>
    <x v="19"/>
    <n v="35401"/>
    <s v="South"/>
    <s v="FUR-CH-10002647"/>
    <x v="0"/>
    <x v="1"/>
    <s v="Situations Contoured Folding Chairs, 4/Set"/>
    <n v="141.96"/>
    <n v="2"/>
    <n v="0"/>
    <n v="35.490000000000009"/>
  </r>
  <r>
    <n v="7152"/>
    <x v="3548"/>
    <x v="3"/>
    <x v="66"/>
    <d v="2014-12-26T00:00:00"/>
    <s v="Second Class"/>
    <s v="AG-10330"/>
    <s v="Alex Grayson"/>
    <x v="0"/>
    <s v="United States"/>
    <s v="Mesa"/>
    <x v="16"/>
    <n v="85204"/>
    <s v="West"/>
    <s v="FUR-TA-10003008"/>
    <x v="0"/>
    <x v="3"/>
    <s v="Lesro Round Back Collection Coffee Table, End Table"/>
    <n v="182.55"/>
    <n v="2"/>
    <n v="0.5"/>
    <n v="-135.08699999999999"/>
  </r>
  <r>
    <n v="7153"/>
    <x v="3549"/>
    <x v="2"/>
    <x v="1148"/>
    <d v="2011-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s v="South"/>
    <s v="FUR-FU-10000747"/>
    <x v="0"/>
    <x v="5"/>
    <s v="Tenex B1-RE Series Chair Mats for Low Pile Carpets"/>
    <n v="275.88"/>
    <n v="6"/>
    <n v="0"/>
    <n v="46.899599999999964"/>
  </r>
  <r>
    <n v="7156"/>
    <x v="3551"/>
    <x v="1"/>
    <x v="707"/>
    <d v="2012-12-27T00:00:00"/>
    <s v="Second Class"/>
    <s v="LH-16900"/>
    <s v="Lena Hernandez"/>
    <x v="0"/>
    <s v="United States"/>
    <s v="Columbus"/>
    <x v="32"/>
    <n v="31907"/>
    <s v="South"/>
    <s v="OFF-BI-10004492"/>
    <x v="1"/>
    <x v="8"/>
    <s v="Tuf-Vin Binders"/>
    <n v="157.89999999999998"/>
    <n v="5"/>
    <n v="0"/>
    <n v="74.212999999999994"/>
  </r>
  <r>
    <n v="7157"/>
    <x v="3552"/>
    <x v="3"/>
    <x v="568"/>
    <d v="2014-05-05T00:00:00"/>
    <s v="Standard Class"/>
    <s v="KT-16480"/>
    <s v="Kean Thornton"/>
    <x v="0"/>
    <s v="United States"/>
    <s v="Orange"/>
    <x v="30"/>
    <n v="7050"/>
    <s v="East"/>
    <s v="OFF-LA-10004055"/>
    <x v="1"/>
    <x v="2"/>
    <s v="Color-Coded Legal Exhibit Labels"/>
    <n v="4.91"/>
    <n v="1"/>
    <n v="0"/>
    <n v="2.4058999999999999"/>
  </r>
  <r>
    <n v="7158"/>
    <x v="3553"/>
    <x v="0"/>
    <x v="463"/>
    <d v="2013-04-01T00:00:00"/>
    <s v="Second Class"/>
    <s v="CC-12220"/>
    <s v="Chris Cortes"/>
    <x v="0"/>
    <s v="United States"/>
    <s v="Los Angeles"/>
    <x v="1"/>
    <n v="90032"/>
    <s v="West"/>
    <s v="OFF-ST-10002485"/>
    <x v="1"/>
    <x v="4"/>
    <s v="Rogers Deluxe File Chest"/>
    <n v="87.92"/>
    <n v="4"/>
    <n v="0"/>
    <n v="0.87919999999999732"/>
  </r>
  <r>
    <n v="7159"/>
    <x v="3553"/>
    <x v="0"/>
    <x v="463"/>
    <d v="2013-04-01T00:00:00"/>
    <s v="Second Class"/>
    <s v="CC-12220"/>
    <s v="Chris Cortes"/>
    <x v="0"/>
    <s v="United States"/>
    <s v="Los Angeles"/>
    <x v="1"/>
    <n v="90032"/>
    <s v="West"/>
    <s v="OFF-PA-10001243"/>
    <x v="1"/>
    <x v="10"/>
    <s v="Xerox 1983"/>
    <n v="5.98"/>
    <n v="1"/>
    <n v="0"/>
    <n v="2.9302000000000001"/>
  </r>
  <r>
    <n v="7160"/>
    <x v="3554"/>
    <x v="1"/>
    <x v="1149"/>
    <d v="2012-05-18T00:00:00"/>
    <s v="Second Class"/>
    <s v="BF-11170"/>
    <s v="Ben Ferrer"/>
    <x v="2"/>
    <s v="United States"/>
    <s v="Chicago"/>
    <x v="10"/>
    <n v="60623"/>
    <s v="Central"/>
    <s v="TEC-PH-10004447"/>
    <x v="2"/>
    <x v="7"/>
    <s v="Toshiba IPT2010-SD IP Telephone"/>
    <n v="222.38400000000001"/>
    <n v="2"/>
    <n v="0.2"/>
    <n v="16.678799999999995"/>
  </r>
  <r>
    <n v="7161"/>
    <x v="3554"/>
    <x v="1"/>
    <x v="1149"/>
    <d v="2012-05-18T00:00:00"/>
    <s v="Second Class"/>
    <s v="BF-11170"/>
    <s v="Ben Ferrer"/>
    <x v="2"/>
    <s v="United States"/>
    <s v="Chicago"/>
    <x v="10"/>
    <n v="60623"/>
    <s v="Central"/>
    <s v="OFF-FA-10002280"/>
    <x v="1"/>
    <x v="13"/>
    <s v="Advantus Plastic Paper Clips"/>
    <n v="16"/>
    <n v="4"/>
    <n v="0.2"/>
    <n v="5.6"/>
  </r>
  <r>
    <n v="7162"/>
    <x v="3555"/>
    <x v="2"/>
    <x v="1129"/>
    <d v="2011-07-09T00:00:00"/>
    <s v="Standard Class"/>
    <s v="MS-17770"/>
    <s v="Maxwell Schwartz"/>
    <x v="0"/>
    <s v="United States"/>
    <s v="Richmond"/>
    <x v="17"/>
    <n v="23223"/>
    <s v="South"/>
    <s v="OFF-PA-10004734"/>
    <x v="1"/>
    <x v="10"/>
    <s v="Southworth Structures Collection"/>
    <n v="21.84"/>
    <n v="3"/>
    <n v="0"/>
    <n v="10.92"/>
  </r>
  <r>
    <n v="7163"/>
    <x v="3555"/>
    <x v="2"/>
    <x v="1129"/>
    <d v="2011-07-09T00:00:00"/>
    <s v="Standard Class"/>
    <s v="MS-17770"/>
    <s v="Maxwell Schwartz"/>
    <x v="0"/>
    <s v="United States"/>
    <s v="Richmond"/>
    <x v="17"/>
    <n v="23223"/>
    <s v="South"/>
    <s v="OFF-BI-10000145"/>
    <x v="1"/>
    <x v="8"/>
    <s v="Zipper Ring Binder Pockets"/>
    <n v="15.600000000000001"/>
    <n v="5"/>
    <n v="0"/>
    <n v="7.6440000000000001"/>
  </r>
  <r>
    <n v="7164"/>
    <x v="3556"/>
    <x v="2"/>
    <x v="1150"/>
    <d v="2011-04-24T00:00:00"/>
    <s v="Second Class"/>
    <s v="AH-10030"/>
    <s v="Aaron Hawkins"/>
    <x v="1"/>
    <s v="United States"/>
    <s v="Troy"/>
    <x v="15"/>
    <n v="12180"/>
    <s v="East"/>
    <s v="OFF-EN-10004773"/>
    <x v="1"/>
    <x v="12"/>
    <s v="Staples"/>
    <n v="247.84"/>
    <n v="8"/>
    <n v="0"/>
    <n v="121.44159999999999"/>
  </r>
  <r>
    <n v="7165"/>
    <x v="3556"/>
    <x v="2"/>
    <x v="1150"/>
    <d v="2011-04-24T00:00:00"/>
    <s v="Second Class"/>
    <s v="AH-10030"/>
    <s v="Aaron Hawkins"/>
    <x v="1"/>
    <s v="United States"/>
    <s v="Troy"/>
    <x v="15"/>
    <n v="12180"/>
    <s v="East"/>
    <s v="OFF-BI-10004970"/>
    <x v="1"/>
    <x v="8"/>
    <s v="ACCOHIDE 3-Ring Binder, Blue, 1&quot;"/>
    <n v="9.9120000000000008"/>
    <n v="3"/>
    <n v="0.2"/>
    <n v="3.3452999999999995"/>
  </r>
  <r>
    <n v="7166"/>
    <x v="3557"/>
    <x v="0"/>
    <x v="251"/>
    <d v="2013-09-23T00:00:00"/>
    <s v="First Class"/>
    <s v="CK-12595"/>
    <s v="Clytie Kelty"/>
    <x v="0"/>
    <s v="United States"/>
    <s v="Providence"/>
    <x v="34"/>
    <n v="2908"/>
    <s v="East"/>
    <s v="OFF-ST-10000604"/>
    <x v="1"/>
    <x v="4"/>
    <s v="Home/Office Personal File Carts"/>
    <n v="69.52"/>
    <n v="2"/>
    <n v="0"/>
    <n v="17.379999999999995"/>
  </r>
  <r>
    <n v="7167"/>
    <x v="3558"/>
    <x v="2"/>
    <x v="192"/>
    <d v="2011-07-24T00:00:00"/>
    <s v="Second Class"/>
    <s v="NP-18325"/>
    <s v="Naresj Patel"/>
    <x v="0"/>
    <s v="United States"/>
    <s v="San Francisco"/>
    <x v="1"/>
    <n v="94122"/>
    <s v="West"/>
    <s v="OFF-AR-10003190"/>
    <x v="1"/>
    <x v="6"/>
    <s v="Newell 32"/>
    <n v="11.52"/>
    <n v="4"/>
    <n v="0"/>
    <n v="3.2256"/>
  </r>
  <r>
    <n v="7168"/>
    <x v="3558"/>
    <x v="2"/>
    <x v="192"/>
    <d v="2011-07-24T00:00:00"/>
    <s v="Second Class"/>
    <s v="NP-18325"/>
    <s v="Naresj Patel"/>
    <x v="0"/>
    <s v="United States"/>
    <s v="San Francisco"/>
    <x v="1"/>
    <n v="94122"/>
    <s v="West"/>
    <s v="FUR-CH-10000155"/>
    <x v="0"/>
    <x v="1"/>
    <s v="Global Comet Stacking Armless Chair"/>
    <n v="717.72"/>
    <n v="3"/>
    <n v="0.2"/>
    <n v="71.77200000000002"/>
  </r>
  <r>
    <n v="7169"/>
    <x v="3558"/>
    <x v="2"/>
    <x v="192"/>
    <d v="2011-07-24T00:00:00"/>
    <s v="Second Class"/>
    <s v="NP-18325"/>
    <s v="Naresj Patel"/>
    <x v="0"/>
    <s v="United States"/>
    <s v="San Francisco"/>
    <x v="1"/>
    <n v="94122"/>
    <s v="West"/>
    <s v="OFF-ST-10003058"/>
    <x v="1"/>
    <x v="4"/>
    <s v="Eldon Mobile Mega Data Cart  Mega Stackable  Add-On Trays"/>
    <n v="236.5"/>
    <n v="10"/>
    <n v="0"/>
    <n v="68.584999999999994"/>
  </r>
  <r>
    <n v="7170"/>
    <x v="3558"/>
    <x v="2"/>
    <x v="192"/>
    <d v="2011-07-24T00:00:00"/>
    <s v="Second Class"/>
    <s v="NP-18325"/>
    <s v="Naresj Patel"/>
    <x v="0"/>
    <s v="United States"/>
    <s v="San Francisco"/>
    <x v="1"/>
    <n v="94122"/>
    <s v="West"/>
    <s v="FUR-TA-10004767"/>
    <x v="0"/>
    <x v="3"/>
    <s v="Safco Drafting Table"/>
    <n v="170.35200000000003"/>
    <n v="3"/>
    <n v="0.2"/>
    <n v="19.164599999999979"/>
  </r>
  <r>
    <n v="7171"/>
    <x v="3559"/>
    <x v="3"/>
    <x v="1048"/>
    <d v="2014-10-15T00:00:00"/>
    <s v="Standard Class"/>
    <s v="GM-14440"/>
    <s v="Gary McGarr"/>
    <x v="0"/>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s v="West"/>
    <s v="TEC-AC-10000158"/>
    <x v="2"/>
    <x v="11"/>
    <s v="Sony 64GB Class 10 Micro SDHC R40 Memory Card"/>
    <n v="107.97"/>
    <n v="3"/>
    <n v="0"/>
    <n v="22.6737"/>
  </r>
  <r>
    <n v="7173"/>
    <x v="3561"/>
    <x v="3"/>
    <x v="606"/>
    <d v="2014-03-31T00:00:00"/>
    <s v="Standard Class"/>
    <s v="HK-14890"/>
    <s v="Heather Kirkland"/>
    <x v="1"/>
    <s v="United States"/>
    <s v="Houston"/>
    <x v="5"/>
    <n v="77070"/>
    <s v="Central"/>
    <s v="TEC-AC-10000158"/>
    <x v="2"/>
    <x v="11"/>
    <s v="Sony 64GB Class 10 Micro SDHC R40 Memory Card"/>
    <n v="143.96"/>
    <n v="5"/>
    <n v="0.2"/>
    <n v="1.7995000000000019"/>
  </r>
  <r>
    <n v="7174"/>
    <x v="3561"/>
    <x v="3"/>
    <x v="606"/>
    <d v="2014-03-31T00:00:00"/>
    <s v="Standard Class"/>
    <s v="HK-14890"/>
    <s v="Heather Kirkland"/>
    <x v="1"/>
    <s v="United States"/>
    <s v="Houston"/>
    <x v="5"/>
    <n v="77070"/>
    <s v="Central"/>
    <s v="TEC-CO-10002313"/>
    <x v="2"/>
    <x v="16"/>
    <s v="Canon PC1080F Personal Copier"/>
    <n v="2399.96"/>
    <n v="5"/>
    <n v="0.2"/>
    <n v="569.99050000000011"/>
  </r>
  <r>
    <n v="7175"/>
    <x v="3561"/>
    <x v="3"/>
    <x v="606"/>
    <d v="2014-03-31T00:00:00"/>
    <s v="Standard Class"/>
    <s v="HK-14890"/>
    <s v="Heather Kirkland"/>
    <x v="1"/>
    <s v="United States"/>
    <s v="Houston"/>
    <x v="5"/>
    <n v="77070"/>
    <s v="Central"/>
    <s v="OFF-PA-10002581"/>
    <x v="1"/>
    <x v="10"/>
    <s v="Xerox 1951"/>
    <n v="74.352000000000004"/>
    <n v="3"/>
    <n v="0.2"/>
    <n v="23.234999999999992"/>
  </r>
  <r>
    <n v="7176"/>
    <x v="3561"/>
    <x v="3"/>
    <x v="606"/>
    <d v="2014-03-31T00:00:00"/>
    <s v="Standard Class"/>
    <s v="HK-14890"/>
    <s v="Heather Kirkland"/>
    <x v="1"/>
    <s v="United States"/>
    <s v="Houston"/>
    <x v="5"/>
    <n v="77070"/>
    <s v="Central"/>
    <s v="OFF-AP-10001205"/>
    <x v="1"/>
    <x v="9"/>
    <s v="Belkin 5 Outlet SurgeMaster Power Centers"/>
    <n v="87.167999999999978"/>
    <n v="8"/>
    <n v="0.8"/>
    <n v="-226.63679999999999"/>
  </r>
  <r>
    <n v="7177"/>
    <x v="3561"/>
    <x v="3"/>
    <x v="606"/>
    <d v="2014-03-31T00:00:00"/>
    <s v="Standard Class"/>
    <s v="HK-14890"/>
    <s v="Heather Kirkland"/>
    <x v="1"/>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s v="East"/>
    <s v="OFF-BI-10003694"/>
    <x v="1"/>
    <x v="8"/>
    <s v="Avery 3 1/2&quot; Diskette Storage Pages, 10/Pack"/>
    <n v="9.3960000000000008"/>
    <n v="3"/>
    <n v="0.7"/>
    <n v="-7.5167999999999964"/>
  </r>
  <r>
    <n v="7180"/>
    <x v="3563"/>
    <x v="0"/>
    <x v="696"/>
    <d v="2013-11-19T00:00:00"/>
    <s v="Standard Class"/>
    <s v="RC-19960"/>
    <s v="Ryan Crowe"/>
    <x v="0"/>
    <s v="United States"/>
    <s v="Baltimore"/>
    <x v="39"/>
    <n v="21215"/>
    <s v="East"/>
    <s v="TEC-PH-10001644"/>
    <x v="2"/>
    <x v="7"/>
    <s v="BlueLounge Milo Smartphone Stand, White/Metallic"/>
    <n v="89.97"/>
    <n v="3"/>
    <n v="0"/>
    <n v="25.191600000000005"/>
  </r>
  <r>
    <n v="7181"/>
    <x v="3564"/>
    <x v="2"/>
    <x v="1037"/>
    <d v="2011-01-08T00:00:00"/>
    <s v="First Class"/>
    <s v="JO-15145"/>
    <s v="Jack O'Briant"/>
    <x v="1"/>
    <s v="United States"/>
    <s v="Athens"/>
    <x v="32"/>
    <n v="30605"/>
    <s v="South"/>
    <s v="OFF-AR-10002399"/>
    <x v="1"/>
    <x v="6"/>
    <s v="Dixon Prang Watercolor Pencils, 10-Color Set with Brush"/>
    <n v="12.78"/>
    <n v="3"/>
    <n v="0"/>
    <n v="5.2397999999999998"/>
  </r>
  <r>
    <n v="7182"/>
    <x v="3565"/>
    <x v="0"/>
    <x v="797"/>
    <d v="2013-12-31T00:00:00"/>
    <s v="Second Class"/>
    <s v="MW-18220"/>
    <s v="Mitch Webber"/>
    <x v="0"/>
    <s v="United States"/>
    <s v="Lancaster"/>
    <x v="24"/>
    <n v="43130"/>
    <s v="East"/>
    <s v="TEC-AC-10003063"/>
    <x v="2"/>
    <x v="11"/>
    <s v="Micro Innovations USB RF Wireless Keyboard with Mouse"/>
    <n v="40"/>
    <n v="2"/>
    <n v="0.2"/>
    <n v="0.5"/>
  </r>
  <r>
    <n v="7183"/>
    <x v="3566"/>
    <x v="3"/>
    <x v="504"/>
    <d v="2014-05-05T00:00:00"/>
    <s v="Standard Class"/>
    <s v="NZ-18565"/>
    <s v="Nick Zandusky"/>
    <x v="2"/>
    <s v="United States"/>
    <s v="Los Angeles"/>
    <x v="1"/>
    <n v="90032"/>
    <s v="West"/>
    <s v="OFF-BI-10002071"/>
    <x v="1"/>
    <x v="8"/>
    <s v="Fellowes Black Plastic Comb Bindings"/>
    <n v="23.24"/>
    <n v="5"/>
    <n v="0.2"/>
    <n v="7.5529999999999982"/>
  </r>
  <r>
    <n v="7184"/>
    <x v="3567"/>
    <x v="3"/>
    <x v="81"/>
    <d v="2014-04-24T00:00:00"/>
    <s v="First Class"/>
    <s v="JM-15250"/>
    <s v="Janet Martin"/>
    <x v="0"/>
    <s v="United States"/>
    <s v="Baltimore"/>
    <x v="39"/>
    <n v="21215"/>
    <s v="East"/>
    <s v="FUR-CH-10004218"/>
    <x v="0"/>
    <x v="1"/>
    <s v="Global Fabric Manager's Chair, Dark Gray"/>
    <n v="908.82"/>
    <n v="9"/>
    <n v="0"/>
    <n v="227.20500000000004"/>
  </r>
  <r>
    <n v="7185"/>
    <x v="3568"/>
    <x v="3"/>
    <x v="629"/>
    <d v="2014-08-25T00:00:00"/>
    <s v="Standard Class"/>
    <s v="ED-13885"/>
    <s v="Emily Ducich"/>
    <x v="2"/>
    <s v="United States"/>
    <s v="Houston"/>
    <x v="5"/>
    <n v="77095"/>
    <s v="Central"/>
    <s v="OFF-SU-10000432"/>
    <x v="1"/>
    <x v="14"/>
    <s v="Acco Side-Punched Conventional Columnar Pads"/>
    <n v="5.5520000000000005"/>
    <n v="2"/>
    <n v="0.2"/>
    <n v="-1.0410000000000006"/>
  </r>
  <r>
    <n v="7186"/>
    <x v="3568"/>
    <x v="3"/>
    <x v="629"/>
    <d v="2014-08-25T00:00:00"/>
    <s v="Standard Class"/>
    <s v="ED-13885"/>
    <s v="Emily Ducich"/>
    <x v="2"/>
    <s v="United States"/>
    <s v="Houston"/>
    <x v="5"/>
    <n v="77095"/>
    <s v="Central"/>
    <s v="OFF-AR-10003183"/>
    <x v="1"/>
    <x v="6"/>
    <s v="Avery Fluorescent Highlighter Four-Color Set"/>
    <n v="8.016"/>
    <n v="3"/>
    <n v="0.2"/>
    <n v="1.0019999999999993"/>
  </r>
  <r>
    <n v="7187"/>
    <x v="3568"/>
    <x v="3"/>
    <x v="629"/>
    <d v="2014-08-25T00:00:00"/>
    <s v="Standard Class"/>
    <s v="ED-13885"/>
    <s v="Emily Ducich"/>
    <x v="2"/>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s v="Central"/>
    <s v="FUR-FU-10003247"/>
    <x v="0"/>
    <x v="5"/>
    <s v="36X48 HARDFLOOR CHAIRMAT"/>
    <n v="16.784000000000002"/>
    <n v="2"/>
    <n v="0.6"/>
    <n v="-22.238800000000001"/>
  </r>
  <r>
    <n v="7189"/>
    <x v="3568"/>
    <x v="3"/>
    <x v="629"/>
    <d v="2014-08-25T00:00:00"/>
    <s v="Standard Class"/>
    <s v="ED-13885"/>
    <s v="Emily Ducich"/>
    <x v="2"/>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s v="West"/>
    <s v="TEC-PH-10004908"/>
    <x v="2"/>
    <x v="7"/>
    <s v="Panasonic KX TS3282W Corded phone"/>
    <n v="203.976"/>
    <n v="3"/>
    <n v="0.2"/>
    <n v="25.496999999999986"/>
  </r>
  <r>
    <n v="7191"/>
    <x v="3569"/>
    <x v="0"/>
    <x v="396"/>
    <d v="2013-11-16T00:00:00"/>
    <s v="First Class"/>
    <s v="DW-13480"/>
    <s v="Dianna Wilson"/>
    <x v="2"/>
    <s v="United States"/>
    <s v="San Diego"/>
    <x v="1"/>
    <n v="92024"/>
    <s v="West"/>
    <s v="FUR-TA-10003392"/>
    <x v="0"/>
    <x v="3"/>
    <s v="Global Adaptabilities Conference Tables"/>
    <n v="674.35200000000009"/>
    <n v="3"/>
    <n v="0.2"/>
    <n v="-8.4294000000000153"/>
  </r>
  <r>
    <n v="7192"/>
    <x v="3570"/>
    <x v="0"/>
    <x v="393"/>
    <d v="2013-10-07T00:00:00"/>
    <s v="Second Class"/>
    <s v="JK-15205"/>
    <s v="Jamie Kunitz"/>
    <x v="0"/>
    <s v="United States"/>
    <s v="Hialeah"/>
    <x v="2"/>
    <n v="33012"/>
    <s v="South"/>
    <s v="OFF-BI-10004140"/>
    <x v="1"/>
    <x v="8"/>
    <s v="Avery Non-Stick Binders"/>
    <n v="5.3880000000000008"/>
    <n v="4"/>
    <n v="0.7"/>
    <n v="-4.49"/>
  </r>
  <r>
    <n v="7193"/>
    <x v="3570"/>
    <x v="0"/>
    <x v="393"/>
    <d v="2013-10-07T00:00:00"/>
    <s v="Second Class"/>
    <s v="JK-15205"/>
    <s v="Jamie Kunitz"/>
    <x v="0"/>
    <s v="United States"/>
    <s v="Hialeah"/>
    <x v="2"/>
    <n v="33012"/>
    <s v="South"/>
    <s v="OFF-AR-10003631"/>
    <x v="1"/>
    <x v="6"/>
    <s v="Staples"/>
    <n v="30.975999999999999"/>
    <n v="8"/>
    <n v="0.2"/>
    <n v="5.0335999999999999"/>
  </r>
  <r>
    <n v="7194"/>
    <x v="3571"/>
    <x v="0"/>
    <x v="1151"/>
    <d v="2013-02-14T00:00:00"/>
    <s v="First Class"/>
    <s v="JS-15880"/>
    <s v="John Stevenson"/>
    <x v="0"/>
    <s v="United States"/>
    <s v="Atlanta"/>
    <x v="32"/>
    <n v="30318"/>
    <s v="South"/>
    <s v="OFF-ST-10003716"/>
    <x v="1"/>
    <x v="4"/>
    <s v="Tennsco Double-Tier Lockers"/>
    <n v="1350.1200000000001"/>
    <n v="6"/>
    <n v="0"/>
    <n v="175.51560000000001"/>
  </r>
  <r>
    <n v="7195"/>
    <x v="3571"/>
    <x v="0"/>
    <x v="1151"/>
    <d v="2013-02-14T00:00:00"/>
    <s v="First Class"/>
    <s v="JS-15880"/>
    <s v="John Stevenson"/>
    <x v="0"/>
    <s v="United States"/>
    <s v="Atlanta"/>
    <x v="32"/>
    <n v="30318"/>
    <s v="South"/>
    <s v="OFF-BI-10003274"/>
    <x v="1"/>
    <x v="8"/>
    <s v="Avery Durable Slant Ring Binders, No Labels"/>
    <n v="15.92"/>
    <n v="4"/>
    <n v="0"/>
    <n v="7.4824000000000002"/>
  </r>
  <r>
    <n v="7196"/>
    <x v="3572"/>
    <x v="0"/>
    <x v="373"/>
    <d v="2013-11-18T00:00:00"/>
    <s v="Standard Class"/>
    <s v="PO-19180"/>
    <s v="Philisse Overcash"/>
    <x v="2"/>
    <s v="United States"/>
    <s v="Seattle"/>
    <x v="4"/>
    <n v="98103"/>
    <s v="West"/>
    <s v="FUR-FU-10004848"/>
    <x v="0"/>
    <x v="5"/>
    <s v="DAX Solid Wood Frames"/>
    <n v="19.54"/>
    <n v="2"/>
    <n v="0"/>
    <n v="7.2297999999999991"/>
  </r>
  <r>
    <n v="7197"/>
    <x v="3573"/>
    <x v="2"/>
    <x v="759"/>
    <d v="2011-04-30T00:00:00"/>
    <s v="Standard Class"/>
    <s v="MH-17290"/>
    <s v="Marc Harrigan"/>
    <x v="2"/>
    <s v="United States"/>
    <s v="Los Angeles"/>
    <x v="1"/>
    <n v="90036"/>
    <s v="West"/>
    <s v="OFF-AR-10003504"/>
    <x v="1"/>
    <x v="6"/>
    <s v="Newell 347"/>
    <n v="21.400000000000002"/>
    <n v="5"/>
    <n v="0"/>
    <n v="6.2059999999999977"/>
  </r>
  <r>
    <n v="7198"/>
    <x v="3573"/>
    <x v="2"/>
    <x v="759"/>
    <d v="2011-04-30T00:00:00"/>
    <s v="Standard Class"/>
    <s v="MH-17290"/>
    <s v="Marc Harrigan"/>
    <x v="2"/>
    <s v="United States"/>
    <s v="Los Angeles"/>
    <x v="1"/>
    <n v="90036"/>
    <s v="West"/>
    <s v="OFF-LA-10000305"/>
    <x v="1"/>
    <x v="2"/>
    <s v="Avery 495"/>
    <n v="12.6"/>
    <n v="2"/>
    <n v="0"/>
    <n v="5.7959999999999994"/>
  </r>
  <r>
    <n v="7199"/>
    <x v="3574"/>
    <x v="1"/>
    <x v="1067"/>
    <d v="2012-08-15T00:00:00"/>
    <s v="Standard Class"/>
    <s v="PO-19180"/>
    <s v="Philisse Overcash"/>
    <x v="2"/>
    <s v="United States"/>
    <s v="New York City"/>
    <x v="15"/>
    <n v="10035"/>
    <s v="East"/>
    <s v="OFF-AR-10001427"/>
    <x v="1"/>
    <x v="6"/>
    <s v="Newell 330"/>
    <n v="11.96"/>
    <n v="2"/>
    <n v="0"/>
    <n v="3.1096000000000004"/>
  </r>
  <r>
    <n v="7200"/>
    <x v="3574"/>
    <x v="1"/>
    <x v="1067"/>
    <d v="2012-08-15T00:00:00"/>
    <s v="Standard Class"/>
    <s v="PO-19180"/>
    <s v="Philisse Overcash"/>
    <x v="2"/>
    <s v="United States"/>
    <s v="New York City"/>
    <x v="15"/>
    <n v="10035"/>
    <s v="East"/>
    <s v="TEC-PH-10004614"/>
    <x v="2"/>
    <x v="7"/>
    <s v="AT&amp;T 841000 Phone"/>
    <n v="138"/>
    <n v="2"/>
    <n v="0"/>
    <n v="34.5"/>
  </r>
  <r>
    <n v="7201"/>
    <x v="3575"/>
    <x v="0"/>
    <x v="581"/>
    <d v="2013-12-04T00:00:00"/>
    <s v="Standard Class"/>
    <s v="HF-14995"/>
    <s v="Herbert Flentye"/>
    <x v="0"/>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s v="South"/>
    <s v="FUR-TA-10001039"/>
    <x v="0"/>
    <x v="3"/>
    <s v="KI Adjustable-Height Table"/>
    <n v="331.02300000000008"/>
    <n v="7"/>
    <n v="0.45"/>
    <n v="-114.35339999999997"/>
  </r>
  <r>
    <n v="7203"/>
    <x v="3576"/>
    <x v="0"/>
    <x v="99"/>
    <d v="2013-10-29T00:00:00"/>
    <s v="Same Day"/>
    <s v="VB-21745"/>
    <s v="Victoria Brennan"/>
    <x v="1"/>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s v="Central"/>
    <s v="FUR-FU-10002111"/>
    <x v="0"/>
    <x v="5"/>
    <s v="Master Caster Door Stop, Large Brown"/>
    <n v="8.7360000000000007"/>
    <n v="3"/>
    <n v="0.6"/>
    <n v="-4.804800000000002"/>
  </r>
  <r>
    <n v="7205"/>
    <x v="3578"/>
    <x v="1"/>
    <x v="229"/>
    <d v="2012-09-17T00:00:00"/>
    <s v="Standard Class"/>
    <s v="BO-11425"/>
    <s v="Bobby Odegard"/>
    <x v="0"/>
    <s v="United States"/>
    <s v="New York City"/>
    <x v="15"/>
    <n v="10024"/>
    <s v="East"/>
    <s v="OFF-AR-10000817"/>
    <x v="1"/>
    <x v="6"/>
    <s v="Manco Dry-Lighter Erasable Highlighter"/>
    <n v="6.08"/>
    <n v="2"/>
    <n v="0"/>
    <n v="2.0671999999999997"/>
  </r>
  <r>
    <n v="7206"/>
    <x v="3579"/>
    <x v="3"/>
    <x v="280"/>
    <d v="2014-10-07T00:00:00"/>
    <s v="Standard Class"/>
    <s v="CM-12115"/>
    <s v="Chad McGuire"/>
    <x v="0"/>
    <s v="United States"/>
    <s v="San Francisco"/>
    <x v="1"/>
    <n v="94109"/>
    <s v="West"/>
    <s v="FUR-FU-10001424"/>
    <x v="0"/>
    <x v="5"/>
    <s v="Dax Clear Box Frame"/>
    <n v="17.46"/>
    <n v="2"/>
    <n v="0"/>
    <n v="5.936399999999999"/>
  </r>
  <r>
    <n v="7207"/>
    <x v="3579"/>
    <x v="3"/>
    <x v="280"/>
    <d v="2014-10-07T00:00:00"/>
    <s v="Standard Class"/>
    <s v="CM-12115"/>
    <s v="Chad McGuire"/>
    <x v="0"/>
    <s v="United States"/>
    <s v="San Francisco"/>
    <x v="1"/>
    <n v="94109"/>
    <s v="West"/>
    <s v="TEC-MA-10002930"/>
    <x v="2"/>
    <x v="15"/>
    <s v="Ricoh - Ink Collector Unit for GX3000 Series Printers"/>
    <n v="369.16"/>
    <n v="11"/>
    <n v="0.2"/>
    <n v="32.301500000000019"/>
  </r>
  <r>
    <n v="7208"/>
    <x v="3580"/>
    <x v="0"/>
    <x v="108"/>
    <d v="2013-09-14T00:00:00"/>
    <s v="First Class"/>
    <s v="LC-16930"/>
    <s v="Linda Cazamias"/>
    <x v="1"/>
    <s v="United States"/>
    <s v="Phoenix"/>
    <x v="16"/>
    <n v="85023"/>
    <s v="West"/>
    <s v="OFF-AR-10003759"/>
    <x v="1"/>
    <x v="6"/>
    <s v="Crayola Anti Dust Chalk, 12/Pack"/>
    <n v="2.9120000000000004"/>
    <n v="2"/>
    <n v="0.2"/>
    <n v="0.90999999999999981"/>
  </r>
  <r>
    <n v="7209"/>
    <x v="3580"/>
    <x v="0"/>
    <x v="108"/>
    <d v="2013-09-14T00:00:00"/>
    <s v="First Class"/>
    <s v="LC-16930"/>
    <s v="Linda Cazamias"/>
    <x v="1"/>
    <s v="United States"/>
    <s v="Phoenix"/>
    <x v="16"/>
    <n v="85023"/>
    <s v="West"/>
    <s v="OFF-PA-10001837"/>
    <x v="1"/>
    <x v="10"/>
    <s v="Xerox 1976"/>
    <n v="20.736000000000004"/>
    <n v="4"/>
    <n v="0.2"/>
    <n v="7.2576000000000001"/>
  </r>
  <r>
    <n v="7210"/>
    <x v="3580"/>
    <x v="0"/>
    <x v="108"/>
    <d v="2013-09-14T00:00:00"/>
    <s v="First Class"/>
    <s v="LC-16930"/>
    <s v="Linda Cazamias"/>
    <x v="1"/>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s v="West"/>
    <s v="OFF-PA-10000246"/>
    <x v="1"/>
    <x v="10"/>
    <s v="Riverleaf Stik-Withit Designer Note Cubes"/>
    <n v="30.18"/>
    <n v="3"/>
    <n v="0"/>
    <n v="13.8828"/>
  </r>
  <r>
    <n v="7212"/>
    <x v="3581"/>
    <x v="0"/>
    <x v="799"/>
    <d v="2013-06-07T00:00:00"/>
    <s v="Standard Class"/>
    <s v="EH-13765"/>
    <s v="Edward Hooks"/>
    <x v="1"/>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s v="West"/>
    <s v="OFF-BI-10000138"/>
    <x v="1"/>
    <x v="8"/>
    <s v="Acco Translucent Poly Ring Binders"/>
    <n v="11.231999999999999"/>
    <n v="3"/>
    <n v="0.2"/>
    <n v="3.9312000000000005"/>
  </r>
  <r>
    <n v="7214"/>
    <x v="3582"/>
    <x v="3"/>
    <x v="453"/>
    <d v="2014-10-20T00:00:00"/>
    <s v="Standard Class"/>
    <s v="MC-17275"/>
    <s v="Marc Crier"/>
    <x v="0"/>
    <s v="United States"/>
    <s v="Camarillo"/>
    <x v="1"/>
    <n v="93010"/>
    <s v="West"/>
    <s v="OFF-LA-10002034"/>
    <x v="1"/>
    <x v="2"/>
    <s v="Avery 478"/>
    <n v="14.73"/>
    <n v="3"/>
    <n v="0"/>
    <n v="7.2176999999999998"/>
  </r>
  <r>
    <n v="7215"/>
    <x v="3583"/>
    <x v="1"/>
    <x v="874"/>
    <d v="2012-09-30T00:00:00"/>
    <s v="Second Class"/>
    <s v="HW-14935"/>
    <s v="Helen Wasserman"/>
    <x v="1"/>
    <s v="United States"/>
    <s v="Detroit"/>
    <x v="12"/>
    <n v="48205"/>
    <s v="Central"/>
    <s v="OFF-AR-10000127"/>
    <x v="1"/>
    <x v="6"/>
    <s v="Newell 321"/>
    <n v="16.399999999999999"/>
    <n v="5"/>
    <n v="0"/>
    <n v="4.7559999999999985"/>
  </r>
  <r>
    <n v="7216"/>
    <x v="3583"/>
    <x v="1"/>
    <x v="874"/>
    <d v="2012-09-30T00:00:00"/>
    <s v="Second Class"/>
    <s v="HW-14935"/>
    <s v="Helen Wasserman"/>
    <x v="1"/>
    <s v="United States"/>
    <s v="Detroit"/>
    <x v="12"/>
    <n v="48205"/>
    <s v="Central"/>
    <s v="OFF-PA-10003172"/>
    <x v="1"/>
    <x v="10"/>
    <s v="Xerox 1996"/>
    <n v="25.92"/>
    <n v="4"/>
    <n v="0"/>
    <n v="12.441600000000001"/>
  </r>
  <r>
    <n v="7217"/>
    <x v="3584"/>
    <x v="1"/>
    <x v="910"/>
    <d v="2012-05-06T00:00:00"/>
    <s v="First Class"/>
    <s v="LC-16870"/>
    <s v="Lena Cacioppo"/>
    <x v="0"/>
    <s v="United States"/>
    <s v="San Francisco"/>
    <x v="1"/>
    <n v="94109"/>
    <s v="West"/>
    <s v="OFF-AR-10001246"/>
    <x v="1"/>
    <x v="6"/>
    <s v="Newell 317"/>
    <n v="8.82"/>
    <n v="3"/>
    <n v="0"/>
    <n v="2.5577999999999994"/>
  </r>
  <r>
    <n v="7218"/>
    <x v="3584"/>
    <x v="1"/>
    <x v="910"/>
    <d v="2012-05-06T00:00:00"/>
    <s v="First Class"/>
    <s v="LC-16870"/>
    <s v="Lena Cacioppo"/>
    <x v="0"/>
    <s v="United States"/>
    <s v="San Francisco"/>
    <x v="1"/>
    <n v="94109"/>
    <s v="West"/>
    <s v="OFF-BI-10002026"/>
    <x v="1"/>
    <x v="8"/>
    <s v="Ibico Recycled Linen-Style Covers"/>
    <n v="62.496000000000009"/>
    <n v="2"/>
    <n v="0.2"/>
    <n v="21.873599999999996"/>
  </r>
  <r>
    <n v="7219"/>
    <x v="3584"/>
    <x v="1"/>
    <x v="910"/>
    <d v="2012-05-06T00:00:00"/>
    <s v="First Class"/>
    <s v="LC-16870"/>
    <s v="Lena Cacioppo"/>
    <x v="0"/>
    <s v="United States"/>
    <s v="San Francisco"/>
    <x v="1"/>
    <n v="94109"/>
    <s v="West"/>
    <s v="TEC-AC-10000844"/>
    <x v="2"/>
    <x v="11"/>
    <s v="Logitech Gaming G510s - Keyboard"/>
    <n v="339.96"/>
    <n v="4"/>
    <n v="0"/>
    <n v="122.38559999999998"/>
  </r>
  <r>
    <n v="7220"/>
    <x v="3584"/>
    <x v="1"/>
    <x v="910"/>
    <d v="2012-05-06T00:00:00"/>
    <s v="First Class"/>
    <s v="LC-16870"/>
    <s v="Lena Cacioppo"/>
    <x v="0"/>
    <s v="United States"/>
    <s v="San Francisco"/>
    <x v="1"/>
    <n v="94109"/>
    <s v="West"/>
    <s v="OFF-BI-10001575"/>
    <x v="1"/>
    <x v="8"/>
    <s v="GBC Linen Binding Covers"/>
    <n v="49.568000000000005"/>
    <n v="2"/>
    <n v="0.2"/>
    <n v="17.348799999999997"/>
  </r>
  <r>
    <n v="7221"/>
    <x v="3585"/>
    <x v="3"/>
    <x v="1152"/>
    <d v="2014-01-14T00:00:00"/>
    <s v="Standard Class"/>
    <s v="BP-11290"/>
    <s v="Beth Paige"/>
    <x v="0"/>
    <s v="United States"/>
    <s v="Philadelphia"/>
    <x v="9"/>
    <n v="19140"/>
    <s v="East"/>
    <s v="OFF-BI-10004632"/>
    <x v="1"/>
    <x v="8"/>
    <s v="Ibico Hi-Tech Manual Binding System"/>
    <n v="274.49100000000004"/>
    <n v="3"/>
    <n v="0.7"/>
    <n v="-228.74250000000006"/>
  </r>
  <r>
    <n v="7222"/>
    <x v="3586"/>
    <x v="3"/>
    <x v="678"/>
    <d v="2014-02-01T00:00:00"/>
    <s v="Standard Class"/>
    <s v="TG-21310"/>
    <s v="Toby Gnade"/>
    <x v="0"/>
    <s v="United States"/>
    <s v="New York City"/>
    <x v="15"/>
    <n v="10035"/>
    <s v="East"/>
    <s v="TEC-PH-10000193"/>
    <x v="2"/>
    <x v="7"/>
    <s v="Jensen SMPS-640 - speaker phone"/>
    <n v="137.94"/>
    <n v="3"/>
    <n v="0"/>
    <n v="35.864399999999996"/>
  </r>
  <r>
    <n v="7223"/>
    <x v="3587"/>
    <x v="3"/>
    <x v="264"/>
    <d v="2014-09-07T00:00:00"/>
    <s v="Standard Class"/>
    <s v="MC-18100"/>
    <s v="Mick Crebagga"/>
    <x v="0"/>
    <s v="United States"/>
    <s v="Chicago"/>
    <x v="10"/>
    <n v="60623"/>
    <s v="Central"/>
    <s v="TEC-AC-10003441"/>
    <x v="2"/>
    <x v="11"/>
    <s v="Kingston Digital DataTraveler 32GB USB 2.0"/>
    <n v="40.68"/>
    <n v="3"/>
    <n v="0.2"/>
    <n v="-7.1190000000000015"/>
  </r>
  <r>
    <n v="7224"/>
    <x v="3588"/>
    <x v="0"/>
    <x v="216"/>
    <d v="2013-07-19T00:00:00"/>
    <s v="Standard Class"/>
    <s v="RB-19360"/>
    <s v="Raymond Buch"/>
    <x v="0"/>
    <s v="United States"/>
    <s v="San Francisco"/>
    <x v="1"/>
    <n v="94122"/>
    <s v="West"/>
    <s v="TEC-PH-10004093"/>
    <x v="2"/>
    <x v="7"/>
    <s v="Panasonic Kx-TS550"/>
    <n v="110.376"/>
    <n v="3"/>
    <n v="0.2"/>
    <n v="12.417299999999997"/>
  </r>
  <r>
    <n v="7225"/>
    <x v="3588"/>
    <x v="0"/>
    <x v="216"/>
    <d v="2013-07-19T00:00:00"/>
    <s v="Standard Class"/>
    <s v="RB-19360"/>
    <s v="Raymond Buch"/>
    <x v="0"/>
    <s v="United States"/>
    <s v="San Francisco"/>
    <x v="1"/>
    <n v="94122"/>
    <s v="West"/>
    <s v="OFF-AP-10002998"/>
    <x v="1"/>
    <x v="9"/>
    <s v="Holmes 99% HEPA Air Purifier"/>
    <n v="151.62"/>
    <n v="7"/>
    <n v="0"/>
    <n v="50.03459999999999"/>
  </r>
  <r>
    <n v="7226"/>
    <x v="3588"/>
    <x v="0"/>
    <x v="216"/>
    <d v="2013-07-19T00:00:00"/>
    <s v="Standard Class"/>
    <s v="RB-19360"/>
    <s v="Raymond Buch"/>
    <x v="0"/>
    <s v="United States"/>
    <s v="San Francisco"/>
    <x v="1"/>
    <n v="94122"/>
    <s v="West"/>
    <s v="FUR-FU-10000073"/>
    <x v="0"/>
    <x v="5"/>
    <s v="Deflect-O Glasstique Clear Desk Accessories"/>
    <n v="30.8"/>
    <n v="4"/>
    <n v="0"/>
    <n v="10.163999999999998"/>
  </r>
  <r>
    <n v="7227"/>
    <x v="3589"/>
    <x v="3"/>
    <x v="642"/>
    <d v="2014-03-01T00:00:00"/>
    <s v="Standard Class"/>
    <s v="ES-14080"/>
    <s v="Erin Smith"/>
    <x v="1"/>
    <s v="United States"/>
    <s v="Philadelphia"/>
    <x v="9"/>
    <n v="19134"/>
    <s v="East"/>
    <s v="OFF-PA-10001125"/>
    <x v="1"/>
    <x v="10"/>
    <s v="Xerox 1988"/>
    <n v="123.92000000000002"/>
    <n v="5"/>
    <n v="0.2"/>
    <n v="38.724999999999994"/>
  </r>
  <r>
    <n v="7228"/>
    <x v="3589"/>
    <x v="3"/>
    <x v="642"/>
    <d v="2014-03-01T00:00:00"/>
    <s v="Standard Class"/>
    <s v="ES-14080"/>
    <s v="Erin Smith"/>
    <x v="1"/>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s v="West"/>
    <s v="OFF-BI-10002498"/>
    <x v="1"/>
    <x v="8"/>
    <s v="Clear Mylar Reinforcing Strips"/>
    <n v="89.712000000000018"/>
    <n v="6"/>
    <n v="0.2"/>
    <n v="30.277799999999992"/>
  </r>
  <r>
    <n v="7230"/>
    <x v="3590"/>
    <x v="2"/>
    <x v="836"/>
    <d v="2011-07-22T00:00:00"/>
    <s v="First Class"/>
    <s v="RD-19720"/>
    <s v="Roger Demir"/>
    <x v="0"/>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x v="0"/>
    <s v="United States"/>
    <s v="Fairfield"/>
    <x v="29"/>
    <n v="6824"/>
    <s v="East"/>
    <s v="OFF-BI-10002353"/>
    <x v="1"/>
    <x v="8"/>
    <s v="GBC VeloBind Cover Sets"/>
    <n v="30.88"/>
    <n v="2"/>
    <n v="0"/>
    <n v="15.44"/>
  </r>
  <r>
    <n v="7232"/>
    <x v="3591"/>
    <x v="3"/>
    <x v="677"/>
    <d v="2014-03-16T00:00:00"/>
    <s v="First Class"/>
    <s v="SC-20380"/>
    <s v="Shahid Collister"/>
    <x v="0"/>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s v="East"/>
    <s v="OFF-PA-10003673"/>
    <x v="1"/>
    <x v="10"/>
    <s v="Strathmore Photo Mount Cards"/>
    <n v="27.12"/>
    <n v="4"/>
    <n v="0"/>
    <n v="12.475199999999999"/>
  </r>
  <r>
    <n v="7234"/>
    <x v="3592"/>
    <x v="0"/>
    <x v="387"/>
    <d v="2013-03-13T00:00:00"/>
    <s v="Standard Class"/>
    <s v="GB-14575"/>
    <s v="Giulietta Baptist"/>
    <x v="0"/>
    <s v="United States"/>
    <s v="New York City"/>
    <x v="15"/>
    <n v="10011"/>
    <s v="East"/>
    <s v="FUR-FU-10003347"/>
    <x v="0"/>
    <x v="5"/>
    <s v="Coloredge Poster Frame"/>
    <n v="113.6"/>
    <n v="8"/>
    <n v="0"/>
    <n v="44.304000000000002"/>
  </r>
  <r>
    <n v="7235"/>
    <x v="3592"/>
    <x v="0"/>
    <x v="387"/>
    <d v="2013-03-13T00:00:00"/>
    <s v="Standard Class"/>
    <s v="GB-14575"/>
    <s v="Giulietta Baptist"/>
    <x v="0"/>
    <s v="United States"/>
    <s v="New York City"/>
    <x v="15"/>
    <n v="10011"/>
    <s v="East"/>
    <s v="OFF-PA-10001934"/>
    <x v="1"/>
    <x v="10"/>
    <s v="Xerox 1993"/>
    <n v="12.96"/>
    <n v="2"/>
    <n v="0"/>
    <n v="6.3504000000000005"/>
  </r>
  <r>
    <n v="7236"/>
    <x v="3592"/>
    <x v="0"/>
    <x v="387"/>
    <d v="2013-03-13T00:00:00"/>
    <s v="Standard Class"/>
    <s v="GB-14575"/>
    <s v="Giulietta Baptist"/>
    <x v="0"/>
    <s v="United States"/>
    <s v="New York City"/>
    <x v="15"/>
    <n v="10011"/>
    <s v="East"/>
    <s v="OFF-BI-10000632"/>
    <x v="1"/>
    <x v="8"/>
    <s v="Satellite Sectional Post Binders"/>
    <n v="69.456000000000003"/>
    <n v="2"/>
    <n v="0.2"/>
    <n v="22.573199999999996"/>
  </r>
  <r>
    <n v="7237"/>
    <x v="3593"/>
    <x v="2"/>
    <x v="1035"/>
    <d v="2011-12-10T00:00:00"/>
    <s v="First Class"/>
    <s v="FP-14320"/>
    <s v="Frank Preis"/>
    <x v="0"/>
    <s v="United States"/>
    <s v="Los Angeles"/>
    <x v="1"/>
    <n v="90049"/>
    <s v="West"/>
    <s v="OFF-AR-10003190"/>
    <x v="1"/>
    <x v="6"/>
    <s v="Newell 32"/>
    <n v="8.64"/>
    <n v="3"/>
    <n v="0"/>
    <n v="2.4192"/>
  </r>
  <r>
    <n v="7238"/>
    <x v="3594"/>
    <x v="0"/>
    <x v="212"/>
    <d v="2013-07-11T00:00:00"/>
    <s v="Same Day"/>
    <s v="EA-14035"/>
    <s v="Erin Ashbrook"/>
    <x v="1"/>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s v="West"/>
    <s v="FUR-FU-10000771"/>
    <x v="0"/>
    <x v="5"/>
    <s v="Eldon 200 Class Desk Accessories, Smoke"/>
    <n v="43.96"/>
    <n v="7"/>
    <n v="0"/>
    <n v="18.463200000000004"/>
  </r>
  <r>
    <n v="7240"/>
    <x v="3595"/>
    <x v="0"/>
    <x v="435"/>
    <d v="2013-12-31T00:00:00"/>
    <s v="Standard Class"/>
    <s v="SC-20305"/>
    <s v="Sean Christensen"/>
    <x v="0"/>
    <s v="United States"/>
    <s v="San Jose"/>
    <x v="1"/>
    <n v="95123"/>
    <s v="West"/>
    <s v="OFF-EN-10001990"/>
    <x v="1"/>
    <x v="12"/>
    <s v="Staples"/>
    <n v="39.76"/>
    <n v="7"/>
    <n v="0"/>
    <n v="18.687199999999997"/>
  </r>
  <r>
    <n v="7241"/>
    <x v="3596"/>
    <x v="3"/>
    <x v="756"/>
    <d v="2014-04-26T00:00:00"/>
    <s v="Second Class"/>
    <s v="JF-15355"/>
    <s v="Jay Fein"/>
    <x v="0"/>
    <s v="United States"/>
    <s v="Pasadena"/>
    <x v="1"/>
    <n v="91104"/>
    <s v="West"/>
    <s v="FUR-FU-10002445"/>
    <x v="0"/>
    <x v="5"/>
    <s v="DAX Two-Tone Rosewood/Black Document Frame, Desktop, 5 x 7"/>
    <n v="66.36"/>
    <n v="7"/>
    <n v="0"/>
    <n v="26.544000000000004"/>
  </r>
  <r>
    <n v="7242"/>
    <x v="3596"/>
    <x v="3"/>
    <x v="756"/>
    <d v="2014-04-26T00:00:00"/>
    <s v="Second Class"/>
    <s v="JF-15355"/>
    <s v="Jay Fein"/>
    <x v="0"/>
    <s v="United States"/>
    <s v="Pasadena"/>
    <x v="1"/>
    <n v="91104"/>
    <s v="West"/>
    <s v="OFF-BI-10003638"/>
    <x v="1"/>
    <x v="8"/>
    <s v="GBC Durable Plastic Covers"/>
    <n v="92.88000000000001"/>
    <n v="6"/>
    <n v="0.2"/>
    <n v="30.185999999999996"/>
  </r>
  <r>
    <n v="7243"/>
    <x v="3596"/>
    <x v="3"/>
    <x v="756"/>
    <d v="2014-04-26T00:00:00"/>
    <s v="Second Class"/>
    <s v="JF-15355"/>
    <s v="Jay Fein"/>
    <x v="0"/>
    <s v="United States"/>
    <s v="Pasadena"/>
    <x v="1"/>
    <n v="91104"/>
    <s v="West"/>
    <s v="FUR-FU-10004864"/>
    <x v="0"/>
    <x v="5"/>
    <s v="Eldon 500 Class Desk Accessories"/>
    <n v="24.14"/>
    <n v="2"/>
    <n v="0"/>
    <n v="7.9662000000000006"/>
  </r>
  <r>
    <n v="7244"/>
    <x v="3597"/>
    <x v="3"/>
    <x v="629"/>
    <d v="2014-08-23T00:00:00"/>
    <s v="Second Class"/>
    <s v="TP-21415"/>
    <s v="Tom Prescott"/>
    <x v="0"/>
    <s v="United States"/>
    <s v="Philadelphia"/>
    <x v="9"/>
    <n v="19134"/>
    <s v="East"/>
    <s v="FUR-CH-10002024"/>
    <x v="0"/>
    <x v="1"/>
    <s v="HON 5400 Series Task Chairs for Big and Tall"/>
    <n v="4416.174"/>
    <n v="9"/>
    <n v="0.3"/>
    <n v="-630.88200000000006"/>
  </r>
  <r>
    <n v="7245"/>
    <x v="3598"/>
    <x v="3"/>
    <x v="1053"/>
    <d v="2014-05-26T00:00:00"/>
    <s v="First Class"/>
    <s v="RL-19615"/>
    <s v="Rob Lucas"/>
    <x v="0"/>
    <s v="United States"/>
    <s v="Los Angeles"/>
    <x v="1"/>
    <n v="90049"/>
    <s v="West"/>
    <s v="OFF-AR-10002445"/>
    <x v="1"/>
    <x v="6"/>
    <s v="SANFORD Major Accent Highlighters"/>
    <n v="49.56"/>
    <n v="7"/>
    <n v="0"/>
    <n v="18.832800000000002"/>
  </r>
  <r>
    <n v="7246"/>
    <x v="3599"/>
    <x v="3"/>
    <x v="839"/>
    <d v="2014-02-14T00:00:00"/>
    <s v="Standard Class"/>
    <s v="SB-20170"/>
    <s v="Sarah Bern"/>
    <x v="0"/>
    <s v="United States"/>
    <s v="Los Angeles"/>
    <x v="1"/>
    <n v="90032"/>
    <s v="West"/>
    <s v="OFF-ST-10001370"/>
    <x v="1"/>
    <x v="4"/>
    <s v="Sensible Storage WireTech Storage Systems"/>
    <n v="354.90000000000003"/>
    <n v="5"/>
    <n v="0"/>
    <n v="17.744999999999962"/>
  </r>
  <r>
    <n v="7247"/>
    <x v="3600"/>
    <x v="2"/>
    <x v="223"/>
    <d v="2011-03-08T00:00:00"/>
    <s v="Standard Class"/>
    <s v="JS-15595"/>
    <s v="Jill Stevenson"/>
    <x v="1"/>
    <s v="United States"/>
    <s v="Columbus"/>
    <x v="24"/>
    <n v="43229"/>
    <s v="East"/>
    <s v="OFF-LA-10000305"/>
    <x v="1"/>
    <x v="2"/>
    <s v="Avery 495"/>
    <n v="15.120000000000001"/>
    <n v="3"/>
    <n v="0.2"/>
    <n v="4.9139999999999988"/>
  </r>
  <r>
    <n v="7248"/>
    <x v="3600"/>
    <x v="2"/>
    <x v="223"/>
    <d v="2011-03-08T00:00:00"/>
    <s v="Standard Class"/>
    <s v="JS-15595"/>
    <s v="Jill Stevenson"/>
    <x v="1"/>
    <s v="United States"/>
    <s v="Columbus"/>
    <x v="24"/>
    <n v="43229"/>
    <s v="East"/>
    <s v="FUR-BO-10001972"/>
    <x v="0"/>
    <x v="0"/>
    <s v="O'Sullivan 4-Shelf Bookcase in Odessa Pine"/>
    <n v="302.45"/>
    <n v="5"/>
    <n v="0.5"/>
    <n v="-199.61700000000002"/>
  </r>
  <r>
    <n v="7249"/>
    <x v="3600"/>
    <x v="2"/>
    <x v="223"/>
    <d v="2011-03-08T00:00:00"/>
    <s v="Standard Class"/>
    <s v="JS-15595"/>
    <s v="Jill Stevenson"/>
    <x v="1"/>
    <s v="United States"/>
    <s v="Columbus"/>
    <x v="24"/>
    <n v="43229"/>
    <s v="East"/>
    <s v="OFF-ST-10002486"/>
    <x v="1"/>
    <x v="4"/>
    <s v="Eldon Shelf Savers Cubes and Bins"/>
    <n v="44.672000000000004"/>
    <n v="8"/>
    <n v="0.2"/>
    <n v="-10.051200000000003"/>
  </r>
  <r>
    <n v="7250"/>
    <x v="3601"/>
    <x v="1"/>
    <x v="593"/>
    <d v="2012-06-09T00:00:00"/>
    <s v="Second Class"/>
    <s v="BP-11155"/>
    <s v="Becky Pak"/>
    <x v="0"/>
    <s v="United States"/>
    <s v="Los Angeles"/>
    <x v="1"/>
    <n v="90008"/>
    <s v="West"/>
    <s v="TEC-AC-10001874"/>
    <x v="2"/>
    <x v="11"/>
    <s v="Logitech Wireless Anywhere Mouse MX for PC and Mac"/>
    <n v="119.98"/>
    <n v="2"/>
    <n v="0"/>
    <n v="35.994"/>
  </r>
  <r>
    <n v="7251"/>
    <x v="3601"/>
    <x v="1"/>
    <x v="593"/>
    <d v="2012-06-09T00:00:00"/>
    <s v="Second Class"/>
    <s v="BP-11155"/>
    <s v="Becky Pak"/>
    <x v="0"/>
    <s v="United States"/>
    <s v="Los Angeles"/>
    <x v="1"/>
    <n v="90008"/>
    <s v="West"/>
    <s v="TEC-AC-10003870"/>
    <x v="2"/>
    <x v="11"/>
    <s v="Logitech Z-906 Speaker sys - home theater - 5.1-CH"/>
    <n v="989.97"/>
    <n v="3"/>
    <n v="0"/>
    <n v="395.98800000000006"/>
  </r>
  <r>
    <n v="7252"/>
    <x v="3602"/>
    <x v="0"/>
    <x v="278"/>
    <d v="2013-09-03T00:00:00"/>
    <s v="Standard Class"/>
    <s v="EM-13825"/>
    <s v="Elizabeth Moffitt"/>
    <x v="1"/>
    <s v="United States"/>
    <s v="Hollywood"/>
    <x v="2"/>
    <n v="33021"/>
    <s v="South"/>
    <s v="OFF-LA-10002473"/>
    <x v="1"/>
    <x v="2"/>
    <s v="Avery 484"/>
    <n v="9.2159999999999993"/>
    <n v="4"/>
    <n v="0.2"/>
    <n v="3.3408000000000002"/>
  </r>
  <r>
    <n v="7253"/>
    <x v="3603"/>
    <x v="0"/>
    <x v="126"/>
    <d v="2013-09-19T00:00:00"/>
    <s v="Standard Class"/>
    <s v="SC-20695"/>
    <s v="Steve Chapman"/>
    <x v="1"/>
    <s v="United States"/>
    <s v="Roseville"/>
    <x v="12"/>
    <n v="48066"/>
    <s v="Central"/>
    <s v="OFF-PA-10003790"/>
    <x v="1"/>
    <x v="10"/>
    <s v="Xerox 1991"/>
    <n v="68.52"/>
    <n v="3"/>
    <n v="0"/>
    <n v="31.519199999999998"/>
  </r>
  <r>
    <n v="7254"/>
    <x v="3604"/>
    <x v="0"/>
    <x v="198"/>
    <d v="2013-06-05T00:00:00"/>
    <s v="Standard Class"/>
    <s v="EM-14140"/>
    <s v="Eugene Moren"/>
    <x v="2"/>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s v="Central"/>
    <s v="FUR-FU-10001037"/>
    <x v="0"/>
    <x v="5"/>
    <s v="DAX Charcoal/Nickel-Tone Document Frame, 5 x 7"/>
    <n v="47.400000000000006"/>
    <n v="5"/>
    <n v="0"/>
    <n v="21.33"/>
  </r>
  <r>
    <n v="7256"/>
    <x v="3604"/>
    <x v="0"/>
    <x v="198"/>
    <d v="2013-06-05T00:00:00"/>
    <s v="Standard Class"/>
    <s v="EM-14140"/>
    <s v="Eugene Moren"/>
    <x v="2"/>
    <s v="United States"/>
    <s v="Superior"/>
    <x v="6"/>
    <n v="54880"/>
    <s v="Central"/>
    <s v="OFF-ST-10000876"/>
    <x v="1"/>
    <x v="4"/>
    <s v="Eldon Simplefile Box Office"/>
    <n v="49.76"/>
    <n v="4"/>
    <n v="0"/>
    <n v="13.9328"/>
  </r>
  <r>
    <n v="7257"/>
    <x v="3604"/>
    <x v="0"/>
    <x v="198"/>
    <d v="2013-06-05T00:00:00"/>
    <s v="Standard Class"/>
    <s v="EM-14140"/>
    <s v="Eugene Moren"/>
    <x v="2"/>
    <s v="United States"/>
    <s v="Superior"/>
    <x v="6"/>
    <n v="54880"/>
    <s v="Central"/>
    <s v="OFF-AR-10003732"/>
    <x v="1"/>
    <x v="6"/>
    <s v="Newell 333"/>
    <n v="5.56"/>
    <n v="2"/>
    <n v="0"/>
    <n v="1.4455999999999998"/>
  </r>
  <r>
    <n v="7258"/>
    <x v="3604"/>
    <x v="0"/>
    <x v="198"/>
    <d v="2013-06-05T00:00:00"/>
    <s v="Standard Class"/>
    <s v="EM-14140"/>
    <s v="Eugene Moren"/>
    <x v="2"/>
    <s v="United States"/>
    <s v="Superior"/>
    <x v="6"/>
    <n v="54880"/>
    <s v="Central"/>
    <s v="OFF-PA-10000994"/>
    <x v="1"/>
    <x v="10"/>
    <s v="Xerox 1915"/>
    <n v="629.09999999999991"/>
    <n v="6"/>
    <n v="0"/>
    <n v="301.96799999999996"/>
  </r>
  <r>
    <n v="7259"/>
    <x v="3604"/>
    <x v="0"/>
    <x v="198"/>
    <d v="2013-06-05T00:00:00"/>
    <s v="Standard Class"/>
    <s v="EM-14140"/>
    <s v="Eugene Moren"/>
    <x v="2"/>
    <s v="United States"/>
    <s v="Superior"/>
    <x v="6"/>
    <n v="54880"/>
    <s v="Central"/>
    <s v="OFF-AR-10000940"/>
    <x v="1"/>
    <x v="6"/>
    <s v="Newell 343"/>
    <n v="14.7"/>
    <n v="5"/>
    <n v="0"/>
    <n v="3.9690000000000003"/>
  </r>
  <r>
    <n v="7260"/>
    <x v="3604"/>
    <x v="0"/>
    <x v="198"/>
    <d v="2013-06-05T00:00:00"/>
    <s v="Standard Class"/>
    <s v="EM-14140"/>
    <s v="Eugene Moren"/>
    <x v="2"/>
    <s v="United States"/>
    <s v="Superior"/>
    <x v="6"/>
    <n v="54880"/>
    <s v="Central"/>
    <s v="OFF-PA-10004888"/>
    <x v="1"/>
    <x v="10"/>
    <s v="Xerox 217"/>
    <n v="45.36"/>
    <n v="7"/>
    <n v="0"/>
    <n v="21.772800000000004"/>
  </r>
  <r>
    <n v="7261"/>
    <x v="3604"/>
    <x v="0"/>
    <x v="198"/>
    <d v="2013-06-05T00:00:00"/>
    <s v="Standard Class"/>
    <s v="EM-14140"/>
    <s v="Eugene Moren"/>
    <x v="2"/>
    <s v="United States"/>
    <s v="Superior"/>
    <x v="6"/>
    <n v="54880"/>
    <s v="Central"/>
    <s v="TEC-PH-10000441"/>
    <x v="2"/>
    <x v="7"/>
    <s v="VTech DS6151"/>
    <n v="125.99"/>
    <n v="1"/>
    <n v="0"/>
    <n v="35.277200000000008"/>
  </r>
  <r>
    <n v="7262"/>
    <x v="3605"/>
    <x v="3"/>
    <x v="193"/>
    <d v="2014-06-14T00:00:00"/>
    <s v="Second Class"/>
    <s v="GZ-14545"/>
    <s v="George Zrebassa"/>
    <x v="1"/>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s v="East"/>
    <s v="OFF-EN-10003068"/>
    <x v="1"/>
    <x v="12"/>
    <s v="#6 3/4 Gummed Flap White Envelopes"/>
    <n v="31.680000000000003"/>
    <n v="4"/>
    <n v="0.2"/>
    <n v="11.087999999999997"/>
  </r>
  <r>
    <n v="7265"/>
    <x v="3607"/>
    <x v="3"/>
    <x v="487"/>
    <d v="2014-06-18T00:00:00"/>
    <s v="Standard Class"/>
    <s v="PG-18895"/>
    <s v="Paul Gonzalez"/>
    <x v="0"/>
    <s v="United States"/>
    <s v="Springfield"/>
    <x v="17"/>
    <n v="22153"/>
    <s v="South"/>
    <s v="OFF-AR-10004260"/>
    <x v="1"/>
    <x v="6"/>
    <s v="Boston 1799 Powerhouse Electric Pencil Sharpener"/>
    <n v="181.86"/>
    <n v="7"/>
    <n v="0"/>
    <n v="50.9208"/>
  </r>
  <r>
    <n v="7266"/>
    <x v="3608"/>
    <x v="2"/>
    <x v="533"/>
    <d v="2011-11-26T00:00:00"/>
    <s v="Second Class"/>
    <s v="DK-12835"/>
    <s v="Damala Kotsonis"/>
    <x v="1"/>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x v="0"/>
    <s v="United States"/>
    <s v="Columbia"/>
    <x v="18"/>
    <n v="38401"/>
    <s v="South"/>
    <s v="OFF-BI-10002824"/>
    <x v="1"/>
    <x v="8"/>
    <s v="Recycled Easel Ring Binders"/>
    <n v="13.428000000000003"/>
    <n v="3"/>
    <n v="0.7"/>
    <n v="-11.190000000000001"/>
  </r>
  <r>
    <n v="7268"/>
    <x v="3609"/>
    <x v="3"/>
    <x v="1153"/>
    <d v="2014-08-17T00:00:00"/>
    <s v="Same Day"/>
    <s v="SJ-20215"/>
    <s v="Sarah Jordon"/>
    <x v="0"/>
    <s v="United States"/>
    <s v="Columbia"/>
    <x v="18"/>
    <n v="38401"/>
    <s v="South"/>
    <s v="OFF-ST-10004950"/>
    <x v="1"/>
    <x v="4"/>
    <s v="Acco Perma 3000 Stacking Storage Drawers"/>
    <n v="67.13600000000001"/>
    <n v="4"/>
    <n v="0.2"/>
    <n v="-0.83920000000000172"/>
  </r>
  <r>
    <n v="7269"/>
    <x v="3610"/>
    <x v="0"/>
    <x v="1154"/>
    <d v="2013-01-20T00:00:00"/>
    <s v="Standard Class"/>
    <s v="AG-10675"/>
    <s v="Anna Gayman"/>
    <x v="0"/>
    <s v="United States"/>
    <s v="Concord"/>
    <x v="3"/>
    <n v="28027"/>
    <s v="South"/>
    <s v="OFF-PA-10004039"/>
    <x v="1"/>
    <x v="10"/>
    <s v="Xerox 1882"/>
    <n v="89.567999999999998"/>
    <n v="2"/>
    <n v="0.2"/>
    <n v="32.468400000000003"/>
  </r>
  <r>
    <n v="7270"/>
    <x v="3610"/>
    <x v="0"/>
    <x v="1154"/>
    <d v="2013-01-20T00:00:00"/>
    <s v="Standard Class"/>
    <s v="AG-10675"/>
    <s v="Anna Gayman"/>
    <x v="0"/>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x v="1"/>
    <s v="United States"/>
    <s v="San Jose"/>
    <x v="1"/>
    <n v="95123"/>
    <s v="West"/>
    <s v="OFF-AP-10002287"/>
    <x v="1"/>
    <x v="9"/>
    <s v="Eureka Sanitaire  Multi-Pro Heavy-Duty Upright, Disposable Bags"/>
    <n v="17.48"/>
    <n v="4"/>
    <n v="0"/>
    <n v="4.5448000000000004"/>
  </r>
  <r>
    <n v="7273"/>
    <x v="3612"/>
    <x v="0"/>
    <x v="1155"/>
    <d v="2013-10-15T00:00:00"/>
    <s v="Standard Class"/>
    <s v="EB-13975"/>
    <s v="Erica Bern"/>
    <x v="1"/>
    <s v="United States"/>
    <s v="Greensboro"/>
    <x v="3"/>
    <n v="27405"/>
    <s v="South"/>
    <s v="OFF-SU-10004498"/>
    <x v="1"/>
    <x v="14"/>
    <s v="Martin-Yale Premier Letter Opener"/>
    <n v="20.608000000000004"/>
    <n v="2"/>
    <n v="0.2"/>
    <n v="-4.3792000000000009"/>
  </r>
  <r>
    <n v="7274"/>
    <x v="3612"/>
    <x v="0"/>
    <x v="1155"/>
    <d v="2013-10-15T00:00:00"/>
    <s v="Standard Class"/>
    <s v="EB-13975"/>
    <s v="Erica Bern"/>
    <x v="1"/>
    <s v="United States"/>
    <s v="Greensboro"/>
    <x v="3"/>
    <n v="27405"/>
    <s v="South"/>
    <s v="OFF-BI-10002557"/>
    <x v="1"/>
    <x v="8"/>
    <s v="Presstex Flexible Ring Binders"/>
    <n v="4.0950000000000006"/>
    <n v="3"/>
    <n v="0.7"/>
    <n v="-2.7300000000000004"/>
  </r>
  <r>
    <n v="7275"/>
    <x v="3613"/>
    <x v="1"/>
    <x v="50"/>
    <d v="2012-11-17T00:00:00"/>
    <s v="Standard Class"/>
    <s v="AW-10930"/>
    <s v="Arthur Wiediger"/>
    <x v="2"/>
    <s v="United States"/>
    <s v="Helena"/>
    <x v="37"/>
    <n v="59601"/>
    <s v="West"/>
    <s v="TEC-PH-10004908"/>
    <x v="2"/>
    <x v="7"/>
    <s v="Panasonic KX TS3282W Corded phone"/>
    <n v="339.96000000000004"/>
    <n v="5"/>
    <n v="0.2"/>
    <n v="42.494999999999948"/>
  </r>
  <r>
    <n v="7276"/>
    <x v="3613"/>
    <x v="1"/>
    <x v="50"/>
    <d v="2012-11-17T00:00:00"/>
    <s v="Standard Class"/>
    <s v="AW-10930"/>
    <s v="Arthur Wiediger"/>
    <x v="2"/>
    <s v="United States"/>
    <s v="Helena"/>
    <x v="37"/>
    <n v="59601"/>
    <s v="West"/>
    <s v="FUR-FU-10000794"/>
    <x v="0"/>
    <x v="5"/>
    <s v="Eldon Stackable Tray, Side-Load, Legal, Smoke"/>
    <n v="63.980000000000004"/>
    <n v="7"/>
    <n v="0"/>
    <n v="21.7532"/>
  </r>
  <r>
    <n v="7277"/>
    <x v="3614"/>
    <x v="2"/>
    <x v="981"/>
    <d v="2011-11-06T00:00:00"/>
    <s v="Standard Class"/>
    <s v="JK-16120"/>
    <s v="Julie Kriz"/>
    <x v="2"/>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x v="2"/>
    <s v="United States"/>
    <s v="San Francisco"/>
    <x v="1"/>
    <n v="94110"/>
    <s v="West"/>
    <s v="TEC-AC-10003095"/>
    <x v="2"/>
    <x v="11"/>
    <s v="Logitech G35 7.1-Channel Surround Sound Headset"/>
    <n v="389.97"/>
    <n v="3"/>
    <n v="0"/>
    <n v="132.58980000000003"/>
  </r>
  <r>
    <n v="7280"/>
    <x v="3616"/>
    <x v="0"/>
    <x v="675"/>
    <d v="2013-05-15T00:00:00"/>
    <s v="Same Day"/>
    <s v="TH-21235"/>
    <s v="Tiffany House"/>
    <x v="1"/>
    <s v="United States"/>
    <s v="Yuma"/>
    <x v="16"/>
    <n v="85364"/>
    <s v="West"/>
    <s v="TEC-AC-10003832"/>
    <x v="2"/>
    <x v="11"/>
    <s v="Imation 16GB Mini TravelDrive USB 2.0 Flash Drive"/>
    <n v="185.52800000000002"/>
    <n v="7"/>
    <n v="0.2"/>
    <n v="48.701099999999997"/>
  </r>
  <r>
    <n v="7281"/>
    <x v="3617"/>
    <x v="1"/>
    <x v="780"/>
    <d v="2012-02-27T00:00:00"/>
    <s v="Standard Class"/>
    <s v="PW-19240"/>
    <s v="Pierre Wener"/>
    <x v="0"/>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x v="2"/>
    <s v="United States"/>
    <s v="Yuma"/>
    <x v="16"/>
    <n v="85364"/>
    <s v="West"/>
    <s v="TEC-MA-10001148"/>
    <x v="2"/>
    <x v="15"/>
    <s v="Swingline SM12-08 MicroCut Jam Free Shredder"/>
    <n v="599.98500000000013"/>
    <n v="5"/>
    <n v="0.7"/>
    <n v="-479.98799999999994"/>
  </r>
  <r>
    <n v="7283"/>
    <x v="3619"/>
    <x v="3"/>
    <x v="738"/>
    <d v="2014-06-30T00:00:00"/>
    <s v="Standard Class"/>
    <s v="JK-15730"/>
    <s v="Joe Kamberova"/>
    <x v="0"/>
    <s v="United States"/>
    <s v="Chicago"/>
    <x v="10"/>
    <n v="60653"/>
    <s v="Central"/>
    <s v="OFF-BI-10002432"/>
    <x v="1"/>
    <x v="8"/>
    <s v="Wilson Jones Standard D-Ring Binders"/>
    <n v="3.0359999999999996"/>
    <n v="3"/>
    <n v="0.8"/>
    <n v="-5.0094000000000012"/>
  </r>
  <r>
    <n v="7284"/>
    <x v="3620"/>
    <x v="3"/>
    <x v="428"/>
    <d v="2014-09-14T00:00:00"/>
    <s v="Standard Class"/>
    <s v="LC-17140"/>
    <s v="Logan Currie"/>
    <x v="0"/>
    <s v="United States"/>
    <s v="Cleveland"/>
    <x v="24"/>
    <n v="44105"/>
    <s v="East"/>
    <s v="OFF-AR-10001374"/>
    <x v="1"/>
    <x v="6"/>
    <s v="BIC Brite Liner Highlighters, Chisel Tip"/>
    <n v="25.920000000000005"/>
    <n v="5"/>
    <n v="0.2"/>
    <n v="3.8879999999999972"/>
  </r>
  <r>
    <n v="7285"/>
    <x v="3620"/>
    <x v="3"/>
    <x v="428"/>
    <d v="2014-09-14T00:00:00"/>
    <s v="Standard Class"/>
    <s v="LC-17140"/>
    <s v="Logan Currie"/>
    <x v="0"/>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s v="Central"/>
    <s v="TEC-AC-10004877"/>
    <x v="2"/>
    <x v="11"/>
    <s v="Imation 30456 USB Flash Drive 8GB"/>
    <n v="6.9"/>
    <n v="1"/>
    <n v="0"/>
    <n v="0.5519999999999996"/>
  </r>
  <r>
    <n v="7288"/>
    <x v="3622"/>
    <x v="0"/>
    <x v="23"/>
    <d v="2013-06-26T00:00:00"/>
    <s v="Standard Class"/>
    <s v="BS-11365"/>
    <s v="Bill Shonely"/>
    <x v="1"/>
    <s v="United States"/>
    <s v="Oklahoma City"/>
    <x v="26"/>
    <n v="73120"/>
    <s v="Central"/>
    <s v="FUR-FU-10004270"/>
    <x v="0"/>
    <x v="5"/>
    <s v="Executive Impressions 13&quot; Clairmont Wall Clock"/>
    <n v="57.69"/>
    <n v="3"/>
    <n v="0"/>
    <n v="23.652900000000002"/>
  </r>
  <r>
    <n v="7289"/>
    <x v="3623"/>
    <x v="2"/>
    <x v="814"/>
    <d v="2011-09-07T00:00:00"/>
    <s v="Standard Class"/>
    <s v="AG-10525"/>
    <s v="Andy Gerbode"/>
    <x v="1"/>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s v="West"/>
    <s v="OFF-ST-10000675"/>
    <x v="1"/>
    <x v="4"/>
    <s v="File Shuttle II and Handi-File, Black"/>
    <n v="305.01"/>
    <n v="9"/>
    <n v="0"/>
    <n v="76.252499999999998"/>
  </r>
  <r>
    <n v="7291"/>
    <x v="3624"/>
    <x v="0"/>
    <x v="806"/>
    <d v="2013-01-31T00:00:00"/>
    <s v="First Class"/>
    <s v="SC-20725"/>
    <s v="Steven Cartwright"/>
    <x v="0"/>
    <s v="United States"/>
    <s v="San Francisco"/>
    <x v="1"/>
    <n v="94122"/>
    <s v="West"/>
    <s v="OFF-BI-10004781"/>
    <x v="1"/>
    <x v="8"/>
    <s v="GBC Wire Binding Strips"/>
    <n v="50.783999999999999"/>
    <n v="2"/>
    <n v="0.2"/>
    <n v="17.7744"/>
  </r>
  <r>
    <n v="7292"/>
    <x v="3624"/>
    <x v="0"/>
    <x v="806"/>
    <d v="2013-01-31T00:00:00"/>
    <s v="First Class"/>
    <s v="SC-20725"/>
    <s v="Steven Cartwright"/>
    <x v="0"/>
    <s v="United States"/>
    <s v="San Francisco"/>
    <x v="1"/>
    <n v="94122"/>
    <s v="West"/>
    <s v="OFF-LA-10004689"/>
    <x v="1"/>
    <x v="2"/>
    <s v="Avery 512"/>
    <n v="26.01"/>
    <n v="9"/>
    <n v="0"/>
    <n v="12.2247"/>
  </r>
  <r>
    <n v="7293"/>
    <x v="3625"/>
    <x v="3"/>
    <x v="769"/>
    <d v="2014-12-10T00:00:00"/>
    <s v="Standard Class"/>
    <s v="LR-16915"/>
    <s v="Lena Radford"/>
    <x v="0"/>
    <s v="United States"/>
    <s v="Nashville"/>
    <x v="18"/>
    <n v="37211"/>
    <s v="South"/>
    <s v="TEC-MA-10001856"/>
    <x v="2"/>
    <x v="15"/>
    <s v="Okidata C610n Printer"/>
    <n v="649"/>
    <n v="2"/>
    <n v="0.5"/>
    <n v="-272.58000000000015"/>
  </r>
  <r>
    <n v="7294"/>
    <x v="3626"/>
    <x v="0"/>
    <x v="1156"/>
    <d v="2013-01-29T00:00:00"/>
    <s v="Standard Class"/>
    <s v="CB-12415"/>
    <s v="Christy Brittain"/>
    <x v="0"/>
    <s v="United States"/>
    <s v="Los Angeles"/>
    <x v="1"/>
    <n v="90036"/>
    <s v="West"/>
    <s v="FUR-FU-10000719"/>
    <x v="0"/>
    <x v="5"/>
    <s v="DAX Cubicle Frames, 8-1/2 x 11"/>
    <n v="59.99"/>
    <n v="7"/>
    <n v="0"/>
    <n v="21.596400000000003"/>
  </r>
  <r>
    <n v="7295"/>
    <x v="3627"/>
    <x v="1"/>
    <x v="989"/>
    <d v="2012-05-31T00:00:00"/>
    <s v="Standard Class"/>
    <s v="RD-19900"/>
    <s v="Ruben Dartt"/>
    <x v="0"/>
    <s v="United States"/>
    <s v="Bellevue"/>
    <x v="4"/>
    <n v="98006"/>
    <s v="West"/>
    <s v="FUR-FU-10003849"/>
    <x v="0"/>
    <x v="5"/>
    <s v="DAX Metal Frame, Desktop, Stepped-Edge"/>
    <n v="20.239999999999998"/>
    <n v="1"/>
    <n v="0"/>
    <n v="7.8935999999999993"/>
  </r>
  <r>
    <n v="7296"/>
    <x v="3628"/>
    <x v="2"/>
    <x v="417"/>
    <d v="2011-05-05T00:00:00"/>
    <s v="First Class"/>
    <s v="NC-18340"/>
    <s v="Nat Carroll"/>
    <x v="0"/>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s v="Central"/>
    <s v="OFF-FA-10000840"/>
    <x v="1"/>
    <x v="13"/>
    <s v="OIC Thumb-Tacks"/>
    <n v="5.4719999999999995"/>
    <n v="6"/>
    <n v="0.2"/>
    <n v="1.8467999999999996"/>
  </r>
  <r>
    <n v="7298"/>
    <x v="3629"/>
    <x v="1"/>
    <x v="1157"/>
    <d v="2012-02-14T00:00:00"/>
    <s v="Second Class"/>
    <s v="NB-18655"/>
    <s v="Nona Balk"/>
    <x v="1"/>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s v="Central"/>
    <s v="FUR-TA-10002533"/>
    <x v="0"/>
    <x v="3"/>
    <s v="BPI Conference Tables"/>
    <n v="292.10000000000002"/>
    <n v="4"/>
    <n v="0.5"/>
    <n v="-175.26000000000005"/>
  </r>
  <r>
    <n v="7300"/>
    <x v="3630"/>
    <x v="2"/>
    <x v="728"/>
    <d v="2011-11-21T00:00:00"/>
    <s v="First Class"/>
    <s v="JK-15730"/>
    <s v="Joe Kamberova"/>
    <x v="0"/>
    <s v="United States"/>
    <s v="Des Plaines"/>
    <x v="10"/>
    <n v="60016"/>
    <s v="Central"/>
    <s v="FUR-FU-10001546"/>
    <x v="0"/>
    <x v="5"/>
    <s v="Dana Swing-Arm Lamps"/>
    <n v="8.5440000000000005"/>
    <n v="2"/>
    <n v="0.6"/>
    <n v="-7.4759999999999991"/>
  </r>
  <r>
    <n v="7301"/>
    <x v="3630"/>
    <x v="2"/>
    <x v="728"/>
    <d v="2011-11-21T00:00:00"/>
    <s v="First Class"/>
    <s v="JK-15730"/>
    <s v="Joe Kamberova"/>
    <x v="0"/>
    <s v="United States"/>
    <s v="Des Plaines"/>
    <x v="10"/>
    <n v="60016"/>
    <s v="Central"/>
    <s v="FUR-BO-10003546"/>
    <x v="0"/>
    <x v="0"/>
    <s v="Hon 4-Shelf Metal Bookcases"/>
    <n v="424.11599999999999"/>
    <n v="6"/>
    <n v="0.3"/>
    <n v="-30.293999999999983"/>
  </r>
  <r>
    <n v="7302"/>
    <x v="3630"/>
    <x v="2"/>
    <x v="728"/>
    <d v="2011-11-21T00:00:00"/>
    <s v="First Class"/>
    <s v="JK-15730"/>
    <s v="Joe Kamberova"/>
    <x v="0"/>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s v="Central"/>
    <s v="OFF-ST-10000025"/>
    <x v="1"/>
    <x v="4"/>
    <s v="Fellowes Stor/Drawer Steel Plus Storage Drawers"/>
    <n v="381.72"/>
    <n v="5"/>
    <n v="0.2"/>
    <n v="-66.801000000000045"/>
  </r>
  <r>
    <n v="7304"/>
    <x v="3631"/>
    <x v="3"/>
    <x v="507"/>
    <d v="2014-09-09T00:00:00"/>
    <s v="Standard Class"/>
    <s v="DO-13645"/>
    <s v="Doug O'Connell"/>
    <x v="0"/>
    <s v="United States"/>
    <s v="Boynton Beach"/>
    <x v="2"/>
    <n v="33437"/>
    <s v="South"/>
    <s v="FUR-CH-10003817"/>
    <x v="0"/>
    <x v="1"/>
    <s v="Global Value Steno Chair, Gray"/>
    <n v="97.184000000000012"/>
    <n v="2"/>
    <n v="0.2"/>
    <n v="6.0740000000000016"/>
  </r>
  <r>
    <n v="7305"/>
    <x v="3631"/>
    <x v="3"/>
    <x v="507"/>
    <d v="2014-09-09T00:00:00"/>
    <s v="Standard Class"/>
    <s v="DO-13645"/>
    <s v="Doug O'Connell"/>
    <x v="0"/>
    <s v="United States"/>
    <s v="Boynton Beach"/>
    <x v="2"/>
    <n v="33437"/>
    <s v="South"/>
    <s v="OFF-PA-10000289"/>
    <x v="1"/>
    <x v="10"/>
    <s v="Xerox 213"/>
    <n v="10.368000000000002"/>
    <n v="2"/>
    <n v="0.2"/>
    <n v="3.6288"/>
  </r>
  <r>
    <n v="7306"/>
    <x v="3632"/>
    <x v="2"/>
    <x v="1158"/>
    <d v="2011-04-02T00:00:00"/>
    <s v="Standard Class"/>
    <s v="MG-18145"/>
    <s v="Mike Gockenbach"/>
    <x v="0"/>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s v="West"/>
    <s v="TEC-AC-10002305"/>
    <x v="2"/>
    <x v="11"/>
    <s v="KeyTronic E03601U1 - Keyboard - Beige"/>
    <n v="72"/>
    <n v="4"/>
    <n v="0"/>
    <n v="12.959999999999994"/>
  </r>
  <r>
    <n v="7308"/>
    <x v="3633"/>
    <x v="0"/>
    <x v="732"/>
    <d v="2013-11-08T00:00:00"/>
    <s v="Second Class"/>
    <s v="LH-17155"/>
    <s v="Logan Haushalter"/>
    <x v="0"/>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x v="0"/>
    <s v="United States"/>
    <s v="San Jose"/>
    <x v="1"/>
    <n v="95123"/>
    <s v="West"/>
    <s v="OFF-EN-10001434"/>
    <x v="1"/>
    <x v="12"/>
    <s v="Strathmore #10 Envelopes, Ultimate White"/>
    <n v="158.13"/>
    <n v="3"/>
    <n v="0"/>
    <n v="77.483699999999999"/>
  </r>
  <r>
    <n v="7310"/>
    <x v="3634"/>
    <x v="3"/>
    <x v="193"/>
    <d v="2014-06-15T00:00:00"/>
    <s v="Second Class"/>
    <s v="MM-18280"/>
    <s v="Muhammed MacIntyre"/>
    <x v="1"/>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x v="0"/>
    <s v="United States"/>
    <s v="Detroit"/>
    <x v="12"/>
    <n v="48227"/>
    <s v="Central"/>
    <s v="OFF-BI-10004632"/>
    <x v="1"/>
    <x v="8"/>
    <s v="GBC Binding covers"/>
    <n v="64.75"/>
    <n v="5"/>
    <n v="0"/>
    <n v="29.137499999999996"/>
  </r>
  <r>
    <n v="7312"/>
    <x v="3636"/>
    <x v="1"/>
    <x v="330"/>
    <d v="2012-10-13T00:00:00"/>
    <s v="Standard Class"/>
    <s v="SC-20575"/>
    <s v="Sonia Cooley"/>
    <x v="0"/>
    <s v="United States"/>
    <s v="Miami"/>
    <x v="2"/>
    <n v="33178"/>
    <s v="South"/>
    <s v="OFF-BI-10000145"/>
    <x v="1"/>
    <x v="8"/>
    <s v="Zipper Ring Binder Pockets"/>
    <n v="1.8720000000000003"/>
    <n v="2"/>
    <n v="0.7"/>
    <n v="-1.3103999999999996"/>
  </r>
  <r>
    <n v="7313"/>
    <x v="3636"/>
    <x v="1"/>
    <x v="330"/>
    <d v="2012-10-13T00:00:00"/>
    <s v="Standard Class"/>
    <s v="SC-20575"/>
    <s v="Sonia Cooley"/>
    <x v="0"/>
    <s v="United States"/>
    <s v="Miami"/>
    <x v="2"/>
    <n v="33178"/>
    <s v="South"/>
    <s v="OFF-BI-10002498"/>
    <x v="1"/>
    <x v="8"/>
    <s v="Clear Mylar Reinforcing Strips"/>
    <n v="11.214000000000002"/>
    <n v="2"/>
    <n v="0.7"/>
    <n v="-8.5974000000000004"/>
  </r>
  <r>
    <n v="7314"/>
    <x v="3636"/>
    <x v="1"/>
    <x v="330"/>
    <d v="2012-10-13T00:00:00"/>
    <s v="Standard Class"/>
    <s v="SC-20575"/>
    <s v="Sonia Cooley"/>
    <x v="0"/>
    <s v="United States"/>
    <s v="Miami"/>
    <x v="2"/>
    <n v="33178"/>
    <s v="South"/>
    <s v="OFF-AR-10001761"/>
    <x v="1"/>
    <x v="6"/>
    <s v="Avery Hi-Liter Smear-Safe Highlighters"/>
    <n v="37.375999999999998"/>
    <n v="8"/>
    <n v="0.2"/>
    <n v="7.4751999999999992"/>
  </r>
  <r>
    <n v="7315"/>
    <x v="3637"/>
    <x v="0"/>
    <x v="316"/>
    <d v="2013-06-03T00:00:00"/>
    <s v="Standard Class"/>
    <s v="TN-21040"/>
    <s v="Tanja Norvell"/>
    <x v="2"/>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x v="0"/>
    <s v="United States"/>
    <s v="New York City"/>
    <x v="15"/>
    <n v="10024"/>
    <s v="East"/>
    <s v="OFF-AR-10004456"/>
    <x v="1"/>
    <x v="6"/>
    <s v="Panasonic KP-4ABK Battery-Operated Pencil Sharpener"/>
    <n v="43.92"/>
    <n v="3"/>
    <n v="0"/>
    <n v="12.736799999999999"/>
  </r>
  <r>
    <n v="7317"/>
    <x v="3639"/>
    <x v="0"/>
    <x v="1159"/>
    <d v="2013-10-21T00:00:00"/>
    <s v="Standard Class"/>
    <s v="NB-18655"/>
    <s v="Nona Balk"/>
    <x v="1"/>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x v="1"/>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s v="West"/>
    <s v="OFF-BI-10002813"/>
    <x v="1"/>
    <x v="8"/>
    <s v="Avery Reinforcements for Hole-Punch Pages"/>
    <n v="4.1580000000000004"/>
    <n v="7"/>
    <n v="0.7"/>
    <n v="-3.4649999999999999"/>
  </r>
  <r>
    <n v="7320"/>
    <x v="3641"/>
    <x v="3"/>
    <x v="200"/>
    <d v="2014-11-30T00:00:00"/>
    <s v="Second Class"/>
    <s v="MN-17935"/>
    <s v="Michael Nguyen"/>
    <x v="0"/>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x v="1"/>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s v="Central"/>
    <s v="TEC-AC-10004353"/>
    <x v="2"/>
    <x v="11"/>
    <s v="Hypercom P1300 Pinpad"/>
    <n v="100.80000000000001"/>
    <n v="2"/>
    <n v="0.2"/>
    <n v="21.42"/>
  </r>
  <r>
    <n v="7324"/>
    <x v="3643"/>
    <x v="3"/>
    <x v="256"/>
    <d v="2014-12-09T00:00:00"/>
    <s v="First Class"/>
    <s v="CS-11950"/>
    <s v="Carlos Soltero"/>
    <x v="0"/>
    <s v="United States"/>
    <s v="New York City"/>
    <x v="15"/>
    <n v="10024"/>
    <s v="East"/>
    <s v="FUR-FU-10001934"/>
    <x v="0"/>
    <x v="5"/>
    <s v="Magnifier Swing Arm Lamp"/>
    <n v="41.96"/>
    <n v="2"/>
    <n v="0"/>
    <n v="10.909600000000001"/>
  </r>
  <r>
    <n v="7325"/>
    <x v="3643"/>
    <x v="3"/>
    <x v="256"/>
    <d v="2014-12-09T00:00:00"/>
    <s v="First Class"/>
    <s v="CS-11950"/>
    <s v="Carlos Soltero"/>
    <x v="0"/>
    <s v="United States"/>
    <s v="New York City"/>
    <x v="15"/>
    <n v="10024"/>
    <s v="East"/>
    <s v="OFF-LA-10003766"/>
    <x v="1"/>
    <x v="2"/>
    <s v="Self-Adhesive Removable Labels"/>
    <n v="9.4499999999999993"/>
    <n v="3"/>
    <n v="0"/>
    <n v="4.5359999999999996"/>
  </r>
  <r>
    <n v="7326"/>
    <x v="3644"/>
    <x v="3"/>
    <x v="468"/>
    <d v="2014-11-18T00:00:00"/>
    <s v="Standard Class"/>
    <s v="MC-17845"/>
    <s v="Michael Chen"/>
    <x v="0"/>
    <s v="United States"/>
    <s v="Pasco"/>
    <x v="4"/>
    <n v="99301"/>
    <s v="West"/>
    <s v="OFF-AP-10004540"/>
    <x v="1"/>
    <x v="9"/>
    <s v="Eureka The Boss Lite 10-Amp Upright Vacuum, Blue"/>
    <n v="400.79999999999995"/>
    <n v="5"/>
    <n v="0"/>
    <n v="112.224"/>
  </r>
  <r>
    <n v="7327"/>
    <x v="3644"/>
    <x v="3"/>
    <x v="468"/>
    <d v="2014-11-18T00:00:00"/>
    <s v="Standard Class"/>
    <s v="MC-17845"/>
    <s v="Michael Chen"/>
    <x v="0"/>
    <s v="United States"/>
    <s v="Pasco"/>
    <x v="4"/>
    <n v="99301"/>
    <s v="West"/>
    <s v="OFF-BI-10001543"/>
    <x v="1"/>
    <x v="8"/>
    <s v="GBC VeloBinder Manual Binding System"/>
    <n v="28.792000000000002"/>
    <n v="1"/>
    <n v="0.2"/>
    <n v="10.077200000000001"/>
  </r>
  <r>
    <n v="7328"/>
    <x v="3645"/>
    <x v="2"/>
    <x v="772"/>
    <d v="2011-03-24T00:00:00"/>
    <s v="Standard Class"/>
    <s v="SC-20050"/>
    <s v="Sample Company A"/>
    <x v="2"/>
    <s v="United States"/>
    <s v="Burbank"/>
    <x v="1"/>
    <n v="91505"/>
    <s v="West"/>
    <s v="FUR-FU-10004597"/>
    <x v="0"/>
    <x v="5"/>
    <s v="Eldon Cleatmat Chair Mats for Medium Pile Carpets"/>
    <n v="111"/>
    <n v="2"/>
    <n v="0"/>
    <n v="14.430000000000007"/>
  </r>
  <r>
    <n v="7329"/>
    <x v="3645"/>
    <x v="2"/>
    <x v="772"/>
    <d v="2011-03-24T00:00:00"/>
    <s v="Standard Class"/>
    <s v="SC-20050"/>
    <s v="Sample Company A"/>
    <x v="2"/>
    <s v="United States"/>
    <s v="Burbank"/>
    <x v="1"/>
    <n v="91505"/>
    <s v="West"/>
    <s v="TEC-MA-10001148"/>
    <x v="2"/>
    <x v="15"/>
    <s v="Swingline SM12-08 MicroCut Jam Free Shredder"/>
    <n v="1279.9680000000001"/>
    <n v="4"/>
    <n v="0.2"/>
    <n v="415.98959999999994"/>
  </r>
  <r>
    <n v="7330"/>
    <x v="3645"/>
    <x v="2"/>
    <x v="772"/>
    <d v="2011-03-24T00:00:00"/>
    <s v="Standard Class"/>
    <s v="SC-20050"/>
    <s v="Sample Company A"/>
    <x v="2"/>
    <s v="United States"/>
    <s v="Burbank"/>
    <x v="1"/>
    <n v="91505"/>
    <s v="West"/>
    <s v="OFF-ST-10000078"/>
    <x v="1"/>
    <x v="4"/>
    <s v="Tennsco 6- and 18-Compartment Lockers"/>
    <n v="1856.19"/>
    <n v="7"/>
    <n v="0"/>
    <n v="334.11419999999987"/>
  </r>
  <r>
    <n v="7331"/>
    <x v="3646"/>
    <x v="0"/>
    <x v="396"/>
    <d v="2013-11-14T00:00:00"/>
    <s v="First Class"/>
    <s v="SP-20650"/>
    <s v="Stephanie Phelps"/>
    <x v="1"/>
    <s v="United States"/>
    <s v="Chicago"/>
    <x v="10"/>
    <n v="60623"/>
    <s v="Central"/>
    <s v="FUR-FU-10001037"/>
    <x v="0"/>
    <x v="5"/>
    <s v="DAX Charcoal/Nickel-Tone Document Frame, 5 x 7"/>
    <n v="22.752000000000002"/>
    <n v="6"/>
    <n v="0.6"/>
    <n v="-8.532"/>
  </r>
  <r>
    <n v="7332"/>
    <x v="3647"/>
    <x v="3"/>
    <x v="40"/>
    <d v="2014-10-31T00:00:00"/>
    <s v="Standard Class"/>
    <s v="SC-20440"/>
    <s v="Shaun Chance"/>
    <x v="1"/>
    <s v="United States"/>
    <s v="Lancaster"/>
    <x v="9"/>
    <n v="17602"/>
    <s v="East"/>
    <s v="TEC-PH-10001433"/>
    <x v="2"/>
    <x v="7"/>
    <s v="Cisco Small Business SPA 502G VoIP phone"/>
    <n v="61.541999999999994"/>
    <n v="1"/>
    <n v="0.4"/>
    <n v="-13.334099999999999"/>
  </r>
  <r>
    <n v="7333"/>
    <x v="3647"/>
    <x v="3"/>
    <x v="40"/>
    <d v="2014-10-31T00:00:00"/>
    <s v="Standard Class"/>
    <s v="SC-20440"/>
    <s v="Shaun Chance"/>
    <x v="1"/>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s v="South"/>
    <s v="FUR-FU-10001290"/>
    <x v="0"/>
    <x v="5"/>
    <s v="Executive Impressions Supervisor Wall Clock"/>
    <n v="67.36"/>
    <n v="2"/>
    <n v="0.2"/>
    <n v="10.103999999999996"/>
  </r>
  <r>
    <n v="7335"/>
    <x v="3648"/>
    <x v="1"/>
    <x v="347"/>
    <d v="2012-04-17T00:00:00"/>
    <s v="Standard Class"/>
    <s v="PR-18880"/>
    <s v="Patrick Ryan"/>
    <x v="0"/>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x v="0"/>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s v="East"/>
    <s v="FUR-CH-10004875"/>
    <x v="0"/>
    <x v="1"/>
    <s v="Harbour Creations 67200 Series Stacking Chairs"/>
    <n v="192.18600000000004"/>
    <n v="3"/>
    <n v="0.1"/>
    <n v="36.3018"/>
  </r>
  <r>
    <n v="7340"/>
    <x v="3652"/>
    <x v="1"/>
    <x v="1074"/>
    <d v="2012-07-21T00:00:00"/>
    <s v="First Class"/>
    <s v="KC-16255"/>
    <s v="Karen Carlisle"/>
    <x v="1"/>
    <s v="United States"/>
    <s v="New York City"/>
    <x v="15"/>
    <n v="10009"/>
    <s v="East"/>
    <s v="OFF-AR-10003190"/>
    <x v="1"/>
    <x v="6"/>
    <s v="Newell 32"/>
    <n v="5.76"/>
    <n v="2"/>
    <n v="0"/>
    <n v="1.6128"/>
  </r>
  <r>
    <n v="7341"/>
    <x v="3653"/>
    <x v="2"/>
    <x v="711"/>
    <d v="2011-08-01T00:00:00"/>
    <s v="Standard Class"/>
    <s v="SG-20470"/>
    <s v="Sheri Gordon"/>
    <x v="0"/>
    <s v="United States"/>
    <s v="Atlanta"/>
    <x v="32"/>
    <n v="30318"/>
    <s v="South"/>
    <s v="FUR-CH-10000553"/>
    <x v="0"/>
    <x v="1"/>
    <s v="Metal Folding Chairs, Beige, 4/Carton"/>
    <n v="67.88"/>
    <n v="2"/>
    <n v="0"/>
    <n v="18.327599999999997"/>
  </r>
  <r>
    <n v="7342"/>
    <x v="3653"/>
    <x v="2"/>
    <x v="711"/>
    <d v="2011-08-01T00:00:00"/>
    <s v="Standard Class"/>
    <s v="SG-20470"/>
    <s v="Sheri Gordon"/>
    <x v="0"/>
    <s v="United States"/>
    <s v="Atlanta"/>
    <x v="32"/>
    <n v="30318"/>
    <s v="South"/>
    <s v="OFF-LA-10002762"/>
    <x v="1"/>
    <x v="2"/>
    <s v="Avery 485"/>
    <n v="162.88999999999999"/>
    <n v="13"/>
    <n v="0"/>
    <n v="76.558299999999988"/>
  </r>
  <r>
    <n v="7343"/>
    <x v="3653"/>
    <x v="2"/>
    <x v="711"/>
    <d v="2011-08-01T00:00:00"/>
    <s v="Standard Class"/>
    <s v="SG-20470"/>
    <s v="Sheri Gordon"/>
    <x v="0"/>
    <s v="United States"/>
    <s v="Atlanta"/>
    <x v="32"/>
    <n v="30318"/>
    <s v="South"/>
    <s v="FUR-FU-10000719"/>
    <x v="0"/>
    <x v="5"/>
    <s v="DAX Cubicle Frames, 8-1/2 x 11"/>
    <n v="25.71"/>
    <n v="3"/>
    <n v="0"/>
    <n v="9.2556000000000012"/>
  </r>
  <r>
    <n v="7344"/>
    <x v="3654"/>
    <x v="2"/>
    <x v="58"/>
    <d v="2012-01-01T00:00:00"/>
    <s v="Standard Class"/>
    <s v="TB-21520"/>
    <s v="Tracy Blumstein"/>
    <x v="0"/>
    <s v="United States"/>
    <s v="New York City"/>
    <x v="15"/>
    <n v="10009"/>
    <s v="East"/>
    <s v="OFF-ST-10000563"/>
    <x v="1"/>
    <x v="4"/>
    <s v="Fellowes Bankers Box Stor/Drawer Steel Plus"/>
    <n v="191.88"/>
    <n v="6"/>
    <n v="0"/>
    <n v="19.188000000000002"/>
  </r>
  <r>
    <n v="7345"/>
    <x v="3655"/>
    <x v="3"/>
    <x v="157"/>
    <d v="2014-12-18T00:00:00"/>
    <s v="Standard Class"/>
    <s v="DV-13045"/>
    <s v="Darrin Van Huff"/>
    <x v="1"/>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x v="1"/>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s v="South"/>
    <s v="FUR-CH-10000225"/>
    <x v="0"/>
    <x v="1"/>
    <s v="Global Geo Office Task Chair, Gray"/>
    <n v="64.784000000000006"/>
    <n v="1"/>
    <n v="0.2"/>
    <n v="-12.147000000000009"/>
  </r>
  <r>
    <n v="7349"/>
    <x v="3656"/>
    <x v="2"/>
    <x v="223"/>
    <d v="2011-03-07T00:00:00"/>
    <s v="Standard Class"/>
    <s v="SC-20020"/>
    <s v="Sam Craven"/>
    <x v="0"/>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s v="Central"/>
    <s v="OFF-BI-10000301"/>
    <x v="1"/>
    <x v="8"/>
    <s v="GBC Instant Report Kit"/>
    <n v="38.82"/>
    <n v="6"/>
    <n v="0"/>
    <n v="19.41"/>
  </r>
  <r>
    <n v="7351"/>
    <x v="3657"/>
    <x v="3"/>
    <x v="208"/>
    <d v="2014-10-28T00:00:00"/>
    <s v="Standard Class"/>
    <s v="JB-15400"/>
    <s v="Jennifer Braxton"/>
    <x v="1"/>
    <s v="United States"/>
    <s v="Milwaukee"/>
    <x v="6"/>
    <n v="53209"/>
    <s v="Central"/>
    <s v="OFF-BI-10003460"/>
    <x v="1"/>
    <x v="8"/>
    <s v="Acco 3-Hole Punch"/>
    <n v="21.9"/>
    <n v="5"/>
    <n v="0"/>
    <n v="10.511999999999999"/>
  </r>
  <r>
    <n v="7352"/>
    <x v="3658"/>
    <x v="3"/>
    <x v="468"/>
    <d v="2014-11-17T00:00:00"/>
    <s v="Standard Class"/>
    <s v="GH-14425"/>
    <s v="Gary Hwang"/>
    <x v="0"/>
    <s v="United States"/>
    <s v="Modesto"/>
    <x v="1"/>
    <n v="95351"/>
    <s v="West"/>
    <s v="TEC-AC-10001772"/>
    <x v="2"/>
    <x v="11"/>
    <s v="Memorex Mini Travel Drive 16 GB USB 2.0 Flash Drive"/>
    <n v="111.79"/>
    <n v="7"/>
    <n v="0"/>
    <n v="43.598100000000002"/>
  </r>
  <r>
    <n v="7353"/>
    <x v="3659"/>
    <x v="3"/>
    <x v="633"/>
    <d v="2014-03-19T00:00:00"/>
    <s v="Second Class"/>
    <s v="MG-17650"/>
    <s v="Matthew Grinstein"/>
    <x v="2"/>
    <s v="United States"/>
    <s v="Lakewood"/>
    <x v="24"/>
    <n v="44107"/>
    <s v="East"/>
    <s v="TEC-PH-10003505"/>
    <x v="2"/>
    <x v="7"/>
    <s v="Geemarc AmpliPOWER60"/>
    <n v="445.44"/>
    <n v="8"/>
    <n v="0.4"/>
    <n v="-81.664000000000044"/>
  </r>
  <r>
    <n v="7354"/>
    <x v="3660"/>
    <x v="0"/>
    <x v="897"/>
    <d v="2013-09-30T00:00:00"/>
    <s v="Standard Class"/>
    <s v="RD-19660"/>
    <s v="Robert Dilbeck"/>
    <x v="2"/>
    <s v="United States"/>
    <s v="Philadelphia"/>
    <x v="9"/>
    <n v="19134"/>
    <s v="East"/>
    <s v="OFF-LA-10004484"/>
    <x v="1"/>
    <x v="2"/>
    <s v="Avery 476"/>
    <n v="16.520000000000003"/>
    <n v="5"/>
    <n v="0.2"/>
    <n v="5.368999999999998"/>
  </r>
  <r>
    <n v="7355"/>
    <x v="3661"/>
    <x v="3"/>
    <x v="695"/>
    <d v="2014-02-14T00:00:00"/>
    <s v="Standard Class"/>
    <s v="SN-20560"/>
    <s v="Skye Norling"/>
    <x v="2"/>
    <s v="United States"/>
    <s v="San Francisco"/>
    <x v="1"/>
    <n v="94109"/>
    <s v="West"/>
    <s v="OFF-PA-10001593"/>
    <x v="1"/>
    <x v="10"/>
    <s v="Xerox 1947"/>
    <n v="29.900000000000002"/>
    <n v="5"/>
    <n v="0"/>
    <n v="13.454999999999998"/>
  </r>
  <r>
    <n v="7356"/>
    <x v="3662"/>
    <x v="1"/>
    <x v="620"/>
    <d v="2013-01-02T00:00:00"/>
    <s v="Second Class"/>
    <s v="AH-10690"/>
    <s v="Anna Häberlin"/>
    <x v="1"/>
    <s v="United States"/>
    <s v="Detroit"/>
    <x v="12"/>
    <n v="48205"/>
    <s v="Central"/>
    <s v="OFF-BI-10004139"/>
    <x v="1"/>
    <x v="8"/>
    <s v="Fellowes Presentation Covers for Comb Binding Machines"/>
    <n v="116.4"/>
    <n v="8"/>
    <n v="0"/>
    <n v="52.379999999999995"/>
  </r>
  <r>
    <n v="7357"/>
    <x v="3663"/>
    <x v="0"/>
    <x v="790"/>
    <d v="2013-10-15T00:00:00"/>
    <s v="Standard Class"/>
    <s v="MZ-17335"/>
    <s v="Maria Zettner"/>
    <x v="2"/>
    <s v="United States"/>
    <s v="Phoenix"/>
    <x v="16"/>
    <n v="85023"/>
    <s v="West"/>
    <s v="OFF-AR-10001315"/>
    <x v="1"/>
    <x v="6"/>
    <s v="Newell 310"/>
    <n v="1.4080000000000001"/>
    <n v="1"/>
    <n v="0.2"/>
    <n v="0.15839999999999993"/>
  </r>
  <r>
    <n v="7358"/>
    <x v="3663"/>
    <x v="0"/>
    <x v="790"/>
    <d v="2013-10-15T00:00:00"/>
    <s v="Standard Class"/>
    <s v="MZ-17335"/>
    <s v="Maria Zettner"/>
    <x v="2"/>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s v="East"/>
    <s v="FUR-TA-10004575"/>
    <x v="0"/>
    <x v="3"/>
    <s v="Hon 5100 Series Wood Tables"/>
    <n v="523.76400000000001"/>
    <n v="3"/>
    <n v="0.4"/>
    <n v="-192.04680000000008"/>
  </r>
  <r>
    <n v="7361"/>
    <x v="3665"/>
    <x v="0"/>
    <x v="408"/>
    <d v="2013-04-15T00:00:00"/>
    <s v="First Class"/>
    <s v="JF-15295"/>
    <s v="Jason Fortune-"/>
    <x v="0"/>
    <s v="United States"/>
    <s v="Los Angeles"/>
    <x v="1"/>
    <n v="90036"/>
    <s v="West"/>
    <s v="OFF-PA-10000809"/>
    <x v="1"/>
    <x v="10"/>
    <s v="Xerox 206"/>
    <n v="19.440000000000001"/>
    <n v="3"/>
    <n v="0"/>
    <n v="9.3312000000000008"/>
  </r>
  <r>
    <n v="7362"/>
    <x v="3665"/>
    <x v="0"/>
    <x v="408"/>
    <d v="2013-04-15T00:00:00"/>
    <s v="First Class"/>
    <s v="JF-15295"/>
    <s v="Jason Fortune-"/>
    <x v="0"/>
    <s v="United States"/>
    <s v="Los Angeles"/>
    <x v="1"/>
    <n v="90036"/>
    <s v="West"/>
    <s v="FUR-CH-10000225"/>
    <x v="0"/>
    <x v="1"/>
    <s v="Global Geo Office Task Chair, Gray"/>
    <n v="194.35200000000003"/>
    <n v="3"/>
    <n v="0.2"/>
    <n v="-36.441000000000031"/>
  </r>
  <r>
    <n v="7363"/>
    <x v="3665"/>
    <x v="0"/>
    <x v="408"/>
    <d v="2013-04-15T00:00:00"/>
    <s v="First Class"/>
    <s v="JF-15295"/>
    <s v="Jason Fortune-"/>
    <x v="0"/>
    <s v="United States"/>
    <s v="Los Angeles"/>
    <x v="1"/>
    <n v="90036"/>
    <s v="West"/>
    <s v="OFF-BI-10003707"/>
    <x v="1"/>
    <x v="8"/>
    <s v="Aluminum Screw Posts"/>
    <n v="36.624000000000002"/>
    <n v="3"/>
    <n v="0.2"/>
    <n v="13.734"/>
  </r>
  <r>
    <n v="7364"/>
    <x v="3666"/>
    <x v="0"/>
    <x v="85"/>
    <d v="2013-12-05T00:00:00"/>
    <s v="Standard Class"/>
    <s v="DS-13180"/>
    <s v="David Smith"/>
    <x v="1"/>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s v="East"/>
    <s v="OFF-FA-10004076"/>
    <x v="1"/>
    <x v="13"/>
    <s v="Translucent Push Pins by OIC"/>
    <n v="12.672000000000001"/>
    <n v="8"/>
    <n v="0.2"/>
    <n v="2.6927999999999992"/>
  </r>
  <r>
    <n v="7366"/>
    <x v="3666"/>
    <x v="0"/>
    <x v="85"/>
    <d v="2013-12-05T00:00:00"/>
    <s v="Standard Class"/>
    <s v="DS-13180"/>
    <s v="David Smith"/>
    <x v="1"/>
    <s v="United States"/>
    <s v="Philadelphia"/>
    <x v="9"/>
    <n v="19140"/>
    <s v="East"/>
    <s v="OFF-BI-10003166"/>
    <x v="1"/>
    <x v="8"/>
    <s v="GBC Plasticlear Binding Covers"/>
    <n v="6.8880000000000017"/>
    <n v="2"/>
    <n v="0.7"/>
    <n v="-5.0511999999999997"/>
  </r>
  <r>
    <n v="7367"/>
    <x v="3666"/>
    <x v="0"/>
    <x v="85"/>
    <d v="2013-12-05T00:00:00"/>
    <s v="Standard Class"/>
    <s v="DS-13180"/>
    <s v="David Smith"/>
    <x v="1"/>
    <s v="United States"/>
    <s v="Philadelphia"/>
    <x v="9"/>
    <n v="19140"/>
    <s v="East"/>
    <s v="OFF-ST-10002301"/>
    <x v="1"/>
    <x v="4"/>
    <s v="Tennsco Commercial Shelving"/>
    <n v="32.544000000000004"/>
    <n v="2"/>
    <n v="0.2"/>
    <n v="-7.7292000000000041"/>
  </r>
  <r>
    <n v="7368"/>
    <x v="3666"/>
    <x v="0"/>
    <x v="85"/>
    <d v="2013-12-05T00:00:00"/>
    <s v="Standard Class"/>
    <s v="DS-13180"/>
    <s v="David Smith"/>
    <x v="1"/>
    <s v="United States"/>
    <s v="Philadelphia"/>
    <x v="9"/>
    <n v="19140"/>
    <s v="East"/>
    <s v="FUR-CH-10002647"/>
    <x v="0"/>
    <x v="1"/>
    <s v="Situations Contoured Folding Chairs, 4/Set"/>
    <n v="347.80200000000002"/>
    <n v="7"/>
    <n v="0.3"/>
    <n v="-24.842999999999961"/>
  </r>
  <r>
    <n v="7369"/>
    <x v="3667"/>
    <x v="3"/>
    <x v="4"/>
    <d v="2014-04-18T00:00:00"/>
    <s v="First Class"/>
    <s v="BP-11095"/>
    <s v="Bart Pistole"/>
    <x v="1"/>
    <s v="United States"/>
    <s v="Miami"/>
    <x v="2"/>
    <n v="33180"/>
    <s v="South"/>
    <s v="OFF-BI-10004654"/>
    <x v="1"/>
    <x v="8"/>
    <s v="VariCap6 Expandable Binder"/>
    <n v="15.570000000000004"/>
    <n v="3"/>
    <n v="0.7"/>
    <n v="-11.936999999999998"/>
  </r>
  <r>
    <n v="7370"/>
    <x v="3668"/>
    <x v="1"/>
    <x v="1000"/>
    <d v="2012-03-11T00:00:00"/>
    <s v="Second Class"/>
    <s v="TG-21310"/>
    <s v="Toby Gnade"/>
    <x v="0"/>
    <s v="United States"/>
    <s v="Raleigh"/>
    <x v="3"/>
    <n v="27604"/>
    <s v="South"/>
    <s v="OFF-LA-10001175"/>
    <x v="1"/>
    <x v="2"/>
    <s v="Avery 514"/>
    <n v="4.6079999999999997"/>
    <n v="2"/>
    <n v="0.2"/>
    <n v="1.6704000000000001"/>
  </r>
  <r>
    <n v="7371"/>
    <x v="3669"/>
    <x v="2"/>
    <x v="919"/>
    <d v="2011-11-01T00:00:00"/>
    <s v="Standard Class"/>
    <s v="BT-11395"/>
    <s v="Bill Tyler"/>
    <x v="1"/>
    <s v="United States"/>
    <s v="Garden City"/>
    <x v="41"/>
    <n v="67846"/>
    <s v="Central"/>
    <s v="TEC-PH-10001336"/>
    <x v="2"/>
    <x v="7"/>
    <s v="Digium D40 VoIP phone"/>
    <n v="257.98"/>
    <n v="2"/>
    <n v="0"/>
    <n v="74.8142"/>
  </r>
  <r>
    <n v="7372"/>
    <x v="3670"/>
    <x v="3"/>
    <x v="363"/>
    <d v="2014-01-10T00:00:00"/>
    <s v="Second Class"/>
    <s v="JF-15190"/>
    <s v="Jamie Frazer"/>
    <x v="0"/>
    <s v="United States"/>
    <s v="Long Beach"/>
    <x v="1"/>
    <n v="90805"/>
    <s v="West"/>
    <s v="OFF-ST-10000760"/>
    <x v="1"/>
    <x v="4"/>
    <s v="Eldon Fold 'N Roll Cart System"/>
    <n v="153.78"/>
    <n v="11"/>
    <n v="0"/>
    <n v="44.596199999999996"/>
  </r>
  <r>
    <n v="7373"/>
    <x v="3670"/>
    <x v="3"/>
    <x v="363"/>
    <d v="2014-01-10T00:00:00"/>
    <s v="Second Class"/>
    <s v="JF-15190"/>
    <s v="Jamie Frazer"/>
    <x v="0"/>
    <s v="United States"/>
    <s v="Long Beach"/>
    <x v="1"/>
    <n v="90805"/>
    <s v="West"/>
    <s v="OFF-ST-10002301"/>
    <x v="1"/>
    <x v="4"/>
    <s v="Tennsco Commercial Shelving"/>
    <n v="61.019999999999996"/>
    <n v="3"/>
    <n v="0"/>
    <n v="0.61019999999999541"/>
  </r>
  <r>
    <n v="7374"/>
    <x v="3670"/>
    <x v="3"/>
    <x v="363"/>
    <d v="2014-01-10T00:00:00"/>
    <s v="Second Class"/>
    <s v="JF-15190"/>
    <s v="Jamie Frazer"/>
    <x v="0"/>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x v="0"/>
    <s v="United States"/>
    <s v="Long Beach"/>
    <x v="1"/>
    <n v="90805"/>
    <s v="West"/>
    <s v="OFF-FA-10003112"/>
    <x v="1"/>
    <x v="13"/>
    <s v="Staples"/>
    <n v="7.89"/>
    <n v="1"/>
    <n v="0"/>
    <n v="3.5504999999999995"/>
  </r>
  <r>
    <n v="7376"/>
    <x v="3671"/>
    <x v="3"/>
    <x v="802"/>
    <d v="2014-08-21T00:00:00"/>
    <s v="Standard Class"/>
    <s v="MK-17905"/>
    <s v="Michael Kennedy"/>
    <x v="1"/>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s v="West"/>
    <s v="OFF-ST-10001321"/>
    <x v="1"/>
    <x v="4"/>
    <s v="Decoflex Hanging Personal Folder File, Blue"/>
    <n v="92.52"/>
    <n v="6"/>
    <n v="0"/>
    <n v="24.980400000000007"/>
  </r>
  <r>
    <n v="7379"/>
    <x v="3674"/>
    <x v="1"/>
    <x v="70"/>
    <d v="2012-05-31T00:00:00"/>
    <s v="Same Day"/>
    <s v="ML-18265"/>
    <s v="Muhammed Lee"/>
    <x v="0"/>
    <s v="United States"/>
    <s v="Fayetteville"/>
    <x v="3"/>
    <n v="28314"/>
    <s v="South"/>
    <s v="OFF-AR-10003504"/>
    <x v="1"/>
    <x v="6"/>
    <s v="Newell 347"/>
    <n v="10.272000000000002"/>
    <n v="3"/>
    <n v="0.2"/>
    <n v="1.1555999999999984"/>
  </r>
  <r>
    <n v="7380"/>
    <x v="3675"/>
    <x v="0"/>
    <x v="1160"/>
    <d v="2013-09-19T00:00:00"/>
    <s v="Standard Class"/>
    <s v="AG-10270"/>
    <s v="Alejandro Grove"/>
    <x v="0"/>
    <s v="United States"/>
    <s v="Omaha"/>
    <x v="8"/>
    <n v="68104"/>
    <s v="Central"/>
    <s v="OFF-ST-10000419"/>
    <x v="1"/>
    <x v="4"/>
    <s v="Rogers Jumbo File, Granite"/>
    <n v="40.74"/>
    <n v="3"/>
    <n v="0"/>
    <n v="0.4073999999999991"/>
  </r>
  <r>
    <n v="7381"/>
    <x v="3675"/>
    <x v="0"/>
    <x v="1160"/>
    <d v="2013-09-19T00:00:00"/>
    <s v="Standard Class"/>
    <s v="AG-10270"/>
    <s v="Alejandro Grove"/>
    <x v="0"/>
    <s v="United States"/>
    <s v="Omaha"/>
    <x v="8"/>
    <n v="68104"/>
    <s v="Central"/>
    <s v="OFF-LA-10004559"/>
    <x v="1"/>
    <x v="2"/>
    <s v="Avery 49"/>
    <n v="14.399999999999999"/>
    <n v="5"/>
    <n v="0"/>
    <n v="7.056"/>
  </r>
  <r>
    <n v="7382"/>
    <x v="3675"/>
    <x v="0"/>
    <x v="1160"/>
    <d v="2013-09-19T00:00:00"/>
    <s v="Standard Class"/>
    <s v="AG-10270"/>
    <s v="Alejandro Grove"/>
    <x v="0"/>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x v="0"/>
    <s v="United States"/>
    <s v="Omaha"/>
    <x v="8"/>
    <n v="68104"/>
    <s v="Central"/>
    <s v="OFF-SU-10004782"/>
    <x v="1"/>
    <x v="14"/>
    <s v="Elite 5&quot; Scissors"/>
    <n v="16.899999999999999"/>
    <n v="2"/>
    <n v="0"/>
    <n v="5.0699999999999985"/>
  </r>
  <r>
    <n v="7384"/>
    <x v="3675"/>
    <x v="0"/>
    <x v="1160"/>
    <d v="2013-09-19T00:00:00"/>
    <s v="Standard Class"/>
    <s v="AG-10270"/>
    <s v="Alejandro Grove"/>
    <x v="0"/>
    <s v="United States"/>
    <s v="Omaha"/>
    <x v="8"/>
    <n v="68104"/>
    <s v="Central"/>
    <s v="OFF-PA-10002250"/>
    <x v="1"/>
    <x v="10"/>
    <s v="Things To Do Today Pad"/>
    <n v="17.61"/>
    <n v="3"/>
    <n v="0"/>
    <n v="8.4527999999999999"/>
  </r>
  <r>
    <n v="7385"/>
    <x v="3675"/>
    <x v="0"/>
    <x v="1160"/>
    <d v="2013-09-19T00:00:00"/>
    <s v="Standard Class"/>
    <s v="AG-10270"/>
    <s v="Alejandro Grove"/>
    <x v="0"/>
    <s v="United States"/>
    <s v="Omaha"/>
    <x v="8"/>
    <n v="68104"/>
    <s v="Central"/>
    <s v="OFF-AP-10001394"/>
    <x v="1"/>
    <x v="9"/>
    <s v="Harmony Air Purifier"/>
    <n v="378"/>
    <n v="2"/>
    <n v="0"/>
    <n v="136.07999999999998"/>
  </r>
  <r>
    <n v="7386"/>
    <x v="3675"/>
    <x v="0"/>
    <x v="1160"/>
    <d v="2013-09-19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s v="Central"/>
    <s v="OFF-ST-10004340"/>
    <x v="1"/>
    <x v="4"/>
    <s v="Fellowes Mobile File Cart, Black"/>
    <n v="373.08"/>
    <n v="6"/>
    <n v="0"/>
    <n v="100.73160000000001"/>
  </r>
  <r>
    <n v="7388"/>
    <x v="3675"/>
    <x v="0"/>
    <x v="1160"/>
    <d v="2013-09-19T00:00:00"/>
    <s v="Standard Class"/>
    <s v="AG-10270"/>
    <s v="Alejandro Grove"/>
    <x v="0"/>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x v="0"/>
    <s v="United States"/>
    <s v="Omaha"/>
    <x v="8"/>
    <n v="68104"/>
    <s v="Central"/>
    <s v="TEC-PH-10004897"/>
    <x v="2"/>
    <x v="7"/>
    <s v="Mediabridge Sport Armband iPhone 5s"/>
    <n v="29.97"/>
    <n v="3"/>
    <n v="0"/>
    <n v="0.29969999999999963"/>
  </r>
  <r>
    <n v="7390"/>
    <x v="3676"/>
    <x v="3"/>
    <x v="1161"/>
    <d v="2014-12-04T00:00:00"/>
    <s v="Standard Class"/>
    <s v="TT-21070"/>
    <s v="Ted Trevino"/>
    <x v="0"/>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x v="0"/>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s v="West"/>
    <s v="OFF-AR-10001615"/>
    <x v="1"/>
    <x v="6"/>
    <s v="Newell 34"/>
    <n v="59.519999999999996"/>
    <n v="3"/>
    <n v="0"/>
    <n v="15.475200000000001"/>
  </r>
  <r>
    <n v="7395"/>
    <x v="3678"/>
    <x v="3"/>
    <x v="743"/>
    <d v="2014-05-07T00:00:00"/>
    <s v="Standard Class"/>
    <s v="DD-13570"/>
    <s v="Dorothy Dickinson"/>
    <x v="0"/>
    <s v="United States"/>
    <s v="Los Angeles"/>
    <x v="1"/>
    <n v="90049"/>
    <s v="West"/>
    <s v="OFF-PA-10002713"/>
    <x v="1"/>
    <x v="10"/>
    <s v="Adams Phone Message Book, 200 Message Capacity, 8 1/16” x 11”"/>
    <n v="34.4"/>
    <n v="5"/>
    <n v="0"/>
    <n v="15.823999999999998"/>
  </r>
  <r>
    <n v="7396"/>
    <x v="3679"/>
    <x v="0"/>
    <x v="591"/>
    <d v="2013-12-31T00:00:00"/>
    <s v="Standard Class"/>
    <s v="DB-12970"/>
    <s v="Darren Budd"/>
    <x v="1"/>
    <s v="United States"/>
    <s v="New York City"/>
    <x v="15"/>
    <n v="10024"/>
    <s v="East"/>
    <s v="FUR-TA-10002958"/>
    <x v="0"/>
    <x v="3"/>
    <s v="Bevis Oval Conference Table, Walnut"/>
    <n v="313.17599999999999"/>
    <n v="2"/>
    <n v="0.4"/>
    <n v="-120.05080000000007"/>
  </r>
  <r>
    <n v="7397"/>
    <x v="3679"/>
    <x v="0"/>
    <x v="591"/>
    <d v="2013-12-31T00:00:00"/>
    <s v="Standard Class"/>
    <s v="DB-12970"/>
    <s v="Darren Budd"/>
    <x v="1"/>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x v="1"/>
    <s v="United States"/>
    <s v="Fairfield"/>
    <x v="24"/>
    <n v="45014"/>
    <s v="East"/>
    <s v="OFF-AP-10003217"/>
    <x v="1"/>
    <x v="9"/>
    <s v="Eureka Sanitaire  Commercial Upright"/>
    <n v="795.40800000000013"/>
    <n v="6"/>
    <n v="0.2"/>
    <n v="59.655599999999993"/>
  </r>
  <r>
    <n v="7399"/>
    <x v="3681"/>
    <x v="2"/>
    <x v="136"/>
    <d v="2011-07-15T00:00:00"/>
    <s v="Second Class"/>
    <s v="ME-17725"/>
    <s v="Max Engle"/>
    <x v="0"/>
    <s v="United States"/>
    <s v="Chicago"/>
    <x v="10"/>
    <n v="60610"/>
    <s v="Central"/>
    <s v="OFF-PA-10001526"/>
    <x v="1"/>
    <x v="10"/>
    <s v="Xerox 1949"/>
    <n v="35.856000000000002"/>
    <n v="9"/>
    <n v="0.2"/>
    <n v="12.997800000000003"/>
  </r>
  <r>
    <n v="7400"/>
    <x v="3681"/>
    <x v="2"/>
    <x v="136"/>
    <d v="2011-07-15T00:00:00"/>
    <s v="Second Class"/>
    <s v="ME-17725"/>
    <s v="Max Engle"/>
    <x v="0"/>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s v="West"/>
    <s v="FUR-FU-10003039"/>
    <x v="0"/>
    <x v="5"/>
    <s v="Howard Miller 11-1/2&quot; Diameter Grantwood Wall Clock"/>
    <n v="43.13"/>
    <n v="1"/>
    <n v="0"/>
    <n v="14.664200000000001"/>
  </r>
  <r>
    <n v="7402"/>
    <x v="3682"/>
    <x v="0"/>
    <x v="162"/>
    <d v="2013-09-14T00:00:00"/>
    <s v="Standard Class"/>
    <s v="TR-21325"/>
    <s v="Toby Ritter"/>
    <x v="0"/>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s v="East"/>
    <s v="OFF-SU-10002573"/>
    <x v="1"/>
    <x v="14"/>
    <s v="Acme 10&quot; Easy Grip Assistive Scissors"/>
    <n v="70.12"/>
    <n v="4"/>
    <n v="0"/>
    <n v="21.035999999999994"/>
  </r>
  <r>
    <n v="7404"/>
    <x v="3684"/>
    <x v="1"/>
    <x v="263"/>
    <d v="2012-05-19T00:00:00"/>
    <s v="Standard Class"/>
    <s v="CB-12535"/>
    <s v="Claudia Bergmann"/>
    <x v="1"/>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s v="West"/>
    <s v="FUR-FU-10001979"/>
    <x v="0"/>
    <x v="5"/>
    <s v="Dana Halogen Swing-Arm Architect Lamp"/>
    <n v="122.91"/>
    <n v="3"/>
    <n v="0"/>
    <n v="34.414800000000007"/>
  </r>
  <r>
    <n v="7406"/>
    <x v="3684"/>
    <x v="1"/>
    <x v="263"/>
    <d v="2012-05-19T00:00:00"/>
    <s v="Standard Class"/>
    <s v="CB-12535"/>
    <s v="Claudia Bergmann"/>
    <x v="1"/>
    <s v="United States"/>
    <s v="Camarillo"/>
    <x v="1"/>
    <n v="93010"/>
    <s v="West"/>
    <s v="FUR-CH-10003833"/>
    <x v="0"/>
    <x v="1"/>
    <s v="Novimex Fabric Task Chair"/>
    <n v="97.567999999999998"/>
    <n v="2"/>
    <n v="0.2"/>
    <n v="-6.0980000000000025"/>
  </r>
  <r>
    <n v="7407"/>
    <x v="3684"/>
    <x v="1"/>
    <x v="263"/>
    <d v="2012-05-19T00:00:00"/>
    <s v="Standard Class"/>
    <s v="CB-12535"/>
    <s v="Claudia Bergmann"/>
    <x v="1"/>
    <s v="United States"/>
    <s v="Camarillo"/>
    <x v="1"/>
    <n v="93010"/>
    <s v="West"/>
    <s v="FUR-CH-10004495"/>
    <x v="0"/>
    <x v="1"/>
    <s v="Global Leather and Oak Executive Chair, Black"/>
    <n v="722.35200000000009"/>
    <n v="3"/>
    <n v="0.2"/>
    <n v="81.264599999999916"/>
  </r>
  <r>
    <n v="7408"/>
    <x v="3685"/>
    <x v="3"/>
    <x v="176"/>
    <d v="2014-01-22T00:00:00"/>
    <s v="First Class"/>
    <s v="ML-17410"/>
    <s v="Maris LaWare"/>
    <x v="0"/>
    <s v="United States"/>
    <s v="Chicago"/>
    <x v="10"/>
    <n v="60653"/>
    <s v="Central"/>
    <s v="OFF-LA-10001613"/>
    <x v="1"/>
    <x v="2"/>
    <s v="Avery File Folder Labels"/>
    <n v="11.52"/>
    <n v="5"/>
    <n v="0.2"/>
    <n v="4.1760000000000002"/>
  </r>
  <r>
    <n v="7409"/>
    <x v="3686"/>
    <x v="0"/>
    <x v="198"/>
    <d v="2013-06-07T00:00:00"/>
    <s v="Standard Class"/>
    <s v="JG-15310"/>
    <s v="Jason Gross"/>
    <x v="1"/>
    <s v="United States"/>
    <s v="Los Angeles"/>
    <x v="1"/>
    <n v="90032"/>
    <s v="West"/>
    <s v="FUR-FU-10003247"/>
    <x v="0"/>
    <x v="5"/>
    <s v="36X48 HARDFLOOR CHAIRMAT"/>
    <n v="167.84"/>
    <n v="8"/>
    <n v="0"/>
    <n v="11.748799999999989"/>
  </r>
  <r>
    <n v="7410"/>
    <x v="3687"/>
    <x v="2"/>
    <x v="918"/>
    <d v="2011-04-12T00:00:00"/>
    <s v="Standard Class"/>
    <s v="JS-15880"/>
    <s v="John Stevenson"/>
    <x v="0"/>
    <s v="United States"/>
    <s v="Toledo"/>
    <x v="24"/>
    <n v="43615"/>
    <s v="East"/>
    <s v="FUR-TA-10004442"/>
    <x v="0"/>
    <x v="3"/>
    <s v="Riverside Furniture Stanwyck Manor Table Series"/>
    <n v="172.11"/>
    <n v="1"/>
    <n v="0.4"/>
    <n v="-94.660500000000013"/>
  </r>
  <r>
    <n v="7411"/>
    <x v="3688"/>
    <x v="2"/>
    <x v="149"/>
    <d v="2011-07-24T00:00:00"/>
    <s v="First Class"/>
    <s v="AG-10270"/>
    <s v="Alejandro Grove"/>
    <x v="0"/>
    <s v="United States"/>
    <s v="New York City"/>
    <x v="15"/>
    <n v="10011"/>
    <s v="East"/>
    <s v="TEC-AC-10001314"/>
    <x v="2"/>
    <x v="11"/>
    <s v="Case Logic 2.4GHz Wireless Keyboard"/>
    <n v="99.98"/>
    <n v="2"/>
    <n v="0"/>
    <n v="7.9983999999999895"/>
  </r>
  <r>
    <n v="7412"/>
    <x v="3689"/>
    <x v="3"/>
    <x v="1109"/>
    <d v="2014-06-04T00:00:00"/>
    <s v="Standard Class"/>
    <s v="MG-17890"/>
    <s v="Michael Granlund"/>
    <x v="2"/>
    <s v="United States"/>
    <s v="Tigard"/>
    <x v="21"/>
    <n v="97224"/>
    <s v="West"/>
    <s v="TEC-PH-10001619"/>
    <x v="2"/>
    <x v="7"/>
    <s v="LG G3"/>
    <n v="156.79200000000003"/>
    <n v="1"/>
    <n v="0.2"/>
    <n v="17.639099999999985"/>
  </r>
  <r>
    <n v="7413"/>
    <x v="3689"/>
    <x v="3"/>
    <x v="1109"/>
    <d v="2014-06-04T00:00:00"/>
    <s v="Standard Class"/>
    <s v="MG-17890"/>
    <s v="Michael Granlund"/>
    <x v="2"/>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s v="West"/>
    <s v="FUR-FU-10000820"/>
    <x v="0"/>
    <x v="5"/>
    <s v="Tensor Brushed Steel Torchiere Floor Lamp"/>
    <n v="13.591999999999999"/>
    <n v="1"/>
    <n v="0.2"/>
    <n v="-0.33980000000000032"/>
  </r>
  <r>
    <n v="7415"/>
    <x v="3690"/>
    <x v="0"/>
    <x v="69"/>
    <d v="2013-03-16T00:00:00"/>
    <s v="Second Class"/>
    <s v="SC-20770"/>
    <s v="Stewart Carmichael"/>
    <x v="1"/>
    <s v="United States"/>
    <s v="Philadelphia"/>
    <x v="9"/>
    <n v="19134"/>
    <s v="East"/>
    <s v="FUR-CH-10004287"/>
    <x v="0"/>
    <x v="1"/>
    <s v="SAFCO Arco Folding Chair"/>
    <n v="386.67999999999995"/>
    <n v="2"/>
    <n v="0.3"/>
    <n v="-5.5240000000000293"/>
  </r>
  <r>
    <n v="7416"/>
    <x v="3690"/>
    <x v="0"/>
    <x v="69"/>
    <d v="2013-03-16T00:00:00"/>
    <s v="Second Class"/>
    <s v="SC-20770"/>
    <s v="Stewart Carmichael"/>
    <x v="1"/>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s v="East"/>
    <s v="TEC-PH-10001494"/>
    <x v="2"/>
    <x v="7"/>
    <s v="Polycom CX600 IP Phone VoIP phone"/>
    <n v="539.91"/>
    <n v="3"/>
    <n v="0.4"/>
    <n v="-116.98049999999998"/>
  </r>
  <r>
    <n v="7418"/>
    <x v="3690"/>
    <x v="0"/>
    <x v="69"/>
    <d v="2013-03-16T00:00:00"/>
    <s v="Second Class"/>
    <s v="SC-20770"/>
    <s v="Stewart Carmichael"/>
    <x v="1"/>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s v="East"/>
    <s v="OFF-ST-10002574"/>
    <x v="1"/>
    <x v="4"/>
    <s v="SAFCO Commercial Wire Shelving, Black"/>
    <n v="552.55999999999995"/>
    <n v="5"/>
    <n v="0.2"/>
    <n v="-138.13999999999999"/>
  </r>
  <r>
    <n v="7421"/>
    <x v="3690"/>
    <x v="0"/>
    <x v="69"/>
    <d v="2013-03-16T00:00:00"/>
    <s v="Second Class"/>
    <s v="SC-20770"/>
    <s v="Stewart Carmichael"/>
    <x v="1"/>
    <s v="United States"/>
    <s v="Philadelphia"/>
    <x v="9"/>
    <n v="19134"/>
    <s v="East"/>
    <s v="OFF-BI-10002353"/>
    <x v="1"/>
    <x v="8"/>
    <s v="GBC VeloBind Cover Sets"/>
    <n v="23.160000000000004"/>
    <n v="5"/>
    <n v="0.7"/>
    <n v="-15.439999999999998"/>
  </r>
  <r>
    <n v="7422"/>
    <x v="3690"/>
    <x v="0"/>
    <x v="69"/>
    <d v="2013-03-16T00:00:00"/>
    <s v="Second Class"/>
    <s v="SC-20770"/>
    <s v="Stewart Carmichael"/>
    <x v="1"/>
    <s v="United States"/>
    <s v="Philadelphia"/>
    <x v="9"/>
    <n v="19134"/>
    <s v="East"/>
    <s v="OFF-ST-10003641"/>
    <x v="1"/>
    <x v="4"/>
    <s v="Space Solutions Industrial Galvanized Steel Shelving."/>
    <n v="126.08"/>
    <n v="2"/>
    <n v="0.2"/>
    <n v="-28.367999999999984"/>
  </r>
  <r>
    <n v="7423"/>
    <x v="3690"/>
    <x v="0"/>
    <x v="69"/>
    <d v="2013-03-16T00:00:00"/>
    <s v="Second Class"/>
    <s v="SC-20770"/>
    <s v="Stewart Carmichael"/>
    <x v="1"/>
    <s v="United States"/>
    <s v="Philadelphia"/>
    <x v="9"/>
    <n v="19134"/>
    <s v="East"/>
    <s v="TEC-MA-10001148"/>
    <x v="2"/>
    <x v="15"/>
    <s v="Okidata MB491 Multifunction Printer"/>
    <n v="449.1"/>
    <n v="3"/>
    <n v="0.7"/>
    <n v="-643.70999999999981"/>
  </r>
  <r>
    <n v="7424"/>
    <x v="3691"/>
    <x v="3"/>
    <x v="318"/>
    <d v="2014-04-15T00:00:00"/>
    <s v="Standard Class"/>
    <s v="BS-11755"/>
    <s v="Bruce Stewart"/>
    <x v="0"/>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s v="East"/>
    <s v="FUR-FU-10003878"/>
    <x v="0"/>
    <x v="5"/>
    <s v="Linden 10&quot; Round Wall Clock, Black"/>
    <n v="36.671999999999997"/>
    <n v="3"/>
    <n v="0.2"/>
    <n v="6.4176000000000002"/>
  </r>
  <r>
    <n v="7426"/>
    <x v="3692"/>
    <x v="0"/>
    <x v="674"/>
    <d v="2013-06-28T00:00:00"/>
    <s v="Second Class"/>
    <s v="LC-17140"/>
    <s v="Logan Currie"/>
    <x v="0"/>
    <s v="United States"/>
    <s v="Houston"/>
    <x v="5"/>
    <n v="77070"/>
    <s v="Central"/>
    <s v="FUR-CH-10001146"/>
    <x v="0"/>
    <x v="1"/>
    <s v="Global Value Mid-Back Manager's Chair, Gray"/>
    <n v="85.245999999999995"/>
    <n v="2"/>
    <n v="0.3"/>
    <n v="-6.0890000000000057"/>
  </r>
  <r>
    <n v="7427"/>
    <x v="3692"/>
    <x v="0"/>
    <x v="674"/>
    <d v="2013-06-28T00:00:00"/>
    <s v="Second Class"/>
    <s v="LC-17140"/>
    <s v="Logan Currie"/>
    <x v="0"/>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s v="South"/>
    <s v="OFF-BI-10000309"/>
    <x v="1"/>
    <x v="8"/>
    <s v="GBC Twin Loop Wire Binding Elements, 9/16&quot; Spine, Black"/>
    <n v="30.44"/>
    <n v="2"/>
    <n v="0"/>
    <n v="14.9156"/>
  </r>
  <r>
    <n v="7430"/>
    <x v="3693"/>
    <x v="2"/>
    <x v="461"/>
    <d v="2011-03-21T00:00:00"/>
    <s v="Standard Class"/>
    <s v="MH-17440"/>
    <s v="Mark Haberlin"/>
    <x v="1"/>
    <s v="United States"/>
    <s v="Jackson"/>
    <x v="35"/>
    <n v="39212"/>
    <s v="South"/>
    <s v="OFF-PA-10003349"/>
    <x v="1"/>
    <x v="10"/>
    <s v="Xerox 1957"/>
    <n v="12.96"/>
    <n v="2"/>
    <n v="0"/>
    <n v="6.3504000000000005"/>
  </r>
  <r>
    <n v="7431"/>
    <x v="3693"/>
    <x v="2"/>
    <x v="461"/>
    <d v="2011-03-21T00:00:00"/>
    <s v="Standard Class"/>
    <s v="MH-17440"/>
    <s v="Mark Haberlin"/>
    <x v="1"/>
    <s v="United States"/>
    <s v="Jackson"/>
    <x v="35"/>
    <n v="39212"/>
    <s v="South"/>
    <s v="OFF-PA-10003063"/>
    <x v="1"/>
    <x v="10"/>
    <s v="EcoTones Memo Sheets"/>
    <n v="16"/>
    <n v="4"/>
    <n v="0"/>
    <n v="7.68"/>
  </r>
  <r>
    <n v="7432"/>
    <x v="3693"/>
    <x v="2"/>
    <x v="461"/>
    <d v="2011-03-21T00:00:00"/>
    <s v="Standard Class"/>
    <s v="MH-17440"/>
    <s v="Mark Haberlin"/>
    <x v="1"/>
    <s v="United States"/>
    <s v="Jackson"/>
    <x v="35"/>
    <n v="39212"/>
    <s v="South"/>
    <s v="OFF-AP-10003971"/>
    <x v="1"/>
    <x v="9"/>
    <s v="Belkin 6 Outlet Metallic Surge Strip"/>
    <n v="32.67"/>
    <n v="3"/>
    <n v="0"/>
    <n v="8.4942000000000011"/>
  </r>
  <r>
    <n v="7433"/>
    <x v="3694"/>
    <x v="2"/>
    <x v="128"/>
    <d v="2011-08-13T00:00:00"/>
    <s v="Standard Class"/>
    <s v="RD-19720"/>
    <s v="Roger Demir"/>
    <x v="0"/>
    <s v="United States"/>
    <s v="Phoenix"/>
    <x v="16"/>
    <n v="85023"/>
    <s v="West"/>
    <s v="OFF-FA-10004838"/>
    <x v="1"/>
    <x v="13"/>
    <s v="Super Bands, 12/Pack"/>
    <n v="4.4640000000000004"/>
    <n v="3"/>
    <n v="0.2"/>
    <n v="-0.94859999999999989"/>
  </r>
  <r>
    <n v="7434"/>
    <x v="3694"/>
    <x v="2"/>
    <x v="128"/>
    <d v="2011-08-13T00:00:00"/>
    <s v="Standard Class"/>
    <s v="RD-19720"/>
    <s v="Roger Demir"/>
    <x v="0"/>
    <s v="United States"/>
    <s v="Phoenix"/>
    <x v="16"/>
    <n v="85023"/>
    <s v="West"/>
    <s v="OFF-BI-10001097"/>
    <x v="1"/>
    <x v="8"/>
    <s v="Avery Hole Reinforcements"/>
    <n v="9.3450000000000024"/>
    <n v="5"/>
    <n v="0.7"/>
    <n v="-6.5414999999999992"/>
  </r>
  <r>
    <n v="7435"/>
    <x v="3695"/>
    <x v="1"/>
    <x v="353"/>
    <d v="2012-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s v="West"/>
    <s v="OFF-BI-10003314"/>
    <x v="1"/>
    <x v="8"/>
    <s v="Tuff Stuff Recycled Round Ring Binders"/>
    <n v="23.136000000000003"/>
    <n v="6"/>
    <n v="0.2"/>
    <n v="8.3867999999999991"/>
  </r>
  <r>
    <n v="7437"/>
    <x v="3695"/>
    <x v="1"/>
    <x v="353"/>
    <d v="2012-07-31T00:00:00"/>
    <s v="Standard Class"/>
    <s v="BP-11095"/>
    <s v="Bart Pistole"/>
    <x v="1"/>
    <s v="United States"/>
    <s v="Oxnard"/>
    <x v="1"/>
    <n v="93030"/>
    <s v="West"/>
    <s v="OFF-AR-10002067"/>
    <x v="1"/>
    <x v="6"/>
    <s v="Newell 334"/>
    <n v="99.2"/>
    <n v="5"/>
    <n v="0"/>
    <n v="25.792000000000002"/>
  </r>
  <r>
    <n v="7438"/>
    <x v="3696"/>
    <x v="2"/>
    <x v="1162"/>
    <d v="2011-02-20T00:00:00"/>
    <s v="Standard Class"/>
    <s v="BF-11020"/>
    <s v="Barry Französisch"/>
    <x v="1"/>
    <s v="United States"/>
    <s v="Seattle"/>
    <x v="4"/>
    <n v="98105"/>
    <s v="West"/>
    <s v="OFF-BI-10001031"/>
    <x v="1"/>
    <x v="8"/>
    <s v="Pressboard Data Binders by Wilson Jones"/>
    <n v="21.36"/>
    <n v="5"/>
    <n v="0.2"/>
    <n v="7.2089999999999996"/>
  </r>
  <r>
    <n v="7439"/>
    <x v="3697"/>
    <x v="1"/>
    <x v="539"/>
    <d v="2012-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s v="West"/>
    <s v="OFF-BI-10000138"/>
    <x v="1"/>
    <x v="8"/>
    <s v="Acco Translucent Poly Ring Binders"/>
    <n v="18.72"/>
    <n v="5"/>
    <n v="0.2"/>
    <n v="6.5519999999999996"/>
  </r>
  <r>
    <n v="7441"/>
    <x v="3698"/>
    <x v="3"/>
    <x v="264"/>
    <d v="2014-09-07T00:00:00"/>
    <s v="Standard Class"/>
    <s v="JL-15235"/>
    <s v="Janet Lee"/>
    <x v="0"/>
    <s v="United States"/>
    <s v="Los Angeles"/>
    <x v="1"/>
    <n v="90049"/>
    <s v="West"/>
    <s v="FUR-TA-10004607"/>
    <x v="0"/>
    <x v="3"/>
    <s v="Hon 2111 Invitation Series Straight Table"/>
    <n v="236.52800000000002"/>
    <n v="2"/>
    <n v="0.2"/>
    <n v="-2.9566000000000088"/>
  </r>
  <r>
    <n v="7442"/>
    <x v="3699"/>
    <x v="1"/>
    <x v="547"/>
    <d v="2012-11-18T00:00:00"/>
    <s v="First Class"/>
    <s v="JG-15805"/>
    <s v="John Grady"/>
    <x v="1"/>
    <s v="United States"/>
    <s v="San Diego"/>
    <x v="1"/>
    <n v="92105"/>
    <s v="West"/>
    <s v="OFF-LA-10003148"/>
    <x v="1"/>
    <x v="2"/>
    <s v="Avery 51"/>
    <n v="18.899999999999999"/>
    <n v="3"/>
    <n v="0"/>
    <n v="8.6939999999999991"/>
  </r>
  <r>
    <n v="7443"/>
    <x v="3700"/>
    <x v="2"/>
    <x v="337"/>
    <d v="2011-12-11T00:00:00"/>
    <s v="First Class"/>
    <s v="VP-21760"/>
    <s v="Victoria Pisteka"/>
    <x v="1"/>
    <s v="United States"/>
    <s v="Brownsville"/>
    <x v="5"/>
    <n v="78521"/>
    <s v="Central"/>
    <s v="OFF-PA-10001804"/>
    <x v="1"/>
    <x v="10"/>
    <s v="Xerox 195"/>
    <n v="10.688000000000001"/>
    <n v="2"/>
    <n v="0.2"/>
    <n v="3.7407999999999997"/>
  </r>
  <r>
    <n v="7444"/>
    <x v="3700"/>
    <x v="2"/>
    <x v="337"/>
    <d v="2011-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s v="Central"/>
    <s v="OFF-PA-10001166"/>
    <x v="1"/>
    <x v="10"/>
    <s v="Xerox 2"/>
    <n v="5.1840000000000011"/>
    <n v="1"/>
    <n v="0.2"/>
    <n v="1.8144"/>
  </r>
  <r>
    <n v="7446"/>
    <x v="3701"/>
    <x v="3"/>
    <x v="447"/>
    <d v="2014-02-08T00:00:00"/>
    <s v="Second Class"/>
    <s v="RD-19810"/>
    <s v="Ross DeVincentis"/>
    <x v="2"/>
    <s v="United States"/>
    <s v="Chicago"/>
    <x v="10"/>
    <n v="60610"/>
    <s v="Central"/>
    <s v="OFF-PA-10001033"/>
    <x v="1"/>
    <x v="10"/>
    <s v="Xerox 1893"/>
    <n v="65.584000000000003"/>
    <n v="2"/>
    <n v="0.2"/>
    <n v="23.7742"/>
  </r>
  <r>
    <n v="7447"/>
    <x v="3701"/>
    <x v="3"/>
    <x v="447"/>
    <d v="2014-02-08T00:00:00"/>
    <s v="Second Class"/>
    <s v="RD-19810"/>
    <s v="Ross DeVincentis"/>
    <x v="2"/>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s v="Central"/>
    <s v="OFF-PA-10000418"/>
    <x v="1"/>
    <x v="10"/>
    <s v="Xerox 189"/>
    <n v="419.4"/>
    <n v="5"/>
    <n v="0.2"/>
    <n v="146.79"/>
  </r>
  <r>
    <n v="7449"/>
    <x v="3702"/>
    <x v="3"/>
    <x v="343"/>
    <d v="2014-11-15T00:00:00"/>
    <s v="First Class"/>
    <s v="MH-18025"/>
    <s v="Michelle Huthwaite"/>
    <x v="0"/>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x v="2"/>
    <s v="United States"/>
    <s v="Houston"/>
    <x v="5"/>
    <n v="77036"/>
    <s v="Central"/>
    <s v="OFF-AR-10000390"/>
    <x v="1"/>
    <x v="6"/>
    <s v="Newell Chalk Holder"/>
    <n v="9.9120000000000008"/>
    <n v="3"/>
    <n v="0.2"/>
    <n v="3.2213999999999996"/>
  </r>
  <r>
    <n v="7451"/>
    <x v="3703"/>
    <x v="3"/>
    <x v="697"/>
    <d v="2014-09-23T00:00:00"/>
    <s v="Second Class"/>
    <s v="SJ-20125"/>
    <s v="Sanjit Jacobs"/>
    <x v="2"/>
    <s v="United States"/>
    <s v="Houston"/>
    <x v="5"/>
    <n v="77036"/>
    <s v="Central"/>
    <s v="FUR-CH-10003774"/>
    <x v="0"/>
    <x v="1"/>
    <s v="Global Wood Trimmed Manager's Task Chair, Khaki"/>
    <n v="318.43"/>
    <n v="5"/>
    <n v="0.3"/>
    <n v="-77.333000000000013"/>
  </r>
  <r>
    <n v="7452"/>
    <x v="3703"/>
    <x v="3"/>
    <x v="697"/>
    <d v="2014-09-23T00:00:00"/>
    <s v="Second Class"/>
    <s v="SJ-20125"/>
    <s v="Sanjit Jacobs"/>
    <x v="2"/>
    <s v="United States"/>
    <s v="Houston"/>
    <x v="5"/>
    <n v="77036"/>
    <s v="Central"/>
    <s v="OFF-BI-10002412"/>
    <x v="1"/>
    <x v="8"/>
    <s v="Wilson Jones “Snap” Scratch Pad Binder Tool for Ring Binders"/>
    <n v="5.7999999999999989"/>
    <n v="5"/>
    <n v="0.8"/>
    <n v="-10.15"/>
  </r>
  <r>
    <n v="7453"/>
    <x v="3703"/>
    <x v="3"/>
    <x v="697"/>
    <d v="2014-09-23T00:00:00"/>
    <s v="Second Class"/>
    <s v="SJ-20125"/>
    <s v="Sanjit Jacobs"/>
    <x v="2"/>
    <s v="United States"/>
    <s v="Houston"/>
    <x v="5"/>
    <n v="77036"/>
    <s v="Central"/>
    <s v="TEC-PH-10002415"/>
    <x v="2"/>
    <x v="7"/>
    <s v="Polycom VoiceStation 500 Conference phone"/>
    <n v="1415.76"/>
    <n v="6"/>
    <n v="0.2"/>
    <n v="88.48500000000007"/>
  </r>
  <r>
    <n v="7454"/>
    <x v="3704"/>
    <x v="3"/>
    <x v="643"/>
    <d v="2014-07-02T00:00:00"/>
    <s v="Standard Class"/>
    <s v="FM-14380"/>
    <s v="Fred McMath"/>
    <x v="0"/>
    <s v="United States"/>
    <s v="Bolingbrook"/>
    <x v="10"/>
    <n v="60440"/>
    <s v="Central"/>
    <s v="TEC-PH-10003505"/>
    <x v="2"/>
    <x v="7"/>
    <s v="Geemarc AmpliPOWER60"/>
    <n v="148.47999999999999"/>
    <n v="2"/>
    <n v="0.2"/>
    <n v="16.703999999999986"/>
  </r>
  <r>
    <n v="7455"/>
    <x v="3705"/>
    <x v="0"/>
    <x v="679"/>
    <d v="2013-08-05T00:00:00"/>
    <s v="Standard Class"/>
    <s v="KH-16360"/>
    <s v="Katherine Hughes"/>
    <x v="0"/>
    <s v="United States"/>
    <s v="Chicago"/>
    <x v="10"/>
    <n v="60623"/>
    <s v="Central"/>
    <s v="OFF-LA-10003663"/>
    <x v="1"/>
    <x v="2"/>
    <s v="Avery 498"/>
    <n v="9.2480000000000011"/>
    <n v="4"/>
    <n v="0.2"/>
    <n v="3.1212"/>
  </r>
  <r>
    <n v="7456"/>
    <x v="3705"/>
    <x v="0"/>
    <x v="679"/>
    <d v="2013-08-05T00:00:00"/>
    <s v="Standard Class"/>
    <s v="KH-16360"/>
    <s v="Katherine Hughes"/>
    <x v="0"/>
    <s v="United States"/>
    <s v="Chicago"/>
    <x v="10"/>
    <n v="60623"/>
    <s v="Central"/>
    <s v="OFF-ST-10001780"/>
    <x v="1"/>
    <x v="4"/>
    <s v="Tennsco 16-Compartment Lockers with Coat Rack"/>
    <n v="1036.624"/>
    <n v="2"/>
    <n v="0.2"/>
    <n v="51.831200000000024"/>
  </r>
  <r>
    <n v="7457"/>
    <x v="3706"/>
    <x v="1"/>
    <x v="392"/>
    <d v="2012-04-18T00:00:00"/>
    <s v="First Class"/>
    <s v="LL-16840"/>
    <s v="Lauren Leatherbury"/>
    <x v="0"/>
    <s v="United States"/>
    <s v="Waynesboro"/>
    <x v="17"/>
    <n v="22980"/>
    <s v="South"/>
    <s v="TEC-PH-10002033"/>
    <x v="2"/>
    <x v="7"/>
    <s v="Konftel 250 Conference phone - Charcoal black"/>
    <n v="569.64"/>
    <n v="2"/>
    <n v="0"/>
    <n v="148.10640000000001"/>
  </r>
  <r>
    <n v="7458"/>
    <x v="3706"/>
    <x v="1"/>
    <x v="392"/>
    <d v="2012-04-18T00:00:00"/>
    <s v="First Class"/>
    <s v="LL-16840"/>
    <s v="Lauren Leatherbury"/>
    <x v="0"/>
    <s v="United States"/>
    <s v="Waynesboro"/>
    <x v="17"/>
    <n v="22980"/>
    <s v="South"/>
    <s v="OFF-BI-10001036"/>
    <x v="1"/>
    <x v="8"/>
    <s v="Cardinal EasyOpen D-Ring Binders"/>
    <n v="9.14"/>
    <n v="1"/>
    <n v="0"/>
    <n v="4.57"/>
  </r>
  <r>
    <n v="7459"/>
    <x v="3706"/>
    <x v="1"/>
    <x v="392"/>
    <d v="2012-04-18T00:00:00"/>
    <s v="First Class"/>
    <s v="LL-16840"/>
    <s v="Lauren Leatherbury"/>
    <x v="0"/>
    <s v="United States"/>
    <s v="Waynesboro"/>
    <x v="17"/>
    <n v="22980"/>
    <s v="South"/>
    <s v="FUR-FU-10001468"/>
    <x v="0"/>
    <x v="5"/>
    <s v="Tenex Antistatic Computer Chair Mats"/>
    <n v="1196.8599999999999"/>
    <n v="7"/>
    <n v="0"/>
    <n v="119.68599999999989"/>
  </r>
  <r>
    <n v="7460"/>
    <x v="3706"/>
    <x v="1"/>
    <x v="392"/>
    <d v="2012-04-18T00:00:00"/>
    <s v="First Class"/>
    <s v="LL-16840"/>
    <s v="Lauren Leatherbury"/>
    <x v="0"/>
    <s v="United States"/>
    <s v="Waynesboro"/>
    <x v="17"/>
    <n v="22980"/>
    <s v="South"/>
    <s v="FUR-BO-10001519"/>
    <x v="0"/>
    <x v="0"/>
    <s v="O'Sullivan 3-Shelf Heavy-Duty Bookcases"/>
    <n v="523.26"/>
    <n v="9"/>
    <n v="0"/>
    <n v="125.58240000000001"/>
  </r>
  <r>
    <n v="7461"/>
    <x v="3707"/>
    <x v="1"/>
    <x v="347"/>
    <d v="2012-04-14T00:00:00"/>
    <s v="Second Class"/>
    <s v="AR-10540"/>
    <s v="Andy Reiter"/>
    <x v="0"/>
    <s v="United States"/>
    <s v="Los Angeles"/>
    <x v="1"/>
    <n v="90004"/>
    <s v="West"/>
    <s v="TEC-CO-10001943"/>
    <x v="2"/>
    <x v="16"/>
    <s v="Canon PC-428 Personal Copier"/>
    <n v="639.96800000000007"/>
    <n v="4"/>
    <n v="0.2"/>
    <n v="215.98919999999998"/>
  </r>
  <r>
    <n v="7462"/>
    <x v="3707"/>
    <x v="1"/>
    <x v="347"/>
    <d v="2012-04-14T00:00:00"/>
    <s v="Second Class"/>
    <s v="AR-10540"/>
    <s v="Andy Reiter"/>
    <x v="0"/>
    <s v="United States"/>
    <s v="Los Angeles"/>
    <x v="1"/>
    <n v="90004"/>
    <s v="West"/>
    <s v="OFF-PA-10003127"/>
    <x v="1"/>
    <x v="10"/>
    <s v="Staples"/>
    <n v="52.76"/>
    <n v="2"/>
    <n v="0"/>
    <n v="24.269599999999997"/>
  </r>
  <r>
    <n v="7463"/>
    <x v="3708"/>
    <x v="1"/>
    <x v="914"/>
    <d v="2012-03-01T00:00:00"/>
    <s v="Second Class"/>
    <s v="NP-18670"/>
    <s v="Nora Paige"/>
    <x v="0"/>
    <s v="United States"/>
    <s v="Seattle"/>
    <x v="4"/>
    <n v="98105"/>
    <s v="West"/>
    <s v="TEC-AC-10002076"/>
    <x v="2"/>
    <x v="11"/>
    <s v="Microsoft Natural Keyboard Elite"/>
    <n v="538.92000000000007"/>
    <n v="9"/>
    <n v="0"/>
    <n v="80.837999999999994"/>
  </r>
  <r>
    <n v="7464"/>
    <x v="3709"/>
    <x v="0"/>
    <x v="162"/>
    <d v="2013-09-16T00:00:00"/>
    <s v="Standard Class"/>
    <s v="LP-17095"/>
    <s v="Liz Preis"/>
    <x v="0"/>
    <s v="United States"/>
    <s v="Visalia"/>
    <x v="1"/>
    <n v="93277"/>
    <s v="West"/>
    <s v="OFF-AR-10003338"/>
    <x v="1"/>
    <x v="6"/>
    <s v="Eberhard Faber 3 1/2&quot; Golf Pencils"/>
    <n v="14.88"/>
    <n v="2"/>
    <n v="0"/>
    <n v="3.7200000000000006"/>
  </r>
  <r>
    <n v="7465"/>
    <x v="3709"/>
    <x v="0"/>
    <x v="162"/>
    <d v="2013-09-16T00:00:00"/>
    <s v="Standard Class"/>
    <s v="LP-17095"/>
    <s v="Liz Preis"/>
    <x v="0"/>
    <s v="United States"/>
    <s v="Visalia"/>
    <x v="1"/>
    <n v="93277"/>
    <s v="West"/>
    <s v="OFF-PA-10004610"/>
    <x v="1"/>
    <x v="10"/>
    <s v="Xerox 1900"/>
    <n v="34.24"/>
    <n v="8"/>
    <n v="0"/>
    <n v="15.407999999999998"/>
  </r>
  <r>
    <n v="7466"/>
    <x v="3709"/>
    <x v="0"/>
    <x v="162"/>
    <d v="2013-09-16T00:00:00"/>
    <s v="Standard Class"/>
    <s v="LP-17095"/>
    <s v="Liz Preis"/>
    <x v="0"/>
    <s v="United States"/>
    <s v="Visalia"/>
    <x v="1"/>
    <n v="93277"/>
    <s v="West"/>
    <s v="OFF-ST-10001272"/>
    <x v="1"/>
    <x v="4"/>
    <s v="Mini 13-1/2 Capacity Data Binder Rack, Pearl"/>
    <n v="261.74"/>
    <n v="2"/>
    <n v="0"/>
    <n v="65.435000000000002"/>
  </r>
  <r>
    <n v="7467"/>
    <x v="3710"/>
    <x v="0"/>
    <x v="288"/>
    <d v="2013-05-24T00:00:00"/>
    <s v="Standard Class"/>
    <s v="AH-10690"/>
    <s v="Anna Häberlin"/>
    <x v="1"/>
    <s v="United States"/>
    <s v="Los Angeles"/>
    <x v="1"/>
    <n v="90008"/>
    <s v="West"/>
    <s v="OFF-AP-10001366"/>
    <x v="1"/>
    <x v="9"/>
    <s v="Staples"/>
    <n v="87.84"/>
    <n v="8"/>
    <n v="0"/>
    <n v="23.716800000000006"/>
  </r>
  <r>
    <n v="7468"/>
    <x v="3711"/>
    <x v="3"/>
    <x v="343"/>
    <d v="2014-11-16T00:00:00"/>
    <s v="Second Class"/>
    <s v="TB-21190"/>
    <s v="Thomas Brumley"/>
    <x v="2"/>
    <s v="United States"/>
    <s v="Los Angeles"/>
    <x v="1"/>
    <n v="90045"/>
    <s v="West"/>
    <s v="FUR-FU-10001424"/>
    <x v="0"/>
    <x v="5"/>
    <s v="Dax Clear Box Frame"/>
    <n v="34.92"/>
    <n v="4"/>
    <n v="0"/>
    <n v="11.872799999999998"/>
  </r>
  <r>
    <n v="7469"/>
    <x v="3712"/>
    <x v="2"/>
    <x v="1114"/>
    <d v="2011-09-20T00:00:00"/>
    <s v="Standard Class"/>
    <s v="AA-10315"/>
    <s v="Alex Avila"/>
    <x v="0"/>
    <s v="United States"/>
    <s v="New York City"/>
    <x v="15"/>
    <n v="10011"/>
    <s v="East"/>
    <s v="OFF-PA-10000349"/>
    <x v="1"/>
    <x v="10"/>
    <s v="Staples"/>
    <n v="14.940000000000001"/>
    <n v="3"/>
    <n v="0"/>
    <n v="7.0218000000000007"/>
  </r>
  <r>
    <n v="7470"/>
    <x v="3712"/>
    <x v="2"/>
    <x v="1114"/>
    <d v="2011-09-20T00:00:00"/>
    <s v="Standard Class"/>
    <s v="AA-10315"/>
    <s v="Alex Avila"/>
    <x v="0"/>
    <s v="United States"/>
    <s v="New York City"/>
    <x v="15"/>
    <n v="10011"/>
    <s v="East"/>
    <s v="FUR-FU-10002456"/>
    <x v="0"/>
    <x v="5"/>
    <s v="Master Caster Door Stop, Large Neon Orange"/>
    <n v="14.56"/>
    <n v="2"/>
    <n v="0"/>
    <n v="6.2608000000000015"/>
  </r>
  <r>
    <n v="7471"/>
    <x v="3713"/>
    <x v="1"/>
    <x v="426"/>
    <d v="2012-09-20T00:00:00"/>
    <s v="Standard Class"/>
    <s v="AC-10615"/>
    <s v="Ann Chong"/>
    <x v="1"/>
    <s v="United States"/>
    <s v="Philadelphia"/>
    <x v="9"/>
    <n v="19143"/>
    <s v="East"/>
    <s v="OFF-BI-10002609"/>
    <x v="1"/>
    <x v="8"/>
    <s v="Avery Hidden Tab Dividers for Binding Systems"/>
    <n v="3.5760000000000005"/>
    <n v="4"/>
    <n v="0.7"/>
    <n v="-2.8608000000000002"/>
  </r>
  <r>
    <n v="7472"/>
    <x v="3713"/>
    <x v="1"/>
    <x v="426"/>
    <d v="2012-09-20T00:00:00"/>
    <s v="Standard Class"/>
    <s v="AC-10615"/>
    <s v="Ann Chong"/>
    <x v="1"/>
    <s v="United States"/>
    <s v="Philadelphia"/>
    <x v="9"/>
    <n v="19143"/>
    <s v="East"/>
    <s v="OFF-ST-10001522"/>
    <x v="1"/>
    <x v="4"/>
    <s v="Gould Plastics 18-Pocket Panel Bin, 34w x 5-1/4d x 20-1/2h"/>
    <n v="147.184"/>
    <n v="2"/>
    <n v="0.2"/>
    <n v="-29.436800000000012"/>
  </r>
  <r>
    <n v="7473"/>
    <x v="3714"/>
    <x v="0"/>
    <x v="949"/>
    <d v="2013-07-04T00:00:00"/>
    <s v="First Class"/>
    <s v="EM-14140"/>
    <s v="Eugene Moren"/>
    <x v="2"/>
    <s v="United States"/>
    <s v="Lehi"/>
    <x v="7"/>
    <n v="84043"/>
    <s v="West"/>
    <s v="TEC-CO-10000971"/>
    <x v="2"/>
    <x v="16"/>
    <s v="Hewlett Packard 310 Color Digital Copier"/>
    <n v="1499.95"/>
    <n v="5"/>
    <n v="0"/>
    <n v="449.9849999999999"/>
  </r>
  <r>
    <n v="7474"/>
    <x v="3715"/>
    <x v="0"/>
    <x v="342"/>
    <d v="2013-04-16T00:00:00"/>
    <s v="Standard Class"/>
    <s v="QJ-19255"/>
    <s v="Quincy Jones"/>
    <x v="1"/>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s v="South"/>
    <s v="FUR-CH-10004063"/>
    <x v="0"/>
    <x v="1"/>
    <s v="Global Deluxe High-Back Manager's Chair"/>
    <n v="2573.8200000000002"/>
    <n v="9"/>
    <n v="0"/>
    <n v="746.40779999999972"/>
  </r>
  <r>
    <n v="7476"/>
    <x v="3716"/>
    <x v="2"/>
    <x v="1037"/>
    <d v="2011-01-11T00:00:00"/>
    <s v="Standard Class"/>
    <s v="ME-17320"/>
    <s v="Maria Etezadi"/>
    <x v="2"/>
    <s v="United States"/>
    <s v="Henderson"/>
    <x v="0"/>
    <n v="42420"/>
    <s v="South"/>
    <s v="OFF-BI-10004632"/>
    <x v="1"/>
    <x v="8"/>
    <s v="Ibico Hi-Tech Manual Binding System"/>
    <n v="609.98"/>
    <n v="2"/>
    <n v="0"/>
    <n v="274.49099999999999"/>
  </r>
  <r>
    <n v="7477"/>
    <x v="3716"/>
    <x v="2"/>
    <x v="1037"/>
    <d v="2011-01-11T00:00:00"/>
    <s v="Standard Class"/>
    <s v="ME-17320"/>
    <s v="Maria Etezadi"/>
    <x v="2"/>
    <s v="United States"/>
    <s v="Henderson"/>
    <x v="0"/>
    <n v="42420"/>
    <s v="South"/>
    <s v="OFF-AR-10001662"/>
    <x v="1"/>
    <x v="6"/>
    <s v="Rogers Handheld Barrel Pencil Sharpener"/>
    <n v="5.48"/>
    <n v="2"/>
    <n v="0"/>
    <n v="1.4796000000000005"/>
  </r>
  <r>
    <n v="7478"/>
    <x v="3716"/>
    <x v="2"/>
    <x v="1037"/>
    <d v="2011-01-11T00:00:00"/>
    <s v="Standard Class"/>
    <s v="ME-17320"/>
    <s v="Maria Etezadi"/>
    <x v="2"/>
    <s v="United States"/>
    <s v="Henderson"/>
    <x v="0"/>
    <n v="42420"/>
    <s v="South"/>
    <s v="TEC-PH-10004977"/>
    <x v="2"/>
    <x v="7"/>
    <s v="GE 30524EE4"/>
    <n v="391.98"/>
    <n v="2"/>
    <n v="0"/>
    <n v="113.67419999999998"/>
  </r>
  <r>
    <n v="7479"/>
    <x v="3716"/>
    <x v="2"/>
    <x v="1037"/>
    <d v="2011-01-11T00:00:00"/>
    <s v="Standard Class"/>
    <s v="ME-17320"/>
    <s v="Maria Etezadi"/>
    <x v="2"/>
    <s v="United States"/>
    <s v="Henderson"/>
    <x v="0"/>
    <n v="42420"/>
    <s v="South"/>
    <s v="TEC-PH-10004539"/>
    <x v="2"/>
    <x v="7"/>
    <s v="Wireless Extenders zBoost YX545 SOHO Signal Booster"/>
    <n v="755.96"/>
    <n v="4"/>
    <n v="0"/>
    <n v="204.10919999999999"/>
  </r>
  <r>
    <n v="7480"/>
    <x v="3716"/>
    <x v="2"/>
    <x v="1037"/>
    <d v="2011-01-11T00:00:00"/>
    <s v="Standard Class"/>
    <s v="ME-17320"/>
    <s v="Maria Etezadi"/>
    <x v="2"/>
    <s v="United States"/>
    <s v="Henderson"/>
    <x v="0"/>
    <n v="42420"/>
    <s v="South"/>
    <s v="OFF-FA-10001883"/>
    <x v="1"/>
    <x v="13"/>
    <s v="Alliance Super-Size Bands, Assorted Sizes"/>
    <n v="31.12"/>
    <n v="4"/>
    <n v="0"/>
    <n v="0.31119999999999948"/>
  </r>
  <r>
    <n v="7481"/>
    <x v="3716"/>
    <x v="2"/>
    <x v="1037"/>
    <d v="2011-01-11T00:00:00"/>
    <s v="Standard Class"/>
    <s v="ME-17320"/>
    <s v="Maria Etezadi"/>
    <x v="2"/>
    <s v="United States"/>
    <s v="Henderson"/>
    <x v="0"/>
    <n v="42420"/>
    <s v="South"/>
    <s v="OFF-PA-10000955"/>
    <x v="1"/>
    <x v="10"/>
    <s v="Southworth 25% Cotton Granite Paper &amp; Envelopes"/>
    <n v="6.54"/>
    <n v="1"/>
    <n v="0"/>
    <n v="3.0084"/>
  </r>
  <r>
    <n v="7482"/>
    <x v="3717"/>
    <x v="0"/>
    <x v="142"/>
    <d v="2013-09-04T00:00:00"/>
    <s v="Second Class"/>
    <s v="LB-16795"/>
    <s v="Laurel Beltran"/>
    <x v="2"/>
    <s v="United States"/>
    <s v="Huntington Beach"/>
    <x v="1"/>
    <n v="92646"/>
    <s v="West"/>
    <s v="OFF-EN-10002500"/>
    <x v="1"/>
    <x v="12"/>
    <s v="Globe Weis Peel &amp; Seel First Class Envelopes"/>
    <n v="12.78"/>
    <n v="1"/>
    <n v="0"/>
    <n v="5.7509999999999994"/>
  </r>
  <r>
    <n v="7483"/>
    <x v="3718"/>
    <x v="2"/>
    <x v="865"/>
    <d v="2011-09-30T00:00:00"/>
    <s v="Standard Class"/>
    <s v="JP-16135"/>
    <s v="Julie Prescott"/>
    <x v="2"/>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x v="2"/>
    <s v="United States"/>
    <s v="Fargo"/>
    <x v="46"/>
    <n v="58103"/>
    <s v="Central"/>
    <s v="OFF-AR-10004707"/>
    <x v="1"/>
    <x v="6"/>
    <s v="Staples"/>
    <n v="2.48"/>
    <n v="1"/>
    <n v="0"/>
    <n v="0.86799999999999988"/>
  </r>
  <r>
    <n v="7486"/>
    <x v="3720"/>
    <x v="3"/>
    <x v="116"/>
    <d v="2015-01-03T00:00:00"/>
    <s v="Standard Class"/>
    <s v="CS-12400"/>
    <s v="Christopher Schild"/>
    <x v="2"/>
    <s v="United States"/>
    <s v="Fargo"/>
    <x v="46"/>
    <n v="58103"/>
    <s v="Central"/>
    <s v="OFF-BI-10004040"/>
    <x v="1"/>
    <x v="8"/>
    <s v="Wilson Jones Impact Binders"/>
    <n v="25.9"/>
    <n v="5"/>
    <n v="0"/>
    <n v="12.690999999999999"/>
  </r>
  <r>
    <n v="7487"/>
    <x v="3721"/>
    <x v="1"/>
    <x v="546"/>
    <d v="2012-12-24T00:00:00"/>
    <s v="Second Class"/>
    <s v="PM-19135"/>
    <s v="Peter McVee"/>
    <x v="2"/>
    <s v="United States"/>
    <s v="Dover"/>
    <x v="38"/>
    <n v="3820"/>
    <s v="East"/>
    <s v="OFF-PA-10001184"/>
    <x v="1"/>
    <x v="10"/>
    <s v="Xerox 1903"/>
    <n v="29.900000000000002"/>
    <n v="5"/>
    <n v="0"/>
    <n v="14.651"/>
  </r>
  <r>
    <n v="7488"/>
    <x v="3721"/>
    <x v="1"/>
    <x v="546"/>
    <d v="2012-12-24T00:00:00"/>
    <s v="Second Class"/>
    <s v="PM-19135"/>
    <s v="Peter McVee"/>
    <x v="2"/>
    <s v="United States"/>
    <s v="Dover"/>
    <x v="38"/>
    <n v="3820"/>
    <s v="East"/>
    <s v="TEC-AC-10004145"/>
    <x v="2"/>
    <x v="11"/>
    <s v="Logitech diNovo Edge Keyboard"/>
    <n v="2249.91"/>
    <n v="9"/>
    <n v="0"/>
    <n v="517.47930000000008"/>
  </r>
  <r>
    <n v="7489"/>
    <x v="3721"/>
    <x v="1"/>
    <x v="546"/>
    <d v="2012-12-24T00:00:00"/>
    <s v="Second Class"/>
    <s v="PM-19135"/>
    <s v="Peter McVee"/>
    <x v="2"/>
    <s v="United States"/>
    <s v="Dover"/>
    <x v="38"/>
    <n v="3820"/>
    <s v="East"/>
    <s v="FUR-TA-10003473"/>
    <x v="0"/>
    <x v="3"/>
    <s v="Bretford Rectangular Conference Table Tops"/>
    <n v="1053.164"/>
    <n v="4"/>
    <n v="0.3"/>
    <n v="-105.31639999999993"/>
  </r>
  <r>
    <n v="7490"/>
    <x v="3722"/>
    <x v="3"/>
    <x v="60"/>
    <d v="2014-11-10T00:00:00"/>
    <s v="Standard Class"/>
    <s v="AA-10645"/>
    <s v="Anna Andreadi"/>
    <x v="0"/>
    <s v="United States"/>
    <s v="San Diego"/>
    <x v="1"/>
    <n v="92105"/>
    <s v="West"/>
    <s v="OFF-PA-10003172"/>
    <x v="1"/>
    <x v="10"/>
    <s v="Xerox 1996"/>
    <n v="12.96"/>
    <n v="2"/>
    <n v="0"/>
    <n v="6.2208000000000006"/>
  </r>
  <r>
    <n v="7491"/>
    <x v="3723"/>
    <x v="1"/>
    <x v="229"/>
    <d v="2012-09-16T00:00:00"/>
    <s v="Standard Class"/>
    <s v="FA-14230"/>
    <s v="Frank Atkinson"/>
    <x v="1"/>
    <s v="United States"/>
    <s v="Los Angeles"/>
    <x v="1"/>
    <n v="90032"/>
    <s v="West"/>
    <s v="FUR-FU-10003799"/>
    <x v="0"/>
    <x v="5"/>
    <s v="Seth Thomas 13 1/2&quot; Wall Clock"/>
    <n v="106.68"/>
    <n v="6"/>
    <n v="0"/>
    <n v="33.070799999999991"/>
  </r>
  <r>
    <n v="7492"/>
    <x v="3724"/>
    <x v="3"/>
    <x v="673"/>
    <d v="2014-11-17T00:00:00"/>
    <s v="Same Day"/>
    <s v="CM-12190"/>
    <s v="Charlotte Melton"/>
    <x v="0"/>
    <s v="United States"/>
    <s v="Utica"/>
    <x v="15"/>
    <n v="13501"/>
    <s v="East"/>
    <s v="TEC-PH-10002583"/>
    <x v="2"/>
    <x v="7"/>
    <s v="iOttie HLCRIO102 Car Mount"/>
    <n v="119.94"/>
    <n v="6"/>
    <n v="0"/>
    <n v="5.9969999999999857"/>
  </r>
  <r>
    <n v="7493"/>
    <x v="3725"/>
    <x v="3"/>
    <x v="220"/>
    <d v="2014-09-17T00:00:00"/>
    <s v="Standard Class"/>
    <s v="CC-12475"/>
    <s v="Cindy Chapman"/>
    <x v="0"/>
    <s v="United States"/>
    <s v="Houston"/>
    <x v="5"/>
    <n v="77070"/>
    <s v="Central"/>
    <s v="OFF-PA-10004239"/>
    <x v="1"/>
    <x v="10"/>
    <s v="Xerox 1953"/>
    <n v="10.272000000000002"/>
    <n v="3"/>
    <n v="0.2"/>
    <n v="3.2099999999999982"/>
  </r>
  <r>
    <n v="7494"/>
    <x v="3725"/>
    <x v="3"/>
    <x v="220"/>
    <d v="2014-09-17T00:00:00"/>
    <s v="Standard Class"/>
    <s v="CC-12475"/>
    <s v="Cindy Chapman"/>
    <x v="0"/>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s v="West"/>
    <s v="OFF-BI-10004022"/>
    <x v="1"/>
    <x v="8"/>
    <s v="Acco Suede Grain Vinyl Round Ring Binder"/>
    <n v="4.4479999999999995"/>
    <n v="2"/>
    <n v="0.2"/>
    <n v="1.4455999999999996"/>
  </r>
  <r>
    <n v="7497"/>
    <x v="3726"/>
    <x v="3"/>
    <x v="1163"/>
    <d v="2014-07-19T00:00:00"/>
    <s v="Standard Class"/>
    <s v="TC-21295"/>
    <s v="Toby Carlisle"/>
    <x v="0"/>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s v="West"/>
    <s v="OFF-FA-10000490"/>
    <x v="1"/>
    <x v="13"/>
    <s v="OIC Binder Clips, Mini, 1/4&quot; Capacity, Black"/>
    <n v="4.96"/>
    <n v="4"/>
    <n v="0"/>
    <n v="2.3311999999999999"/>
  </r>
  <r>
    <n v="7499"/>
    <x v="3726"/>
    <x v="3"/>
    <x v="1163"/>
    <d v="2014-07-19T00:00:00"/>
    <s v="Standard Class"/>
    <s v="TC-21295"/>
    <s v="Toby Carlisle"/>
    <x v="0"/>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x v="0"/>
    <s v="United States"/>
    <s v="Westminster"/>
    <x v="1"/>
    <n v="92683"/>
    <s v="West"/>
    <s v="FUR-FU-10002960"/>
    <x v="0"/>
    <x v="5"/>
    <s v="Eldon 200 Class Desk Accessories, Burgundy"/>
    <n v="18.84"/>
    <n v="3"/>
    <n v="0"/>
    <n v="7.9128000000000007"/>
  </r>
  <r>
    <n v="7501"/>
    <x v="3726"/>
    <x v="3"/>
    <x v="1163"/>
    <d v="2014-07-19T00:00:00"/>
    <s v="Standard Class"/>
    <s v="TC-21295"/>
    <s v="Toby Carlisle"/>
    <x v="0"/>
    <s v="United States"/>
    <s v="Westminster"/>
    <x v="1"/>
    <n v="92683"/>
    <s v="West"/>
    <s v="TEC-AC-10000991"/>
    <x v="2"/>
    <x v="11"/>
    <s v="Sony Micro Vault Click 8 GB USB 2.0 Flash Drive"/>
    <n v="140.97"/>
    <n v="3"/>
    <n v="0"/>
    <n v="19.735800000000005"/>
  </r>
  <r>
    <n v="7502"/>
    <x v="3726"/>
    <x v="3"/>
    <x v="1163"/>
    <d v="2014-07-19T00:00:00"/>
    <s v="Standard Class"/>
    <s v="TC-21295"/>
    <s v="Toby Carlisle"/>
    <x v="0"/>
    <s v="United States"/>
    <s v="Westminster"/>
    <x v="1"/>
    <n v="92683"/>
    <s v="West"/>
    <s v="TEC-PH-10004977"/>
    <x v="2"/>
    <x v="7"/>
    <s v="GE 30524EE4"/>
    <n v="470.37600000000009"/>
    <n v="3"/>
    <n v="0.2"/>
    <n v="52.917299999999955"/>
  </r>
  <r>
    <n v="7503"/>
    <x v="3727"/>
    <x v="3"/>
    <x v="983"/>
    <d v="2014-03-31T00:00:00"/>
    <s v="Same Day"/>
    <s v="TB-21400"/>
    <s v="Tom Boeckenhauer"/>
    <x v="0"/>
    <s v="United States"/>
    <s v="Los Angeles"/>
    <x v="1"/>
    <n v="90036"/>
    <s v="West"/>
    <s v="OFF-AR-10000817"/>
    <x v="1"/>
    <x v="6"/>
    <s v="Manco Dry-Lighter Erasable Highlighter"/>
    <n v="6.08"/>
    <n v="2"/>
    <n v="0"/>
    <n v="2.0671999999999997"/>
  </r>
  <r>
    <n v="7504"/>
    <x v="3727"/>
    <x v="3"/>
    <x v="983"/>
    <d v="2014-03-31T00:00:00"/>
    <s v="Same Day"/>
    <s v="TB-21400"/>
    <s v="Tom Boeckenhauer"/>
    <x v="0"/>
    <s v="United States"/>
    <s v="Los Angeles"/>
    <x v="1"/>
    <n v="90036"/>
    <s v="West"/>
    <s v="TEC-PH-10002447"/>
    <x v="2"/>
    <x v="7"/>
    <s v="AT&amp;T CL83451 4-Handset Telephone"/>
    <n v="164.79200000000003"/>
    <n v="1"/>
    <n v="0.2"/>
    <n v="18.539099999999991"/>
  </r>
  <r>
    <n v="7505"/>
    <x v="3728"/>
    <x v="0"/>
    <x v="1011"/>
    <d v="2013-02-04T00:00:00"/>
    <s v="Second Class"/>
    <s v="JK-15325"/>
    <s v="Jason Klamczynski"/>
    <x v="1"/>
    <s v="United States"/>
    <s v="Atlantic City"/>
    <x v="30"/>
    <n v="8401"/>
    <s v="East"/>
    <s v="OFF-EN-10003134"/>
    <x v="1"/>
    <x v="12"/>
    <s v="Staples"/>
    <n v="23.36"/>
    <n v="2"/>
    <n v="0"/>
    <n v="11.68"/>
  </r>
  <r>
    <n v="7506"/>
    <x v="3729"/>
    <x v="3"/>
    <x v="110"/>
    <d v="2014-06-14T00:00:00"/>
    <s v="Standard Class"/>
    <s v="BW-11200"/>
    <s v="Ben Wallace"/>
    <x v="0"/>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s v="West"/>
    <s v="TEC-PH-10001615"/>
    <x v="2"/>
    <x v="7"/>
    <s v="AT&amp;T CL82213"/>
    <n v="46.384"/>
    <n v="2"/>
    <n v="0.2"/>
    <n v="5.2181999999999924"/>
  </r>
  <r>
    <n v="7508"/>
    <x v="3730"/>
    <x v="2"/>
    <x v="981"/>
    <d v="2011-11-06T00:00:00"/>
    <s v="Standard Class"/>
    <s v="SH-20395"/>
    <s v="Shahid Hopkins"/>
    <x v="0"/>
    <s v="United States"/>
    <s v="San Francisco"/>
    <x v="1"/>
    <n v="94122"/>
    <s v="West"/>
    <s v="OFF-ST-10003208"/>
    <x v="1"/>
    <x v="4"/>
    <s v="Adjustable Depth Letter/Legal Cart"/>
    <n v="362.92"/>
    <n v="2"/>
    <n v="0"/>
    <n v="105.24679999999995"/>
  </r>
  <r>
    <n v="7509"/>
    <x v="3731"/>
    <x v="3"/>
    <x v="1163"/>
    <d v="2014-07-19T00:00:00"/>
    <s v="Standard Class"/>
    <s v="JL-15835"/>
    <s v="John Lee"/>
    <x v="0"/>
    <s v="United States"/>
    <s v="Columbus"/>
    <x v="24"/>
    <n v="43229"/>
    <s v="East"/>
    <s v="OFF-PA-10000605"/>
    <x v="1"/>
    <x v="10"/>
    <s v="Xerox 1950"/>
    <n v="9.2480000000000011"/>
    <n v="2"/>
    <n v="0.2"/>
    <n v="3.3524000000000003"/>
  </r>
  <r>
    <n v="7510"/>
    <x v="3731"/>
    <x v="3"/>
    <x v="1163"/>
    <d v="2014-07-19T00:00:00"/>
    <s v="Standard Class"/>
    <s v="JL-15835"/>
    <s v="John Lee"/>
    <x v="0"/>
    <s v="United States"/>
    <s v="Columbus"/>
    <x v="24"/>
    <n v="43229"/>
    <s v="East"/>
    <s v="TEC-PH-10000560"/>
    <x v="2"/>
    <x v="7"/>
    <s v="Samsung Galaxy S III - 16GB - pebble blue (T-Mobile)"/>
    <n v="1889.9459999999999"/>
    <n v="9"/>
    <n v="0.4"/>
    <n v="-377.98919999999998"/>
  </r>
  <r>
    <n v="7511"/>
    <x v="3731"/>
    <x v="3"/>
    <x v="1163"/>
    <d v="2014-07-19T00:00:00"/>
    <s v="Standard Class"/>
    <s v="JL-15835"/>
    <s v="John Lee"/>
    <x v="0"/>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x v="0"/>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s v="East"/>
    <s v="OFF-ST-10001837"/>
    <x v="1"/>
    <x v="4"/>
    <s v="SAFCO Mobile Desk Side File, Wire Frame"/>
    <n v="239.45599999999999"/>
    <n v="7"/>
    <n v="0.2"/>
    <n v="17.959200000000003"/>
  </r>
  <r>
    <n v="7514"/>
    <x v="3731"/>
    <x v="3"/>
    <x v="1163"/>
    <d v="2014-07-19T00:00:00"/>
    <s v="Standard Class"/>
    <s v="JL-15835"/>
    <s v="John Lee"/>
    <x v="0"/>
    <s v="United States"/>
    <s v="Columbus"/>
    <x v="24"/>
    <n v="43229"/>
    <s v="East"/>
    <s v="OFF-AR-10004757"/>
    <x v="1"/>
    <x v="6"/>
    <s v="Crayola Colored Pencils"/>
    <n v="13.120000000000001"/>
    <n v="5"/>
    <n v="0.2"/>
    <n v="2.1319999999999988"/>
  </r>
  <r>
    <n v="7515"/>
    <x v="3732"/>
    <x v="3"/>
    <x v="34"/>
    <d v="2014-12-13T00:00:00"/>
    <s v="Second Class"/>
    <s v="JL-15835"/>
    <s v="John Lee"/>
    <x v="0"/>
    <s v="United States"/>
    <s v="Richmond"/>
    <x v="0"/>
    <n v="40475"/>
    <s v="South"/>
    <s v="OFF-BI-10004236"/>
    <x v="1"/>
    <x v="8"/>
    <s v="XtraLife ClearVue Slant-D Ring Binder, White, 3&quot;"/>
    <n v="29.36"/>
    <n v="2"/>
    <n v="0"/>
    <n v="13.505599999999999"/>
  </r>
  <r>
    <n v="7516"/>
    <x v="3732"/>
    <x v="3"/>
    <x v="34"/>
    <d v="2014-12-13T00:00:00"/>
    <s v="Second Class"/>
    <s v="JL-15835"/>
    <s v="John Lee"/>
    <x v="0"/>
    <s v="United States"/>
    <s v="Richmond"/>
    <x v="0"/>
    <n v="40475"/>
    <s v="South"/>
    <s v="OFF-AP-10000159"/>
    <x v="1"/>
    <x v="9"/>
    <s v="Belkin F9M820V08 8 Outlet Surge"/>
    <n v="214.89999999999998"/>
    <n v="5"/>
    <n v="0"/>
    <n v="62.32099999999997"/>
  </r>
  <r>
    <n v="7517"/>
    <x v="3732"/>
    <x v="3"/>
    <x v="34"/>
    <d v="2014-12-13T00:00:00"/>
    <s v="Second Class"/>
    <s v="JL-15835"/>
    <s v="John Lee"/>
    <x v="0"/>
    <s v="United States"/>
    <s v="Richmond"/>
    <x v="0"/>
    <n v="40475"/>
    <s v="South"/>
    <s v="OFF-BI-10003274"/>
    <x v="1"/>
    <x v="8"/>
    <s v="Avery Durable Slant Ring Binders, No Labels"/>
    <n v="15.92"/>
    <n v="4"/>
    <n v="0"/>
    <n v="7.4824000000000002"/>
  </r>
  <r>
    <n v="7518"/>
    <x v="3732"/>
    <x v="3"/>
    <x v="34"/>
    <d v="2014-12-13T00:00:00"/>
    <s v="Second Class"/>
    <s v="JL-15835"/>
    <s v="John Lee"/>
    <x v="0"/>
    <s v="United States"/>
    <s v="Richmond"/>
    <x v="0"/>
    <n v="40475"/>
    <s v="South"/>
    <s v="TEC-AC-10001013"/>
    <x v="2"/>
    <x v="11"/>
    <s v="Logitech ClearChat Comfort/USB Headset H390"/>
    <n v="146.44999999999999"/>
    <n v="5"/>
    <n v="0"/>
    <n v="48.328499999999991"/>
  </r>
  <r>
    <n v="7519"/>
    <x v="3732"/>
    <x v="3"/>
    <x v="34"/>
    <d v="2014-12-13T00:00:00"/>
    <s v="Second Class"/>
    <s v="JL-15835"/>
    <s v="John Lee"/>
    <x v="0"/>
    <s v="United States"/>
    <s v="Richmond"/>
    <x v="0"/>
    <n v="40475"/>
    <s v="South"/>
    <s v="OFF-ST-10004963"/>
    <x v="1"/>
    <x v="4"/>
    <s v="Eldon Gobal File Keepers"/>
    <n v="15.14"/>
    <n v="1"/>
    <n v="0"/>
    <n v="0.60559999999999903"/>
  </r>
  <r>
    <n v="7520"/>
    <x v="3732"/>
    <x v="3"/>
    <x v="34"/>
    <d v="2014-12-13T00:00:00"/>
    <s v="Second Class"/>
    <s v="JL-15835"/>
    <s v="John Lee"/>
    <x v="0"/>
    <s v="United States"/>
    <s v="Richmond"/>
    <x v="0"/>
    <n v="40475"/>
    <s v="South"/>
    <s v="OFF-LA-10004409"/>
    <x v="1"/>
    <x v="2"/>
    <s v="Avery 492"/>
    <n v="5.76"/>
    <n v="2"/>
    <n v="0"/>
    <n v="2.6495999999999995"/>
  </r>
  <r>
    <n v="7521"/>
    <x v="3732"/>
    <x v="3"/>
    <x v="34"/>
    <d v="2014-12-13T00:00:00"/>
    <s v="Second Class"/>
    <s v="JL-15835"/>
    <s v="John Lee"/>
    <x v="0"/>
    <s v="United States"/>
    <s v="Richmond"/>
    <x v="0"/>
    <n v="40475"/>
    <s v="South"/>
    <s v="TEC-CO-10001046"/>
    <x v="2"/>
    <x v="16"/>
    <s v="Canon Imageclass D680 Copier / Fax"/>
    <n v="1399.98"/>
    <n v="2"/>
    <n v="0"/>
    <n v="629.99099999999999"/>
  </r>
  <r>
    <n v="7522"/>
    <x v="3733"/>
    <x v="0"/>
    <x v="64"/>
    <d v="2013-09-12T00:00:00"/>
    <s v="Standard Class"/>
    <s v="MD-17350"/>
    <s v="Maribeth Dona"/>
    <x v="0"/>
    <s v="United States"/>
    <s v="Lancaster"/>
    <x v="24"/>
    <n v="43130"/>
    <s v="East"/>
    <s v="OFF-BI-10002824"/>
    <x v="1"/>
    <x v="8"/>
    <s v="Recycled Easel Ring Binders"/>
    <n v="8.9520000000000017"/>
    <n v="2"/>
    <n v="0.7"/>
    <n v="-7.4600000000000009"/>
  </r>
  <r>
    <n v="7523"/>
    <x v="3733"/>
    <x v="0"/>
    <x v="64"/>
    <d v="2013-09-12T00:00:00"/>
    <s v="Standard Class"/>
    <s v="MD-17350"/>
    <s v="Maribeth Dona"/>
    <x v="0"/>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s v="East"/>
    <s v="FUR-CH-10004477"/>
    <x v="0"/>
    <x v="1"/>
    <s v="Global Push Button Manager's Chair, Indigo"/>
    <n v="85.245999999999995"/>
    <n v="2"/>
    <n v="0.3"/>
    <n v="-1.217800000000004"/>
  </r>
  <r>
    <n v="7525"/>
    <x v="3734"/>
    <x v="2"/>
    <x v="1076"/>
    <d v="2011-09-16T00:00:00"/>
    <s v="Standard Class"/>
    <s v="CL-12565"/>
    <s v="Clay Ludtke"/>
    <x v="0"/>
    <s v="United States"/>
    <s v="Gresham"/>
    <x v="21"/>
    <n v="97030"/>
    <s v="West"/>
    <s v="OFF-EN-10003072"/>
    <x v="1"/>
    <x v="12"/>
    <s v="Peel &amp; Seel Envelopes"/>
    <n v="21.728000000000002"/>
    <n v="7"/>
    <n v="0.2"/>
    <n v="7.6047999999999991"/>
  </r>
  <r>
    <n v="7526"/>
    <x v="3734"/>
    <x v="2"/>
    <x v="1076"/>
    <d v="2011-09-16T00:00:00"/>
    <s v="Standard Class"/>
    <s v="CL-12565"/>
    <s v="Clay Ludtke"/>
    <x v="0"/>
    <s v="United States"/>
    <s v="Gresham"/>
    <x v="21"/>
    <n v="97030"/>
    <s v="West"/>
    <s v="FUR-CH-10003973"/>
    <x v="0"/>
    <x v="1"/>
    <s v="GuestStacker Chair with Chrome Finish Legs"/>
    <n v="1487.04"/>
    <n v="5"/>
    <n v="0.2"/>
    <n v="148.70400000000006"/>
  </r>
  <r>
    <n v="7527"/>
    <x v="3735"/>
    <x v="3"/>
    <x v="986"/>
    <d v="2014-09-27T00:00:00"/>
    <s v="Same Day"/>
    <s v="RA-19885"/>
    <s v="Ruben Ausman"/>
    <x v="1"/>
    <s v="United States"/>
    <s v="San Francisco"/>
    <x v="1"/>
    <n v="94109"/>
    <s v="West"/>
    <s v="OFF-EN-10001028"/>
    <x v="1"/>
    <x v="12"/>
    <s v="Staples"/>
    <n v="71.88"/>
    <n v="6"/>
    <n v="0"/>
    <n v="33.064799999999998"/>
  </r>
  <r>
    <n v="7528"/>
    <x v="3735"/>
    <x v="3"/>
    <x v="986"/>
    <d v="2014-09-27T00:00:00"/>
    <s v="Same Day"/>
    <s v="RA-19885"/>
    <s v="Ruben Ausman"/>
    <x v="1"/>
    <s v="United States"/>
    <s v="San Francisco"/>
    <x v="1"/>
    <n v="94109"/>
    <s v="West"/>
    <s v="FUR-FU-10003829"/>
    <x v="0"/>
    <x v="5"/>
    <s v="Stackable Trays"/>
    <n v="9.24"/>
    <n v="3"/>
    <n v="0"/>
    <n v="2.9567999999999994"/>
  </r>
  <r>
    <n v="7529"/>
    <x v="3735"/>
    <x v="3"/>
    <x v="986"/>
    <d v="2014-09-27T00:00:00"/>
    <s v="Same Day"/>
    <s v="RA-19885"/>
    <s v="Ruben Ausman"/>
    <x v="1"/>
    <s v="United States"/>
    <s v="San Francisco"/>
    <x v="1"/>
    <n v="94109"/>
    <s v="West"/>
    <s v="OFF-PA-10002245"/>
    <x v="1"/>
    <x v="10"/>
    <s v="Xerox 1895"/>
    <n v="35.880000000000003"/>
    <n v="6"/>
    <n v="0"/>
    <n v="16.146000000000001"/>
  </r>
  <r>
    <n v="7530"/>
    <x v="3735"/>
    <x v="3"/>
    <x v="986"/>
    <d v="2014-09-27T00:00:00"/>
    <s v="Same Day"/>
    <s v="RA-19885"/>
    <s v="Ruben Ausman"/>
    <x v="1"/>
    <s v="United States"/>
    <s v="San Francisco"/>
    <x v="1"/>
    <n v="94109"/>
    <s v="West"/>
    <s v="OFF-BI-10002215"/>
    <x v="1"/>
    <x v="8"/>
    <s v="Wilson Jones Hanging View Binder, White, 1&quot;"/>
    <n v="17.04"/>
    <n v="3"/>
    <n v="0.2"/>
    <n v="5.5379999999999985"/>
  </r>
  <r>
    <n v="7531"/>
    <x v="3735"/>
    <x v="3"/>
    <x v="986"/>
    <d v="2014-09-27T00:00:00"/>
    <s v="Same Day"/>
    <s v="RA-19885"/>
    <s v="Ruben Ausman"/>
    <x v="1"/>
    <s v="United States"/>
    <s v="San Francisco"/>
    <x v="1"/>
    <n v="94109"/>
    <s v="West"/>
    <s v="OFF-BI-10003925"/>
    <x v="1"/>
    <x v="8"/>
    <s v="Fellowes PB300 Plastic Comb Binding Machine"/>
    <n v="931.17600000000016"/>
    <n v="3"/>
    <n v="0.2"/>
    <n v="314.27190000000002"/>
  </r>
  <r>
    <n v="7532"/>
    <x v="3736"/>
    <x v="0"/>
    <x v="26"/>
    <d v="2013-06-20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s v="West"/>
    <s v="FUR-CH-10004853"/>
    <x v="0"/>
    <x v="1"/>
    <s v="Global Manager's Adjustable Task Chair, Storm"/>
    <n v="483.13599999999997"/>
    <n v="4"/>
    <n v="0.2"/>
    <n v="54.352799999999945"/>
  </r>
  <r>
    <n v="7534"/>
    <x v="3737"/>
    <x v="3"/>
    <x v="906"/>
    <d v="2014-03-02T00:00:00"/>
    <s v="Standard Class"/>
    <s v="SW-20245"/>
    <s v="Scot Wooten"/>
    <x v="0"/>
    <s v="United States"/>
    <s v="Greenville"/>
    <x v="3"/>
    <n v="27834"/>
    <s v="South"/>
    <s v="FUR-CH-10002880"/>
    <x v="0"/>
    <x v="1"/>
    <s v="Global High-Back Leather Tilter, Burgundy"/>
    <n v="196.78399999999999"/>
    <n v="2"/>
    <n v="0.2"/>
    <n v="-22.138200000000012"/>
  </r>
  <r>
    <n v="7535"/>
    <x v="3737"/>
    <x v="3"/>
    <x v="906"/>
    <d v="2014-03-02T00:00:00"/>
    <s v="Standard Class"/>
    <s v="SW-20245"/>
    <s v="Scot Wooten"/>
    <x v="0"/>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x v="0"/>
    <s v="United States"/>
    <s v="Houston"/>
    <x v="5"/>
    <n v="77041"/>
    <s v="Central"/>
    <s v="FUR-FU-10000820"/>
    <x v="0"/>
    <x v="5"/>
    <s v="Tensor Brushed Steel Torchiere Floor Lamp"/>
    <n v="13.591999999999999"/>
    <n v="2"/>
    <n v="0.6"/>
    <n v="-14.271599999999999"/>
  </r>
  <r>
    <n v="7538"/>
    <x v="3740"/>
    <x v="0"/>
    <x v="317"/>
    <d v="2013-02-22T00:00:00"/>
    <s v="Second Class"/>
    <s v="GT-14710"/>
    <s v="Greg Tran"/>
    <x v="0"/>
    <s v="United States"/>
    <s v="San Francisco"/>
    <x v="1"/>
    <n v="94109"/>
    <s v="West"/>
    <s v="OFF-PA-10001736"/>
    <x v="1"/>
    <x v="10"/>
    <s v="Xerox 1880"/>
    <n v="70.88"/>
    <n v="2"/>
    <n v="0"/>
    <n v="33.313599999999994"/>
  </r>
  <r>
    <n v="7539"/>
    <x v="3741"/>
    <x v="3"/>
    <x v="574"/>
    <d v="2014-12-07T00:00:00"/>
    <s v="Standard Class"/>
    <s v="BS-11380"/>
    <s v="Bill Stewart"/>
    <x v="1"/>
    <s v="United States"/>
    <s v="Denver"/>
    <x v="22"/>
    <n v="80219"/>
    <s v="West"/>
    <s v="OFF-ST-10003306"/>
    <x v="1"/>
    <x v="4"/>
    <s v="Letter Size Cart"/>
    <n v="114.28800000000001"/>
    <n v="1"/>
    <n v="0.2"/>
    <n v="12.857399999999984"/>
  </r>
  <r>
    <n v="7540"/>
    <x v="3741"/>
    <x v="3"/>
    <x v="574"/>
    <d v="2014-12-07T00:00:00"/>
    <s v="Standard Class"/>
    <s v="BS-11380"/>
    <s v="Bill Stewart"/>
    <x v="1"/>
    <s v="United States"/>
    <s v="Denver"/>
    <x v="22"/>
    <n v="80219"/>
    <s v="West"/>
    <s v="OFF-BI-10003707"/>
    <x v="1"/>
    <x v="8"/>
    <s v="Aluminum Screw Posts"/>
    <n v="36.624000000000002"/>
    <n v="8"/>
    <n v="0.7"/>
    <n v="-24.41599999999999"/>
  </r>
  <r>
    <n v="7541"/>
    <x v="3741"/>
    <x v="3"/>
    <x v="574"/>
    <d v="2014-12-07T00:00:00"/>
    <s v="Standard Class"/>
    <s v="BS-11380"/>
    <s v="Bill Stewart"/>
    <x v="1"/>
    <s v="United States"/>
    <s v="Denver"/>
    <x v="22"/>
    <n v="80219"/>
    <s v="West"/>
    <s v="FUR-BO-10003546"/>
    <x v="0"/>
    <x v="0"/>
    <s v="Hon 4-Shelf Metal Bookcases"/>
    <n v="242.35200000000003"/>
    <n v="8"/>
    <n v="0.7"/>
    <n v="-363.52799999999991"/>
  </r>
  <r>
    <n v="7542"/>
    <x v="3741"/>
    <x v="3"/>
    <x v="574"/>
    <d v="2014-12-07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s v="West"/>
    <s v="TEC-PH-10004833"/>
    <x v="2"/>
    <x v="7"/>
    <s v="Macally Suction Cup Mount"/>
    <n v="57.36"/>
    <n v="6"/>
    <n v="0.2"/>
    <n v="-14.34"/>
  </r>
  <r>
    <n v="7545"/>
    <x v="3741"/>
    <x v="3"/>
    <x v="574"/>
    <d v="2014-12-07T00:00:00"/>
    <s v="Standard Class"/>
    <s v="BS-11380"/>
    <s v="Bill Stewart"/>
    <x v="1"/>
    <s v="United States"/>
    <s v="Denver"/>
    <x v="22"/>
    <n v="80219"/>
    <s v="West"/>
    <s v="FUR-CH-10002335"/>
    <x v="0"/>
    <x v="1"/>
    <s v="Hon GuestStacker Chair"/>
    <n v="906.68000000000006"/>
    <n v="5"/>
    <n v="0.2"/>
    <n v="68.001000000000033"/>
  </r>
  <r>
    <n v="7546"/>
    <x v="3742"/>
    <x v="2"/>
    <x v="982"/>
    <d v="2011-10-15T00:00:00"/>
    <s v="Standard Class"/>
    <s v="CM-12715"/>
    <s v="Craig Molinari"/>
    <x v="1"/>
    <s v="United States"/>
    <s v="Huntsville"/>
    <x v="5"/>
    <n v="77340"/>
    <s v="Central"/>
    <s v="TEC-PH-10001128"/>
    <x v="2"/>
    <x v="7"/>
    <s v="Motorola Droid Maxx"/>
    <n v="719.95200000000011"/>
    <n v="6"/>
    <n v="0.2"/>
    <n v="71.995200000000011"/>
  </r>
  <r>
    <n v="7547"/>
    <x v="3742"/>
    <x v="2"/>
    <x v="982"/>
    <d v="2011-10-15T00:00:00"/>
    <s v="Standard Class"/>
    <s v="CM-12715"/>
    <s v="Craig Molinari"/>
    <x v="1"/>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x v="1"/>
    <s v="United States"/>
    <s v="Huntsville"/>
    <x v="5"/>
    <n v="77340"/>
    <s v="Central"/>
    <s v="OFF-BI-10004817"/>
    <x v="1"/>
    <x v="8"/>
    <s v="GBC Personal VeloBind Strips"/>
    <n v="11.979999999999997"/>
    <n v="5"/>
    <n v="0.8"/>
    <n v="-19.16800000000001"/>
  </r>
  <r>
    <n v="7549"/>
    <x v="3742"/>
    <x v="2"/>
    <x v="982"/>
    <d v="2011-10-15T00:00:00"/>
    <s v="Standard Class"/>
    <s v="CM-12715"/>
    <s v="Craig Molinari"/>
    <x v="1"/>
    <s v="United States"/>
    <s v="Huntsville"/>
    <x v="5"/>
    <n v="77340"/>
    <s v="Central"/>
    <s v="OFF-BI-10004140"/>
    <x v="1"/>
    <x v="8"/>
    <s v="Avery Non-Stick Binders"/>
    <n v="0.8979999999999998"/>
    <n v="1"/>
    <n v="0.8"/>
    <n v="-1.5715000000000008"/>
  </r>
  <r>
    <n v="7550"/>
    <x v="3743"/>
    <x v="0"/>
    <x v="64"/>
    <d v="2013-09-08T00:00:00"/>
    <s v="First Class"/>
    <s v="EM-13825"/>
    <s v="Elizabeth Moffitt"/>
    <x v="1"/>
    <s v="United States"/>
    <s v="Houston"/>
    <x v="5"/>
    <n v="77036"/>
    <s v="Central"/>
    <s v="FUR-FU-10004671"/>
    <x v="0"/>
    <x v="5"/>
    <s v="Executive Impressions 12&quot; Wall Clock"/>
    <n v="21.204000000000004"/>
    <n v="3"/>
    <n v="0.6"/>
    <n v="-11.662199999999999"/>
  </r>
  <r>
    <n v="7551"/>
    <x v="3744"/>
    <x v="2"/>
    <x v="1164"/>
    <d v="2011-11-25T00:00:00"/>
    <s v="Standard Class"/>
    <s v="KH-16330"/>
    <s v="Katharine Harms"/>
    <x v="1"/>
    <s v="United States"/>
    <s v="New York City"/>
    <x v="15"/>
    <n v="10024"/>
    <s v="East"/>
    <s v="OFF-EN-10002592"/>
    <x v="1"/>
    <x v="12"/>
    <s v="Peel &amp; Seel Recycled Catalog Envelopes, Brown"/>
    <n v="34.74"/>
    <n v="3"/>
    <n v="0"/>
    <n v="17.37"/>
  </r>
  <r>
    <n v="7552"/>
    <x v="3744"/>
    <x v="2"/>
    <x v="1164"/>
    <d v="2011-11-25T00:00:00"/>
    <s v="Standard Class"/>
    <s v="KH-16330"/>
    <s v="Katharine Harms"/>
    <x v="1"/>
    <s v="United States"/>
    <s v="New York City"/>
    <x v="15"/>
    <n v="10024"/>
    <s v="East"/>
    <s v="TEC-PH-10004447"/>
    <x v="2"/>
    <x v="7"/>
    <s v="Toshiba IPT2010-SD IP Telephone"/>
    <n v="833.94"/>
    <n v="6"/>
    <n v="0"/>
    <n v="216.8244"/>
  </r>
  <r>
    <n v="7553"/>
    <x v="3744"/>
    <x v="2"/>
    <x v="1164"/>
    <d v="2011-11-25T00:00:00"/>
    <s v="Standard Class"/>
    <s v="KH-16330"/>
    <s v="Katharine Harms"/>
    <x v="1"/>
    <s v="United States"/>
    <s v="New York City"/>
    <x v="15"/>
    <n v="10024"/>
    <s v="East"/>
    <s v="OFF-BI-10003669"/>
    <x v="1"/>
    <x v="8"/>
    <s v="3M Organizer Strips"/>
    <n v="12.96"/>
    <n v="3"/>
    <n v="0.2"/>
    <n v="4.5359999999999996"/>
  </r>
  <r>
    <n v="7554"/>
    <x v="3744"/>
    <x v="2"/>
    <x v="1164"/>
    <d v="2011-11-25T00:00:00"/>
    <s v="Standard Class"/>
    <s v="KH-16330"/>
    <s v="Katharine Harms"/>
    <x v="1"/>
    <s v="United States"/>
    <s v="New York City"/>
    <x v="15"/>
    <n v="10024"/>
    <s v="East"/>
    <s v="OFF-PA-10000223"/>
    <x v="1"/>
    <x v="10"/>
    <s v="Xerox 2000"/>
    <n v="25.92"/>
    <n v="4"/>
    <n v="0"/>
    <n v="12.441600000000001"/>
  </r>
  <r>
    <n v="7555"/>
    <x v="3745"/>
    <x v="2"/>
    <x v="1025"/>
    <d v="2011-05-14T00:00:00"/>
    <s v="Second Class"/>
    <s v="AF-10885"/>
    <s v="Art Foster"/>
    <x v="0"/>
    <s v="United States"/>
    <s v="Philadelphia"/>
    <x v="9"/>
    <n v="19134"/>
    <s v="East"/>
    <s v="FUR-BO-10004467"/>
    <x v="0"/>
    <x v="0"/>
    <s v="Bestar Classic Bookcase"/>
    <n v="349.96499999999997"/>
    <n v="7"/>
    <n v="0.5"/>
    <n v="-216.97830000000002"/>
  </r>
  <r>
    <n v="7556"/>
    <x v="3745"/>
    <x v="2"/>
    <x v="1025"/>
    <d v="2011-05-14T00:00:00"/>
    <s v="Second Class"/>
    <s v="AF-10885"/>
    <s v="Art Foster"/>
    <x v="0"/>
    <s v="United States"/>
    <s v="Philadelphia"/>
    <x v="9"/>
    <n v="19134"/>
    <s v="East"/>
    <s v="OFF-AR-10000716"/>
    <x v="1"/>
    <x v="6"/>
    <s v="DIXON Ticonderoga Erasable Checking Pencils"/>
    <n v="22.32"/>
    <n v="5"/>
    <n v="0.2"/>
    <n v="5.3010000000000002"/>
  </r>
  <r>
    <n v="7557"/>
    <x v="3746"/>
    <x v="3"/>
    <x v="344"/>
    <d v="2014-12-03T00:00:00"/>
    <s v="Standard Class"/>
    <s v="JR-16210"/>
    <s v="Justin Ritter"/>
    <x v="1"/>
    <s v="United States"/>
    <s v="Columbus"/>
    <x v="14"/>
    <n v="47201"/>
    <s v="Central"/>
    <s v="OFF-PA-10003641"/>
    <x v="1"/>
    <x v="10"/>
    <s v="Xerox 1909"/>
    <n v="158.28"/>
    <n v="6"/>
    <n v="0"/>
    <n v="72.808799999999991"/>
  </r>
  <r>
    <n v="7558"/>
    <x v="3746"/>
    <x v="3"/>
    <x v="344"/>
    <d v="2014-12-03T00:00:00"/>
    <s v="Standard Class"/>
    <s v="JR-16210"/>
    <s v="Justin Ritter"/>
    <x v="1"/>
    <s v="United States"/>
    <s v="Columbus"/>
    <x v="14"/>
    <n v="47201"/>
    <s v="Central"/>
    <s v="OFF-BI-10004519"/>
    <x v="1"/>
    <x v="8"/>
    <s v="GBC DocuBind P100 Manual Binding Machine"/>
    <n v="497.93999999999994"/>
    <n v="3"/>
    <n v="0"/>
    <n v="224.07299999999998"/>
  </r>
  <r>
    <n v="7559"/>
    <x v="3747"/>
    <x v="2"/>
    <x v="301"/>
    <d v="2011-11-05T00:00:00"/>
    <s v="Standard Class"/>
    <s v="DL-12925"/>
    <s v="Daniel Lacy"/>
    <x v="0"/>
    <s v="United States"/>
    <s v="Long Beach"/>
    <x v="15"/>
    <n v="11561"/>
    <s v="East"/>
    <s v="OFF-AP-10002518"/>
    <x v="1"/>
    <x v="9"/>
    <s v="Kensington 7 Outlet MasterPiece Power Center"/>
    <n v="533.93999999999994"/>
    <n v="3"/>
    <n v="0"/>
    <n v="154.84259999999995"/>
  </r>
  <r>
    <n v="7560"/>
    <x v="3747"/>
    <x v="2"/>
    <x v="301"/>
    <d v="2011-11-05T00:00:00"/>
    <s v="Standard Class"/>
    <s v="DL-12925"/>
    <s v="Daniel Lacy"/>
    <x v="0"/>
    <s v="United States"/>
    <s v="Long Beach"/>
    <x v="15"/>
    <n v="11561"/>
    <s v="East"/>
    <s v="OFF-PA-10000806"/>
    <x v="1"/>
    <x v="10"/>
    <s v="Xerox 1934"/>
    <n v="167.94"/>
    <n v="3"/>
    <n v="0"/>
    <n v="82.290599999999998"/>
  </r>
  <r>
    <n v="7561"/>
    <x v="3747"/>
    <x v="2"/>
    <x v="301"/>
    <d v="2011-11-05T00:00:00"/>
    <s v="Standard Class"/>
    <s v="DL-12925"/>
    <s v="Daniel Lacy"/>
    <x v="0"/>
    <s v="United States"/>
    <s v="Long Beach"/>
    <x v="15"/>
    <n v="11561"/>
    <s v="East"/>
    <s v="FUR-FU-10003142"/>
    <x v="0"/>
    <x v="5"/>
    <s v="Master Big Foot Doorstop, Beige"/>
    <n v="31.68"/>
    <n v="6"/>
    <n v="0"/>
    <n v="9.8207999999999984"/>
  </r>
  <r>
    <n v="7562"/>
    <x v="3748"/>
    <x v="0"/>
    <x v="945"/>
    <d v="2014-01-02T00:00:00"/>
    <s v="First Class"/>
    <s v="BD-11605"/>
    <s v="Brian Dahlen"/>
    <x v="0"/>
    <s v="United States"/>
    <s v="Lancaster"/>
    <x v="9"/>
    <n v="17602"/>
    <s v="East"/>
    <s v="FUR-CH-10000454"/>
    <x v="0"/>
    <x v="1"/>
    <s v="Hon Deluxe Fabric Upholstered Stacking Chairs, Rounded Back"/>
    <n v="170.78599999999997"/>
    <n v="1"/>
    <n v="0.3"/>
    <n v="0"/>
  </r>
  <r>
    <n v="7563"/>
    <x v="3749"/>
    <x v="0"/>
    <x v="323"/>
    <d v="2013-09-08T00:00:00"/>
    <s v="Standard Class"/>
    <s v="RB-19570"/>
    <s v="Rob Beeghly"/>
    <x v="0"/>
    <s v="United States"/>
    <s v="Chicago"/>
    <x v="10"/>
    <n v="60610"/>
    <s v="Central"/>
    <s v="FUR-BO-10003894"/>
    <x v="0"/>
    <x v="0"/>
    <s v="Safco Value Mate Steel Bookcase, Baked Enamel Finish on Steel, Black"/>
    <n v="198.744"/>
    <n v="4"/>
    <n v="0.3"/>
    <n v="0"/>
  </r>
  <r>
    <n v="7564"/>
    <x v="3750"/>
    <x v="3"/>
    <x v="361"/>
    <d v="2014-10-08T00:00:00"/>
    <s v="First Class"/>
    <s v="RB-19795"/>
    <s v="Ross Baird"/>
    <x v="2"/>
    <s v="United States"/>
    <s v="Denver"/>
    <x v="22"/>
    <n v="80219"/>
    <s v="West"/>
    <s v="TEC-AC-10001714"/>
    <x v="2"/>
    <x v="11"/>
    <s v="Logitech MX Performance Wireless Mouse"/>
    <n v="63.824000000000005"/>
    <n v="2"/>
    <n v="0.2"/>
    <n v="13.562599999999998"/>
  </r>
  <r>
    <n v="7565"/>
    <x v="3751"/>
    <x v="0"/>
    <x v="806"/>
    <d v="2013-02-01T00:00:00"/>
    <s v="Second Class"/>
    <s v="TB-21250"/>
    <s v="Tim Brockman"/>
    <x v="0"/>
    <s v="United States"/>
    <s v="Seattle"/>
    <x v="4"/>
    <n v="98103"/>
    <s v="West"/>
    <s v="FUR-CH-10001190"/>
    <x v="0"/>
    <x v="1"/>
    <s v="Global Deluxe High-Back Office Chair in Storm"/>
    <n v="435.16800000000006"/>
    <n v="4"/>
    <n v="0.2"/>
    <n v="-59.835600000000042"/>
  </r>
  <r>
    <n v="7566"/>
    <x v="3751"/>
    <x v="0"/>
    <x v="806"/>
    <d v="2013-02-01T00:00:00"/>
    <s v="Second Class"/>
    <s v="TB-21250"/>
    <s v="Tim Brockman"/>
    <x v="0"/>
    <s v="United States"/>
    <s v="Seattle"/>
    <x v="4"/>
    <n v="98103"/>
    <s v="West"/>
    <s v="FUR-BO-10000468"/>
    <x v="0"/>
    <x v="0"/>
    <s v="O'Sullivan 2-Shelf Heavy-Duty Bookcases"/>
    <n v="48.58"/>
    <n v="1"/>
    <n v="0"/>
    <n v="7.7728000000000037"/>
  </r>
  <r>
    <n v="7567"/>
    <x v="3752"/>
    <x v="3"/>
    <x v="81"/>
    <d v="2014-04-24T00:00:00"/>
    <s v="First Class"/>
    <s v="KN-16390"/>
    <s v="Katherine Nockton"/>
    <x v="1"/>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s v="Central"/>
    <s v="OFF-PA-10001534"/>
    <x v="1"/>
    <x v="10"/>
    <s v="Xerox 230"/>
    <n v="20.736000000000004"/>
    <n v="4"/>
    <n v="0.2"/>
    <n v="7.2576000000000001"/>
  </r>
  <r>
    <n v="7569"/>
    <x v="3753"/>
    <x v="2"/>
    <x v="29"/>
    <d v="2011-12-10T00:00:00"/>
    <s v="Standard Class"/>
    <s v="RL-19615"/>
    <s v="Rob Lucas"/>
    <x v="0"/>
    <s v="United States"/>
    <s v="Los Angeles"/>
    <x v="1"/>
    <n v="90045"/>
    <s v="West"/>
    <s v="OFF-AR-10003045"/>
    <x v="1"/>
    <x v="6"/>
    <s v="Prang Colored Pencils"/>
    <n v="26.46"/>
    <n v="9"/>
    <n v="0"/>
    <n v="11.907"/>
  </r>
  <r>
    <n v="7570"/>
    <x v="3753"/>
    <x v="2"/>
    <x v="29"/>
    <d v="2011-12-10T00:00:00"/>
    <s v="Standard Class"/>
    <s v="RL-19615"/>
    <s v="Rob Lucas"/>
    <x v="0"/>
    <s v="United States"/>
    <s v="Los Angeles"/>
    <x v="1"/>
    <n v="90045"/>
    <s v="West"/>
    <s v="OFF-PA-10001363"/>
    <x v="1"/>
    <x v="10"/>
    <s v="Xerox 1933"/>
    <n v="49.12"/>
    <n v="4"/>
    <n v="0"/>
    <n v="23.086399999999998"/>
  </r>
  <r>
    <n v="7571"/>
    <x v="3753"/>
    <x v="2"/>
    <x v="29"/>
    <d v="2011-12-10T00:00:00"/>
    <s v="Standard Class"/>
    <s v="RL-19615"/>
    <s v="Rob Lucas"/>
    <x v="0"/>
    <s v="United States"/>
    <s v="Los Angeles"/>
    <x v="1"/>
    <n v="90045"/>
    <s v="West"/>
    <s v="OFF-FA-10002280"/>
    <x v="1"/>
    <x v="13"/>
    <s v="Advantus Plastic Paper Clips"/>
    <n v="15"/>
    <n v="3"/>
    <n v="0"/>
    <n v="7.1999999999999993"/>
  </r>
  <r>
    <n v="7572"/>
    <x v="3754"/>
    <x v="2"/>
    <x v="618"/>
    <d v="2011-10-26T00:00:00"/>
    <s v="Standard Class"/>
    <s v="FH-14275"/>
    <s v="Frank Hawley"/>
    <x v="1"/>
    <s v="United States"/>
    <s v="Newport News"/>
    <x v="17"/>
    <n v="23602"/>
    <s v="South"/>
    <s v="OFF-ST-10003479"/>
    <x v="1"/>
    <x v="4"/>
    <s v="Eldon Base for stackable storage shelf, platinum"/>
    <n v="194.7"/>
    <n v="5"/>
    <n v="0"/>
    <n v="9.7349999999999781"/>
  </r>
  <r>
    <n v="7573"/>
    <x v="3754"/>
    <x v="2"/>
    <x v="618"/>
    <d v="2011-10-26T00:00:00"/>
    <s v="Standard Class"/>
    <s v="FH-14275"/>
    <s v="Frank Hawley"/>
    <x v="1"/>
    <s v="United States"/>
    <s v="Newport News"/>
    <x v="17"/>
    <n v="23602"/>
    <s v="South"/>
    <s v="FUR-TA-10004607"/>
    <x v="0"/>
    <x v="3"/>
    <s v="Hon 2111 Invitation Series Straight Table"/>
    <n v="591.32000000000005"/>
    <n v="4"/>
    <n v="0"/>
    <n v="112.35079999999999"/>
  </r>
  <r>
    <n v="7574"/>
    <x v="3754"/>
    <x v="2"/>
    <x v="618"/>
    <d v="2011-10-26T00:00:00"/>
    <s v="Standard Class"/>
    <s v="FH-14275"/>
    <s v="Frank Hawley"/>
    <x v="1"/>
    <s v="United States"/>
    <s v="Newport News"/>
    <x v="17"/>
    <n v="23602"/>
    <s v="South"/>
    <s v="OFF-AR-10001022"/>
    <x v="1"/>
    <x v="6"/>
    <s v="SANFORD Liquid Accent Tank-Style Highlighters"/>
    <n v="2.84"/>
    <n v="1"/>
    <n v="0"/>
    <n v="0.88039999999999985"/>
  </r>
  <r>
    <n v="7575"/>
    <x v="3755"/>
    <x v="1"/>
    <x v="575"/>
    <d v="2012-12-12T00:00:00"/>
    <s v="Standard Class"/>
    <s v="YS-21880"/>
    <s v="Yana Sorensen"/>
    <x v="1"/>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s v="West"/>
    <s v="TEC-AC-10000865"/>
    <x v="2"/>
    <x v="11"/>
    <s v="WD My Passport Ultra 500GB Portable External Hard Drive"/>
    <n v="236"/>
    <n v="4"/>
    <n v="0"/>
    <n v="40.119999999999976"/>
  </r>
  <r>
    <n v="7577"/>
    <x v="3756"/>
    <x v="2"/>
    <x v="981"/>
    <d v="2011-11-07T00:00:00"/>
    <s v="Second Class"/>
    <s v="SW-20755"/>
    <s v="Steven Ward"/>
    <x v="1"/>
    <s v="United States"/>
    <s v="Seattle"/>
    <x v="4"/>
    <n v="98115"/>
    <s v="West"/>
    <s v="TEC-AC-10000023"/>
    <x v="2"/>
    <x v="11"/>
    <s v="Maxell 74 Minute CD-R Spindle, 50/Pack"/>
    <n v="41.94"/>
    <n v="2"/>
    <n v="0"/>
    <n v="15.098399999999998"/>
  </r>
  <r>
    <n v="7578"/>
    <x v="3756"/>
    <x v="2"/>
    <x v="981"/>
    <d v="2011-11-07T00:00:00"/>
    <s v="Second Class"/>
    <s v="SW-20755"/>
    <s v="Steven Ward"/>
    <x v="1"/>
    <s v="United States"/>
    <s v="Seattle"/>
    <x v="4"/>
    <n v="98115"/>
    <s v="West"/>
    <s v="TEC-PH-10001750"/>
    <x v="2"/>
    <x v="7"/>
    <s v="Samsung Rugby III"/>
    <n v="52.792000000000002"/>
    <n v="1"/>
    <n v="0.2"/>
    <n v="4.6193000000000026"/>
  </r>
  <r>
    <n v="7579"/>
    <x v="3757"/>
    <x v="0"/>
    <x v="122"/>
    <d v="2013-12-22T00:00:00"/>
    <s v="First Class"/>
    <s v="PN-18775"/>
    <s v="Parhena Norris"/>
    <x v="2"/>
    <s v="United States"/>
    <s v="Omaha"/>
    <x v="8"/>
    <n v="68104"/>
    <s v="Central"/>
    <s v="FUR-CH-10004997"/>
    <x v="0"/>
    <x v="1"/>
    <s v="Hon Every-Day Series Multi-Task Chairs"/>
    <n v="563.93999999999994"/>
    <n v="3"/>
    <n v="0"/>
    <n v="112.78800000000001"/>
  </r>
  <r>
    <n v="7580"/>
    <x v="3758"/>
    <x v="1"/>
    <x v="521"/>
    <d v="2012-11-27T00:00:00"/>
    <s v="Second Class"/>
    <s v="AT-10735"/>
    <s v="Annie Thurman"/>
    <x v="0"/>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s v="East"/>
    <s v="OFF-AR-10004999"/>
    <x v="1"/>
    <x v="6"/>
    <s v="Newell 315"/>
    <n v="17.940000000000001"/>
    <n v="3"/>
    <n v="0"/>
    <n v="4.4850000000000003"/>
  </r>
  <r>
    <n v="7582"/>
    <x v="3759"/>
    <x v="1"/>
    <x v="863"/>
    <d v="2012-08-16T00:00:00"/>
    <s v="First Class"/>
    <s v="EJ-13720"/>
    <s v="Ed Jacobs"/>
    <x v="0"/>
    <s v="United States"/>
    <s v="Philadelphia"/>
    <x v="9"/>
    <n v="19143"/>
    <s v="East"/>
    <s v="OFF-ST-10003816"/>
    <x v="1"/>
    <x v="4"/>
    <s v="Fellowes High-Stak Drawer Files"/>
    <n v="422.85599999999999"/>
    <n v="3"/>
    <n v="0.2"/>
    <n v="15.857099999999974"/>
  </r>
  <r>
    <n v="7583"/>
    <x v="3760"/>
    <x v="1"/>
    <x v="392"/>
    <d v="2012-04-21T00:00:00"/>
    <s v="Standard Class"/>
    <s v="DM-13345"/>
    <s v="Denise Monton"/>
    <x v="1"/>
    <s v="United States"/>
    <s v="New York City"/>
    <x v="15"/>
    <n v="10024"/>
    <s v="East"/>
    <s v="FUR-CH-10003968"/>
    <x v="0"/>
    <x v="1"/>
    <s v="Novimex Turbo Task Chair"/>
    <n v="127.76400000000001"/>
    <n v="2"/>
    <n v="0.1"/>
    <n v="2.8392000000000017"/>
  </r>
  <r>
    <n v="7584"/>
    <x v="3761"/>
    <x v="2"/>
    <x v="90"/>
    <d v="2011-03-25T00:00:00"/>
    <s v="Standard Class"/>
    <s v="KH-16690"/>
    <s v="Kristen Hastings"/>
    <x v="1"/>
    <s v="United States"/>
    <s v="Springfield"/>
    <x v="17"/>
    <n v="22153"/>
    <s v="South"/>
    <s v="TEC-PH-10000730"/>
    <x v="2"/>
    <x v="7"/>
    <s v="Samsung Galaxy S4 Active"/>
    <n v="3499.9300000000003"/>
    <n v="7"/>
    <n v="0"/>
    <n v="909.98180000000025"/>
  </r>
  <r>
    <n v="7585"/>
    <x v="3761"/>
    <x v="2"/>
    <x v="90"/>
    <d v="2011-03-25T00:00:00"/>
    <s v="Standard Class"/>
    <s v="KH-16690"/>
    <s v="Kristen Hastings"/>
    <x v="1"/>
    <s v="United States"/>
    <s v="Springfield"/>
    <x v="17"/>
    <n v="22153"/>
    <s v="South"/>
    <s v="OFF-LA-10004409"/>
    <x v="1"/>
    <x v="2"/>
    <s v="Avery 492"/>
    <n v="14.399999999999999"/>
    <n v="5"/>
    <n v="0"/>
    <n v="6.6239999999999988"/>
  </r>
  <r>
    <n v="7586"/>
    <x v="3761"/>
    <x v="2"/>
    <x v="90"/>
    <d v="2011-03-25T00:00:00"/>
    <s v="Standard Class"/>
    <s v="KH-16690"/>
    <s v="Kristen Hastings"/>
    <x v="1"/>
    <s v="United States"/>
    <s v="Springfield"/>
    <x v="17"/>
    <n v="22153"/>
    <s v="South"/>
    <s v="OFF-PA-10000675"/>
    <x v="1"/>
    <x v="10"/>
    <s v="Xerox 1919"/>
    <n v="122.97"/>
    <n v="3"/>
    <n v="0"/>
    <n v="60.255300000000005"/>
  </r>
  <r>
    <n v="7587"/>
    <x v="3761"/>
    <x v="2"/>
    <x v="90"/>
    <d v="2011-03-25T00:00:00"/>
    <s v="Standard Class"/>
    <s v="KH-16690"/>
    <s v="Kristen Hastings"/>
    <x v="1"/>
    <s v="United States"/>
    <s v="Springfield"/>
    <x v="17"/>
    <n v="22153"/>
    <s v="South"/>
    <s v="OFF-AR-10001573"/>
    <x v="1"/>
    <x v="6"/>
    <s v="American Pencil"/>
    <n v="9.32"/>
    <n v="4"/>
    <n v="0"/>
    <n v="2.702799999999999"/>
  </r>
  <r>
    <n v="7588"/>
    <x v="3761"/>
    <x v="2"/>
    <x v="90"/>
    <d v="2011-03-25T00:00:00"/>
    <s v="Standard Class"/>
    <s v="KH-16690"/>
    <s v="Kristen Hastings"/>
    <x v="1"/>
    <s v="United States"/>
    <s v="Springfield"/>
    <x v="17"/>
    <n v="22153"/>
    <s v="South"/>
    <s v="OFF-BI-10001597"/>
    <x v="1"/>
    <x v="8"/>
    <s v="Wilson Jones Ledger-Size, Piano-Hinge Binder, 2&quot;, Blue"/>
    <n v="122.94"/>
    <n v="3"/>
    <n v="0"/>
    <n v="59.011199999999988"/>
  </r>
  <r>
    <n v="7589"/>
    <x v="3762"/>
    <x v="3"/>
    <x v="673"/>
    <d v="2014-11-23T00:00:00"/>
    <s v="Standard Class"/>
    <s v="MB-18085"/>
    <s v="Mick Brown"/>
    <x v="0"/>
    <s v="United States"/>
    <s v="Roseville"/>
    <x v="1"/>
    <n v="95661"/>
    <s v="West"/>
    <s v="FUR-FU-10001196"/>
    <x v="0"/>
    <x v="5"/>
    <s v="DAX Cubicle Frames - 8x10"/>
    <n v="17.309999999999999"/>
    <n v="3"/>
    <n v="0"/>
    <n v="5.1929999999999996"/>
  </r>
  <r>
    <n v="7590"/>
    <x v="3763"/>
    <x v="1"/>
    <x v="12"/>
    <d v="2012-09-29T00:00:00"/>
    <s v="Standard Class"/>
    <s v="DK-12895"/>
    <s v="Dana Kaydos"/>
    <x v="0"/>
    <s v="United States"/>
    <s v="Rockford"/>
    <x v="10"/>
    <n v="61107"/>
    <s v="Central"/>
    <s v="OFF-AR-10004602"/>
    <x v="1"/>
    <x v="6"/>
    <s v="Boston KS Multi-Size Manual Pencil Sharpener"/>
    <n v="128.744"/>
    <n v="7"/>
    <n v="0.2"/>
    <n v="12.874400000000001"/>
  </r>
  <r>
    <n v="7591"/>
    <x v="3764"/>
    <x v="0"/>
    <x v="64"/>
    <d v="2013-09-10T00:00:00"/>
    <s v="Standard Class"/>
    <s v="DB-13210"/>
    <s v="Dean Braden"/>
    <x v="0"/>
    <s v="United States"/>
    <s v="Philadelphia"/>
    <x v="9"/>
    <n v="19134"/>
    <s v="East"/>
    <s v="FUR-FU-10000260"/>
    <x v="0"/>
    <x v="5"/>
    <s v="6&quot; Cubicle Wall Clock, Black"/>
    <n v="58.248000000000005"/>
    <n v="9"/>
    <n v="0.2"/>
    <n v="11.649599999999996"/>
  </r>
  <r>
    <n v="7592"/>
    <x v="3764"/>
    <x v="0"/>
    <x v="64"/>
    <d v="2013-09-10T00:00:00"/>
    <s v="Standard Class"/>
    <s v="DB-13210"/>
    <s v="Dean Braden"/>
    <x v="0"/>
    <s v="United States"/>
    <s v="Philadelphia"/>
    <x v="9"/>
    <n v="19134"/>
    <s v="East"/>
    <s v="FUR-CH-10001146"/>
    <x v="0"/>
    <x v="1"/>
    <s v="Global Task Chair, Black"/>
    <n v="71.245999999999995"/>
    <n v="2"/>
    <n v="0.3"/>
    <n v="-19.338199999999993"/>
  </r>
  <r>
    <n v="7593"/>
    <x v="3764"/>
    <x v="0"/>
    <x v="64"/>
    <d v="2013-09-10T00:00:00"/>
    <s v="Standard Class"/>
    <s v="DB-13210"/>
    <s v="Dean Braden"/>
    <x v="0"/>
    <s v="United States"/>
    <s v="Philadelphia"/>
    <x v="9"/>
    <n v="19134"/>
    <s v="East"/>
    <s v="OFF-AR-10000896"/>
    <x v="1"/>
    <x v="6"/>
    <s v="Newell 329"/>
    <n v="7.8719999999999999"/>
    <n v="3"/>
    <n v="0.2"/>
    <n v="0.59039999999999937"/>
  </r>
  <r>
    <n v="7594"/>
    <x v="3764"/>
    <x v="0"/>
    <x v="64"/>
    <d v="2013-09-10T00:00:00"/>
    <s v="Standard Class"/>
    <s v="DB-13210"/>
    <s v="Dean Braden"/>
    <x v="0"/>
    <s v="United States"/>
    <s v="Philadelphia"/>
    <x v="9"/>
    <n v="19134"/>
    <s v="East"/>
    <s v="FUR-CH-10000309"/>
    <x v="0"/>
    <x v="1"/>
    <s v="Global Comet Stacking Arm Chair"/>
    <n v="887.27099999999984"/>
    <n v="3"/>
    <n v="0.3"/>
    <n v="-63.376499999999965"/>
  </r>
  <r>
    <n v="7595"/>
    <x v="3765"/>
    <x v="3"/>
    <x v="693"/>
    <d v="2014-04-25T00:00:00"/>
    <s v="Standard Class"/>
    <s v="CV-12295"/>
    <s v="Christina VanderZanden"/>
    <x v="0"/>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s v="Central"/>
    <s v="OFF-BI-10001036"/>
    <x v="1"/>
    <x v="8"/>
    <s v="Cardinal EasyOpen D-Ring Binders"/>
    <n v="36.56"/>
    <n v="4"/>
    <n v="0"/>
    <n v="18.28"/>
  </r>
  <r>
    <n v="7597"/>
    <x v="3766"/>
    <x v="1"/>
    <x v="925"/>
    <d v="2012-06-19T00:00:00"/>
    <s v="Standard Class"/>
    <s v="GK-14620"/>
    <s v="Grace Kelly"/>
    <x v="1"/>
    <s v="United States"/>
    <s v="Los Angeles"/>
    <x v="1"/>
    <n v="90004"/>
    <s v="West"/>
    <s v="TEC-PH-10002103"/>
    <x v="2"/>
    <x v="7"/>
    <s v="Jabra SPEAK 410"/>
    <n v="225.57599999999996"/>
    <n v="3"/>
    <n v="0.2"/>
    <n v="22.557600000000008"/>
  </r>
  <r>
    <n v="7598"/>
    <x v="3767"/>
    <x v="2"/>
    <x v="328"/>
    <d v="2011-09-22T00:00:00"/>
    <s v="Standard Class"/>
    <s v="JA-15970"/>
    <s v="Joseph Airdo"/>
    <x v="0"/>
    <s v="United States"/>
    <s v="Springfield"/>
    <x v="21"/>
    <n v="97477"/>
    <s v="West"/>
    <s v="OFF-AR-10001473"/>
    <x v="1"/>
    <x v="6"/>
    <s v="Newell 313"/>
    <n v="5.2480000000000002"/>
    <n v="2"/>
    <n v="0.2"/>
    <n v="0.45920000000000027"/>
  </r>
  <r>
    <n v="7599"/>
    <x v="3767"/>
    <x v="2"/>
    <x v="328"/>
    <d v="2011-09-22T00:00:00"/>
    <s v="Standard Class"/>
    <s v="JA-15970"/>
    <s v="Joseph Airdo"/>
    <x v="0"/>
    <s v="United States"/>
    <s v="Springfield"/>
    <x v="21"/>
    <n v="97477"/>
    <s v="West"/>
    <s v="OFF-AR-10000411"/>
    <x v="1"/>
    <x v="6"/>
    <s v="Boston 16701 Slimline Battery Pencil Sharpener"/>
    <n v="38.256"/>
    <n v="3"/>
    <n v="0.2"/>
    <n v="4.7819999999999947"/>
  </r>
  <r>
    <n v="7600"/>
    <x v="3767"/>
    <x v="2"/>
    <x v="328"/>
    <d v="2011-09-22T00:00:00"/>
    <s v="Standard Class"/>
    <s v="JA-15970"/>
    <s v="Joseph Airdo"/>
    <x v="0"/>
    <s v="United States"/>
    <s v="Springfield"/>
    <x v="21"/>
    <n v="97477"/>
    <s v="West"/>
    <s v="OFF-PA-10000246"/>
    <x v="1"/>
    <x v="10"/>
    <s v="Riverleaf Stik-Withit Designer Note Cubes"/>
    <n v="40.24"/>
    <n v="5"/>
    <n v="0.2"/>
    <n v="13.078000000000001"/>
  </r>
  <r>
    <n v="7601"/>
    <x v="3767"/>
    <x v="2"/>
    <x v="328"/>
    <d v="2011-09-22T00:00:00"/>
    <s v="Standard Class"/>
    <s v="JA-15970"/>
    <s v="Joseph Airdo"/>
    <x v="0"/>
    <s v="United States"/>
    <s v="Springfield"/>
    <x v="21"/>
    <n v="97477"/>
    <s v="West"/>
    <s v="TEC-MA-10004086"/>
    <x v="2"/>
    <x v="15"/>
    <s v="Plantronics Single Ear Headset"/>
    <n v="29.925000000000001"/>
    <n v="5"/>
    <n v="0.7"/>
    <n v="-21.944999999999993"/>
  </r>
  <r>
    <n v="7602"/>
    <x v="3767"/>
    <x v="2"/>
    <x v="328"/>
    <d v="2011-09-22T00:00:00"/>
    <s v="Standard Class"/>
    <s v="JA-15970"/>
    <s v="Joseph Airdo"/>
    <x v="0"/>
    <s v="United States"/>
    <s v="Springfield"/>
    <x v="21"/>
    <n v="97477"/>
    <s v="West"/>
    <s v="OFF-PA-10003039"/>
    <x v="1"/>
    <x v="10"/>
    <s v="Xerox 1960"/>
    <n v="148.70400000000001"/>
    <n v="6"/>
    <n v="0.2"/>
    <n v="46.469999999999985"/>
  </r>
  <r>
    <n v="7603"/>
    <x v="3767"/>
    <x v="2"/>
    <x v="328"/>
    <d v="2011-09-22T00:00:00"/>
    <s v="Standard Class"/>
    <s v="JA-15970"/>
    <s v="Joseph Airdo"/>
    <x v="0"/>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s v="East"/>
    <s v="OFF-PA-10000289"/>
    <x v="1"/>
    <x v="10"/>
    <s v="Xerox 213"/>
    <n v="12.96"/>
    <n v="2"/>
    <n v="0"/>
    <n v="6.2208000000000006"/>
  </r>
  <r>
    <n v="7605"/>
    <x v="3769"/>
    <x v="0"/>
    <x v="1022"/>
    <d v="2013-06-01T00:00:00"/>
    <s v="Standard Class"/>
    <s v="BS-11665"/>
    <s v="Brian Stugart"/>
    <x v="0"/>
    <s v="United States"/>
    <s v="Chicago"/>
    <x v="10"/>
    <n v="60623"/>
    <s v="Central"/>
    <s v="FUR-FU-10003247"/>
    <x v="0"/>
    <x v="5"/>
    <s v="36X48 HARDFLOOR CHAIRMAT"/>
    <n v="25.176000000000002"/>
    <n v="3"/>
    <n v="0.6"/>
    <n v="-33.358199999999997"/>
  </r>
  <r>
    <n v="7606"/>
    <x v="3769"/>
    <x v="0"/>
    <x v="1022"/>
    <d v="2013-06-01T00:00:00"/>
    <s v="Standard Class"/>
    <s v="BS-11665"/>
    <s v="Brian Stugart"/>
    <x v="0"/>
    <s v="United States"/>
    <s v="Chicago"/>
    <x v="10"/>
    <n v="60623"/>
    <s v="Central"/>
    <s v="FUR-FU-10002191"/>
    <x v="0"/>
    <x v="5"/>
    <s v="G.E. Halogen Desk Lamp Bulbs"/>
    <n v="5.5840000000000005"/>
    <n v="2"/>
    <n v="0.6"/>
    <n v="-1.6751999999999994"/>
  </r>
  <r>
    <n v="7607"/>
    <x v="3769"/>
    <x v="0"/>
    <x v="1022"/>
    <d v="2013-06-01T00:00:00"/>
    <s v="Standard Class"/>
    <s v="BS-11665"/>
    <s v="Brian Stugart"/>
    <x v="0"/>
    <s v="United States"/>
    <s v="Chicago"/>
    <x v="10"/>
    <n v="60623"/>
    <s v="Central"/>
    <s v="OFF-ST-10001496"/>
    <x v="1"/>
    <x v="4"/>
    <s v="Standard Rollaway File with Lock"/>
    <n v="1297.3680000000002"/>
    <n v="9"/>
    <n v="0.2"/>
    <n v="97.302599999999984"/>
  </r>
  <r>
    <n v="7608"/>
    <x v="3770"/>
    <x v="3"/>
    <x v="165"/>
    <d v="2014-12-28T00:00:00"/>
    <s v="First Class"/>
    <s v="NS-18505"/>
    <s v="Neola Schneider"/>
    <x v="0"/>
    <s v="United States"/>
    <s v="Dallas"/>
    <x v="5"/>
    <n v="75220"/>
    <s v="Central"/>
    <s v="OFF-ST-10000585"/>
    <x v="1"/>
    <x v="4"/>
    <s v="Economy Rollaway Files"/>
    <n v="264.32"/>
    <n v="2"/>
    <n v="0.2"/>
    <n v="19.823999999999998"/>
  </r>
  <r>
    <n v="7609"/>
    <x v="3771"/>
    <x v="3"/>
    <x v="898"/>
    <d v="2014-05-08T00:00:00"/>
    <s v="Standard Class"/>
    <s v="MK-18160"/>
    <s v="Mike Kennedy"/>
    <x v="0"/>
    <s v="United States"/>
    <s v="San Francisco"/>
    <x v="1"/>
    <n v="94122"/>
    <s v="West"/>
    <s v="OFF-PA-10001166"/>
    <x v="1"/>
    <x v="10"/>
    <s v="Xerox 2"/>
    <n v="25.92"/>
    <n v="4"/>
    <n v="0"/>
    <n v="12.441600000000001"/>
  </r>
  <r>
    <n v="7610"/>
    <x v="3771"/>
    <x v="3"/>
    <x v="898"/>
    <d v="2014-05-08T00:00:00"/>
    <s v="Standard Class"/>
    <s v="MK-18160"/>
    <s v="Mike Kennedy"/>
    <x v="0"/>
    <s v="United States"/>
    <s v="San Francisco"/>
    <x v="1"/>
    <n v="94122"/>
    <s v="West"/>
    <s v="OFF-AR-10003651"/>
    <x v="1"/>
    <x v="6"/>
    <s v="Newell 350"/>
    <n v="22.959999999999997"/>
    <n v="7"/>
    <n v="0"/>
    <n v="6.6583999999999968"/>
  </r>
  <r>
    <n v="7611"/>
    <x v="3772"/>
    <x v="2"/>
    <x v="1165"/>
    <d v="2011-02-25T00:00:00"/>
    <s v="First Class"/>
    <s v="SA-20830"/>
    <s v="Sue Ann Reed"/>
    <x v="0"/>
    <s v="United States"/>
    <s v="Moreno Valley"/>
    <x v="1"/>
    <n v="92553"/>
    <s v="West"/>
    <s v="OFF-PA-10001800"/>
    <x v="1"/>
    <x v="10"/>
    <s v="Xerox 220"/>
    <n v="19.440000000000001"/>
    <n v="3"/>
    <n v="0"/>
    <n v="9.3312000000000008"/>
  </r>
  <r>
    <n v="7612"/>
    <x v="3773"/>
    <x v="1"/>
    <x v="285"/>
    <d v="2012-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s v="Central"/>
    <s v="OFF-FA-10000134"/>
    <x v="1"/>
    <x v="13"/>
    <s v="Advantus Push Pins, Aluminum Head"/>
    <n v="5.81"/>
    <n v="1"/>
    <n v="0"/>
    <n v="1.8010999999999999"/>
  </r>
  <r>
    <n v="7614"/>
    <x v="3773"/>
    <x v="1"/>
    <x v="285"/>
    <d v="2012-02-11T00:00:00"/>
    <s v="First Class"/>
    <s v="BH-11710"/>
    <s v="Brosina Hoffman"/>
    <x v="0"/>
    <s v="United States"/>
    <s v="Garden City"/>
    <x v="41"/>
    <n v="67846"/>
    <s v="Central"/>
    <s v="OFF-AR-10001149"/>
    <x v="1"/>
    <x v="6"/>
    <s v="Sanford Colorific Colored Pencils, 12/Box"/>
    <n v="5.76"/>
    <n v="2"/>
    <n v="0"/>
    <n v="1.7279999999999998"/>
  </r>
  <r>
    <n v="7615"/>
    <x v="3774"/>
    <x v="1"/>
    <x v="252"/>
    <d v="2012-08-28T00:00:00"/>
    <s v="Second Class"/>
    <s v="SC-20380"/>
    <s v="Shahid Collister"/>
    <x v="0"/>
    <s v="United States"/>
    <s v="New York City"/>
    <x v="15"/>
    <n v="10035"/>
    <s v="East"/>
    <s v="FUR-FU-10000010"/>
    <x v="0"/>
    <x v="5"/>
    <s v="DAX Value U-Channel Document Frames, Easel Back"/>
    <n v="14.91"/>
    <n v="3"/>
    <n v="0"/>
    <n v="4.6220999999999997"/>
  </r>
  <r>
    <n v="7616"/>
    <x v="3775"/>
    <x v="2"/>
    <x v="953"/>
    <d v="2011-12-04T00:00:00"/>
    <s v="Standard Class"/>
    <s v="RF-19345"/>
    <s v="Randy Ferguson"/>
    <x v="1"/>
    <s v="United States"/>
    <s v="Orlando"/>
    <x v="2"/>
    <n v="32839"/>
    <s v="South"/>
    <s v="OFF-BI-10000201"/>
    <x v="1"/>
    <x v="8"/>
    <s v="Avery Triangle Shaped Sheet Lifters, Black, 2/Pack"/>
    <n v="6.6420000000000012"/>
    <n v="9"/>
    <n v="0.7"/>
    <n v="-4.427999999999999"/>
  </r>
  <r>
    <n v="7617"/>
    <x v="3776"/>
    <x v="0"/>
    <x v="107"/>
    <d v="2013-12-17T00:00:00"/>
    <s v="Standard Class"/>
    <s v="CM-12235"/>
    <s v="Chris McAfee"/>
    <x v="0"/>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s v="East"/>
    <s v="OFF-BI-10003656"/>
    <x v="1"/>
    <x v="8"/>
    <s v="Fellowes PB200 Plastic Comb Binding Machine"/>
    <n v="679.96"/>
    <n v="5"/>
    <n v="0.2"/>
    <n v="220.98699999999997"/>
  </r>
  <r>
    <n v="7619"/>
    <x v="3777"/>
    <x v="3"/>
    <x v="855"/>
    <d v="2014-10-30T00:00:00"/>
    <s v="First Class"/>
    <s v="JM-15655"/>
    <s v="Jim Mitchum"/>
    <x v="1"/>
    <s v="United States"/>
    <s v="Los Angeles"/>
    <x v="1"/>
    <n v="90032"/>
    <s v="West"/>
    <s v="FUR-TA-10001539"/>
    <x v="0"/>
    <x v="3"/>
    <s v="Chromcraft Rectangular Conference Tables"/>
    <n v="189.57600000000002"/>
    <n v="1"/>
    <n v="0.2"/>
    <n v="9.4787999999999784"/>
  </r>
  <r>
    <n v="7620"/>
    <x v="3777"/>
    <x v="3"/>
    <x v="855"/>
    <d v="2014-10-30T00:00:00"/>
    <s v="First Class"/>
    <s v="JM-15655"/>
    <s v="Jim Mitchum"/>
    <x v="1"/>
    <s v="United States"/>
    <s v="Los Angeles"/>
    <x v="1"/>
    <n v="90032"/>
    <s v="West"/>
    <s v="TEC-PH-10004100"/>
    <x v="2"/>
    <x v="7"/>
    <s v="Griffin GC17055 Auxiliary Audio Cable"/>
    <n v="71.959999999999994"/>
    <n v="5"/>
    <n v="0.2"/>
    <n v="7.1960000000000015"/>
  </r>
  <r>
    <n v="7621"/>
    <x v="3778"/>
    <x v="2"/>
    <x v="641"/>
    <d v="2011-11-29T00:00:00"/>
    <s v="Standard Class"/>
    <s v="RB-19435"/>
    <s v="Richard Bierner"/>
    <x v="0"/>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s v="West"/>
    <s v="FUR-CH-10002335"/>
    <x v="0"/>
    <x v="1"/>
    <s v="Hon GuestStacker Chair"/>
    <n v="725.34400000000005"/>
    <n v="4"/>
    <n v="0.2"/>
    <n v="54.400800000000004"/>
  </r>
  <r>
    <n v="7623"/>
    <x v="3778"/>
    <x v="2"/>
    <x v="641"/>
    <d v="2011-11-29T00:00:00"/>
    <s v="Standard Class"/>
    <s v="RB-19435"/>
    <s v="Richard Bierner"/>
    <x v="0"/>
    <s v="United States"/>
    <s v="Los Angeles"/>
    <x v="1"/>
    <n v="90004"/>
    <s v="West"/>
    <s v="OFF-AR-10004707"/>
    <x v="1"/>
    <x v="6"/>
    <s v="Staples"/>
    <n v="7.4399999999999995"/>
    <n v="3"/>
    <n v="0"/>
    <n v="2.6039999999999996"/>
  </r>
  <r>
    <n v="7624"/>
    <x v="3779"/>
    <x v="2"/>
    <x v="686"/>
    <d v="2011-07-20T00:00:00"/>
    <s v="Standard Class"/>
    <s v="SS-20515"/>
    <s v="Shirley Schmidt"/>
    <x v="2"/>
    <s v="United States"/>
    <s v="Newark"/>
    <x v="13"/>
    <n v="19711"/>
    <s v="East"/>
    <s v="OFF-AP-10000576"/>
    <x v="1"/>
    <x v="9"/>
    <s v="Belkin 7 Outlet SurgeMaster II"/>
    <n v="39.479999999999997"/>
    <n v="1"/>
    <n v="0"/>
    <n v="11.054400000000001"/>
  </r>
  <r>
    <n v="7625"/>
    <x v="3780"/>
    <x v="1"/>
    <x v="293"/>
    <d v="2012-05-27T00:00:00"/>
    <s v="Second Class"/>
    <s v="NM-18445"/>
    <s v="Nathan Mautz"/>
    <x v="2"/>
    <s v="United States"/>
    <s v="Detroit"/>
    <x v="12"/>
    <n v="48234"/>
    <s v="Central"/>
    <s v="OFF-AP-10001394"/>
    <x v="1"/>
    <x v="9"/>
    <s v="Harmony Air Purifier"/>
    <n v="850.5"/>
    <n v="5"/>
    <n v="0.1"/>
    <n v="245.69999999999993"/>
  </r>
  <r>
    <n v="7626"/>
    <x v="3780"/>
    <x v="1"/>
    <x v="293"/>
    <d v="2012-05-27T00:00:00"/>
    <s v="Second Class"/>
    <s v="NM-18445"/>
    <s v="Nathan Mautz"/>
    <x v="2"/>
    <s v="United States"/>
    <s v="Detroit"/>
    <x v="12"/>
    <n v="48234"/>
    <s v="Central"/>
    <s v="FUR-FU-10003724"/>
    <x v="0"/>
    <x v="5"/>
    <s v="Westinghouse Clip-On Gooseneck Lamps"/>
    <n v="75.33"/>
    <n v="9"/>
    <n v="0"/>
    <n v="19.585799999999999"/>
  </r>
  <r>
    <n v="7627"/>
    <x v="3781"/>
    <x v="1"/>
    <x v="82"/>
    <d v="2012-11-23T00:00:00"/>
    <s v="Second Class"/>
    <s v="EM-14095"/>
    <s v="Eudokia Martin"/>
    <x v="1"/>
    <s v="United States"/>
    <s v="Phoenix"/>
    <x v="16"/>
    <n v="85023"/>
    <s v="West"/>
    <s v="OFF-AP-10002867"/>
    <x v="1"/>
    <x v="9"/>
    <s v="Fellowes Command Center 5-outlet power strip"/>
    <n v="325.63200000000006"/>
    <n v="6"/>
    <n v="0.2"/>
    <n v="28.492799999999988"/>
  </r>
  <r>
    <n v="7628"/>
    <x v="3781"/>
    <x v="1"/>
    <x v="82"/>
    <d v="2012-11-23T00:00:00"/>
    <s v="Second Class"/>
    <s v="EM-14095"/>
    <s v="Eudokia Martin"/>
    <x v="1"/>
    <s v="United States"/>
    <s v="Phoenix"/>
    <x v="16"/>
    <n v="85023"/>
    <s v="West"/>
    <s v="TEC-AC-10002718"/>
    <x v="2"/>
    <x v="11"/>
    <s v="Belkin Standard 104 key USB Keyboard"/>
    <n v="23.344000000000001"/>
    <n v="2"/>
    <n v="0.2"/>
    <n v="-1.4590000000000014"/>
  </r>
  <r>
    <n v="7629"/>
    <x v="3781"/>
    <x v="1"/>
    <x v="82"/>
    <d v="2012-11-23T00:00:00"/>
    <s v="Second Class"/>
    <s v="EM-14095"/>
    <s v="Eudokia Martin"/>
    <x v="1"/>
    <s v="United States"/>
    <s v="Phoenix"/>
    <x v="16"/>
    <n v="85023"/>
    <s v="West"/>
    <s v="OFF-LA-10003121"/>
    <x v="1"/>
    <x v="2"/>
    <s v="Avery 506"/>
    <n v="16.520000000000003"/>
    <n v="5"/>
    <n v="0.2"/>
    <n v="5.368999999999998"/>
  </r>
  <r>
    <n v="7630"/>
    <x v="3782"/>
    <x v="2"/>
    <x v="809"/>
    <d v="2011-04-01T00:00:00"/>
    <s v="First Class"/>
    <s v="MP-17470"/>
    <s v="Mark Packer"/>
    <x v="2"/>
    <s v="United States"/>
    <s v="Brownsville"/>
    <x v="5"/>
    <n v="78521"/>
    <s v="Central"/>
    <s v="OFF-EN-10002230"/>
    <x v="1"/>
    <x v="12"/>
    <s v="Airmail Envelopes"/>
    <n v="335.72"/>
    <n v="5"/>
    <n v="0.2"/>
    <n v="113.30549999999999"/>
  </r>
  <r>
    <n v="7631"/>
    <x v="3782"/>
    <x v="2"/>
    <x v="809"/>
    <d v="2011-04-01T00:00:00"/>
    <s v="First Class"/>
    <s v="MP-17470"/>
    <s v="Mark Packer"/>
    <x v="2"/>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x v="2"/>
    <s v="United States"/>
    <s v="Brownsville"/>
    <x v="5"/>
    <n v="78521"/>
    <s v="Central"/>
    <s v="FUR-CH-10002304"/>
    <x v="0"/>
    <x v="1"/>
    <s v="Global Stack Chair without Arms, Black"/>
    <n v="127.30199999999999"/>
    <n v="7"/>
    <n v="0.3"/>
    <n v="-9.0929999999999964"/>
  </r>
  <r>
    <n v="7633"/>
    <x v="3783"/>
    <x v="3"/>
    <x v="614"/>
    <d v="2015-01-02T00:00:00"/>
    <s v="Second Class"/>
    <s v="KH-16360"/>
    <s v="Katherine Hughes"/>
    <x v="0"/>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s v="South"/>
    <s v="OFF-BI-10002414"/>
    <x v="1"/>
    <x v="8"/>
    <s v="GBC ProClick Spines for 32-Hole Punch"/>
    <n v="12.53"/>
    <n v="1"/>
    <n v="0"/>
    <n v="5.8890999999999991"/>
  </r>
  <r>
    <n v="7635"/>
    <x v="3783"/>
    <x v="3"/>
    <x v="614"/>
    <d v="2015-01-02T00:00:00"/>
    <s v="Second Class"/>
    <s v="KH-16360"/>
    <s v="Katherine Hughes"/>
    <x v="0"/>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x v="0"/>
    <s v="United States"/>
    <s v="Louisville"/>
    <x v="0"/>
    <n v="40214"/>
    <s v="South"/>
    <s v="FUR-CH-10004495"/>
    <x v="0"/>
    <x v="1"/>
    <s v="Global Leather and Oak Executive Chair, Black"/>
    <n v="300.98"/>
    <n v="1"/>
    <n v="0"/>
    <n v="87.28419999999997"/>
  </r>
  <r>
    <n v="7637"/>
    <x v="3783"/>
    <x v="3"/>
    <x v="614"/>
    <d v="2015-01-02T00:00:00"/>
    <s v="Second Class"/>
    <s v="KH-16360"/>
    <s v="Katherine Hughes"/>
    <x v="0"/>
    <s v="United States"/>
    <s v="Louisville"/>
    <x v="0"/>
    <n v="40214"/>
    <s v="South"/>
    <s v="FUR-CH-10001270"/>
    <x v="0"/>
    <x v="1"/>
    <s v="Harbour Creations Steel Folding Chair"/>
    <n v="258.75"/>
    <n v="3"/>
    <n v="0"/>
    <n v="77.624999999999972"/>
  </r>
  <r>
    <n v="7638"/>
    <x v="3784"/>
    <x v="3"/>
    <x v="580"/>
    <d v="2014-03-09T00:00:00"/>
    <s v="Standard Class"/>
    <s v="DB-13555"/>
    <s v="Dorothy Badders"/>
    <x v="1"/>
    <s v="United States"/>
    <s v="Newark"/>
    <x v="13"/>
    <n v="19711"/>
    <s v="East"/>
    <s v="OFF-AR-10001615"/>
    <x v="1"/>
    <x v="6"/>
    <s v="Newell 34"/>
    <n v="59.519999999999996"/>
    <n v="3"/>
    <n v="0"/>
    <n v="15.475200000000001"/>
  </r>
  <r>
    <n v="7639"/>
    <x v="3784"/>
    <x v="3"/>
    <x v="580"/>
    <d v="2014-03-09T00:00:00"/>
    <s v="Standard Class"/>
    <s v="DB-13555"/>
    <s v="Dorothy Badders"/>
    <x v="1"/>
    <s v="United States"/>
    <s v="Newark"/>
    <x v="13"/>
    <n v="19711"/>
    <s v="East"/>
    <s v="OFF-EN-10003286"/>
    <x v="1"/>
    <x v="12"/>
    <s v="Staples"/>
    <n v="57.959999999999994"/>
    <n v="7"/>
    <n v="0"/>
    <n v="27.241199999999996"/>
  </r>
  <r>
    <n v="7640"/>
    <x v="3784"/>
    <x v="3"/>
    <x v="580"/>
    <d v="2014-03-09T00:00:00"/>
    <s v="Standard Class"/>
    <s v="DB-13555"/>
    <s v="Dorothy Badders"/>
    <x v="1"/>
    <s v="United States"/>
    <s v="Newark"/>
    <x v="13"/>
    <n v="19711"/>
    <s v="East"/>
    <s v="FUR-BO-10003660"/>
    <x v="0"/>
    <x v="0"/>
    <s v="Bush Cubix Collection Bookcases, Fully Assembled"/>
    <n v="441.96"/>
    <n v="2"/>
    <n v="0"/>
    <n v="101.6508"/>
  </r>
  <r>
    <n v="7641"/>
    <x v="3784"/>
    <x v="3"/>
    <x v="580"/>
    <d v="2014-03-09T00:00:00"/>
    <s v="Standard Class"/>
    <s v="DB-13555"/>
    <s v="Dorothy Badders"/>
    <x v="1"/>
    <s v="United States"/>
    <s v="Newark"/>
    <x v="13"/>
    <n v="19711"/>
    <s v="East"/>
    <s v="OFF-PA-10002764"/>
    <x v="1"/>
    <x v="10"/>
    <s v="Staples"/>
    <n v="68.039999999999992"/>
    <n v="6"/>
    <n v="0"/>
    <n v="33.339599999999997"/>
  </r>
  <r>
    <n v="7642"/>
    <x v="3785"/>
    <x v="0"/>
    <x v="1099"/>
    <d v="2013-10-08T00:00:00"/>
    <s v="First Class"/>
    <s v="LB-16795"/>
    <s v="Laurel Beltran"/>
    <x v="2"/>
    <s v="United States"/>
    <s v="Pueblo"/>
    <x v="22"/>
    <n v="81001"/>
    <s v="West"/>
    <s v="TEC-MA-10001695"/>
    <x v="2"/>
    <x v="15"/>
    <s v="Zebra GK420t Direct Thermal/Thermal Transfer Printer"/>
    <n v="703.71"/>
    <n v="6"/>
    <n v="0.7"/>
    <n v="-938.28"/>
  </r>
  <r>
    <n v="7643"/>
    <x v="3785"/>
    <x v="0"/>
    <x v="1099"/>
    <d v="2013-10-08T00:00:00"/>
    <s v="First Class"/>
    <s v="LB-16795"/>
    <s v="Laurel Beltran"/>
    <x v="2"/>
    <s v="United States"/>
    <s v="Pueblo"/>
    <x v="22"/>
    <n v="81001"/>
    <s v="West"/>
    <s v="OFF-BI-10002824"/>
    <x v="1"/>
    <x v="8"/>
    <s v="Recycled Easel Ring Binders"/>
    <n v="17.904000000000003"/>
    <n v="4"/>
    <n v="0.7"/>
    <n v="-14.920000000000002"/>
  </r>
  <r>
    <n v="7644"/>
    <x v="3785"/>
    <x v="0"/>
    <x v="1099"/>
    <d v="2013-10-08T00:00:00"/>
    <s v="First Class"/>
    <s v="LB-16795"/>
    <s v="Laurel Beltran"/>
    <x v="2"/>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s v="West"/>
    <s v="FUR-CH-10003973"/>
    <x v="0"/>
    <x v="1"/>
    <s v="GuestStacker Chair with Chrome Finish Legs"/>
    <n v="892.22400000000005"/>
    <n v="3"/>
    <n v="0.2"/>
    <n v="89.222400000000022"/>
  </r>
  <r>
    <n v="7647"/>
    <x v="3787"/>
    <x v="2"/>
    <x v="340"/>
    <d v="2011-09-13T00:00:00"/>
    <s v="Standard Class"/>
    <s v="DL-12925"/>
    <s v="Daniel Lacy"/>
    <x v="0"/>
    <s v="United States"/>
    <s v="Greenville"/>
    <x v="3"/>
    <n v="27834"/>
    <s v="South"/>
    <s v="TEC-MA-10002073"/>
    <x v="2"/>
    <x v="15"/>
    <s v="3D Systems Cube Printer, 2nd Generation, White"/>
    <n v="1299.99"/>
    <n v="2"/>
    <n v="0.5"/>
    <n v="-571.99559999999997"/>
  </r>
  <r>
    <n v="7648"/>
    <x v="3788"/>
    <x v="0"/>
    <x v="543"/>
    <d v="2013-03-17T00:00:00"/>
    <s v="First Class"/>
    <s v="FC-14335"/>
    <s v="Fred Chung"/>
    <x v="1"/>
    <s v="United States"/>
    <s v="San Francisco"/>
    <x v="1"/>
    <n v="94110"/>
    <s v="West"/>
    <s v="OFF-BI-10003529"/>
    <x v="1"/>
    <x v="8"/>
    <s v="Avery Round Ring Poly Binders"/>
    <n v="4.5439999999999996"/>
    <n v="2"/>
    <n v="0.2"/>
    <n v="1.6472"/>
  </r>
  <r>
    <n v="7649"/>
    <x v="3788"/>
    <x v="0"/>
    <x v="543"/>
    <d v="2013-03-17T00:00:00"/>
    <s v="First Class"/>
    <s v="FC-14335"/>
    <s v="Fred Chung"/>
    <x v="1"/>
    <s v="United States"/>
    <s v="San Francisco"/>
    <x v="1"/>
    <n v="94110"/>
    <s v="West"/>
    <s v="FUR-CH-10000309"/>
    <x v="0"/>
    <x v="1"/>
    <s v="Global Comet Stacking Arm Chair"/>
    <n v="1352.0320000000002"/>
    <n v="4"/>
    <n v="0.2"/>
    <n v="84.501999999999953"/>
  </r>
  <r>
    <n v="7650"/>
    <x v="3789"/>
    <x v="1"/>
    <x v="17"/>
    <d v="2012-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s v="East"/>
    <s v="OFF-EN-10003286"/>
    <x v="1"/>
    <x v="12"/>
    <s v="Staples"/>
    <n v="19.872"/>
    <n v="3"/>
    <n v="0.2"/>
    <n v="6.7067999999999977"/>
  </r>
  <r>
    <n v="7652"/>
    <x v="3790"/>
    <x v="3"/>
    <x v="783"/>
    <d v="2014-08-09T00:00:00"/>
    <s v="First Class"/>
    <s v="CK-12205"/>
    <s v="Chloris Kastensmidt"/>
    <x v="0"/>
    <s v="United States"/>
    <s v="Dallas"/>
    <x v="5"/>
    <n v="75081"/>
    <s v="Central"/>
    <s v="TEC-AC-10001552"/>
    <x v="2"/>
    <x v="11"/>
    <s v="Logitech K350 2.4Ghz Wireless Keyboard"/>
    <n v="119.44800000000001"/>
    <n v="3"/>
    <n v="0.2"/>
    <n v="-13.437900000000006"/>
  </r>
  <r>
    <n v="7653"/>
    <x v="3790"/>
    <x v="3"/>
    <x v="783"/>
    <d v="2014-08-09T00:00:00"/>
    <s v="First Class"/>
    <s v="CK-12205"/>
    <s v="Chloris Kastensmidt"/>
    <x v="0"/>
    <s v="United States"/>
    <s v="Dallas"/>
    <x v="5"/>
    <n v="75081"/>
    <s v="Central"/>
    <s v="OFF-ST-10002790"/>
    <x v="1"/>
    <x v="4"/>
    <s v="Safco Industrial Shelving"/>
    <n v="118.16"/>
    <n v="2"/>
    <n v="0.2"/>
    <n v="-25.108999999999988"/>
  </r>
  <r>
    <n v="7654"/>
    <x v="3791"/>
    <x v="1"/>
    <x v="204"/>
    <d v="2012-03-27T00:00:00"/>
    <s v="Standard Class"/>
    <s v="FW-14395"/>
    <s v="Fred Wasserman"/>
    <x v="1"/>
    <s v="United States"/>
    <s v="Huntsville"/>
    <x v="19"/>
    <n v="35810"/>
    <s v="South"/>
    <s v="OFF-AR-10003217"/>
    <x v="1"/>
    <x v="6"/>
    <s v="Newell 316"/>
    <n v="19.559999999999999"/>
    <n v="4"/>
    <n v="0"/>
    <n v="5.4768000000000008"/>
  </r>
  <r>
    <n v="7655"/>
    <x v="3792"/>
    <x v="1"/>
    <x v="672"/>
    <d v="2012-12-02T00:00:00"/>
    <s v="Second Class"/>
    <s v="JM-15865"/>
    <s v="John Murray"/>
    <x v="0"/>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s v="West"/>
    <s v="OFF-PA-10003848"/>
    <x v="1"/>
    <x v="10"/>
    <s v="Xerox 1997"/>
    <n v="25.92"/>
    <n v="4"/>
    <n v="0"/>
    <n v="12.441600000000001"/>
  </r>
  <r>
    <n v="7657"/>
    <x v="3793"/>
    <x v="2"/>
    <x v="1166"/>
    <d v="2011-04-15T00:00:00"/>
    <s v="Same Day"/>
    <s v="PS-18970"/>
    <s v="Paul Stevenson"/>
    <x v="2"/>
    <s v="United States"/>
    <s v="Los Angeles"/>
    <x v="1"/>
    <n v="90049"/>
    <s v="West"/>
    <s v="OFF-AP-10000240"/>
    <x v="1"/>
    <x v="9"/>
    <s v="Belkin F9G930V10-GRY 9 Outlet Surge"/>
    <n v="106.96"/>
    <n v="2"/>
    <n v="0"/>
    <n v="31.018399999999986"/>
  </r>
  <r>
    <n v="7658"/>
    <x v="3793"/>
    <x v="2"/>
    <x v="1166"/>
    <d v="2011-04-15T00:00:00"/>
    <s v="Same Day"/>
    <s v="PS-18970"/>
    <s v="Paul Stevenson"/>
    <x v="2"/>
    <s v="United States"/>
    <s v="Los Angeles"/>
    <x v="1"/>
    <n v="90049"/>
    <s v="West"/>
    <s v="FUR-FU-10004091"/>
    <x v="0"/>
    <x v="5"/>
    <s v="Howard Miller 13&quot; Diameter Goldtone Round Wall Clock"/>
    <n v="187.76"/>
    <n v="4"/>
    <n v="0"/>
    <n v="76.9816"/>
  </r>
  <r>
    <n v="7659"/>
    <x v="3794"/>
    <x v="3"/>
    <x v="245"/>
    <d v="2014-08-03T00:00:00"/>
    <s v="First Class"/>
    <s v="TC-21475"/>
    <s v="Tony Chapman"/>
    <x v="2"/>
    <s v="United States"/>
    <s v="Lakewood"/>
    <x v="24"/>
    <n v="44107"/>
    <s v="East"/>
    <s v="OFF-BI-10001071"/>
    <x v="1"/>
    <x v="8"/>
    <s v="GBC ProClick Punch Binding System"/>
    <n v="76.77600000000001"/>
    <n v="4"/>
    <n v="0.7"/>
    <n v="-53.743199999999973"/>
  </r>
  <r>
    <n v="7660"/>
    <x v="3795"/>
    <x v="3"/>
    <x v="702"/>
    <d v="2014-06-06T00:00:00"/>
    <s v="Standard Class"/>
    <s v="CV-12805"/>
    <s v="Cynthia Voltz"/>
    <x v="1"/>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x v="0"/>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s v="West"/>
    <s v="OFF-AR-10002067"/>
    <x v="1"/>
    <x v="6"/>
    <s v="Newell 334"/>
    <n v="99.2"/>
    <n v="5"/>
    <n v="0"/>
    <n v="25.792000000000002"/>
  </r>
  <r>
    <n v="7664"/>
    <x v="3798"/>
    <x v="3"/>
    <x v="1168"/>
    <d v="2014-09-20T00:00:00"/>
    <s v="Standard Class"/>
    <s v="SG-20605"/>
    <s v="Speros Goranitis"/>
    <x v="0"/>
    <s v="United States"/>
    <s v="Asheville"/>
    <x v="3"/>
    <n v="28806"/>
    <s v="South"/>
    <s v="OFF-AR-10003158"/>
    <x v="1"/>
    <x v="6"/>
    <s v="Fluorescent Highlighters by Dixon"/>
    <n v="15.920000000000002"/>
    <n v="5"/>
    <n v="0.2"/>
    <n v="2.7859999999999978"/>
  </r>
  <r>
    <n v="7665"/>
    <x v="3799"/>
    <x v="2"/>
    <x v="68"/>
    <d v="2011-10-26T00:00:00"/>
    <s v="Standard Class"/>
    <s v="NB-18580"/>
    <s v="Nicole Brennan"/>
    <x v="1"/>
    <s v="United States"/>
    <s v="Bossier City"/>
    <x v="28"/>
    <n v="71111"/>
    <s v="South"/>
    <s v="FUR-FU-10000193"/>
    <x v="0"/>
    <x v="5"/>
    <s v="Tenex Chairmats For Use with Hard Floors"/>
    <n v="129.91999999999999"/>
    <n v="4"/>
    <n v="0"/>
    <n v="10.393599999999992"/>
  </r>
  <r>
    <n v="7666"/>
    <x v="3800"/>
    <x v="0"/>
    <x v="964"/>
    <d v="2013-10-09T00:00:00"/>
    <s v="Standard Class"/>
    <s v="DR-12940"/>
    <s v="Daniel Raglin"/>
    <x v="2"/>
    <s v="United States"/>
    <s v="Providence"/>
    <x v="34"/>
    <n v="2908"/>
    <s v="East"/>
    <s v="OFF-BI-10000977"/>
    <x v="1"/>
    <x v="8"/>
    <s v="Ibico Plastic Spiral Binding Combs"/>
    <n v="30.4"/>
    <n v="1"/>
    <n v="0"/>
    <n v="13.983999999999998"/>
  </r>
  <r>
    <n v="7667"/>
    <x v="3800"/>
    <x v="0"/>
    <x v="964"/>
    <d v="2013-10-09T00:00:00"/>
    <s v="Standard Class"/>
    <s v="DR-12940"/>
    <s v="Daniel Raglin"/>
    <x v="2"/>
    <s v="United States"/>
    <s v="Providence"/>
    <x v="34"/>
    <n v="2908"/>
    <s v="East"/>
    <s v="TEC-CO-10001449"/>
    <x v="2"/>
    <x v="16"/>
    <s v="Hewlett Packard LaserJet 3310 Copier"/>
    <n v="5399.91"/>
    <n v="9"/>
    <n v="0"/>
    <n v="2591.9567999999999"/>
  </r>
  <r>
    <n v="7668"/>
    <x v="3800"/>
    <x v="0"/>
    <x v="964"/>
    <d v="2013-10-09T00:00:00"/>
    <s v="Standard Class"/>
    <s v="DR-12940"/>
    <s v="Daniel Raglin"/>
    <x v="2"/>
    <s v="United States"/>
    <s v="Providence"/>
    <x v="34"/>
    <n v="2908"/>
    <s v="East"/>
    <s v="OFF-ST-10000136"/>
    <x v="1"/>
    <x v="4"/>
    <s v="Letter Size File"/>
    <n v="119.10000000000001"/>
    <n v="3"/>
    <n v="0"/>
    <n v="34.538999999999994"/>
  </r>
  <r>
    <n v="7669"/>
    <x v="3801"/>
    <x v="1"/>
    <x v="154"/>
    <d v="2012-11-29T00:00:00"/>
    <s v="Second Class"/>
    <s v="MA-17560"/>
    <s v="Matt Abelman"/>
    <x v="2"/>
    <s v="United States"/>
    <s v="Everett"/>
    <x v="31"/>
    <n v="2149"/>
    <s v="East"/>
    <s v="OFF-PA-10000743"/>
    <x v="1"/>
    <x v="10"/>
    <s v="Xerox 1977"/>
    <n v="40.08"/>
    <n v="6"/>
    <n v="0"/>
    <n v="19.238399999999999"/>
  </r>
  <r>
    <n v="7670"/>
    <x v="3801"/>
    <x v="1"/>
    <x v="154"/>
    <d v="2012-11-29T00:00:00"/>
    <s v="Second Class"/>
    <s v="MA-17560"/>
    <s v="Matt Abelman"/>
    <x v="2"/>
    <s v="United States"/>
    <s v="Everett"/>
    <x v="31"/>
    <n v="2149"/>
    <s v="East"/>
    <s v="OFF-PA-10001019"/>
    <x v="1"/>
    <x v="10"/>
    <s v="Xerox 1884"/>
    <n v="59.94"/>
    <n v="3"/>
    <n v="0"/>
    <n v="28.171799999999998"/>
  </r>
  <r>
    <n v="7671"/>
    <x v="3801"/>
    <x v="1"/>
    <x v="154"/>
    <d v="2012-11-29T00:00:00"/>
    <s v="Second Class"/>
    <s v="MA-17560"/>
    <s v="Matt Abelman"/>
    <x v="2"/>
    <s v="United States"/>
    <s v="Everett"/>
    <x v="31"/>
    <n v="2149"/>
    <s v="East"/>
    <s v="TEC-AC-10003095"/>
    <x v="2"/>
    <x v="11"/>
    <s v="Logitech G35 7.1-Channel Surround Sound Headset"/>
    <n v="259.98"/>
    <n v="2"/>
    <n v="0"/>
    <n v="88.393200000000007"/>
  </r>
  <r>
    <n v="7672"/>
    <x v="3801"/>
    <x v="1"/>
    <x v="154"/>
    <d v="2012-11-29T00:00:00"/>
    <s v="Second Class"/>
    <s v="MA-17560"/>
    <s v="Matt Abelman"/>
    <x v="2"/>
    <s v="United States"/>
    <s v="Everett"/>
    <x v="31"/>
    <n v="2149"/>
    <s v="East"/>
    <s v="FUR-BO-10002916"/>
    <x v="0"/>
    <x v="0"/>
    <s v="Rush Hierlooms Collection 1&quot; Thick Stackable Bookcases"/>
    <n v="170.98"/>
    <n v="1"/>
    <n v="0"/>
    <n v="32.486199999999997"/>
  </r>
  <r>
    <n v="7673"/>
    <x v="3801"/>
    <x v="1"/>
    <x v="154"/>
    <d v="2012-11-29T00:00:00"/>
    <s v="Second Class"/>
    <s v="MA-17560"/>
    <s v="Matt Abelman"/>
    <x v="2"/>
    <s v="United States"/>
    <s v="Everett"/>
    <x v="31"/>
    <n v="2149"/>
    <s v="East"/>
    <s v="FUR-FU-10002506"/>
    <x v="0"/>
    <x v="5"/>
    <s v="Tensor &quot;Hersey Kiss&quot; Styled Floor Lamp"/>
    <n v="38.97"/>
    <n v="3"/>
    <n v="0"/>
    <n v="4.6763999999999992"/>
  </r>
  <r>
    <n v="7674"/>
    <x v="3801"/>
    <x v="1"/>
    <x v="154"/>
    <d v="2012-11-29T00:00:00"/>
    <s v="Second Class"/>
    <s v="MA-17560"/>
    <s v="Matt Abelman"/>
    <x v="2"/>
    <s v="United States"/>
    <s v="Everett"/>
    <x v="31"/>
    <n v="2149"/>
    <s v="East"/>
    <s v="OFF-PA-10003823"/>
    <x v="1"/>
    <x v="10"/>
    <s v="Xerox 197"/>
    <n v="154.9"/>
    <n v="5"/>
    <n v="0"/>
    <n v="69.704999999999998"/>
  </r>
  <r>
    <n v="7675"/>
    <x v="3801"/>
    <x v="1"/>
    <x v="154"/>
    <d v="2012-11-29T00:00:00"/>
    <s v="Second Class"/>
    <s v="MA-17560"/>
    <s v="Matt Abelman"/>
    <x v="2"/>
    <s v="United States"/>
    <s v="Everett"/>
    <x v="31"/>
    <n v="2149"/>
    <s v="East"/>
    <s v="FUR-TA-10004619"/>
    <x v="0"/>
    <x v="3"/>
    <s v="Hon Non-Folding Utility Tables"/>
    <n v="446.06799999999998"/>
    <n v="4"/>
    <n v="0.3"/>
    <n v="0"/>
  </r>
  <r>
    <n v="7676"/>
    <x v="3802"/>
    <x v="3"/>
    <x v="636"/>
    <d v="2014-05-10T00:00:00"/>
    <s v="Second Class"/>
    <s v="TS-21655"/>
    <s v="Trudy Schmidt"/>
    <x v="0"/>
    <s v="United States"/>
    <s v="Rancho Cucamonga"/>
    <x v="1"/>
    <n v="91730"/>
    <s v="West"/>
    <s v="OFF-AP-10001271"/>
    <x v="1"/>
    <x v="9"/>
    <s v="Eureka The Boss Cordless Rechargeable Stick Vac"/>
    <n v="152.94"/>
    <n v="3"/>
    <n v="0"/>
    <n v="41.293800000000005"/>
  </r>
  <r>
    <n v="7677"/>
    <x v="3803"/>
    <x v="2"/>
    <x v="1169"/>
    <d v="2011-10-08T00:00:00"/>
    <s v="Same Day"/>
    <s v="JG-15115"/>
    <s v="Jack Garza"/>
    <x v="0"/>
    <s v="United States"/>
    <s v="Charlotte"/>
    <x v="3"/>
    <n v="28205"/>
    <s v="South"/>
    <s v="TEC-AC-10002331"/>
    <x v="2"/>
    <x v="11"/>
    <s v="Maxell 74 Minute CDR, 10/Pack"/>
    <n v="23.472000000000001"/>
    <n v="3"/>
    <n v="0.2"/>
    <n v="4.9877999999999982"/>
  </r>
  <r>
    <n v="7678"/>
    <x v="3804"/>
    <x v="2"/>
    <x v="520"/>
    <d v="2012-01-07T00:00:00"/>
    <s v="Standard Class"/>
    <s v="KM-16375"/>
    <s v="Katherine Murray"/>
    <x v="2"/>
    <s v="United States"/>
    <s v="Providence"/>
    <x v="34"/>
    <n v="2908"/>
    <s v="East"/>
    <s v="OFF-PA-10003228"/>
    <x v="1"/>
    <x v="10"/>
    <s v="Xerox 1917"/>
    <n v="195.64"/>
    <n v="4"/>
    <n v="0"/>
    <n v="91.950799999999987"/>
  </r>
  <r>
    <n v="7679"/>
    <x v="3804"/>
    <x v="2"/>
    <x v="520"/>
    <d v="2012-01-07T00:00:00"/>
    <s v="Standard Class"/>
    <s v="KM-16375"/>
    <s v="Katherine Murray"/>
    <x v="2"/>
    <s v="United States"/>
    <s v="Providence"/>
    <x v="34"/>
    <n v="2908"/>
    <s v="East"/>
    <s v="OFF-PA-10002586"/>
    <x v="1"/>
    <x v="10"/>
    <s v="Xerox 1970"/>
    <n v="14.940000000000001"/>
    <n v="3"/>
    <n v="0"/>
    <n v="7.0218000000000007"/>
  </r>
  <r>
    <n v="7680"/>
    <x v="3804"/>
    <x v="2"/>
    <x v="520"/>
    <d v="2012-01-07T00:00:00"/>
    <s v="Standard Class"/>
    <s v="KM-16375"/>
    <s v="Katherine Murray"/>
    <x v="2"/>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s v="East"/>
    <s v="FUR-BO-10000362"/>
    <x v="0"/>
    <x v="0"/>
    <s v="Sauder Inglewood Library Bookcases"/>
    <n v="341.96"/>
    <n v="2"/>
    <n v="0"/>
    <n v="78.650800000000004"/>
  </r>
  <r>
    <n v="7682"/>
    <x v="3804"/>
    <x v="2"/>
    <x v="520"/>
    <d v="2012-01-07T00:00:00"/>
    <s v="Standard Class"/>
    <s v="KM-16375"/>
    <s v="Katherine Murray"/>
    <x v="2"/>
    <s v="United States"/>
    <s v="Providence"/>
    <x v="34"/>
    <n v="2908"/>
    <s v="East"/>
    <s v="FUR-CH-10004218"/>
    <x v="0"/>
    <x v="1"/>
    <s v="Global Fabric Manager's Chair, Dark Gray"/>
    <n v="605.88"/>
    <n v="6"/>
    <n v="0"/>
    <n v="151.47000000000003"/>
  </r>
  <r>
    <n v="7683"/>
    <x v="3805"/>
    <x v="1"/>
    <x v="152"/>
    <d v="2012-05-01T00:00:00"/>
    <s v="First Class"/>
    <s v="SD-20485"/>
    <s v="Shirley Daniels"/>
    <x v="2"/>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s v="East"/>
    <s v="TEC-PH-10002584"/>
    <x v="2"/>
    <x v="7"/>
    <s v="Samsung Galaxy S4"/>
    <n v="625.99"/>
    <n v="1"/>
    <n v="0"/>
    <n v="187.79699999999997"/>
  </r>
  <r>
    <n v="7687"/>
    <x v="3807"/>
    <x v="0"/>
    <x v="881"/>
    <d v="2013-11-30T00:00:00"/>
    <s v="Standard Class"/>
    <s v="BB-11545"/>
    <s v="Brenda Bowman"/>
    <x v="1"/>
    <s v="United States"/>
    <s v="Jackson"/>
    <x v="12"/>
    <n v="49201"/>
    <s v="Central"/>
    <s v="FUR-TA-10001095"/>
    <x v="0"/>
    <x v="3"/>
    <s v="Chromcraft Round Conference Tables"/>
    <n v="1568.61"/>
    <n v="9"/>
    <n v="0"/>
    <n v="329.40809999999999"/>
  </r>
  <r>
    <n v="7688"/>
    <x v="3807"/>
    <x v="0"/>
    <x v="881"/>
    <d v="2013-11-30T00:00:00"/>
    <s v="Standard Class"/>
    <s v="BB-11545"/>
    <s v="Brenda Bowman"/>
    <x v="1"/>
    <s v="United States"/>
    <s v="Jackson"/>
    <x v="12"/>
    <n v="49201"/>
    <s v="Central"/>
    <s v="OFF-BI-10004002"/>
    <x v="1"/>
    <x v="8"/>
    <s v="Wilson Jones International Size A4 Ring Binders"/>
    <n v="17.3"/>
    <n v="1"/>
    <n v="0"/>
    <n v="8.3040000000000003"/>
  </r>
  <r>
    <n v="7689"/>
    <x v="3807"/>
    <x v="0"/>
    <x v="881"/>
    <d v="2013-11-30T00:00:00"/>
    <s v="Standard Class"/>
    <s v="BB-11545"/>
    <s v="Brenda Bowman"/>
    <x v="1"/>
    <s v="United States"/>
    <s v="Jackson"/>
    <x v="12"/>
    <n v="49201"/>
    <s v="Central"/>
    <s v="TEC-AC-10004518"/>
    <x v="2"/>
    <x v="11"/>
    <s v="Memorex Mini Travel Drive 32 GB USB 2.0 Flash Drive"/>
    <n v="160"/>
    <n v="8"/>
    <n v="0"/>
    <n v="62.400000000000006"/>
  </r>
  <r>
    <n v="7690"/>
    <x v="3808"/>
    <x v="3"/>
    <x v="663"/>
    <d v="2014-07-18T00:00:00"/>
    <s v="First Class"/>
    <s v="RS-19420"/>
    <s v="Ricardo Sperren"/>
    <x v="1"/>
    <s v="United States"/>
    <s v="Suffolk"/>
    <x v="17"/>
    <n v="23434"/>
    <s v="South"/>
    <s v="OFF-AP-10002191"/>
    <x v="1"/>
    <x v="9"/>
    <s v="Belkin 8 Outlet SurgeMaster II Gold Surge Protector"/>
    <n v="179.94"/>
    <n v="3"/>
    <n v="0"/>
    <n v="50.383200000000009"/>
  </r>
  <r>
    <n v="7691"/>
    <x v="3808"/>
    <x v="3"/>
    <x v="663"/>
    <d v="2014-07-18T00:00:00"/>
    <s v="First Class"/>
    <s v="RS-19420"/>
    <s v="Ricardo Sperren"/>
    <x v="1"/>
    <s v="United States"/>
    <s v="Suffolk"/>
    <x v="17"/>
    <n v="23434"/>
    <s v="South"/>
    <s v="FUR-TA-10004575"/>
    <x v="0"/>
    <x v="3"/>
    <s v="Hon 5100 Series Wood Tables"/>
    <n v="872.94"/>
    <n v="3"/>
    <n v="0"/>
    <n v="157.12919999999997"/>
  </r>
  <r>
    <n v="7692"/>
    <x v="3808"/>
    <x v="3"/>
    <x v="663"/>
    <d v="2014-07-18T00:00:00"/>
    <s v="First Class"/>
    <s v="RS-19420"/>
    <s v="Ricardo Sperren"/>
    <x v="1"/>
    <s v="United States"/>
    <s v="Suffolk"/>
    <x v="17"/>
    <n v="23434"/>
    <s v="South"/>
    <s v="OFF-PA-10003177"/>
    <x v="1"/>
    <x v="10"/>
    <s v="Xerox 1999"/>
    <n v="12.96"/>
    <n v="2"/>
    <n v="0"/>
    <n v="6.2208000000000006"/>
  </r>
  <r>
    <n v="7693"/>
    <x v="3809"/>
    <x v="2"/>
    <x v="282"/>
    <d v="2012-01-03T00:00:00"/>
    <s v="Standard Class"/>
    <s v="AI-10855"/>
    <s v="Arianne Irving"/>
    <x v="0"/>
    <s v="United States"/>
    <s v="Brentwood"/>
    <x v="1"/>
    <n v="94513"/>
    <s v="West"/>
    <s v="OFF-LA-10003923"/>
    <x v="1"/>
    <x v="2"/>
    <s v="Alphabetical Labels for Top Tab Filing"/>
    <n v="88.800000000000011"/>
    <n v="6"/>
    <n v="0"/>
    <n v="44.400000000000006"/>
  </r>
  <r>
    <n v="7694"/>
    <x v="3809"/>
    <x v="2"/>
    <x v="282"/>
    <d v="2012-01-03T00:00:00"/>
    <s v="Standard Class"/>
    <s v="AI-10855"/>
    <s v="Arianne Irving"/>
    <x v="0"/>
    <s v="United States"/>
    <s v="Brentwood"/>
    <x v="1"/>
    <n v="94513"/>
    <s v="West"/>
    <s v="TEC-PH-10001051"/>
    <x v="2"/>
    <x v="7"/>
    <s v="HTC One"/>
    <n v="319.96800000000002"/>
    <n v="4"/>
    <n v="0.2"/>
    <n v="35.996399999999952"/>
  </r>
  <r>
    <n v="7695"/>
    <x v="3810"/>
    <x v="0"/>
    <x v="554"/>
    <d v="2013-03-23T00:00:00"/>
    <s v="Same Day"/>
    <s v="MC-17275"/>
    <s v="Marc Crier"/>
    <x v="0"/>
    <s v="United States"/>
    <s v="Seattle"/>
    <x v="4"/>
    <n v="98103"/>
    <s v="West"/>
    <s v="FUR-CH-10004754"/>
    <x v="0"/>
    <x v="1"/>
    <s v="Global Stack Chair with Arms, Black"/>
    <n v="167.88800000000001"/>
    <n v="7"/>
    <n v="0.2"/>
    <n v="14.690199999999997"/>
  </r>
  <r>
    <n v="7696"/>
    <x v="3811"/>
    <x v="3"/>
    <x v="1170"/>
    <d v="2014-07-06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s v="Central"/>
    <s v="OFF-BI-10001787"/>
    <x v="1"/>
    <x v="8"/>
    <s v="Wilson Jones Four-Pocket Poly Binders"/>
    <n v="5.2319999999999984"/>
    <n v="4"/>
    <n v="0.8"/>
    <n v="-8.1096000000000004"/>
  </r>
  <r>
    <n v="7698"/>
    <x v="3812"/>
    <x v="3"/>
    <x v="817"/>
    <d v="2014-12-19T00:00:00"/>
    <s v="Standard Class"/>
    <s v="BF-11170"/>
    <s v="Ben Ferrer"/>
    <x v="2"/>
    <s v="United States"/>
    <s v="Lawrence"/>
    <x v="31"/>
    <n v="1841"/>
    <s v="East"/>
    <s v="TEC-CO-10002313"/>
    <x v="2"/>
    <x v="16"/>
    <s v="Canon PC1080F Personal Copier"/>
    <n v="1199.98"/>
    <n v="2"/>
    <n v="0"/>
    <n v="467.99220000000003"/>
  </r>
  <r>
    <n v="7699"/>
    <x v="3812"/>
    <x v="3"/>
    <x v="817"/>
    <d v="2014-12-19T00:00:00"/>
    <s v="Standard Class"/>
    <s v="BF-11170"/>
    <s v="Ben Ferrer"/>
    <x v="2"/>
    <s v="United States"/>
    <s v="Lawrence"/>
    <x v="31"/>
    <n v="1841"/>
    <s v="East"/>
    <s v="OFF-ST-10002790"/>
    <x v="1"/>
    <x v="4"/>
    <s v="Safco Industrial Shelving"/>
    <n v="73.849999999999994"/>
    <n v="1"/>
    <n v="0"/>
    <n v="2.2155000000000058"/>
  </r>
  <r>
    <n v="7700"/>
    <x v="3812"/>
    <x v="3"/>
    <x v="817"/>
    <d v="2014-12-19T00:00:00"/>
    <s v="Standard Class"/>
    <s v="BF-11170"/>
    <s v="Ben Ferrer"/>
    <x v="2"/>
    <s v="United States"/>
    <s v="Lawrence"/>
    <x v="31"/>
    <n v="1841"/>
    <s v="East"/>
    <s v="OFF-SU-10001664"/>
    <x v="1"/>
    <x v="14"/>
    <s v="Acme Office Executive Series Stainless Steel Trimmers"/>
    <n v="25.71"/>
    <n v="3"/>
    <n v="0"/>
    <n v="6.6846000000000005"/>
  </r>
  <r>
    <n v="7701"/>
    <x v="3812"/>
    <x v="3"/>
    <x v="817"/>
    <d v="2014-12-19T00:00:00"/>
    <s v="Standard Class"/>
    <s v="BF-11170"/>
    <s v="Ben Ferrer"/>
    <x v="2"/>
    <s v="United States"/>
    <s v="Lawrence"/>
    <x v="31"/>
    <n v="1841"/>
    <s v="East"/>
    <s v="OFF-FA-10001332"/>
    <x v="1"/>
    <x v="13"/>
    <s v="Acco Banker's Clasps, 5 3/4&quot;-Long"/>
    <n v="17.28"/>
    <n v="6"/>
    <n v="0"/>
    <n v="8.121599999999999"/>
  </r>
  <r>
    <n v="7702"/>
    <x v="3812"/>
    <x v="3"/>
    <x v="817"/>
    <d v="2014-12-19T00:00:00"/>
    <s v="Standard Class"/>
    <s v="BF-11170"/>
    <s v="Ben Ferrer"/>
    <x v="2"/>
    <s v="United States"/>
    <s v="Lawrence"/>
    <x v="31"/>
    <n v="1841"/>
    <s v="East"/>
    <s v="FUR-TA-10003473"/>
    <x v="0"/>
    <x v="3"/>
    <s v="Bretford Rectangular Conference Table Tops"/>
    <n v="526.58199999999999"/>
    <n v="2"/>
    <n v="0.3"/>
    <n v="-52.658199999999965"/>
  </r>
  <r>
    <n v="7703"/>
    <x v="3813"/>
    <x v="0"/>
    <x v="370"/>
    <d v="2013-09-03T00:00:00"/>
    <s v="Standard Class"/>
    <s v="AA-10480"/>
    <s v="Andrew Allen"/>
    <x v="0"/>
    <s v="United States"/>
    <s v="Detroit"/>
    <x v="12"/>
    <n v="48234"/>
    <s v="Central"/>
    <s v="OFF-PA-10000605"/>
    <x v="1"/>
    <x v="10"/>
    <s v="Xerox 1950"/>
    <n v="11.56"/>
    <n v="2"/>
    <n v="0"/>
    <n v="5.6644000000000005"/>
  </r>
  <r>
    <n v="7704"/>
    <x v="3813"/>
    <x v="0"/>
    <x v="370"/>
    <d v="2013-09-03T00:00:00"/>
    <s v="Standard Class"/>
    <s v="AA-10480"/>
    <s v="Andrew Allen"/>
    <x v="0"/>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s v="Central"/>
    <s v="FUR-TA-10004147"/>
    <x v="0"/>
    <x v="3"/>
    <s v="Hon 4060 Series Tables"/>
    <n v="447.84"/>
    <n v="4"/>
    <n v="0"/>
    <n v="98.524799999999971"/>
  </r>
  <r>
    <n v="7706"/>
    <x v="3813"/>
    <x v="0"/>
    <x v="370"/>
    <d v="2013-09-03T00:00:00"/>
    <s v="Standard Class"/>
    <s v="AA-10480"/>
    <s v="Andrew Allen"/>
    <x v="0"/>
    <s v="United States"/>
    <s v="Detroit"/>
    <x v="12"/>
    <n v="48234"/>
    <s v="Central"/>
    <s v="TEC-AC-10003911"/>
    <x v="2"/>
    <x v="11"/>
    <s v="NETGEAR AC1750 Dual Band Gigabit Smart WiFi Router"/>
    <n v="479.97"/>
    <n v="3"/>
    <n v="0"/>
    <n v="163.18979999999999"/>
  </r>
  <r>
    <n v="7707"/>
    <x v="3813"/>
    <x v="0"/>
    <x v="370"/>
    <d v="2013-09-03T00:00:00"/>
    <s v="Standard Class"/>
    <s v="AA-10480"/>
    <s v="Andrew Allen"/>
    <x v="0"/>
    <s v="United States"/>
    <s v="Detroit"/>
    <x v="12"/>
    <n v="48234"/>
    <s v="Central"/>
    <s v="OFF-AR-10002578"/>
    <x v="1"/>
    <x v="6"/>
    <s v="Newell 335"/>
    <n v="8.64"/>
    <n v="3"/>
    <n v="0"/>
    <n v="2.5055999999999998"/>
  </r>
  <r>
    <n v="7708"/>
    <x v="3814"/>
    <x v="3"/>
    <x v="453"/>
    <d v="2014-10-20T00:00:00"/>
    <s v="Standard Class"/>
    <s v="SV-20815"/>
    <s v="Stuart Van"/>
    <x v="1"/>
    <s v="United States"/>
    <s v="Orem"/>
    <x v="7"/>
    <n v="84057"/>
    <s v="West"/>
    <s v="OFF-AR-10001761"/>
    <x v="1"/>
    <x v="6"/>
    <s v="Avery Hi-Liter Smear-Safe Highlighters"/>
    <n v="11.68"/>
    <n v="2"/>
    <n v="0"/>
    <n v="4.2047999999999996"/>
  </r>
  <r>
    <n v="7709"/>
    <x v="3815"/>
    <x v="2"/>
    <x v="1089"/>
    <d v="2011-10-29T00:00:00"/>
    <s v="Standard Class"/>
    <s v="EH-14185"/>
    <s v="Evan Henry"/>
    <x v="0"/>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x v="0"/>
    <s v="United States"/>
    <s v="Mesa"/>
    <x v="16"/>
    <n v="85204"/>
    <s v="West"/>
    <s v="TEC-PH-10003095"/>
    <x v="2"/>
    <x v="7"/>
    <s v="Samsung HM1900 Bluetooth Headset"/>
    <n v="87.8"/>
    <n v="5"/>
    <n v="0.2"/>
    <n v="32.924999999999997"/>
  </r>
  <r>
    <n v="7712"/>
    <x v="3817"/>
    <x v="3"/>
    <x v="960"/>
    <d v="2014-10-31T00:00:00"/>
    <s v="Second Class"/>
    <s v="JM-15250"/>
    <s v="Janet Martin"/>
    <x v="0"/>
    <s v="United States"/>
    <s v="Fayetteville"/>
    <x v="3"/>
    <n v="28314"/>
    <s v="South"/>
    <s v="FUR-FU-10001876"/>
    <x v="0"/>
    <x v="5"/>
    <s v="Computer Room Manger, 14&quot;"/>
    <n v="77.951999999999998"/>
    <n v="3"/>
    <n v="0.2"/>
    <n v="15.590399999999995"/>
  </r>
  <r>
    <n v="7713"/>
    <x v="3817"/>
    <x v="3"/>
    <x v="960"/>
    <d v="2014-10-31T00:00:00"/>
    <s v="Second Class"/>
    <s v="JM-15250"/>
    <s v="Janet Martin"/>
    <x v="0"/>
    <s v="United States"/>
    <s v="Fayetteville"/>
    <x v="3"/>
    <n v="28314"/>
    <s v="South"/>
    <s v="OFF-ST-10001522"/>
    <x v="1"/>
    <x v="4"/>
    <s v="Gould Plastics 18-Pocket Panel Bin, 34w x 5-1/4d x 20-1/2h"/>
    <n v="147.184"/>
    <n v="2"/>
    <n v="0.2"/>
    <n v="-29.436800000000012"/>
  </r>
  <r>
    <n v="7714"/>
    <x v="3817"/>
    <x v="3"/>
    <x v="960"/>
    <d v="2014-10-31T00:00:00"/>
    <s v="Second Class"/>
    <s v="JM-15250"/>
    <s v="Janet Martin"/>
    <x v="0"/>
    <s v="United States"/>
    <s v="Fayetteville"/>
    <x v="3"/>
    <n v="28314"/>
    <s v="South"/>
    <s v="OFF-PA-10000300"/>
    <x v="1"/>
    <x v="10"/>
    <s v="Xerox 1936"/>
    <n v="47.952000000000005"/>
    <n v="3"/>
    <n v="0.2"/>
    <n v="16.183799999999998"/>
  </r>
  <r>
    <n v="7715"/>
    <x v="3818"/>
    <x v="2"/>
    <x v="29"/>
    <d v="2011-12-07T00:00:00"/>
    <s v="First Class"/>
    <s v="JB-15925"/>
    <s v="Joni Blumstein"/>
    <x v="0"/>
    <s v="United States"/>
    <s v="Los Angeles"/>
    <x v="1"/>
    <n v="90032"/>
    <s v="West"/>
    <s v="OFF-AP-10001469"/>
    <x v="1"/>
    <x v="9"/>
    <s v="Fellowes 8 Outlet Superior Workstation Surge Protector"/>
    <n v="250.26"/>
    <n v="6"/>
    <n v="0"/>
    <n v="72.575399999999973"/>
  </r>
  <r>
    <n v="7716"/>
    <x v="3819"/>
    <x v="3"/>
    <x v="132"/>
    <d v="2014-11-09T00:00:00"/>
    <s v="Standard Class"/>
    <s v="PB-19105"/>
    <s v="Peter Bühler"/>
    <x v="0"/>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s v="West"/>
    <s v="TEC-AC-10001114"/>
    <x v="2"/>
    <x v="11"/>
    <s v="Microsoft Wireless Mobile Mouse 4000"/>
    <n v="159.96"/>
    <n v="4"/>
    <n v="0"/>
    <n v="51.18719999999999"/>
  </r>
  <r>
    <n v="7720"/>
    <x v="3822"/>
    <x v="1"/>
    <x v="956"/>
    <d v="2012-01-10T00:00:00"/>
    <s v="Standard Class"/>
    <s v="BG-11695"/>
    <s v="Brooke Gillingham"/>
    <x v="1"/>
    <s v="United States"/>
    <s v="New York City"/>
    <x v="15"/>
    <n v="10009"/>
    <s v="East"/>
    <s v="OFF-AR-10001615"/>
    <x v="1"/>
    <x v="6"/>
    <s v="Newell 34"/>
    <n v="59.519999999999996"/>
    <n v="3"/>
    <n v="0"/>
    <n v="15.475200000000001"/>
  </r>
  <r>
    <n v="7721"/>
    <x v="3822"/>
    <x v="1"/>
    <x v="956"/>
    <d v="2012-01-10T00:00:00"/>
    <s v="Standard Class"/>
    <s v="BG-11695"/>
    <s v="Brooke Gillingham"/>
    <x v="1"/>
    <s v="United States"/>
    <s v="New York City"/>
    <x v="15"/>
    <n v="10009"/>
    <s v="East"/>
    <s v="OFF-EN-10000461"/>
    <x v="1"/>
    <x v="12"/>
    <s v="#10- 4 1/8&quot; x 9 1/2&quot; Recycled Envelopes"/>
    <n v="17.48"/>
    <n v="2"/>
    <n v="0"/>
    <n v="8.2156000000000002"/>
  </r>
  <r>
    <n v="7722"/>
    <x v="3822"/>
    <x v="1"/>
    <x v="956"/>
    <d v="2012-01-10T00:00:00"/>
    <s v="Standard Class"/>
    <s v="BG-11695"/>
    <s v="Brooke Gillingham"/>
    <x v="1"/>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s v="West"/>
    <s v="OFF-AP-10000027"/>
    <x v="1"/>
    <x v="9"/>
    <s v="Hoover Commercial SteamVac"/>
    <n v="40.74"/>
    <n v="3"/>
    <n v="0"/>
    <n v="12.222"/>
  </r>
  <r>
    <n v="7724"/>
    <x v="3824"/>
    <x v="1"/>
    <x v="229"/>
    <d v="2012-09-14T00:00:00"/>
    <s v="Standard Class"/>
    <s v="AR-10345"/>
    <s v="Alex Russell"/>
    <x v="1"/>
    <s v="United States"/>
    <s v="Austin"/>
    <x v="5"/>
    <n v="78745"/>
    <s v="Central"/>
    <s v="FUR-CH-10003981"/>
    <x v="0"/>
    <x v="1"/>
    <s v="Global Commerce Series Low-Back Swivel/Tilt Chairs"/>
    <n v="179.886"/>
    <n v="1"/>
    <n v="0.3"/>
    <n v="-2.5698000000000292"/>
  </r>
  <r>
    <n v="7725"/>
    <x v="3825"/>
    <x v="0"/>
    <x v="477"/>
    <d v="2013-09-30T00:00:00"/>
    <s v="Standard Class"/>
    <s v="TS-21505"/>
    <s v="Tony Sayre"/>
    <x v="0"/>
    <s v="United States"/>
    <s v="Cleveland"/>
    <x v="24"/>
    <n v="44105"/>
    <s v="East"/>
    <s v="OFF-AP-10003849"/>
    <x v="1"/>
    <x v="9"/>
    <s v="Hoover Shoulder Vac Commercial Portable Vacuum"/>
    <n v="286.25600000000003"/>
    <n v="1"/>
    <n v="0.2"/>
    <n v="17.890999999999977"/>
  </r>
  <r>
    <n v="7726"/>
    <x v="3825"/>
    <x v="0"/>
    <x v="477"/>
    <d v="2013-09-30T00:00:00"/>
    <s v="Standard Class"/>
    <s v="TS-21505"/>
    <s v="Tony Sayre"/>
    <x v="0"/>
    <s v="United States"/>
    <s v="Cleveland"/>
    <x v="24"/>
    <n v="44105"/>
    <s v="East"/>
    <s v="OFF-ST-10004963"/>
    <x v="1"/>
    <x v="4"/>
    <s v="Eldon Gobal File Keepers"/>
    <n v="24.224000000000004"/>
    <n v="2"/>
    <n v="0.2"/>
    <n v="-4.8448000000000029"/>
  </r>
  <r>
    <n v="7727"/>
    <x v="3825"/>
    <x v="0"/>
    <x v="477"/>
    <d v="2013-09-30T00:00:00"/>
    <s v="Standard Class"/>
    <s v="TS-21505"/>
    <s v="Tony Sayre"/>
    <x v="0"/>
    <s v="United States"/>
    <s v="Cleveland"/>
    <x v="24"/>
    <n v="44105"/>
    <s v="East"/>
    <s v="OFF-ST-10002574"/>
    <x v="1"/>
    <x v="4"/>
    <s v="SAFCO Commercial Wire Shelving, Black"/>
    <n v="331.536"/>
    <n v="3"/>
    <n v="0.2"/>
    <n v="-82.884"/>
  </r>
  <r>
    <n v="7728"/>
    <x v="3826"/>
    <x v="1"/>
    <x v="199"/>
    <d v="2012-03-20T00:00:00"/>
    <s v="Second Class"/>
    <s v="JK-15640"/>
    <s v="Jim Kriz"/>
    <x v="2"/>
    <s v="United States"/>
    <s v="New York City"/>
    <x v="15"/>
    <n v="10009"/>
    <s v="East"/>
    <s v="OFF-AR-10001761"/>
    <x v="1"/>
    <x v="6"/>
    <s v="Avery Hi-Liter Smear-Safe Highlighters"/>
    <n v="17.52"/>
    <n v="3"/>
    <n v="0"/>
    <n v="6.3071999999999999"/>
  </r>
  <r>
    <n v="7729"/>
    <x v="3827"/>
    <x v="0"/>
    <x v="491"/>
    <d v="2013-12-03T00:00:00"/>
    <s v="Standard Class"/>
    <s v="GA-14515"/>
    <s v="George Ashbrook"/>
    <x v="0"/>
    <s v="United States"/>
    <s v="El Paso"/>
    <x v="5"/>
    <n v="79907"/>
    <s v="Central"/>
    <s v="OFF-AR-10000716"/>
    <x v="1"/>
    <x v="6"/>
    <s v="DIXON Ticonderoga Erasable Checking Pencils"/>
    <n v="17.856000000000002"/>
    <n v="4"/>
    <n v="0.2"/>
    <n v="4.2408000000000001"/>
  </r>
  <r>
    <n v="7730"/>
    <x v="3828"/>
    <x v="0"/>
    <x v="182"/>
    <d v="2013-10-02T00:00:00"/>
    <s v="Standard Class"/>
    <s v="TN-21040"/>
    <s v="Tanja Norvell"/>
    <x v="2"/>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s v="West"/>
    <s v="FUR-CH-10003774"/>
    <x v="0"/>
    <x v="1"/>
    <s v="Global Wood Trimmed Manager's Task Chair, Khaki"/>
    <n v="291.13600000000002"/>
    <n v="4"/>
    <n v="0.2"/>
    <n v="-25.474400000000017"/>
  </r>
  <r>
    <n v="7732"/>
    <x v="3830"/>
    <x v="3"/>
    <x v="65"/>
    <d v="2014-09-22T00:00:00"/>
    <s v="First Class"/>
    <s v="PA-19060"/>
    <s v="Pete Armstrong"/>
    <x v="2"/>
    <s v="United States"/>
    <s v="Dallas"/>
    <x v="5"/>
    <n v="75220"/>
    <s v="Central"/>
    <s v="OFF-EN-10000927"/>
    <x v="1"/>
    <x v="12"/>
    <s v="Jet-Pak Recycled Peel 'N' Seal Padded Mailers"/>
    <n v="114.84800000000001"/>
    <n v="4"/>
    <n v="0.2"/>
    <n v="35.889999999999986"/>
  </r>
  <r>
    <n v="7733"/>
    <x v="3831"/>
    <x v="3"/>
    <x v="455"/>
    <d v="2014-06-09T00:00:00"/>
    <s v="Standard Class"/>
    <s v="JD-15790"/>
    <s v="John Dryer"/>
    <x v="0"/>
    <s v="United States"/>
    <s v="Houston"/>
    <x v="5"/>
    <n v="77070"/>
    <s v="Central"/>
    <s v="OFF-PA-10000743"/>
    <x v="1"/>
    <x v="10"/>
    <s v="Xerox 1977"/>
    <n v="10.688000000000001"/>
    <n v="2"/>
    <n v="0.2"/>
    <n v="3.7407999999999997"/>
  </r>
  <r>
    <n v="7734"/>
    <x v="3832"/>
    <x v="0"/>
    <x v="666"/>
    <d v="2013-05-20T00:00:00"/>
    <s v="Second Class"/>
    <s v="MN-17935"/>
    <s v="Michael Nguyen"/>
    <x v="0"/>
    <s v="United States"/>
    <s v="Springfield"/>
    <x v="24"/>
    <n v="45503"/>
    <s v="East"/>
    <s v="OFF-PA-10000697"/>
    <x v="1"/>
    <x v="10"/>
    <s v="TOPS Voice Message Log Book, Flash Format"/>
    <n v="15.231999999999999"/>
    <n v="4"/>
    <n v="0.2"/>
    <n v="5.5215999999999994"/>
  </r>
  <r>
    <n v="7735"/>
    <x v="3833"/>
    <x v="3"/>
    <x v="175"/>
    <d v="2014-09-21T00:00:00"/>
    <s v="Standard Class"/>
    <s v="GM-14500"/>
    <s v="Gene McClure"/>
    <x v="0"/>
    <s v="United States"/>
    <s v="Seattle"/>
    <x v="4"/>
    <n v="98103"/>
    <s v="West"/>
    <s v="OFF-AR-10004441"/>
    <x v="1"/>
    <x v="6"/>
    <s v="BIC Brite Liner Highlighters"/>
    <n v="12.419999999999998"/>
    <n v="3"/>
    <n v="0"/>
    <n v="5.2164000000000001"/>
  </r>
  <r>
    <n v="7736"/>
    <x v="3834"/>
    <x v="0"/>
    <x v="250"/>
    <d v="2013-08-27T00:00:00"/>
    <s v="Standard Class"/>
    <s v="DG-13300"/>
    <s v="Deirdre Greer"/>
    <x v="1"/>
    <s v="United States"/>
    <s v="Seattle"/>
    <x v="4"/>
    <n v="98105"/>
    <s v="West"/>
    <s v="OFF-PA-10001870"/>
    <x v="1"/>
    <x v="10"/>
    <s v="Xerox 202"/>
    <n v="19.440000000000001"/>
    <n v="3"/>
    <n v="0"/>
    <n v="9.3312000000000008"/>
  </r>
  <r>
    <n v="7737"/>
    <x v="3835"/>
    <x v="2"/>
    <x v="992"/>
    <d v="2011-06-06T00:00:00"/>
    <s v="Standard Class"/>
    <s v="JG-15160"/>
    <s v="James Galang"/>
    <x v="0"/>
    <s v="United States"/>
    <s v="New York City"/>
    <x v="15"/>
    <n v="10024"/>
    <s v="East"/>
    <s v="OFF-BI-10003684"/>
    <x v="1"/>
    <x v="8"/>
    <s v="Wilson Jones Legal Size Ring Binders"/>
    <n v="70.367999999999995"/>
    <n v="4"/>
    <n v="0.2"/>
    <n v="26.387999999999998"/>
  </r>
  <r>
    <n v="7738"/>
    <x v="3836"/>
    <x v="3"/>
    <x v="404"/>
    <d v="2014-12-21T00:00:00"/>
    <s v="First Class"/>
    <s v="AG-10330"/>
    <s v="Alex Grayson"/>
    <x v="0"/>
    <s v="United States"/>
    <s v="Charlotte"/>
    <x v="3"/>
    <n v="28205"/>
    <s v="South"/>
    <s v="OFF-AR-10001315"/>
    <x v="1"/>
    <x v="6"/>
    <s v="Newell 310"/>
    <n v="12.672000000000001"/>
    <n v="9"/>
    <n v="0.2"/>
    <n v="1.4255999999999993"/>
  </r>
  <r>
    <n v="7739"/>
    <x v="3837"/>
    <x v="3"/>
    <x v="245"/>
    <d v="2014-08-07T00:00:00"/>
    <s v="Standard Class"/>
    <s v="JF-15355"/>
    <s v="Jay Fein"/>
    <x v="0"/>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s v="West"/>
    <s v="OFF-PA-10001609"/>
    <x v="1"/>
    <x v="10"/>
    <s v="Tops Wirebound Message Log Books"/>
    <n v="6.58"/>
    <n v="2"/>
    <n v="0"/>
    <n v="3.0267999999999997"/>
  </r>
  <r>
    <n v="7741"/>
    <x v="3838"/>
    <x v="2"/>
    <x v="871"/>
    <d v="2011-11-26T00:00:00"/>
    <s v="Standard Class"/>
    <s v="SC-20680"/>
    <s v="Steve Carroll"/>
    <x v="2"/>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x v="0"/>
    <s v="United States"/>
    <s v="Tucson"/>
    <x v="16"/>
    <n v="85705"/>
    <s v="West"/>
    <s v="TEC-PH-10003095"/>
    <x v="2"/>
    <x v="7"/>
    <s v="Samsung HM1900 Bluetooth Headset"/>
    <n v="35.119999999999997"/>
    <n v="2"/>
    <n v="0.2"/>
    <n v="13.17"/>
  </r>
  <r>
    <n v="7743"/>
    <x v="3840"/>
    <x v="3"/>
    <x v="648"/>
    <d v="2014-08-28T00:00:00"/>
    <s v="Standard Class"/>
    <s v="KT-16480"/>
    <s v="Kean Thornton"/>
    <x v="0"/>
    <s v="United States"/>
    <s v="Los Angeles"/>
    <x v="1"/>
    <n v="90036"/>
    <s v="West"/>
    <s v="OFF-PA-10001639"/>
    <x v="1"/>
    <x v="10"/>
    <s v="Xerox 203"/>
    <n v="25.92"/>
    <n v="4"/>
    <n v="0"/>
    <n v="12.441600000000001"/>
  </r>
  <r>
    <n v="7744"/>
    <x v="3841"/>
    <x v="0"/>
    <x v="26"/>
    <d v="2013-06-23T00:00:00"/>
    <s v="Standard Class"/>
    <s v="CP-12340"/>
    <s v="Christine Phan"/>
    <x v="1"/>
    <s v="United States"/>
    <s v="Waterbury"/>
    <x v="29"/>
    <n v="6708"/>
    <s v="East"/>
    <s v="OFF-BI-10002003"/>
    <x v="1"/>
    <x v="8"/>
    <s v="Ibico Presentation Index for Binding Systems"/>
    <n v="7.96"/>
    <n v="2"/>
    <n v="0"/>
    <n v="3.7412000000000001"/>
  </r>
  <r>
    <n v="7745"/>
    <x v="3841"/>
    <x v="0"/>
    <x v="26"/>
    <d v="2013-06-23T00:00:00"/>
    <s v="Standard Class"/>
    <s v="CP-12340"/>
    <s v="Christine Phan"/>
    <x v="1"/>
    <s v="United States"/>
    <s v="Waterbury"/>
    <x v="29"/>
    <n v="6708"/>
    <s v="East"/>
    <s v="TEC-PH-10004539"/>
    <x v="2"/>
    <x v="7"/>
    <s v="Wireless Extenders zBoost YX545 SOHO Signal Booster"/>
    <n v="566.97"/>
    <n v="3"/>
    <n v="0"/>
    <n v="153.08189999999999"/>
  </r>
  <r>
    <n v="7746"/>
    <x v="3841"/>
    <x v="0"/>
    <x v="26"/>
    <d v="2013-06-23T00:00:00"/>
    <s v="Standard Class"/>
    <s v="CP-12340"/>
    <s v="Christine Phan"/>
    <x v="1"/>
    <s v="United States"/>
    <s v="Waterbury"/>
    <x v="29"/>
    <n v="6708"/>
    <s v="East"/>
    <s v="OFF-AR-10003829"/>
    <x v="1"/>
    <x v="6"/>
    <s v="Newell 35"/>
    <n v="9.84"/>
    <n v="3"/>
    <n v="0"/>
    <n v="2.8535999999999988"/>
  </r>
  <r>
    <n v="7747"/>
    <x v="3842"/>
    <x v="1"/>
    <x v="546"/>
    <d v="2012-12-23T00:00:00"/>
    <s v="Standard Class"/>
    <s v="EK-13795"/>
    <s v="Eileen Kiefer"/>
    <x v="2"/>
    <s v="United States"/>
    <s v="Chicago"/>
    <x v="10"/>
    <n v="60610"/>
    <s v="Central"/>
    <s v="TEC-AC-10004761"/>
    <x v="2"/>
    <x v="11"/>
    <s v="Maxell 4.7GB DVD+RW 3/Pack"/>
    <n v="25.488"/>
    <n v="2"/>
    <n v="0.2"/>
    <n v="4.7789999999999999"/>
  </r>
  <r>
    <n v="7748"/>
    <x v="3843"/>
    <x v="1"/>
    <x v="70"/>
    <d v="2012-06-02T00:00:00"/>
    <s v="Second Class"/>
    <s v="CW-11905"/>
    <s v="Carl Weiss"/>
    <x v="2"/>
    <s v="United States"/>
    <s v="Long Beach"/>
    <x v="15"/>
    <n v="11561"/>
    <s v="East"/>
    <s v="OFF-FA-10003472"/>
    <x v="1"/>
    <x v="13"/>
    <s v="Bagged Rubber Bands"/>
    <n v="7.5600000000000005"/>
    <n v="6"/>
    <n v="0"/>
    <n v="0.3024"/>
  </r>
  <r>
    <n v="7749"/>
    <x v="3844"/>
    <x v="1"/>
    <x v="652"/>
    <d v="2012-06-24T00:00:00"/>
    <s v="Standard Class"/>
    <s v="KH-16510"/>
    <s v="Keith Herrera"/>
    <x v="0"/>
    <s v="United States"/>
    <s v="Arlington"/>
    <x v="17"/>
    <n v="22204"/>
    <s v="South"/>
    <s v="FUR-FU-10003464"/>
    <x v="0"/>
    <x v="5"/>
    <s v="Seth Thomas 8 1/2&quot; Cubicle Clock"/>
    <n v="60.84"/>
    <n v="3"/>
    <n v="0"/>
    <n v="19.468799999999998"/>
  </r>
  <r>
    <n v="7750"/>
    <x v="3844"/>
    <x v="1"/>
    <x v="652"/>
    <d v="2012-06-24T00:00:00"/>
    <s v="Standard Class"/>
    <s v="KH-16510"/>
    <s v="Keith Herrera"/>
    <x v="0"/>
    <s v="United States"/>
    <s v="Arlington"/>
    <x v="17"/>
    <n v="22204"/>
    <s v="South"/>
    <s v="OFF-ST-10003716"/>
    <x v="1"/>
    <x v="4"/>
    <s v="Tennsco Double-Tier Lockers"/>
    <n v="450.04"/>
    <n v="2"/>
    <n v="0"/>
    <n v="58.505200000000002"/>
  </r>
  <r>
    <n v="7751"/>
    <x v="3844"/>
    <x v="1"/>
    <x v="652"/>
    <d v="2012-06-24T00:00:00"/>
    <s v="Standard Class"/>
    <s v="KH-16510"/>
    <s v="Keith Herrera"/>
    <x v="0"/>
    <s v="United States"/>
    <s v="Arlington"/>
    <x v="17"/>
    <n v="22204"/>
    <s v="South"/>
    <s v="OFF-BI-10004002"/>
    <x v="1"/>
    <x v="8"/>
    <s v="Wilson Jones International Size A4 Ring Binders"/>
    <n v="34.6"/>
    <n v="2"/>
    <n v="0"/>
    <n v="16.608000000000001"/>
  </r>
  <r>
    <n v="7752"/>
    <x v="3844"/>
    <x v="1"/>
    <x v="652"/>
    <d v="2012-06-24T00:00:00"/>
    <s v="Standard Class"/>
    <s v="KH-16510"/>
    <s v="Keith Herrera"/>
    <x v="0"/>
    <s v="United States"/>
    <s v="Arlington"/>
    <x v="17"/>
    <n v="22204"/>
    <s v="South"/>
    <s v="TEC-PH-10002496"/>
    <x v="2"/>
    <x v="7"/>
    <s v="Cisco SPA301"/>
    <n v="467.97"/>
    <n v="3"/>
    <n v="0"/>
    <n v="140.39099999999999"/>
  </r>
  <r>
    <n v="7753"/>
    <x v="3844"/>
    <x v="1"/>
    <x v="652"/>
    <d v="2012-06-24T00:00:00"/>
    <s v="Standard Class"/>
    <s v="KH-16510"/>
    <s v="Keith Herrera"/>
    <x v="0"/>
    <s v="United States"/>
    <s v="Arlington"/>
    <x v="17"/>
    <n v="22204"/>
    <s v="South"/>
    <s v="OFF-BI-10004826"/>
    <x v="1"/>
    <x v="8"/>
    <s v="JM Magazine Binder"/>
    <n v="33.020000000000003"/>
    <n v="2"/>
    <n v="0"/>
    <n v="15.849600000000002"/>
  </r>
  <r>
    <n v="7754"/>
    <x v="3845"/>
    <x v="1"/>
    <x v="672"/>
    <d v="2012-12-03T00:00:00"/>
    <s v="First Class"/>
    <s v="AB-10600"/>
    <s v="Ann Blume"/>
    <x v="1"/>
    <s v="United States"/>
    <s v="Jacksonville"/>
    <x v="3"/>
    <n v="28540"/>
    <s v="South"/>
    <s v="FUR-FU-10001546"/>
    <x v="0"/>
    <x v="5"/>
    <s v="Dana Swing-Arm Lamps"/>
    <n v="17.088000000000001"/>
    <n v="2"/>
    <n v="0.2"/>
    <n v="1.0679999999999996"/>
  </r>
  <r>
    <n v="7755"/>
    <x v="3846"/>
    <x v="1"/>
    <x v="379"/>
    <d v="2012-12-23T00:00:00"/>
    <s v="Second Class"/>
    <s v="AH-10075"/>
    <s v="Adam Hart"/>
    <x v="1"/>
    <s v="United States"/>
    <s v="Columbus"/>
    <x v="24"/>
    <n v="43229"/>
    <s v="East"/>
    <s v="OFF-AR-10001919"/>
    <x v="1"/>
    <x v="6"/>
    <s v="OIC #2 Pencils, Medium Soft"/>
    <n v="3.008"/>
    <n v="2"/>
    <n v="0.2"/>
    <n v="0.33839999999999981"/>
  </r>
  <r>
    <n v="7756"/>
    <x v="3847"/>
    <x v="3"/>
    <x v="701"/>
    <d v="2014-11-22T00:00:00"/>
    <s v="Standard Class"/>
    <s v="CK-12595"/>
    <s v="Clytie Kelty"/>
    <x v="0"/>
    <s v="United States"/>
    <s v="Charlotte"/>
    <x v="3"/>
    <n v="28205"/>
    <s v="South"/>
    <s v="OFF-PA-10002558"/>
    <x v="1"/>
    <x v="10"/>
    <s v="Xerox 1938"/>
    <n v="268.24"/>
    <n v="7"/>
    <n v="0.2"/>
    <n v="93.883999999999986"/>
  </r>
  <r>
    <n v="7757"/>
    <x v="3847"/>
    <x v="3"/>
    <x v="701"/>
    <d v="2014-11-22T00:00:00"/>
    <s v="Standard Class"/>
    <s v="CK-12595"/>
    <s v="Clytie Kelty"/>
    <x v="0"/>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s v="East"/>
    <s v="FUR-FU-10004845"/>
    <x v="0"/>
    <x v="5"/>
    <s v="Deflect-o EconoMat Nonstudded, No Bevel Mat"/>
    <n v="154.94999999999999"/>
    <n v="3"/>
    <n v="0"/>
    <n v="30.989999999999995"/>
  </r>
  <r>
    <n v="7760"/>
    <x v="3849"/>
    <x v="0"/>
    <x v="1057"/>
    <d v="2013-10-29T00:00:00"/>
    <s v="Standard Class"/>
    <s v="JP-15460"/>
    <s v="Jennifer Patt"/>
    <x v="1"/>
    <s v="United States"/>
    <s v="Houston"/>
    <x v="5"/>
    <n v="77041"/>
    <s v="Central"/>
    <s v="OFF-PA-10003072"/>
    <x v="1"/>
    <x v="10"/>
    <s v="Eureka Recycled Copy Paper 8 1/2&quot; x 11&quot;, Ream"/>
    <n v="15.552000000000003"/>
    <n v="3"/>
    <n v="0.2"/>
    <n v="5.4432"/>
  </r>
  <r>
    <n v="7761"/>
    <x v="3850"/>
    <x v="2"/>
    <x v="776"/>
    <d v="2011-12-11T00:00:00"/>
    <s v="Standard Class"/>
    <s v="BG-11035"/>
    <s v="Barry Gonzalez"/>
    <x v="0"/>
    <s v="United States"/>
    <s v="Memphis"/>
    <x v="18"/>
    <n v="38109"/>
    <s v="South"/>
    <s v="OFF-PA-10003641"/>
    <x v="1"/>
    <x v="10"/>
    <s v="Xerox 1909"/>
    <n v="42.207999999999998"/>
    <n v="2"/>
    <n v="0.2"/>
    <n v="13.717599999999997"/>
  </r>
  <r>
    <n v="7762"/>
    <x v="3851"/>
    <x v="3"/>
    <x v="734"/>
    <d v="2014-12-07T00:00:00"/>
    <s v="First Class"/>
    <s v="CC-12550"/>
    <s v="Clay Cheatham"/>
    <x v="0"/>
    <s v="United States"/>
    <s v="Plano"/>
    <x v="5"/>
    <n v="75023"/>
    <s v="Central"/>
    <s v="OFF-PA-10003729"/>
    <x v="1"/>
    <x v="10"/>
    <s v="Xerox 1998"/>
    <n v="10.368000000000002"/>
    <n v="2"/>
    <n v="0.2"/>
    <n v="3.6288"/>
  </r>
  <r>
    <n v="7763"/>
    <x v="3852"/>
    <x v="3"/>
    <x v="986"/>
    <d v="2014-09-29T00:00:00"/>
    <s v="First Class"/>
    <s v="SL-20155"/>
    <s v="Sara Luxemburg"/>
    <x v="2"/>
    <s v="United States"/>
    <s v="Salem"/>
    <x v="21"/>
    <n v="97301"/>
    <s v="West"/>
    <s v="OFF-AR-10003251"/>
    <x v="1"/>
    <x v="6"/>
    <s v="Prang Drawing Pencil Set"/>
    <n v="2.2239999999999998"/>
    <n v="1"/>
    <n v="0.2"/>
    <n v="0.55599999999999994"/>
  </r>
  <r>
    <n v="7764"/>
    <x v="3853"/>
    <x v="1"/>
    <x v="302"/>
    <d v="2012-02-07T00:00:00"/>
    <s v="Standard Class"/>
    <s v="FO-14305"/>
    <s v="Frank Olsen"/>
    <x v="0"/>
    <s v="United States"/>
    <s v="Columbus"/>
    <x v="32"/>
    <n v="31907"/>
    <s v="South"/>
    <s v="OFF-EN-10003286"/>
    <x v="1"/>
    <x v="12"/>
    <s v="Staples"/>
    <n v="74.52"/>
    <n v="9"/>
    <n v="0"/>
    <n v="35.024399999999993"/>
  </r>
  <r>
    <n v="7765"/>
    <x v="3854"/>
    <x v="3"/>
    <x v="801"/>
    <d v="2014-08-13T00:00:00"/>
    <s v="Same Day"/>
    <s v="BB-11545"/>
    <s v="Brenda Bowman"/>
    <x v="1"/>
    <s v="United States"/>
    <s v="Columbia"/>
    <x v="39"/>
    <n v="21044"/>
    <s v="East"/>
    <s v="OFF-AR-10004078"/>
    <x v="1"/>
    <x v="6"/>
    <s v="Newell 312"/>
    <n v="17.52"/>
    <n v="3"/>
    <n v="0"/>
    <n v="5.2559999999999993"/>
  </r>
  <r>
    <n v="7766"/>
    <x v="3854"/>
    <x v="3"/>
    <x v="801"/>
    <d v="2014-08-13T00:00:00"/>
    <s v="Same Day"/>
    <s v="BB-11545"/>
    <s v="Brenda Bowman"/>
    <x v="1"/>
    <s v="United States"/>
    <s v="Columbia"/>
    <x v="39"/>
    <n v="21044"/>
    <s v="East"/>
    <s v="FUR-CH-10002331"/>
    <x v="0"/>
    <x v="1"/>
    <s v="Hon 4700 Series Mobuis Mid-Back Task Chairs with Adjustable Arms"/>
    <n v="1779.9"/>
    <n v="5"/>
    <n v="0"/>
    <n v="373.77899999999983"/>
  </r>
  <r>
    <n v="7767"/>
    <x v="3854"/>
    <x v="3"/>
    <x v="801"/>
    <d v="2014-08-13T00:00:00"/>
    <s v="Same Day"/>
    <s v="BB-11545"/>
    <s v="Brenda Bowman"/>
    <x v="1"/>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s v="South"/>
    <s v="OFF-PA-10003651"/>
    <x v="1"/>
    <x v="10"/>
    <s v="Xerox 1968"/>
    <n v="26.720000000000002"/>
    <n v="5"/>
    <n v="0.2"/>
    <n v="9.3520000000000003"/>
  </r>
  <r>
    <n v="7770"/>
    <x v="3857"/>
    <x v="0"/>
    <x v="1147"/>
    <d v="2013-08-02T00:00:00"/>
    <s v="Same Day"/>
    <s v="TS-21205"/>
    <s v="Thomas Seio"/>
    <x v="1"/>
    <s v="United States"/>
    <s v="Riverside"/>
    <x v="1"/>
    <n v="92503"/>
    <s v="West"/>
    <s v="TEC-PH-10002885"/>
    <x v="2"/>
    <x v="7"/>
    <s v="Apple iPhone 5"/>
    <n v="1039.7280000000001"/>
    <n v="2"/>
    <n v="0.2"/>
    <n v="90.976200000000063"/>
  </r>
  <r>
    <n v="7771"/>
    <x v="3857"/>
    <x v="0"/>
    <x v="1147"/>
    <d v="2013-08-02T00:00:00"/>
    <s v="Same Day"/>
    <s v="TS-21205"/>
    <s v="Thomas Seio"/>
    <x v="1"/>
    <s v="United States"/>
    <s v="Riverside"/>
    <x v="1"/>
    <n v="92503"/>
    <s v="West"/>
    <s v="OFF-AP-10002892"/>
    <x v="1"/>
    <x v="9"/>
    <s v="Belkin F5C206VTEL 6 Outlet Surge"/>
    <n v="45.96"/>
    <n v="2"/>
    <n v="0"/>
    <n v="13.787999999999997"/>
  </r>
  <r>
    <n v="7772"/>
    <x v="3858"/>
    <x v="0"/>
    <x v="881"/>
    <d v="2013-12-03T00:00:00"/>
    <s v="Standard Class"/>
    <s v="CS-12505"/>
    <s v="Cindy Stewart"/>
    <x v="0"/>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s v="East"/>
    <s v="TEC-MA-10000418"/>
    <x v="2"/>
    <x v="15"/>
    <s v="Cubify CubeX 3D Printer Double Head Print"/>
    <n v="4499.9850000000006"/>
    <n v="5"/>
    <n v="0.7"/>
    <n v="-6599.978000000001"/>
  </r>
  <r>
    <n v="7774"/>
    <x v="3858"/>
    <x v="0"/>
    <x v="881"/>
    <d v="2013-12-03T00:00:00"/>
    <s v="Standard Class"/>
    <s v="CS-12505"/>
    <s v="Cindy Stewart"/>
    <x v="0"/>
    <s v="United States"/>
    <s v="Lancaster"/>
    <x v="24"/>
    <n v="43130"/>
    <s v="East"/>
    <s v="TEC-AC-10000926"/>
    <x v="2"/>
    <x v="11"/>
    <s v="NETGEAR RangeMax WNR1000 Wireless Router"/>
    <n v="59.975999999999999"/>
    <n v="3"/>
    <n v="0.2"/>
    <n v="11.995199999999997"/>
  </r>
  <r>
    <n v="7775"/>
    <x v="3859"/>
    <x v="0"/>
    <x v="1172"/>
    <d v="2013-04-16T00:00:00"/>
    <s v="First Class"/>
    <s v="SP-20920"/>
    <s v="Susan Pistek"/>
    <x v="0"/>
    <s v="United States"/>
    <s v="San Francisco"/>
    <x v="1"/>
    <n v="94109"/>
    <s v="West"/>
    <s v="OFF-EN-10001509"/>
    <x v="1"/>
    <x v="12"/>
    <s v="Poly String Tie Envelopes"/>
    <n v="6.12"/>
    <n v="3"/>
    <n v="0"/>
    <n v="2.8763999999999994"/>
  </r>
  <r>
    <n v="7776"/>
    <x v="3860"/>
    <x v="2"/>
    <x v="422"/>
    <d v="2011-12-31T00:00:00"/>
    <s v="Standard Class"/>
    <s v="CD-12790"/>
    <s v="Cynthia Delaney"/>
    <x v="2"/>
    <s v="United States"/>
    <s v="Moreno Valley"/>
    <x v="1"/>
    <n v="92553"/>
    <s v="West"/>
    <s v="OFF-AP-10001366"/>
    <x v="1"/>
    <x v="9"/>
    <s v="Staples"/>
    <n v="10.98"/>
    <n v="1"/>
    <n v="0"/>
    <n v="2.9646000000000008"/>
  </r>
  <r>
    <n v="7777"/>
    <x v="3860"/>
    <x v="2"/>
    <x v="422"/>
    <d v="2011-12-31T00:00:00"/>
    <s v="Standard Class"/>
    <s v="CD-12790"/>
    <s v="Cynthia Delaney"/>
    <x v="2"/>
    <s v="United States"/>
    <s v="Moreno Valley"/>
    <x v="1"/>
    <n v="92553"/>
    <s v="West"/>
    <s v="OFF-FA-10003485"/>
    <x v="1"/>
    <x v="13"/>
    <s v="Staples"/>
    <n v="7.86"/>
    <n v="3"/>
    <n v="0"/>
    <n v="3.6156000000000001"/>
  </r>
  <r>
    <n v="7778"/>
    <x v="3860"/>
    <x v="2"/>
    <x v="422"/>
    <d v="2011-12-31T00:00:00"/>
    <s v="Standard Class"/>
    <s v="CD-12790"/>
    <s v="Cynthia Delaney"/>
    <x v="2"/>
    <s v="United States"/>
    <s v="Moreno Valley"/>
    <x v="1"/>
    <n v="92553"/>
    <s v="West"/>
    <s v="OFF-ST-10004507"/>
    <x v="1"/>
    <x v="4"/>
    <s v="Advantus Rolling Storage Box"/>
    <n v="51.449999999999996"/>
    <n v="3"/>
    <n v="0"/>
    <n v="13.891499999999999"/>
  </r>
  <r>
    <n v="7779"/>
    <x v="3860"/>
    <x v="2"/>
    <x v="422"/>
    <d v="2011-12-31T00:00:00"/>
    <s v="Standard Class"/>
    <s v="CD-12790"/>
    <s v="Cynthia Delaney"/>
    <x v="2"/>
    <s v="United States"/>
    <s v="Moreno Valley"/>
    <x v="1"/>
    <n v="92553"/>
    <s v="West"/>
    <s v="OFF-BI-10002353"/>
    <x v="1"/>
    <x v="8"/>
    <s v="GBC VeloBind Cover Sets"/>
    <n v="37.055999999999997"/>
    <n v="3"/>
    <n v="0.2"/>
    <n v="13.896000000000001"/>
  </r>
  <r>
    <n v="7780"/>
    <x v="3861"/>
    <x v="0"/>
    <x v="724"/>
    <d v="2013-04-23T00:00:00"/>
    <s v="Standard Class"/>
    <s v="RF-19840"/>
    <s v="Roy Französisch"/>
    <x v="0"/>
    <s v="United States"/>
    <s v="Chesapeake"/>
    <x v="17"/>
    <n v="23320"/>
    <s v="South"/>
    <s v="OFF-AP-10001271"/>
    <x v="1"/>
    <x v="9"/>
    <s v="Eureka The Boss Cordless Rechargeable Stick Vac"/>
    <n v="203.92"/>
    <n v="4"/>
    <n v="0"/>
    <n v="55.058400000000006"/>
  </r>
  <r>
    <n v="7781"/>
    <x v="3861"/>
    <x v="0"/>
    <x v="724"/>
    <d v="2013-04-23T00:00:00"/>
    <s v="Standard Class"/>
    <s v="RF-19840"/>
    <s v="Roy Französisch"/>
    <x v="0"/>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x v="0"/>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x v="1"/>
    <s v="United States"/>
    <s v="Charlotte"/>
    <x v="3"/>
    <n v="28205"/>
    <s v="South"/>
    <s v="OFF-ST-10003442"/>
    <x v="1"/>
    <x v="4"/>
    <s v="Eldon Portable Mobile Manager"/>
    <n v="45.248000000000005"/>
    <n v="2"/>
    <n v="0.2"/>
    <n v="3.9591999999999992"/>
  </r>
  <r>
    <n v="7784"/>
    <x v="3863"/>
    <x v="0"/>
    <x v="254"/>
    <d v="2013-11-07T00:00:00"/>
    <s v="Second Class"/>
    <s v="ER-13855"/>
    <s v="Elpida Rittenbach"/>
    <x v="1"/>
    <s v="United States"/>
    <s v="Charlotte"/>
    <x v="3"/>
    <n v="28205"/>
    <s v="South"/>
    <s v="FUR-TA-10002533"/>
    <x v="0"/>
    <x v="3"/>
    <s v="BPI Conference Tables"/>
    <n v="876.30000000000007"/>
    <n v="10"/>
    <n v="0.4"/>
    <n v="-292.10000000000014"/>
  </r>
  <r>
    <n v="7785"/>
    <x v="3863"/>
    <x v="0"/>
    <x v="254"/>
    <d v="2013-11-07T00:00:00"/>
    <s v="Second Class"/>
    <s v="ER-13855"/>
    <s v="Elpida Rittenbach"/>
    <x v="1"/>
    <s v="United States"/>
    <s v="Charlotte"/>
    <x v="3"/>
    <n v="28205"/>
    <s v="South"/>
    <s v="OFF-SU-10003505"/>
    <x v="1"/>
    <x v="14"/>
    <s v="Premier Electric Letter Opener"/>
    <n v="185.376"/>
    <n v="2"/>
    <n v="0.2"/>
    <n v="-34.758000000000017"/>
  </r>
  <r>
    <n v="7786"/>
    <x v="3864"/>
    <x v="2"/>
    <x v="503"/>
    <d v="2011-12-06T00:00:00"/>
    <s v="Standard Class"/>
    <s v="PB-19150"/>
    <s v="Philip Brown"/>
    <x v="0"/>
    <s v="United States"/>
    <s v="New York City"/>
    <x v="15"/>
    <n v="10009"/>
    <s v="East"/>
    <s v="OFF-LA-10002762"/>
    <x v="1"/>
    <x v="2"/>
    <s v="Avery 485"/>
    <n v="25.06"/>
    <n v="2"/>
    <n v="0"/>
    <n v="11.778199999999998"/>
  </r>
  <r>
    <n v="7787"/>
    <x v="3865"/>
    <x v="0"/>
    <x v="624"/>
    <d v="2013-05-21T00:00:00"/>
    <s v="First Class"/>
    <s v="LW-17215"/>
    <s v="Luke Weiss"/>
    <x v="0"/>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s v="Central"/>
    <s v="OFF-FA-10000936"/>
    <x v="1"/>
    <x v="13"/>
    <s v="Acco Hot Clips Clips to Go"/>
    <n v="7.8960000000000008"/>
    <n v="3"/>
    <n v="0.2"/>
    <n v="2.4674999999999994"/>
  </r>
  <r>
    <n v="7789"/>
    <x v="3865"/>
    <x v="0"/>
    <x v="624"/>
    <d v="2013-05-21T00:00:00"/>
    <s v="First Class"/>
    <s v="LW-17215"/>
    <s v="Luke Weiss"/>
    <x v="0"/>
    <s v="United States"/>
    <s v="Chicago"/>
    <x v="10"/>
    <n v="60653"/>
    <s v="Central"/>
    <s v="FUR-FU-10004973"/>
    <x v="0"/>
    <x v="5"/>
    <s v="Flat Face Poster Frame"/>
    <n v="22.608000000000001"/>
    <n v="3"/>
    <n v="0.6"/>
    <n v="-10.173599999999997"/>
  </r>
  <r>
    <n v="7790"/>
    <x v="3865"/>
    <x v="0"/>
    <x v="624"/>
    <d v="2013-05-21T00:00:00"/>
    <s v="First Class"/>
    <s v="LW-17215"/>
    <s v="Luke Weiss"/>
    <x v="0"/>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s v="Central"/>
    <s v="OFF-BI-10002012"/>
    <x v="1"/>
    <x v="8"/>
    <s v="Wilson Jones Easy Flow II Sheet Lifters"/>
    <n v="1.7999999999999996"/>
    <n v="5"/>
    <n v="0.8"/>
    <n v="-2.8800000000000008"/>
  </r>
  <r>
    <n v="7793"/>
    <x v="3868"/>
    <x v="3"/>
    <x v="386"/>
    <d v="2014-10-16T00:00:00"/>
    <s v="First Class"/>
    <s v="SP-20860"/>
    <s v="Sung Pak"/>
    <x v="1"/>
    <s v="United States"/>
    <s v="Dallas"/>
    <x v="5"/>
    <n v="75217"/>
    <s v="Central"/>
    <s v="TEC-AC-10001383"/>
    <x v="2"/>
    <x v="11"/>
    <s v="Logitech Wireless Touch Keyboard K400"/>
    <n v="39.984000000000002"/>
    <n v="2"/>
    <n v="0.2"/>
    <n v="-1.4994000000000067"/>
  </r>
  <r>
    <n v="7794"/>
    <x v="3869"/>
    <x v="1"/>
    <x v="295"/>
    <d v="2012-12-15T00:00:00"/>
    <s v="Second Class"/>
    <s v="JD-15895"/>
    <s v="Jonathan Doherty"/>
    <x v="1"/>
    <s v="United States"/>
    <s v="Las Vegas"/>
    <x v="33"/>
    <n v="89115"/>
    <s v="West"/>
    <s v="OFF-PA-10002036"/>
    <x v="1"/>
    <x v="10"/>
    <s v="Xerox 1930"/>
    <n v="32.400000000000006"/>
    <n v="5"/>
    <n v="0"/>
    <n v="15.876000000000001"/>
  </r>
  <r>
    <n v="7795"/>
    <x v="3869"/>
    <x v="1"/>
    <x v="295"/>
    <d v="2012-12-15T00:00:00"/>
    <s v="Second Class"/>
    <s v="JD-15895"/>
    <s v="Jonathan Doherty"/>
    <x v="1"/>
    <s v="United States"/>
    <s v="Las Vegas"/>
    <x v="33"/>
    <n v="89115"/>
    <s v="West"/>
    <s v="OFF-PA-10002377"/>
    <x v="1"/>
    <x v="10"/>
    <s v="Xerox 1916"/>
    <n v="97.88"/>
    <n v="2"/>
    <n v="0"/>
    <n v="48.94"/>
  </r>
  <r>
    <n v="7796"/>
    <x v="3870"/>
    <x v="1"/>
    <x v="984"/>
    <d v="2012-07-18T00:00:00"/>
    <s v="Standard Class"/>
    <s v="FM-14380"/>
    <s v="Fred McMath"/>
    <x v="0"/>
    <s v="United States"/>
    <s v="Amarillo"/>
    <x v="5"/>
    <n v="79109"/>
    <s v="Central"/>
    <s v="TEC-PH-10000526"/>
    <x v="2"/>
    <x v="7"/>
    <s v="Vtech CS6719"/>
    <n v="307.16800000000001"/>
    <n v="4"/>
    <n v="0.2"/>
    <n v="30.716800000000006"/>
  </r>
  <r>
    <n v="7797"/>
    <x v="3871"/>
    <x v="1"/>
    <x v="653"/>
    <d v="2012-10-06T00:00:00"/>
    <s v="Standard Class"/>
    <s v="MP-17965"/>
    <s v="Michael Paige"/>
    <x v="1"/>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s v="East"/>
    <s v="OFF-EN-10004483"/>
    <x v="1"/>
    <x v="12"/>
    <s v="#10 White Business Envelopes,4 1/8 x 9 1/2"/>
    <n v="47.01"/>
    <n v="3"/>
    <n v="0"/>
    <n v="22.094699999999996"/>
  </r>
  <r>
    <n v="7799"/>
    <x v="3872"/>
    <x v="3"/>
    <x v="668"/>
    <d v="2014-03-28T00:00:00"/>
    <s v="First Class"/>
    <s v="HR-14830"/>
    <s v="Harold Ryan"/>
    <x v="1"/>
    <s v="United States"/>
    <s v="New York City"/>
    <x v="15"/>
    <n v="10035"/>
    <s v="East"/>
    <s v="TEC-PH-10002624"/>
    <x v="2"/>
    <x v="7"/>
    <s v="Samsung Galaxy S4 Mini"/>
    <n v="469.99"/>
    <n v="1"/>
    <n v="0"/>
    <n v="136.29709999999994"/>
  </r>
  <r>
    <n v="7800"/>
    <x v="3872"/>
    <x v="3"/>
    <x v="668"/>
    <d v="2014-03-28T00:00:00"/>
    <s v="First Class"/>
    <s v="HR-14830"/>
    <s v="Harold Ryan"/>
    <x v="1"/>
    <s v="United States"/>
    <s v="New York City"/>
    <x v="15"/>
    <n v="10035"/>
    <s v="East"/>
    <s v="FUR-CH-10003396"/>
    <x v="0"/>
    <x v="1"/>
    <s v="Global Deluxe Steno Chair"/>
    <n v="207.84600000000003"/>
    <n v="3"/>
    <n v="0.1"/>
    <n v="2.3093999999999895"/>
  </r>
  <r>
    <n v="7801"/>
    <x v="3873"/>
    <x v="3"/>
    <x v="702"/>
    <d v="2014-06-07T00:00:00"/>
    <s v="Standard Class"/>
    <s v="BW-11065"/>
    <s v="Barry Weirich"/>
    <x v="0"/>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s v="South"/>
    <s v="OFF-LA-10003714"/>
    <x v="1"/>
    <x v="2"/>
    <s v="Avery 510"/>
    <n v="12"/>
    <n v="4"/>
    <n v="0.2"/>
    <n v="4.1999999999999993"/>
  </r>
  <r>
    <n v="7804"/>
    <x v="3875"/>
    <x v="1"/>
    <x v="357"/>
    <d v="2012-09-26T00:00:00"/>
    <s v="Standard Class"/>
    <s v="SJ-20125"/>
    <s v="Sanjit Jacobs"/>
    <x v="2"/>
    <s v="United States"/>
    <s v="Franklin"/>
    <x v="18"/>
    <n v="37064"/>
    <s v="South"/>
    <s v="OFF-ST-10003716"/>
    <x v="1"/>
    <x v="4"/>
    <s v="Tennsco Double-Tier Lockers"/>
    <n v="720.06400000000008"/>
    <n v="4"/>
    <n v="0.2"/>
    <n v="-63.005600000000015"/>
  </r>
  <r>
    <n v="7805"/>
    <x v="3875"/>
    <x v="1"/>
    <x v="357"/>
    <d v="2012-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s v="South"/>
    <s v="OFF-AR-10001315"/>
    <x v="1"/>
    <x v="6"/>
    <s v="Newell 310"/>
    <n v="2.8160000000000003"/>
    <n v="2"/>
    <n v="0.2"/>
    <n v="0.31679999999999986"/>
  </r>
  <r>
    <n v="7807"/>
    <x v="3875"/>
    <x v="1"/>
    <x v="357"/>
    <d v="2012-09-26T00:00:00"/>
    <s v="Standard Class"/>
    <s v="SJ-20125"/>
    <s v="Sanjit Jacobs"/>
    <x v="2"/>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s v="South"/>
    <s v="OFF-AR-10001955"/>
    <x v="1"/>
    <x v="6"/>
    <s v="Newell 319"/>
    <n v="47.616"/>
    <n v="3"/>
    <n v="0.2"/>
    <n v="5.9519999999999946"/>
  </r>
  <r>
    <n v="7810"/>
    <x v="3876"/>
    <x v="0"/>
    <x v="1134"/>
    <d v="2013-01-13T00:00:00"/>
    <s v="Standard Class"/>
    <s v="VS-21820"/>
    <s v="Vivek Sundaresam"/>
    <x v="0"/>
    <s v="United States"/>
    <s v="Raleigh"/>
    <x v="3"/>
    <n v="27604"/>
    <s v="South"/>
    <s v="TEC-PH-10004080"/>
    <x v="2"/>
    <x v="7"/>
    <s v="Avaya 5410 Digital phone"/>
    <n v="108.78399999999999"/>
    <n v="2"/>
    <n v="0.2"/>
    <n v="10.878399999999999"/>
  </r>
  <r>
    <n v="7811"/>
    <x v="3877"/>
    <x v="0"/>
    <x v="1173"/>
    <d v="2013-02-15T00:00:00"/>
    <s v="First Class"/>
    <s v="DK-13090"/>
    <s v="Dave Kipp"/>
    <x v="0"/>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s v="East"/>
    <s v="OFF-AR-10001770"/>
    <x v="1"/>
    <x v="6"/>
    <s v="Economy #2 Pencils"/>
    <n v="7.98"/>
    <n v="3"/>
    <n v="0"/>
    <n v="2.0747999999999998"/>
  </r>
  <r>
    <n v="7813"/>
    <x v="3877"/>
    <x v="0"/>
    <x v="1173"/>
    <d v="2013-02-15T00:00:00"/>
    <s v="First Class"/>
    <s v="DK-13090"/>
    <s v="Dave Kipp"/>
    <x v="0"/>
    <s v="United States"/>
    <s v="Clinton"/>
    <x v="39"/>
    <n v="20735"/>
    <s v="East"/>
    <s v="FUR-TA-10002356"/>
    <x v="0"/>
    <x v="3"/>
    <s v="Bevis Boat-Shaped Conference Table"/>
    <n v="550.43100000000004"/>
    <n v="3"/>
    <n v="0.3"/>
    <n v="-47.179800000000029"/>
  </r>
  <r>
    <n v="7814"/>
    <x v="3877"/>
    <x v="0"/>
    <x v="1173"/>
    <d v="2013-02-15T00:00:00"/>
    <s v="First Class"/>
    <s v="DK-13090"/>
    <s v="Dave Kipp"/>
    <x v="0"/>
    <s v="United States"/>
    <s v="Clinton"/>
    <x v="39"/>
    <n v="20735"/>
    <s v="East"/>
    <s v="FUR-FU-10003274"/>
    <x v="0"/>
    <x v="5"/>
    <s v="Regeneration Desk Collection"/>
    <n v="10.56"/>
    <n v="6"/>
    <n v="0"/>
    <n v="4.6464000000000008"/>
  </r>
  <r>
    <n v="7815"/>
    <x v="3878"/>
    <x v="3"/>
    <x v="110"/>
    <d v="2014-06-11T00:00:00"/>
    <s v="First Class"/>
    <s v="MG-17680"/>
    <s v="Maureen Gastineau"/>
    <x v="2"/>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s v="West"/>
    <s v="TEC-PH-10000307"/>
    <x v="2"/>
    <x v="7"/>
    <s v="Shocksock Galaxy S4 Armband"/>
    <n v="17.52"/>
    <n v="2"/>
    <n v="0.2"/>
    <n v="-3.5040000000000022"/>
  </r>
  <r>
    <n v="7817"/>
    <x v="3879"/>
    <x v="0"/>
    <x v="147"/>
    <d v="2013-10-27T00:00:00"/>
    <s v="Second Class"/>
    <s v="DP-13390"/>
    <s v="Dennis Pardue"/>
    <x v="2"/>
    <s v="United States"/>
    <s v="North Las Vegas"/>
    <x v="33"/>
    <n v="89031"/>
    <s v="West"/>
    <s v="OFF-AR-10002240"/>
    <x v="1"/>
    <x v="6"/>
    <s v="Panasonic KP-150 Electric Pencil Sharpener"/>
    <n v="113.22"/>
    <n v="3"/>
    <n v="0"/>
    <n v="29.437200000000001"/>
  </r>
  <r>
    <n v="7818"/>
    <x v="3879"/>
    <x v="0"/>
    <x v="147"/>
    <d v="2013-10-27T00:00:00"/>
    <s v="Second Class"/>
    <s v="DP-13390"/>
    <s v="Dennis Pardue"/>
    <x v="2"/>
    <s v="United States"/>
    <s v="North Las Vegas"/>
    <x v="33"/>
    <n v="89031"/>
    <s v="West"/>
    <s v="OFF-PA-10001801"/>
    <x v="1"/>
    <x v="10"/>
    <s v="Xerox 193"/>
    <n v="35.880000000000003"/>
    <n v="6"/>
    <n v="0"/>
    <n v="17.581200000000003"/>
  </r>
  <r>
    <n v="7819"/>
    <x v="3879"/>
    <x v="0"/>
    <x v="147"/>
    <d v="2013-10-27T00:00:00"/>
    <s v="Second Class"/>
    <s v="DP-13390"/>
    <s v="Dennis Pardue"/>
    <x v="2"/>
    <s v="United States"/>
    <s v="North Las Vegas"/>
    <x v="33"/>
    <n v="89031"/>
    <s v="West"/>
    <s v="OFF-BI-10001120"/>
    <x v="1"/>
    <x v="8"/>
    <s v="Ibico EPK-21 Electric Binding System"/>
    <n v="4535.9760000000006"/>
    <n v="3"/>
    <n v="0.2"/>
    <n v="1644.2912999999999"/>
  </r>
  <r>
    <n v="7820"/>
    <x v="3880"/>
    <x v="3"/>
    <x v="795"/>
    <d v="2014-01-31T00:00:00"/>
    <s v="Standard Class"/>
    <s v="CJ-12010"/>
    <s v="Caroline Jumper"/>
    <x v="0"/>
    <s v="United States"/>
    <s v="San Francisco"/>
    <x v="1"/>
    <n v="94109"/>
    <s v="West"/>
    <s v="OFF-FA-10000611"/>
    <x v="1"/>
    <x v="13"/>
    <s v="Binder Clips by OIC"/>
    <n v="11.84"/>
    <n v="8"/>
    <n v="0"/>
    <n v="5.6831999999999994"/>
  </r>
  <r>
    <n v="7821"/>
    <x v="3881"/>
    <x v="3"/>
    <x v="166"/>
    <d v="2014-12-11T00:00:00"/>
    <s v="Second Class"/>
    <s v="CW-11905"/>
    <s v="Carl Weiss"/>
    <x v="2"/>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s v="East"/>
    <s v="OFF-AR-10003770"/>
    <x v="1"/>
    <x v="6"/>
    <s v="Newell 340"/>
    <n v="8.64"/>
    <n v="3"/>
    <n v="0"/>
    <n v="2.5055999999999998"/>
  </r>
  <r>
    <n v="7824"/>
    <x v="3883"/>
    <x v="2"/>
    <x v="86"/>
    <d v="2011-09-01T00:00:00"/>
    <s v="Standard Class"/>
    <s v="PP-18955"/>
    <s v="Paul Prost"/>
    <x v="2"/>
    <s v="United States"/>
    <s v="Newark"/>
    <x v="13"/>
    <n v="19711"/>
    <s v="East"/>
    <s v="TEC-AC-10002800"/>
    <x v="2"/>
    <x v="11"/>
    <s v="Plantronics Audio 478 Stereo USB Headset"/>
    <n v="149.97"/>
    <n v="3"/>
    <n v="0"/>
    <n v="52.489499999999992"/>
  </r>
  <r>
    <n v="7825"/>
    <x v="3884"/>
    <x v="2"/>
    <x v="1174"/>
    <d v="2011-05-23T00:00:00"/>
    <s v="Standard Class"/>
    <s v="PW-19030"/>
    <s v="Pauline Webber"/>
    <x v="1"/>
    <s v="United States"/>
    <s v="Los Angeles"/>
    <x v="1"/>
    <n v="90036"/>
    <s v="West"/>
    <s v="FUR-CH-10002439"/>
    <x v="0"/>
    <x v="1"/>
    <s v="Iceberg Nesting Folding Chair, 19w x 6d x 43h"/>
    <n v="232.88"/>
    <n v="5"/>
    <n v="0.2"/>
    <n v="17.466000000000008"/>
  </r>
  <r>
    <n v="7826"/>
    <x v="3885"/>
    <x v="1"/>
    <x v="302"/>
    <d v="2012-02-07T00:00:00"/>
    <s v="Standard Class"/>
    <s v="PW-19030"/>
    <s v="Pauline Webber"/>
    <x v="1"/>
    <s v="United States"/>
    <s v="Rome"/>
    <x v="15"/>
    <n v="13440"/>
    <s v="East"/>
    <s v="FUR-CH-10004218"/>
    <x v="0"/>
    <x v="1"/>
    <s v="Global Fabric Manager's Chair, Dark Gray"/>
    <n v="90.882000000000005"/>
    <n v="1"/>
    <n v="0.1"/>
    <n v="15.147000000000004"/>
  </r>
  <r>
    <n v="7827"/>
    <x v="3886"/>
    <x v="3"/>
    <x v="1108"/>
    <d v="2014-11-06T00:00:00"/>
    <s v="Standard Class"/>
    <s v="CY-12745"/>
    <s v="Craig Yedwab"/>
    <x v="1"/>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x v="1"/>
    <s v="United States"/>
    <s v="Chicago"/>
    <x v="10"/>
    <n v="60610"/>
    <s v="Central"/>
    <s v="OFF-EN-10001137"/>
    <x v="1"/>
    <x v="12"/>
    <s v="#10 Gummed Flap White Envelopes, 100/Box"/>
    <n v="9.9120000000000008"/>
    <n v="3"/>
    <n v="0.2"/>
    <n v="3.2213999999999996"/>
  </r>
  <r>
    <n v="7829"/>
    <x v="3887"/>
    <x v="1"/>
    <x v="33"/>
    <d v="2012-05-01T00:00:00"/>
    <s v="Standard Class"/>
    <s v="BW-11110"/>
    <s v="Bart Watters"/>
    <x v="1"/>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s v="West"/>
    <s v="OFF-AR-10000588"/>
    <x v="1"/>
    <x v="6"/>
    <s v="Newell 345"/>
    <n v="59.519999999999996"/>
    <n v="3"/>
    <n v="0"/>
    <n v="15.475200000000001"/>
  </r>
  <r>
    <n v="7831"/>
    <x v="3887"/>
    <x v="1"/>
    <x v="33"/>
    <d v="2012-05-01T00:00:00"/>
    <s v="Standard Class"/>
    <s v="BW-11110"/>
    <s v="Bart Watters"/>
    <x v="1"/>
    <s v="United States"/>
    <s v="San Diego"/>
    <x v="1"/>
    <n v="92105"/>
    <s v="West"/>
    <s v="TEC-PH-10003174"/>
    <x v="2"/>
    <x v="7"/>
    <s v="RCA ViSYS 25825 Wireless digital phone"/>
    <n v="311.97600000000006"/>
    <n v="3"/>
    <n v="0.2"/>
    <n v="38.996999999999986"/>
  </r>
  <r>
    <n v="7832"/>
    <x v="3887"/>
    <x v="1"/>
    <x v="33"/>
    <d v="2012-05-01T00:00:00"/>
    <s v="Standard Class"/>
    <s v="BW-11110"/>
    <s v="Bart Watters"/>
    <x v="1"/>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s v="South"/>
    <s v="OFF-AR-10004757"/>
    <x v="1"/>
    <x v="6"/>
    <s v="Crayola Colored Pencils"/>
    <n v="13.120000000000001"/>
    <n v="5"/>
    <n v="0.2"/>
    <n v="2.1319999999999988"/>
  </r>
  <r>
    <n v="7835"/>
    <x v="3890"/>
    <x v="1"/>
    <x v="657"/>
    <d v="2012-04-17T00:00:00"/>
    <s v="Second Class"/>
    <s v="EB-14110"/>
    <s v="Eugene Barchas"/>
    <x v="0"/>
    <s v="United States"/>
    <s v="Los Angeles"/>
    <x v="1"/>
    <n v="90045"/>
    <s v="West"/>
    <s v="FUR-TA-10002530"/>
    <x v="0"/>
    <x v="3"/>
    <s v="Iceberg OfficeWorks 42&quot; Round Tables"/>
    <n v="241.56799999999998"/>
    <n v="2"/>
    <n v="0.2"/>
    <n v="-15.098000000000013"/>
  </r>
  <r>
    <n v="7836"/>
    <x v="3890"/>
    <x v="1"/>
    <x v="657"/>
    <d v="2012-04-17T00:00:00"/>
    <s v="Second Class"/>
    <s v="EB-14110"/>
    <s v="Eugene Barchas"/>
    <x v="0"/>
    <s v="United States"/>
    <s v="Los Angeles"/>
    <x v="1"/>
    <n v="90045"/>
    <s v="West"/>
    <s v="TEC-PH-10001494"/>
    <x v="2"/>
    <x v="7"/>
    <s v="Polycom CX600 IP Phone VoIP phone"/>
    <n v="479.92"/>
    <n v="2"/>
    <n v="0.2"/>
    <n v="41.993000000000009"/>
  </r>
  <r>
    <n v="7837"/>
    <x v="3891"/>
    <x v="1"/>
    <x v="12"/>
    <d v="2012-09-30T00:00:00"/>
    <s v="Standard Class"/>
    <s v="SH-19975"/>
    <s v="Sally Hughsby"/>
    <x v="1"/>
    <s v="United States"/>
    <s v="Seattle"/>
    <x v="4"/>
    <n v="98103"/>
    <s v="West"/>
    <s v="FUR-CH-10004289"/>
    <x v="0"/>
    <x v="1"/>
    <s v="Global Super Steno Chair"/>
    <n v="307.13600000000002"/>
    <n v="4"/>
    <n v="0.2"/>
    <n v="-11.51760000000003"/>
  </r>
  <r>
    <n v="7838"/>
    <x v="3891"/>
    <x v="1"/>
    <x v="12"/>
    <d v="2012-09-30T00:00:00"/>
    <s v="Standard Class"/>
    <s v="SH-19975"/>
    <s v="Sally Hughsby"/>
    <x v="1"/>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s v="West"/>
    <s v="TEC-AC-10002567"/>
    <x v="2"/>
    <x v="11"/>
    <s v="Logitech G602 Wireless Gaming Mouse"/>
    <n v="159.97999999999999"/>
    <n v="2"/>
    <n v="0"/>
    <n v="57.592799999999997"/>
  </r>
  <r>
    <n v="7840"/>
    <x v="3892"/>
    <x v="2"/>
    <x v="1176"/>
    <d v="2011-04-02T00:00:00"/>
    <s v="Standard Class"/>
    <s v="CV-12295"/>
    <s v="Christina VanderZanden"/>
    <x v="0"/>
    <s v="United States"/>
    <s v="Des Moines"/>
    <x v="23"/>
    <n v="50315"/>
    <s v="Central"/>
    <s v="OFF-EN-10001509"/>
    <x v="1"/>
    <x v="12"/>
    <s v="Poly String Tie Envelopes"/>
    <n v="6.12"/>
    <n v="3"/>
    <n v="0"/>
    <n v="2.8763999999999994"/>
  </r>
  <r>
    <n v="7841"/>
    <x v="3892"/>
    <x v="2"/>
    <x v="1176"/>
    <d v="2011-04-02T00:00:00"/>
    <s v="Standard Class"/>
    <s v="CV-12295"/>
    <s v="Christina VanderZanden"/>
    <x v="0"/>
    <s v="United States"/>
    <s v="Des Moines"/>
    <x v="23"/>
    <n v="50315"/>
    <s v="Central"/>
    <s v="FUR-TA-10003954"/>
    <x v="0"/>
    <x v="3"/>
    <s v="Hon 94000 Series Round Tables"/>
    <n v="1184.72"/>
    <n v="4"/>
    <n v="0"/>
    <n v="106.62480000000005"/>
  </r>
  <r>
    <n v="7842"/>
    <x v="3893"/>
    <x v="0"/>
    <x v="19"/>
    <d v="2013-07-23T00:00:00"/>
    <s v="Standard Class"/>
    <s v="AT-10735"/>
    <s v="Annie Thurman"/>
    <x v="0"/>
    <s v="United States"/>
    <s v="New York City"/>
    <x v="15"/>
    <n v="10024"/>
    <s v="East"/>
    <s v="OFF-AP-10002892"/>
    <x v="1"/>
    <x v="9"/>
    <s v="Belkin F5C206VTEL 6 Outlet Surge"/>
    <n v="45.96"/>
    <n v="2"/>
    <n v="0"/>
    <n v="13.787999999999997"/>
  </r>
  <r>
    <n v="7843"/>
    <x v="3894"/>
    <x v="2"/>
    <x v="987"/>
    <d v="2011-04-23T00:00:00"/>
    <s v="Second Class"/>
    <s v="AG-10390"/>
    <s v="Allen Goldenen"/>
    <x v="0"/>
    <s v="United States"/>
    <s v="Arlington"/>
    <x v="17"/>
    <n v="22204"/>
    <s v="South"/>
    <s v="OFF-BI-10003638"/>
    <x v="1"/>
    <x v="8"/>
    <s v="GBC Durable Plastic Covers"/>
    <n v="58.050000000000004"/>
    <n v="3"/>
    <n v="0"/>
    <n v="26.702999999999999"/>
  </r>
  <r>
    <n v="7844"/>
    <x v="3894"/>
    <x v="2"/>
    <x v="987"/>
    <d v="2011-04-23T00:00:00"/>
    <s v="Second Class"/>
    <s v="AG-10390"/>
    <s v="Allen Goldenen"/>
    <x v="0"/>
    <s v="United States"/>
    <s v="Arlington"/>
    <x v="17"/>
    <n v="22204"/>
    <s v="South"/>
    <s v="OFF-PA-10001569"/>
    <x v="1"/>
    <x v="10"/>
    <s v="Xerox 232"/>
    <n v="71.28"/>
    <n v="11"/>
    <n v="0"/>
    <n v="34.214400000000005"/>
  </r>
  <r>
    <n v="7845"/>
    <x v="3895"/>
    <x v="3"/>
    <x v="246"/>
    <d v="2014-07-26T00:00:00"/>
    <s v="Standard Class"/>
    <s v="GM-14500"/>
    <s v="Gene McClure"/>
    <x v="0"/>
    <s v="United States"/>
    <s v="Pharr"/>
    <x v="5"/>
    <n v="78577"/>
    <s v="Central"/>
    <s v="FUR-TA-10001676"/>
    <x v="0"/>
    <x v="3"/>
    <s v="Hon 61000 Series Interactive Training Tables"/>
    <n v="124.404"/>
    <n v="4"/>
    <n v="0.3"/>
    <n v="-21.3264"/>
  </r>
  <r>
    <n v="7846"/>
    <x v="3896"/>
    <x v="1"/>
    <x v="874"/>
    <d v="2012-10-02T00:00:00"/>
    <s v="Standard Class"/>
    <s v="JK-15205"/>
    <s v="Jamie Kunitz"/>
    <x v="0"/>
    <s v="United States"/>
    <s v="Arlington"/>
    <x v="17"/>
    <n v="22204"/>
    <s v="South"/>
    <s v="OFF-PA-10001125"/>
    <x v="1"/>
    <x v="10"/>
    <s v="Xerox 1988"/>
    <n v="154.9"/>
    <n v="5"/>
    <n v="0"/>
    <n v="69.704999999999998"/>
  </r>
  <r>
    <n v="7847"/>
    <x v="3896"/>
    <x v="1"/>
    <x v="874"/>
    <d v="2012-10-02T00:00:00"/>
    <s v="Standard Class"/>
    <s v="JK-15205"/>
    <s v="Jamie Kunitz"/>
    <x v="0"/>
    <s v="United States"/>
    <s v="Arlington"/>
    <x v="17"/>
    <n v="22204"/>
    <s v="South"/>
    <s v="TEC-PH-10002496"/>
    <x v="2"/>
    <x v="7"/>
    <s v="Cisco SPA301"/>
    <n v="1871.88"/>
    <n v="12"/>
    <n v="0"/>
    <n v="561.56399999999996"/>
  </r>
  <r>
    <n v="7848"/>
    <x v="3897"/>
    <x v="0"/>
    <x v="535"/>
    <d v="2013-03-03T00:00:00"/>
    <s v="Standard Class"/>
    <s v="DW-13540"/>
    <s v="Don Weiss"/>
    <x v="0"/>
    <s v="United States"/>
    <s v="Houston"/>
    <x v="5"/>
    <n v="77070"/>
    <s v="Central"/>
    <s v="FUR-FU-10004053"/>
    <x v="0"/>
    <x v="5"/>
    <s v="DAX Two-Tone Silver Metal Document Frame"/>
    <n v="16.192"/>
    <n v="2"/>
    <n v="0.6"/>
    <n v="-6.8815999999999953"/>
  </r>
  <r>
    <n v="7849"/>
    <x v="3898"/>
    <x v="0"/>
    <x v="440"/>
    <d v="2013-05-07T00:00:00"/>
    <s v="Standard Class"/>
    <s v="AS-10090"/>
    <s v="Adam Shillingsburg"/>
    <x v="0"/>
    <s v="United States"/>
    <s v="Irving"/>
    <x v="5"/>
    <n v="75061"/>
    <s v="Central"/>
    <s v="OFF-ST-10000321"/>
    <x v="1"/>
    <x v="4"/>
    <s v="Akro Stacking Bins"/>
    <n v="18.936"/>
    <n v="3"/>
    <n v="0.2"/>
    <n v="-3.787200000000003"/>
  </r>
  <r>
    <n v="7850"/>
    <x v="3898"/>
    <x v="0"/>
    <x v="440"/>
    <d v="2013-05-07T00:00:00"/>
    <s v="Standard Class"/>
    <s v="AS-10090"/>
    <s v="Adam Shillingsburg"/>
    <x v="0"/>
    <s v="United States"/>
    <s v="Irving"/>
    <x v="5"/>
    <n v="75061"/>
    <s v="Central"/>
    <s v="OFF-ST-10002957"/>
    <x v="1"/>
    <x v="4"/>
    <s v="Sterilite Show Offs Storage Containers"/>
    <n v="12.672000000000001"/>
    <n v="3"/>
    <n v="0.2"/>
    <n v="-3.1680000000000001"/>
  </r>
  <r>
    <n v="7851"/>
    <x v="3898"/>
    <x v="0"/>
    <x v="440"/>
    <d v="2013-05-07T00:00:00"/>
    <s v="Standard Class"/>
    <s v="AS-10090"/>
    <s v="Adam Shillingsburg"/>
    <x v="0"/>
    <s v="United States"/>
    <s v="Irving"/>
    <x v="5"/>
    <n v="75061"/>
    <s v="Central"/>
    <s v="OFF-LA-10000973"/>
    <x v="1"/>
    <x v="2"/>
    <s v="Avery 502"/>
    <n v="5.04"/>
    <n v="2"/>
    <n v="0.2"/>
    <n v="1.764"/>
  </r>
  <r>
    <n v="7852"/>
    <x v="3899"/>
    <x v="2"/>
    <x v="337"/>
    <d v="2011-12-15T00:00:00"/>
    <s v="Standard Class"/>
    <s v="TS-21205"/>
    <s v="Thomas Seio"/>
    <x v="1"/>
    <s v="United States"/>
    <s v="Chicago"/>
    <x v="10"/>
    <n v="60653"/>
    <s v="Central"/>
    <s v="OFF-PA-10000143"/>
    <x v="1"/>
    <x v="10"/>
    <s v="Astroparche Fine Business Paper"/>
    <n v="8.4480000000000004"/>
    <n v="2"/>
    <n v="0.2"/>
    <n v="2.9568000000000003"/>
  </r>
  <r>
    <n v="7853"/>
    <x v="3899"/>
    <x v="2"/>
    <x v="337"/>
    <d v="2011-12-15T00:00:00"/>
    <s v="Standard Class"/>
    <s v="TS-21205"/>
    <s v="Thomas Seio"/>
    <x v="1"/>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s v="West"/>
    <s v="OFF-PA-10001526"/>
    <x v="1"/>
    <x v="10"/>
    <s v="Xerox 1949"/>
    <n v="9.9600000000000009"/>
    <n v="2"/>
    <n v="0"/>
    <n v="4.8804000000000007"/>
  </r>
  <r>
    <n v="7855"/>
    <x v="3901"/>
    <x v="3"/>
    <x v="226"/>
    <d v="2014-12-13T00:00:00"/>
    <s v="Standard Class"/>
    <s v="BH-11710"/>
    <s v="Brosina Hoffman"/>
    <x v="0"/>
    <s v="United States"/>
    <s v="Hattiesburg"/>
    <x v="35"/>
    <n v="39401"/>
    <s v="South"/>
    <s v="OFF-AP-10004540"/>
    <x v="1"/>
    <x v="9"/>
    <s v="Eureka The Boss Lite 10-Amp Upright Vacuum, Blue"/>
    <n v="320.64"/>
    <n v="4"/>
    <n v="0"/>
    <n v="89.779200000000003"/>
  </r>
  <r>
    <n v="7856"/>
    <x v="3901"/>
    <x v="3"/>
    <x v="226"/>
    <d v="2014-12-13T00:00:00"/>
    <s v="Standard Class"/>
    <s v="BH-11710"/>
    <s v="Brosina Hoffman"/>
    <x v="0"/>
    <s v="United States"/>
    <s v="Hattiesburg"/>
    <x v="35"/>
    <n v="39401"/>
    <s v="South"/>
    <s v="TEC-AC-10001266"/>
    <x v="2"/>
    <x v="11"/>
    <s v="Memorex Micro Travel Drive 8 GB"/>
    <n v="52"/>
    <n v="4"/>
    <n v="0"/>
    <n v="23.4"/>
  </r>
  <r>
    <n v="7857"/>
    <x v="3902"/>
    <x v="2"/>
    <x v="992"/>
    <d v="2011-06-01T00:00:00"/>
    <s v="First Class"/>
    <s v="LW-16825"/>
    <s v="Laurel Workman"/>
    <x v="1"/>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s v="East"/>
    <s v="TEC-PH-10003505"/>
    <x v="2"/>
    <x v="7"/>
    <s v="Geemarc AmpliPOWER60"/>
    <n v="464"/>
    <n v="5"/>
    <n v="0"/>
    <n v="134.55999999999995"/>
  </r>
  <r>
    <n v="7859"/>
    <x v="3902"/>
    <x v="2"/>
    <x v="992"/>
    <d v="2011-06-01T00:00:00"/>
    <s v="First Class"/>
    <s v="LW-16825"/>
    <s v="Laurel Workman"/>
    <x v="1"/>
    <s v="United States"/>
    <s v="New York City"/>
    <x v="15"/>
    <n v="10024"/>
    <s v="East"/>
    <s v="OFF-AP-10001005"/>
    <x v="1"/>
    <x v="9"/>
    <s v="Honeywell Quietcare HEPA Air Cleaner"/>
    <n v="235.95000000000002"/>
    <n v="3"/>
    <n v="0"/>
    <n v="77.863499999999988"/>
  </r>
  <r>
    <n v="7860"/>
    <x v="3902"/>
    <x v="2"/>
    <x v="992"/>
    <d v="2011-06-01T00:00:00"/>
    <s v="First Class"/>
    <s v="LW-16825"/>
    <s v="Laurel Workman"/>
    <x v="1"/>
    <s v="United States"/>
    <s v="New York City"/>
    <x v="15"/>
    <n v="10024"/>
    <s v="East"/>
    <s v="OFF-PA-10001712"/>
    <x v="1"/>
    <x v="10"/>
    <s v="Xerox 1948"/>
    <n v="39.96"/>
    <n v="4"/>
    <n v="0"/>
    <n v="17.981999999999999"/>
  </r>
  <r>
    <n v="7861"/>
    <x v="3903"/>
    <x v="3"/>
    <x v="580"/>
    <d v="2014-03-07T00:00:00"/>
    <s v="Standard Class"/>
    <s v="JA-15970"/>
    <s v="Joseph Airdo"/>
    <x v="0"/>
    <s v="United States"/>
    <s v="Cuyahoga Falls"/>
    <x v="24"/>
    <n v="44221"/>
    <s v="East"/>
    <s v="OFF-BI-10002353"/>
    <x v="1"/>
    <x v="8"/>
    <s v="GBC VeloBind Cover Sets"/>
    <n v="18.528000000000002"/>
    <n v="4"/>
    <n v="0.7"/>
    <n v="-12.352"/>
  </r>
  <r>
    <n v="7862"/>
    <x v="3904"/>
    <x v="1"/>
    <x v="88"/>
    <d v="2012-10-17T00:00:00"/>
    <s v="Standard Class"/>
    <s v="KA-16525"/>
    <s v="Kelly Andreada"/>
    <x v="0"/>
    <s v="United States"/>
    <s v="Seattle"/>
    <x v="4"/>
    <n v="98103"/>
    <s v="West"/>
    <s v="TEC-AC-10003038"/>
    <x v="2"/>
    <x v="11"/>
    <s v="Kingston Digital DataTraveler 16GB USB 2.0"/>
    <n v="17.899999999999999"/>
    <n v="2"/>
    <n v="0"/>
    <n v="3.400999999999998"/>
  </r>
  <r>
    <n v="7863"/>
    <x v="3904"/>
    <x v="1"/>
    <x v="88"/>
    <d v="2012-10-17T00:00:00"/>
    <s v="Standard Class"/>
    <s v="KA-16525"/>
    <s v="Kelly Andreada"/>
    <x v="0"/>
    <s v="United States"/>
    <s v="Seattle"/>
    <x v="4"/>
    <n v="98103"/>
    <s v="West"/>
    <s v="OFF-ST-10000934"/>
    <x v="1"/>
    <x v="4"/>
    <s v="Contico 72&quot;H Heavy-Duty Storage System"/>
    <n v="81.96"/>
    <n v="2"/>
    <n v="0"/>
    <n v="0"/>
  </r>
  <r>
    <n v="7864"/>
    <x v="3905"/>
    <x v="1"/>
    <x v="1177"/>
    <d v="2012-07-19T00:00:00"/>
    <s v="Second Class"/>
    <s v="TG-21310"/>
    <s v="Toby Gnade"/>
    <x v="0"/>
    <s v="United States"/>
    <s v="Mesa"/>
    <x v="16"/>
    <n v="85204"/>
    <s v="West"/>
    <s v="OFF-ST-10002743"/>
    <x v="1"/>
    <x v="4"/>
    <s v="SAFCO Boltless Steel Shelving"/>
    <n v="272.73599999999999"/>
    <n v="3"/>
    <n v="0.2"/>
    <n v="-64.774800000000013"/>
  </r>
  <r>
    <n v="7865"/>
    <x v="3905"/>
    <x v="1"/>
    <x v="1177"/>
    <d v="2012-07-19T00:00:00"/>
    <s v="Second Class"/>
    <s v="TG-21310"/>
    <s v="Toby Gnade"/>
    <x v="0"/>
    <s v="United States"/>
    <s v="Mesa"/>
    <x v="16"/>
    <n v="85204"/>
    <s v="West"/>
    <s v="OFF-PA-10001846"/>
    <x v="1"/>
    <x v="10"/>
    <s v="Xerox 1899"/>
    <n v="18.496000000000002"/>
    <n v="4"/>
    <n v="0.2"/>
    <n v="6.7048000000000005"/>
  </r>
  <r>
    <n v="7866"/>
    <x v="3905"/>
    <x v="1"/>
    <x v="1177"/>
    <d v="2012-07-19T00:00:00"/>
    <s v="Second Class"/>
    <s v="TG-21310"/>
    <s v="Toby Gnade"/>
    <x v="0"/>
    <s v="United States"/>
    <s v="Mesa"/>
    <x v="16"/>
    <n v="85204"/>
    <s v="West"/>
    <s v="FUR-CH-10004287"/>
    <x v="0"/>
    <x v="1"/>
    <s v="SAFCO Arco Folding Chair"/>
    <n v="441.92"/>
    <n v="2"/>
    <n v="0.2"/>
    <n v="49.715999999999966"/>
  </r>
  <r>
    <n v="7867"/>
    <x v="3905"/>
    <x v="1"/>
    <x v="1177"/>
    <d v="2012-07-19T00:00:00"/>
    <s v="Second Class"/>
    <s v="TG-21310"/>
    <s v="Toby Gnade"/>
    <x v="0"/>
    <s v="United States"/>
    <s v="Mesa"/>
    <x v="16"/>
    <n v="85204"/>
    <s v="West"/>
    <s v="FUR-BO-10001608"/>
    <x v="0"/>
    <x v="0"/>
    <s v="Hon Metal Bookcases, Black"/>
    <n v="127.76400000000002"/>
    <n v="6"/>
    <n v="0.7"/>
    <n v="-191.64599999999996"/>
  </r>
  <r>
    <n v="7868"/>
    <x v="3906"/>
    <x v="2"/>
    <x v="84"/>
    <d v="2011-11-24T00:00:00"/>
    <s v="Second Class"/>
    <s v="DB-13360"/>
    <s v="Dennis Bolton"/>
    <x v="2"/>
    <s v="United States"/>
    <s v="Salt Lake City"/>
    <x v="7"/>
    <n v="84106"/>
    <s v="West"/>
    <s v="OFF-PA-10000357"/>
    <x v="1"/>
    <x v="10"/>
    <s v="Xerox 1888"/>
    <n v="166.44"/>
    <n v="3"/>
    <n v="0"/>
    <n v="79.891199999999998"/>
  </r>
  <r>
    <n v="7869"/>
    <x v="3907"/>
    <x v="0"/>
    <x v="1022"/>
    <d v="2013-06-03T00:00:00"/>
    <s v="Standard Class"/>
    <s v="LS-17245"/>
    <s v="Lynn Smith"/>
    <x v="0"/>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s v="South"/>
    <s v="TEC-AC-10002167"/>
    <x v="2"/>
    <x v="11"/>
    <s v="Imation 8gb Micro Traveldrive Usb 2.0 Flash Drive"/>
    <n v="24"/>
    <n v="2"/>
    <n v="0.2"/>
    <n v="-2.6999999999999993"/>
  </r>
  <r>
    <n v="7871"/>
    <x v="3909"/>
    <x v="3"/>
    <x v="145"/>
    <d v="2014-09-30T00:00:00"/>
    <s v="Standard Class"/>
    <s v="CA-11965"/>
    <s v="Carol Adams"/>
    <x v="1"/>
    <s v="United States"/>
    <s v="Lakewood"/>
    <x v="24"/>
    <n v="44107"/>
    <s v="East"/>
    <s v="OFF-EN-10004459"/>
    <x v="1"/>
    <x v="12"/>
    <s v="Security-Tint Envelopes"/>
    <n v="24.448"/>
    <n v="4"/>
    <n v="0.2"/>
    <n v="8.8623999999999992"/>
  </r>
  <r>
    <n v="7872"/>
    <x v="3910"/>
    <x v="0"/>
    <x v="339"/>
    <d v="2013-10-08T00:00:00"/>
    <s v="Standard Class"/>
    <s v="DB-12910"/>
    <s v="Daniel Byrd"/>
    <x v="2"/>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s v="West"/>
    <s v="FUR-CH-10004063"/>
    <x v="0"/>
    <x v="1"/>
    <s v="Global Deluxe High-Back Manager's Chair"/>
    <n v="915.13600000000008"/>
    <n v="4"/>
    <n v="0.2"/>
    <n v="102.95279999999988"/>
  </r>
  <r>
    <n v="7874"/>
    <x v="3910"/>
    <x v="0"/>
    <x v="339"/>
    <d v="2013-10-08T00:00:00"/>
    <s v="Standard Class"/>
    <s v="DB-12910"/>
    <s v="Daniel Byrd"/>
    <x v="2"/>
    <s v="United States"/>
    <s v="Lake Forest"/>
    <x v="1"/>
    <n v="92630"/>
    <s v="West"/>
    <s v="OFF-PA-10004610"/>
    <x v="1"/>
    <x v="10"/>
    <s v="Xerox 1900"/>
    <n v="8.56"/>
    <n v="2"/>
    <n v="0"/>
    <n v="3.8519999999999994"/>
  </r>
  <r>
    <n v="7875"/>
    <x v="3910"/>
    <x v="0"/>
    <x v="339"/>
    <d v="2013-10-08T00:00:00"/>
    <s v="Standard Class"/>
    <s v="DB-12910"/>
    <s v="Daniel Byrd"/>
    <x v="2"/>
    <s v="United States"/>
    <s v="Lake Forest"/>
    <x v="1"/>
    <n v="92630"/>
    <s v="West"/>
    <s v="OFF-PA-10001878"/>
    <x v="1"/>
    <x v="10"/>
    <s v="Xerox 1891"/>
    <n v="97.82"/>
    <n v="2"/>
    <n v="0"/>
    <n v="45.975399999999993"/>
  </r>
  <r>
    <n v="7876"/>
    <x v="3911"/>
    <x v="3"/>
    <x v="428"/>
    <d v="2014-09-16T00:00:00"/>
    <s v="Standard Class"/>
    <s v="DK-12835"/>
    <s v="Damala Kotsonis"/>
    <x v="1"/>
    <s v="United States"/>
    <s v="Portland"/>
    <x v="21"/>
    <n v="97206"/>
    <s v="West"/>
    <s v="OFF-PA-10002036"/>
    <x v="1"/>
    <x v="10"/>
    <s v="Xerox 1930"/>
    <n v="31.104000000000006"/>
    <n v="6"/>
    <n v="0.2"/>
    <n v="11.2752"/>
  </r>
  <r>
    <n v="7877"/>
    <x v="3911"/>
    <x v="3"/>
    <x v="428"/>
    <d v="2014-09-16T00:00:00"/>
    <s v="Standard Class"/>
    <s v="DK-12835"/>
    <s v="Damala Kotsonis"/>
    <x v="1"/>
    <s v="United States"/>
    <s v="Portland"/>
    <x v="21"/>
    <n v="97206"/>
    <s v="West"/>
    <s v="OFF-AP-10003278"/>
    <x v="1"/>
    <x v="9"/>
    <s v="Belkin 7-Outlet SurgeMaster Home Series"/>
    <n v="11.176000000000002"/>
    <n v="1"/>
    <n v="0.2"/>
    <n v="0.8382000000000005"/>
  </r>
  <r>
    <n v="7878"/>
    <x v="3912"/>
    <x v="1"/>
    <x v="899"/>
    <d v="2012-03-18T00:00:00"/>
    <s v="Standard Class"/>
    <s v="EB-14170"/>
    <s v="Evan Bailliet"/>
    <x v="0"/>
    <s v="United States"/>
    <s v="Charlotte"/>
    <x v="3"/>
    <n v="28205"/>
    <s v="South"/>
    <s v="OFF-LA-10001641"/>
    <x v="1"/>
    <x v="2"/>
    <s v="Avery 518"/>
    <n v="5.04"/>
    <n v="2"/>
    <n v="0.2"/>
    <n v="1.764"/>
  </r>
  <r>
    <n v="7879"/>
    <x v="3913"/>
    <x v="0"/>
    <x v="896"/>
    <d v="2013-12-05T00:00:00"/>
    <s v="Second Class"/>
    <s v="DR-12940"/>
    <s v="Daniel Raglin"/>
    <x v="2"/>
    <s v="United States"/>
    <s v="Aurora"/>
    <x v="10"/>
    <n v="60505"/>
    <s v="Central"/>
    <s v="FUR-FU-10003806"/>
    <x v="0"/>
    <x v="5"/>
    <s v="Tenex Chairmat w/ Average Lip, 45&quot; x 53&quot;"/>
    <n v="242.17600000000004"/>
    <n v="4"/>
    <n v="0.6"/>
    <n v="-302.72000000000003"/>
  </r>
  <r>
    <n v="7880"/>
    <x v="3914"/>
    <x v="0"/>
    <x v="403"/>
    <d v="2013-06-22T00:00:00"/>
    <s v="Standard Class"/>
    <s v="JS-15685"/>
    <s v="Jim Sink"/>
    <x v="1"/>
    <s v="United States"/>
    <s v="Philadelphia"/>
    <x v="9"/>
    <n v="19140"/>
    <s v="East"/>
    <s v="FUR-TA-10003392"/>
    <x v="0"/>
    <x v="3"/>
    <s v="Global Adaptabilities Conference Tables"/>
    <n v="337.17599999999999"/>
    <n v="2"/>
    <n v="0.4"/>
    <n v="-118.01160000000002"/>
  </r>
  <r>
    <n v="7881"/>
    <x v="3915"/>
    <x v="3"/>
    <x v="734"/>
    <d v="2014-12-07T00:00:00"/>
    <s v="Second Class"/>
    <s v="LC-16870"/>
    <s v="Lena Cacioppo"/>
    <x v="0"/>
    <s v="United States"/>
    <s v="Thornton"/>
    <x v="22"/>
    <n v="80229"/>
    <s v="West"/>
    <s v="OFF-AR-10003856"/>
    <x v="1"/>
    <x v="6"/>
    <s v="Newell 344"/>
    <n v="13.343999999999998"/>
    <n v="6"/>
    <n v="0.2"/>
    <n v="1.0007999999999999"/>
  </r>
  <r>
    <n v="7882"/>
    <x v="3915"/>
    <x v="3"/>
    <x v="734"/>
    <d v="2014-12-07T00:00:00"/>
    <s v="Second Class"/>
    <s v="LC-16870"/>
    <s v="Lena Cacioppo"/>
    <x v="0"/>
    <s v="United States"/>
    <s v="Thornton"/>
    <x v="22"/>
    <n v="80229"/>
    <s v="West"/>
    <s v="TEC-AC-10002006"/>
    <x v="2"/>
    <x v="11"/>
    <s v="Memorex Micro Travel Drive 16 GB"/>
    <n v="76.75200000000001"/>
    <n v="6"/>
    <n v="0.2"/>
    <n v="10.553399999999993"/>
  </r>
  <r>
    <n v="7883"/>
    <x v="3915"/>
    <x v="3"/>
    <x v="734"/>
    <d v="2014-12-07T00:00:00"/>
    <s v="Second Class"/>
    <s v="LC-16870"/>
    <s v="Lena Cacioppo"/>
    <x v="0"/>
    <s v="United States"/>
    <s v="Thornton"/>
    <x v="22"/>
    <n v="80229"/>
    <s v="West"/>
    <s v="TEC-AC-10002006"/>
    <x v="2"/>
    <x v="11"/>
    <s v="Memorex Micro Travel Drive 16 GB"/>
    <n v="102.33600000000001"/>
    <n v="8"/>
    <n v="0.2"/>
    <n v="14.07119999999999"/>
  </r>
  <r>
    <n v="7884"/>
    <x v="3915"/>
    <x v="3"/>
    <x v="734"/>
    <d v="2014-12-07T00:00:00"/>
    <s v="Second Class"/>
    <s v="LC-16870"/>
    <s v="Lena Cacioppo"/>
    <x v="0"/>
    <s v="United States"/>
    <s v="Thornton"/>
    <x v="22"/>
    <n v="80229"/>
    <s v="West"/>
    <s v="OFF-PA-10002246"/>
    <x v="1"/>
    <x v="10"/>
    <s v="Wirebound Four 2-3/4 x 5 Forms per Page, 400 Sets per Book"/>
    <n v="10.32"/>
    <n v="2"/>
    <n v="0.2"/>
    <n v="3.7409999999999997"/>
  </r>
  <r>
    <n v="7885"/>
    <x v="3915"/>
    <x v="3"/>
    <x v="734"/>
    <d v="2014-12-07T00:00:00"/>
    <s v="Second Class"/>
    <s v="LC-16870"/>
    <s v="Lena Cacioppo"/>
    <x v="0"/>
    <s v="United States"/>
    <s v="Thornton"/>
    <x v="22"/>
    <n v="80229"/>
    <s v="West"/>
    <s v="OFF-SU-10004782"/>
    <x v="1"/>
    <x v="14"/>
    <s v="Elite 5&quot; Scissors"/>
    <n v="47.32"/>
    <n v="7"/>
    <n v="0.2"/>
    <n v="5.9149999999999938"/>
  </r>
  <r>
    <n v="7886"/>
    <x v="3915"/>
    <x v="3"/>
    <x v="734"/>
    <d v="2014-12-07T00:00:00"/>
    <s v="Second Class"/>
    <s v="LC-16870"/>
    <s v="Lena Cacioppo"/>
    <x v="0"/>
    <s v="United States"/>
    <s v="Thornton"/>
    <x v="22"/>
    <n v="80229"/>
    <s v="West"/>
    <s v="FUR-FU-10004351"/>
    <x v="0"/>
    <x v="5"/>
    <s v="Staples"/>
    <n v="23.376000000000001"/>
    <n v="3"/>
    <n v="0.2"/>
    <n v="7.0128000000000013"/>
  </r>
  <r>
    <n v="7887"/>
    <x v="3915"/>
    <x v="3"/>
    <x v="734"/>
    <d v="2014-12-07T00:00:00"/>
    <s v="Second Class"/>
    <s v="LC-16870"/>
    <s v="Lena Cacioppo"/>
    <x v="0"/>
    <s v="United States"/>
    <s v="Thornton"/>
    <x v="22"/>
    <n v="80229"/>
    <s v="West"/>
    <s v="FUR-FU-10004270"/>
    <x v="0"/>
    <x v="5"/>
    <s v="Eldon Image Series Desk Accessories, Burgundy"/>
    <n v="16.72"/>
    <n v="5"/>
    <n v="0.2"/>
    <n v="3.3439999999999994"/>
  </r>
  <r>
    <n v="7888"/>
    <x v="3915"/>
    <x v="3"/>
    <x v="734"/>
    <d v="2014-12-07T00:00:00"/>
    <s v="Second Class"/>
    <s v="LC-16870"/>
    <s v="Lena Cacioppo"/>
    <x v="0"/>
    <s v="United States"/>
    <s v="Thornton"/>
    <x v="22"/>
    <n v="80229"/>
    <s v="West"/>
    <s v="FUR-FU-10004053"/>
    <x v="0"/>
    <x v="5"/>
    <s v="DAX Two-Tone Silver Metal Document Frame"/>
    <n v="16.192"/>
    <n v="1"/>
    <n v="0.2"/>
    <n v="4.6552000000000007"/>
  </r>
  <r>
    <n v="7889"/>
    <x v="3916"/>
    <x v="0"/>
    <x v="765"/>
    <d v="2013-08-23T00:00:00"/>
    <s v="Standard Class"/>
    <s v="JP-15520"/>
    <s v="Jeremy Pistek"/>
    <x v="0"/>
    <s v="United States"/>
    <s v="Davis"/>
    <x v="1"/>
    <n v="95616"/>
    <s v="West"/>
    <s v="OFF-PA-10000019"/>
    <x v="1"/>
    <x v="10"/>
    <s v="Xerox 1931"/>
    <n v="32.400000000000006"/>
    <n v="5"/>
    <n v="0"/>
    <n v="15.552000000000001"/>
  </r>
  <r>
    <n v="7890"/>
    <x v="3917"/>
    <x v="0"/>
    <x v="591"/>
    <d v="2013-12-30T00:00:00"/>
    <s v="Standard Class"/>
    <s v="TS-21655"/>
    <s v="Trudy Schmidt"/>
    <x v="0"/>
    <s v="United States"/>
    <s v="Fayetteville"/>
    <x v="36"/>
    <n v="72701"/>
    <s v="South"/>
    <s v="OFF-AR-10003811"/>
    <x v="1"/>
    <x v="6"/>
    <s v="Newell 327"/>
    <n v="19.89"/>
    <n v="9"/>
    <n v="0"/>
    <n v="5.3703000000000003"/>
  </r>
  <r>
    <n v="7891"/>
    <x v="3917"/>
    <x v="0"/>
    <x v="591"/>
    <d v="2013-12-30T00:00:00"/>
    <s v="Standard Class"/>
    <s v="TS-21655"/>
    <s v="Trudy Schmidt"/>
    <x v="0"/>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s v="South"/>
    <s v="OFF-PA-10003302"/>
    <x v="1"/>
    <x v="10"/>
    <s v="Xerox 1906"/>
    <n v="106.32"/>
    <n v="3"/>
    <n v="0"/>
    <n v="49.970399999999991"/>
  </r>
  <r>
    <n v="7894"/>
    <x v="3918"/>
    <x v="3"/>
    <x v="283"/>
    <d v="2014-07-31T00:00:00"/>
    <s v="Standard Class"/>
    <s v="NM-18445"/>
    <s v="Nathan Mautz"/>
    <x v="2"/>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s v="East"/>
    <s v="OFF-BI-10002852"/>
    <x v="1"/>
    <x v="8"/>
    <s v="Ibico Standard Transparent Covers"/>
    <n v="82.4"/>
    <n v="5"/>
    <n v="0"/>
    <n v="40.376000000000005"/>
  </r>
  <r>
    <n v="7896"/>
    <x v="3919"/>
    <x v="3"/>
    <x v="548"/>
    <d v="2014-06-26T00:00:00"/>
    <s v="Standard Class"/>
    <s v="EH-14125"/>
    <s v="Eugene Hildebrand"/>
    <x v="2"/>
    <s v="United States"/>
    <s v="Wheeling"/>
    <x v="48"/>
    <n v="26003"/>
    <s v="East"/>
    <s v="OFF-BI-10000145"/>
    <x v="1"/>
    <x v="8"/>
    <s v="Zipper Ring Binder Pockets"/>
    <n v="6.24"/>
    <n v="2"/>
    <n v="0"/>
    <n v="3.0575999999999999"/>
  </r>
  <r>
    <n v="7897"/>
    <x v="3919"/>
    <x v="3"/>
    <x v="548"/>
    <d v="2014-06-26T00:00:00"/>
    <s v="Standard Class"/>
    <s v="EH-14125"/>
    <s v="Eugene Hildebrand"/>
    <x v="2"/>
    <s v="United States"/>
    <s v="Wheeling"/>
    <x v="48"/>
    <n v="26003"/>
    <s v="East"/>
    <s v="OFF-PA-10001970"/>
    <x v="1"/>
    <x v="10"/>
    <s v="Xerox 1908"/>
    <n v="447.84"/>
    <n v="8"/>
    <n v="0"/>
    <n v="219.44159999999999"/>
  </r>
  <r>
    <n v="7898"/>
    <x v="3920"/>
    <x v="3"/>
    <x v="802"/>
    <d v="2014-08-19T00:00:00"/>
    <s v="Standard Class"/>
    <s v="DC-12850"/>
    <s v="Dan Campbell"/>
    <x v="0"/>
    <s v="United States"/>
    <s v="Memphis"/>
    <x v="18"/>
    <n v="38109"/>
    <s v="South"/>
    <s v="OFF-AP-10001563"/>
    <x v="1"/>
    <x v="9"/>
    <s v="Belkin Premiere Surge Master II 8-outlet surge protector"/>
    <n v="272.048"/>
    <n v="7"/>
    <n v="0.2"/>
    <n v="30.605399999999946"/>
  </r>
  <r>
    <n v="7899"/>
    <x v="3920"/>
    <x v="3"/>
    <x v="802"/>
    <d v="2014-08-19T00:00:00"/>
    <s v="Standard Class"/>
    <s v="DC-12850"/>
    <s v="Dan Campbell"/>
    <x v="0"/>
    <s v="United States"/>
    <s v="Memphis"/>
    <x v="18"/>
    <n v="38109"/>
    <s v="South"/>
    <s v="OFF-BI-10001359"/>
    <x v="1"/>
    <x v="8"/>
    <s v="GBC DocuBind TL300 Electric Binding System"/>
    <n v="1614.5820000000003"/>
    <n v="6"/>
    <n v="0.7"/>
    <n v="-1237.8461999999995"/>
  </r>
  <r>
    <n v="7900"/>
    <x v="3920"/>
    <x v="3"/>
    <x v="802"/>
    <d v="2014-08-19T00:00:00"/>
    <s v="Standard Class"/>
    <s v="DC-12850"/>
    <s v="Dan Campbell"/>
    <x v="0"/>
    <s v="United States"/>
    <s v="Memphis"/>
    <x v="18"/>
    <n v="38109"/>
    <s v="South"/>
    <s v="OFF-FA-10003495"/>
    <x v="1"/>
    <x v="13"/>
    <s v="Staples"/>
    <n v="24.320000000000004"/>
    <n v="5"/>
    <n v="0.2"/>
    <n v="9.1199999999999974"/>
  </r>
  <r>
    <n v="7901"/>
    <x v="3920"/>
    <x v="3"/>
    <x v="802"/>
    <d v="2014-08-19T00:00:00"/>
    <s v="Standard Class"/>
    <s v="DC-12850"/>
    <s v="Dan Campbell"/>
    <x v="0"/>
    <s v="United States"/>
    <s v="Memphis"/>
    <x v="18"/>
    <n v="38109"/>
    <s v="South"/>
    <s v="TEC-AC-10003709"/>
    <x v="2"/>
    <x v="11"/>
    <s v="Maxell 4.7GB DVD-R 5/Pack"/>
    <n v="1.5840000000000001"/>
    <n v="2"/>
    <n v="0.2"/>
    <n v="0.47520000000000018"/>
  </r>
  <r>
    <n v="7902"/>
    <x v="3920"/>
    <x v="3"/>
    <x v="802"/>
    <d v="2014-08-19T00:00:00"/>
    <s v="Standard Class"/>
    <s v="DC-12850"/>
    <s v="Dan Campbell"/>
    <x v="0"/>
    <s v="United States"/>
    <s v="Memphis"/>
    <x v="18"/>
    <n v="38109"/>
    <s v="South"/>
    <s v="FUR-FU-10003268"/>
    <x v="0"/>
    <x v="5"/>
    <s v="Eldon Radial Chair Mat for Low to Medium Pile Carpets"/>
    <n v="31.983999999999998"/>
    <n v="1"/>
    <n v="0.2"/>
    <n v="0"/>
  </r>
  <r>
    <n v="7903"/>
    <x v="3920"/>
    <x v="3"/>
    <x v="802"/>
    <d v="2014-08-19T00:00:00"/>
    <s v="Standard Class"/>
    <s v="DC-12850"/>
    <s v="Dan Campbell"/>
    <x v="0"/>
    <s v="United States"/>
    <s v="Memphis"/>
    <x v="18"/>
    <n v="38109"/>
    <s v="South"/>
    <s v="OFF-EN-10003845"/>
    <x v="1"/>
    <x v="12"/>
    <s v="Colored Envelopes"/>
    <n v="14.76"/>
    <n v="5"/>
    <n v="0.2"/>
    <n v="4.7969999999999988"/>
  </r>
  <r>
    <n v="7904"/>
    <x v="3920"/>
    <x v="3"/>
    <x v="802"/>
    <d v="2014-08-19T00:00:00"/>
    <s v="Standard Class"/>
    <s v="DC-12850"/>
    <s v="Dan Campbell"/>
    <x v="0"/>
    <s v="United States"/>
    <s v="Memphis"/>
    <x v="18"/>
    <n v="38109"/>
    <s v="South"/>
    <s v="FUR-CH-10002073"/>
    <x v="0"/>
    <x v="1"/>
    <s v="Hon Olson Stacker Chairs"/>
    <n v="423.64799999999997"/>
    <n v="2"/>
    <n v="0.2"/>
    <n v="47.660399999999967"/>
  </r>
  <r>
    <n v="7905"/>
    <x v="3921"/>
    <x v="1"/>
    <x v="209"/>
    <d v="2012-11-13T00:00:00"/>
    <s v="Standard Class"/>
    <s v="DO-13645"/>
    <s v="Doug O'Connell"/>
    <x v="0"/>
    <s v="United States"/>
    <s v="Houston"/>
    <x v="5"/>
    <n v="77036"/>
    <s v="Central"/>
    <s v="OFF-PA-10001357"/>
    <x v="1"/>
    <x v="10"/>
    <s v="Xerox 1886"/>
    <n v="76.64"/>
    <n v="2"/>
    <n v="0.2"/>
    <n v="26.823999999999995"/>
  </r>
  <r>
    <n v="7906"/>
    <x v="3922"/>
    <x v="1"/>
    <x v="52"/>
    <d v="2012-10-22T00:00:00"/>
    <s v="Standard Class"/>
    <s v="LS-16975"/>
    <s v="Lindsay Shagiari"/>
    <x v="2"/>
    <s v="United States"/>
    <s v="Dallas"/>
    <x v="5"/>
    <n v="75217"/>
    <s v="Central"/>
    <s v="OFF-EN-10001415"/>
    <x v="1"/>
    <x v="12"/>
    <s v="Staples"/>
    <n v="4.4640000000000004"/>
    <n v="1"/>
    <n v="0.2"/>
    <n v="1.6739999999999999"/>
  </r>
  <r>
    <n v="7907"/>
    <x v="3922"/>
    <x v="1"/>
    <x v="52"/>
    <d v="2012-10-22T00:00:00"/>
    <s v="Standard Class"/>
    <s v="LS-16975"/>
    <s v="Lindsay Shagiari"/>
    <x v="2"/>
    <s v="United States"/>
    <s v="Dallas"/>
    <x v="5"/>
    <n v="75217"/>
    <s v="Central"/>
    <s v="OFF-BI-10002813"/>
    <x v="1"/>
    <x v="8"/>
    <s v="Avery Reinforcements for Hole-Punch Pages"/>
    <n v="3.9599999999999991"/>
    <n v="10"/>
    <n v="0.8"/>
    <n v="-6.93"/>
  </r>
  <r>
    <n v="7908"/>
    <x v="3923"/>
    <x v="0"/>
    <x v="679"/>
    <d v="2013-08-03T00:00:00"/>
    <s v="First Class"/>
    <s v="RW-19630"/>
    <s v="Rob Williams"/>
    <x v="1"/>
    <s v="United States"/>
    <s v="San Francisco"/>
    <x v="1"/>
    <n v="94122"/>
    <s v="West"/>
    <s v="OFF-AP-10003849"/>
    <x v="1"/>
    <x v="9"/>
    <s v="Hoover Shoulder Vac Commercial Portable Vacuum"/>
    <n v="715.64"/>
    <n v="2"/>
    <n v="0"/>
    <n v="178.90999999999997"/>
  </r>
  <r>
    <n v="7909"/>
    <x v="3924"/>
    <x v="0"/>
    <x v="275"/>
    <d v="2013-12-08T00:00:00"/>
    <s v="Standard Class"/>
    <s v="RD-19720"/>
    <s v="Roger Demir"/>
    <x v="0"/>
    <s v="United States"/>
    <s v="Morgan Hill"/>
    <x v="1"/>
    <n v="95037"/>
    <s v="West"/>
    <s v="FUR-TA-10004147"/>
    <x v="0"/>
    <x v="3"/>
    <s v="Hon 4060 Series Tables"/>
    <n v="268.70400000000001"/>
    <n v="3"/>
    <n v="0.2"/>
    <n v="6.717599999999976"/>
  </r>
  <r>
    <n v="7910"/>
    <x v="3924"/>
    <x v="0"/>
    <x v="275"/>
    <d v="2013-12-08T00:00:00"/>
    <s v="Standard Class"/>
    <s v="RD-19720"/>
    <s v="Roger Demir"/>
    <x v="0"/>
    <s v="United States"/>
    <s v="Morgan Hill"/>
    <x v="1"/>
    <n v="95037"/>
    <s v="West"/>
    <s v="OFF-AR-10001662"/>
    <x v="1"/>
    <x v="6"/>
    <s v="Rogers Handheld Barrel Pencil Sharpener"/>
    <n v="21.92"/>
    <n v="8"/>
    <n v="0"/>
    <n v="5.9184000000000019"/>
  </r>
  <r>
    <n v="7911"/>
    <x v="3924"/>
    <x v="0"/>
    <x v="275"/>
    <d v="2013-12-08T00:00:00"/>
    <s v="Standard Class"/>
    <s v="RD-19720"/>
    <s v="Roger Demir"/>
    <x v="0"/>
    <s v="United States"/>
    <s v="Morgan Hill"/>
    <x v="1"/>
    <n v="95037"/>
    <s v="West"/>
    <s v="OFF-ST-10001558"/>
    <x v="1"/>
    <x v="4"/>
    <s v="Acco Perma 4000 Stacking Storage Drawers"/>
    <n v="48.72"/>
    <n v="3"/>
    <n v="0"/>
    <n v="7.3079999999999998"/>
  </r>
  <r>
    <n v="7912"/>
    <x v="3924"/>
    <x v="0"/>
    <x v="275"/>
    <d v="2013-12-08T00:00:00"/>
    <s v="Standard Class"/>
    <s v="RD-19720"/>
    <s v="Roger Demir"/>
    <x v="0"/>
    <s v="United States"/>
    <s v="Morgan Hill"/>
    <x v="1"/>
    <n v="95037"/>
    <s v="West"/>
    <s v="FUR-BO-10001337"/>
    <x v="0"/>
    <x v="0"/>
    <s v="O'Sullivan Living Dimensions 2-Shelf Bookcases"/>
    <n v="205.666"/>
    <n v="2"/>
    <n v="0.15"/>
    <n v="-12.097999999999999"/>
  </r>
  <r>
    <n v="7913"/>
    <x v="3925"/>
    <x v="0"/>
    <x v="236"/>
    <d v="2013-05-01T00:00:00"/>
    <s v="Second Class"/>
    <s v="RB-19570"/>
    <s v="Rob Beeghly"/>
    <x v="0"/>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s v="East"/>
    <s v="TEC-MA-10003673"/>
    <x v="2"/>
    <x v="15"/>
    <s v="Hewlett-Packard Desktjet 6988DT Refurbished Printer"/>
    <n v="3404.5"/>
    <n v="5"/>
    <n v="0"/>
    <n v="1668.2049999999999"/>
  </r>
  <r>
    <n v="7916"/>
    <x v="3927"/>
    <x v="3"/>
    <x v="46"/>
    <d v="2014-06-22T00:00:00"/>
    <s v="Standard Class"/>
    <s v="SR-20740"/>
    <s v="Steven Roelle"/>
    <x v="2"/>
    <s v="United States"/>
    <s v="New York City"/>
    <x v="15"/>
    <n v="10024"/>
    <s v="East"/>
    <s v="TEC-AC-10004992"/>
    <x v="2"/>
    <x v="11"/>
    <s v="Kingston Digital DataTraveler 64GB USB 2.0"/>
    <n v="101.34"/>
    <n v="3"/>
    <n v="0"/>
    <n v="8.1071999999999917"/>
  </r>
  <r>
    <n v="7917"/>
    <x v="3928"/>
    <x v="1"/>
    <x v="312"/>
    <d v="2012-11-24T00:00:00"/>
    <s v="Standard Class"/>
    <s v="PO-19195"/>
    <s v="Phillina Ober"/>
    <x v="2"/>
    <s v="United States"/>
    <s v="Philadelphia"/>
    <x v="9"/>
    <n v="19140"/>
    <s v="East"/>
    <s v="FUR-CH-10002880"/>
    <x v="0"/>
    <x v="1"/>
    <s v="Global High-Back Leather Tilter, Burgundy"/>
    <n v="344.37199999999996"/>
    <n v="4"/>
    <n v="0.3"/>
    <n v="-93.472400000000022"/>
  </r>
  <r>
    <n v="7918"/>
    <x v="3929"/>
    <x v="3"/>
    <x v="507"/>
    <d v="2014-09-09T00:00:00"/>
    <s v="Second Class"/>
    <s v="JK-16120"/>
    <s v="Julie Kriz"/>
    <x v="2"/>
    <s v="United States"/>
    <s v="Garland"/>
    <x v="5"/>
    <n v="75043"/>
    <s v="Central"/>
    <s v="OFF-AR-10000380"/>
    <x v="1"/>
    <x v="6"/>
    <s v="Hunt PowerHouse Electric Pencil Sharpener, Blue"/>
    <n v="30.384"/>
    <n v="1"/>
    <n v="0.2"/>
    <n v="3.7979999999999947"/>
  </r>
  <r>
    <n v="7919"/>
    <x v="3930"/>
    <x v="1"/>
    <x v="433"/>
    <d v="2012-07-08T00:00:00"/>
    <s v="Second Class"/>
    <s v="JP-16135"/>
    <s v="Julie Prescott"/>
    <x v="2"/>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s v="East"/>
    <s v="TEC-AC-10001090"/>
    <x v="2"/>
    <x v="11"/>
    <s v="Micro Innovations Wireless Classic Keyboard with Mouse"/>
    <n v="59.98"/>
    <n v="2"/>
    <n v="0"/>
    <n v="10.796399999999998"/>
  </r>
  <r>
    <n v="7922"/>
    <x v="3932"/>
    <x v="3"/>
    <x v="677"/>
    <d v="2014-03-18T00:00:00"/>
    <s v="Standard Class"/>
    <s v="JB-16000"/>
    <s v="Joy Bell-"/>
    <x v="0"/>
    <s v="United States"/>
    <s v="Columbia"/>
    <x v="39"/>
    <n v="21044"/>
    <s v="East"/>
    <s v="OFF-BI-10002026"/>
    <x v="1"/>
    <x v="8"/>
    <s v="Avery Arch Ring Binders"/>
    <n v="174.3"/>
    <n v="3"/>
    <n v="0"/>
    <n v="81.920999999999992"/>
  </r>
  <r>
    <n v="7923"/>
    <x v="3933"/>
    <x v="3"/>
    <x v="241"/>
    <d v="2014-09-30T00:00:00"/>
    <s v="Standard Class"/>
    <s v="PP-18955"/>
    <s v="Paul Prost"/>
    <x v="2"/>
    <s v="United States"/>
    <s v="Hollywood"/>
    <x v="2"/>
    <n v="33021"/>
    <s v="South"/>
    <s v="TEC-PH-10000526"/>
    <x v="2"/>
    <x v="7"/>
    <s v="Vtech CS6719"/>
    <n v="383.96000000000004"/>
    <n v="5"/>
    <n v="0.2"/>
    <n v="38.396000000000015"/>
  </r>
  <r>
    <n v="7924"/>
    <x v="3933"/>
    <x v="3"/>
    <x v="241"/>
    <d v="2014-09-30T00:00:00"/>
    <s v="Standard Class"/>
    <s v="PP-18955"/>
    <s v="Paul Prost"/>
    <x v="2"/>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s v="South"/>
    <s v="OFF-BI-10002309"/>
    <x v="1"/>
    <x v="8"/>
    <s v="Avery Heavy-Duty EZD  Binder With Locking Rings"/>
    <n v="22.32"/>
    <n v="4"/>
    <n v="0"/>
    <n v="10.7136"/>
  </r>
  <r>
    <n v="7926"/>
    <x v="3934"/>
    <x v="0"/>
    <x v="572"/>
    <d v="2013-08-17T00:00:00"/>
    <s v="First Class"/>
    <s v="RF-19840"/>
    <s v="Roy Französisch"/>
    <x v="0"/>
    <s v="United States"/>
    <s v="Springfield"/>
    <x v="17"/>
    <n v="22153"/>
    <s v="South"/>
    <s v="OFF-LA-10003923"/>
    <x v="1"/>
    <x v="2"/>
    <s v="Alphabetical Labels for Top Tab Filing"/>
    <n v="103.60000000000001"/>
    <n v="7"/>
    <n v="0"/>
    <n v="51.800000000000004"/>
  </r>
  <r>
    <n v="7927"/>
    <x v="3935"/>
    <x v="3"/>
    <x v="225"/>
    <d v="2014-11-25T00:00:00"/>
    <s v="Second Class"/>
    <s v="KH-16330"/>
    <s v="Katharine Harms"/>
    <x v="1"/>
    <s v="United States"/>
    <s v="New York City"/>
    <x v="15"/>
    <n v="10035"/>
    <s v="East"/>
    <s v="TEC-AC-10003433"/>
    <x v="2"/>
    <x v="11"/>
    <s v="Maxell 4.7GB DVD+R 5/Pack"/>
    <n v="2.9699999999999998"/>
    <n v="3"/>
    <n v="0"/>
    <n v="1.3365"/>
  </r>
  <r>
    <n v="7928"/>
    <x v="3935"/>
    <x v="3"/>
    <x v="225"/>
    <d v="2014-11-25T00:00:00"/>
    <s v="Second Class"/>
    <s v="KH-16330"/>
    <s v="Katharine Harms"/>
    <x v="1"/>
    <s v="United States"/>
    <s v="New York City"/>
    <x v="15"/>
    <n v="10035"/>
    <s v="East"/>
    <s v="TEC-PH-10001363"/>
    <x v="2"/>
    <x v="7"/>
    <s v="Apple iPhone 5S"/>
    <n v="569.99"/>
    <n v="1"/>
    <n v="0"/>
    <n v="170.99699999999996"/>
  </r>
  <r>
    <n v="7929"/>
    <x v="3935"/>
    <x v="3"/>
    <x v="225"/>
    <d v="2014-11-25T00:00:00"/>
    <s v="Second Class"/>
    <s v="KH-16330"/>
    <s v="Katharine Harms"/>
    <x v="1"/>
    <s v="United States"/>
    <s v="New York City"/>
    <x v="15"/>
    <n v="10035"/>
    <s v="East"/>
    <s v="FUR-FU-10000820"/>
    <x v="0"/>
    <x v="5"/>
    <s v="Tensor Brushed Steel Torchiere Floor Lamp"/>
    <n v="50.97"/>
    <n v="3"/>
    <n v="0"/>
    <n v="9.1745999999999981"/>
  </r>
  <r>
    <n v="7930"/>
    <x v="3936"/>
    <x v="3"/>
    <x v="800"/>
    <d v="2014-07-28T00:00:00"/>
    <s v="First Class"/>
    <s v="EM-14200"/>
    <s v="Evan Minnotte"/>
    <x v="2"/>
    <s v="United States"/>
    <s v="Dallas"/>
    <x v="5"/>
    <n v="75217"/>
    <s v="Central"/>
    <s v="FUR-TA-10004767"/>
    <x v="0"/>
    <x v="3"/>
    <s v="Safco Drafting Table"/>
    <n v="298.11599999999999"/>
    <n v="6"/>
    <n v="0.3"/>
    <n v="-4.2588000000000363"/>
  </r>
  <r>
    <n v="7931"/>
    <x v="3937"/>
    <x v="0"/>
    <x v="869"/>
    <d v="2013-03-28T00:00:00"/>
    <s v="Second Class"/>
    <s v="DK-12835"/>
    <s v="Damala Kotsonis"/>
    <x v="1"/>
    <s v="United States"/>
    <s v="New York City"/>
    <x v="15"/>
    <n v="10024"/>
    <s v="East"/>
    <s v="OFF-AR-10001955"/>
    <x v="1"/>
    <x v="6"/>
    <s v="Newell 319"/>
    <n v="59.519999999999996"/>
    <n v="3"/>
    <n v="0"/>
    <n v="17.855999999999995"/>
  </r>
  <r>
    <n v="7932"/>
    <x v="3938"/>
    <x v="0"/>
    <x v="692"/>
    <d v="2013-07-21T00:00:00"/>
    <s v="Standard Class"/>
    <s v="MC-17425"/>
    <s v="Mark Cousins"/>
    <x v="1"/>
    <s v="United States"/>
    <s v="Portland"/>
    <x v="21"/>
    <n v="97206"/>
    <s v="West"/>
    <s v="FUR-CH-10004886"/>
    <x v="0"/>
    <x v="1"/>
    <s v="Bevis Steel Folding Chairs"/>
    <n v="230.28000000000003"/>
    <n v="3"/>
    <n v="0.2"/>
    <n v="23.027999999999992"/>
  </r>
  <r>
    <n v="7933"/>
    <x v="3938"/>
    <x v="0"/>
    <x v="692"/>
    <d v="2013-07-21T00:00:00"/>
    <s v="Standard Class"/>
    <s v="MC-17425"/>
    <s v="Mark Cousins"/>
    <x v="1"/>
    <s v="United States"/>
    <s v="Portland"/>
    <x v="21"/>
    <n v="97206"/>
    <s v="West"/>
    <s v="OFF-PA-10003641"/>
    <x v="1"/>
    <x v="10"/>
    <s v="Xerox 1909"/>
    <n v="105.52"/>
    <n v="5"/>
    <n v="0.2"/>
    <n v="34.293999999999997"/>
  </r>
  <r>
    <n v="7934"/>
    <x v="3939"/>
    <x v="3"/>
    <x v="629"/>
    <d v="2014-08-25T00:00:00"/>
    <s v="Standard Class"/>
    <s v="RW-19540"/>
    <s v="Rick Wilson"/>
    <x v="1"/>
    <s v="United States"/>
    <s v="Brentwood"/>
    <x v="1"/>
    <n v="94513"/>
    <s v="West"/>
    <s v="OFF-EN-10003134"/>
    <x v="1"/>
    <x v="12"/>
    <s v="Staples"/>
    <n v="23.36"/>
    <n v="2"/>
    <n v="0"/>
    <n v="11.68"/>
  </r>
  <r>
    <n v="7935"/>
    <x v="3939"/>
    <x v="3"/>
    <x v="629"/>
    <d v="2014-08-25T00:00:00"/>
    <s v="Standard Class"/>
    <s v="RW-19540"/>
    <s v="Rick Wilson"/>
    <x v="1"/>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x v="1"/>
    <s v="United States"/>
    <s v="Brentwood"/>
    <x v="1"/>
    <n v="94513"/>
    <s v="West"/>
    <s v="OFF-PA-10003893"/>
    <x v="1"/>
    <x v="10"/>
    <s v="Xerox 1962"/>
    <n v="8.56"/>
    <n v="2"/>
    <n v="0"/>
    <n v="3.8519999999999994"/>
  </r>
  <r>
    <n v="7937"/>
    <x v="3939"/>
    <x v="3"/>
    <x v="629"/>
    <d v="2014-08-25T00:00:00"/>
    <s v="Standard Class"/>
    <s v="RW-19540"/>
    <s v="Rick Wilson"/>
    <x v="1"/>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s v="West"/>
    <s v="OFF-AP-10001058"/>
    <x v="1"/>
    <x v="9"/>
    <s v="Sanyo 2.5 Cubic Foot Mid-Size Office Refrigerators"/>
    <n v="2518.29"/>
    <n v="9"/>
    <n v="0"/>
    <n v="654.7553999999999"/>
  </r>
  <r>
    <n v="7939"/>
    <x v="3939"/>
    <x v="3"/>
    <x v="629"/>
    <d v="2014-08-25T00:00:00"/>
    <s v="Standard Class"/>
    <s v="RW-19540"/>
    <s v="Rick Wilson"/>
    <x v="1"/>
    <s v="United States"/>
    <s v="Brentwood"/>
    <x v="1"/>
    <n v="94513"/>
    <s v="West"/>
    <s v="OFF-ST-10001496"/>
    <x v="1"/>
    <x v="4"/>
    <s v="Standard Rollaway File with Lock"/>
    <n v="540.56999999999994"/>
    <n v="3"/>
    <n v="0"/>
    <n v="140.54820000000001"/>
  </r>
  <r>
    <n v="7940"/>
    <x v="3939"/>
    <x v="3"/>
    <x v="629"/>
    <d v="2014-08-25T00:00:00"/>
    <s v="Standard Class"/>
    <s v="RW-19540"/>
    <s v="Rick Wilson"/>
    <x v="1"/>
    <s v="United States"/>
    <s v="Brentwood"/>
    <x v="1"/>
    <n v="94513"/>
    <s v="West"/>
    <s v="OFF-BI-10004230"/>
    <x v="1"/>
    <x v="8"/>
    <s v="GBC Recycled Grain Textured Covers"/>
    <n v="221.05600000000001"/>
    <n v="8"/>
    <n v="0.2"/>
    <n v="77.369599999999991"/>
  </r>
  <r>
    <n v="7941"/>
    <x v="3940"/>
    <x v="0"/>
    <x v="882"/>
    <d v="2013-12-18T00:00:00"/>
    <s v="First Class"/>
    <s v="DS-13180"/>
    <s v="David Smith"/>
    <x v="1"/>
    <s v="United States"/>
    <s v="San Diego"/>
    <x v="1"/>
    <n v="92037"/>
    <s v="West"/>
    <s v="FUR-CH-10001146"/>
    <x v="0"/>
    <x v="1"/>
    <s v="Global Task Chair, Black"/>
    <n v="81.424000000000007"/>
    <n v="2"/>
    <n v="0.2"/>
    <n v="-9.1601999999999961"/>
  </r>
  <r>
    <n v="7942"/>
    <x v="3940"/>
    <x v="0"/>
    <x v="882"/>
    <d v="2013-12-18T00:00:00"/>
    <s v="First Class"/>
    <s v="DS-13180"/>
    <s v="David Smith"/>
    <x v="1"/>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s v="Central"/>
    <s v="OFF-BI-10003684"/>
    <x v="1"/>
    <x v="8"/>
    <s v="Wilson Jones Legal Size Ring Binders"/>
    <n v="39.581999999999987"/>
    <n v="9"/>
    <n v="0.8"/>
    <n v="-59.372999999999976"/>
  </r>
  <r>
    <n v="7944"/>
    <x v="3941"/>
    <x v="3"/>
    <x v="53"/>
    <d v="2015-01-02T00:00:00"/>
    <s v="Standard Class"/>
    <s v="GA-14725"/>
    <s v="Guy Armstrong"/>
    <x v="0"/>
    <s v="United States"/>
    <s v="Dallas"/>
    <x v="5"/>
    <n v="75081"/>
    <s v="Central"/>
    <s v="OFF-SU-10000946"/>
    <x v="1"/>
    <x v="14"/>
    <s v="Staples"/>
    <n v="44.688000000000002"/>
    <n v="7"/>
    <n v="0.2"/>
    <n v="5.0273999999999965"/>
  </r>
  <r>
    <n v="7945"/>
    <x v="3941"/>
    <x v="3"/>
    <x v="53"/>
    <d v="2015-01-02T00:00:00"/>
    <s v="Standard Class"/>
    <s v="GA-14725"/>
    <s v="Guy Armstrong"/>
    <x v="0"/>
    <s v="United States"/>
    <s v="Dallas"/>
    <x v="5"/>
    <n v="75081"/>
    <s v="Central"/>
    <s v="OFF-AR-10001615"/>
    <x v="1"/>
    <x v="6"/>
    <s v="Newell 34"/>
    <n v="31.744"/>
    <n v="2"/>
    <n v="0.2"/>
    <n v="2.3808000000000007"/>
  </r>
  <r>
    <n v="7946"/>
    <x v="3941"/>
    <x v="3"/>
    <x v="53"/>
    <d v="2015-01-02T00:00:00"/>
    <s v="Standard Class"/>
    <s v="GA-14725"/>
    <s v="Guy Armstrong"/>
    <x v="0"/>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x v="0"/>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x v="0"/>
    <s v="United States"/>
    <s v="El Paso"/>
    <x v="5"/>
    <n v="79907"/>
    <s v="Central"/>
    <s v="OFF-FA-10004395"/>
    <x v="1"/>
    <x v="13"/>
    <s v="Plymouth Boxed Rubber Bands by Plymouth"/>
    <n v="18.84"/>
    <n v="5"/>
    <n v="0.2"/>
    <n v="-3.5324999999999998"/>
  </r>
  <r>
    <n v="7949"/>
    <x v="3942"/>
    <x v="2"/>
    <x v="72"/>
    <d v="2011-03-05T00:00:00"/>
    <s v="Standard Class"/>
    <s v="SC-20380"/>
    <s v="Shahid Collister"/>
    <x v="0"/>
    <s v="United States"/>
    <s v="El Paso"/>
    <x v="5"/>
    <n v="79907"/>
    <s v="Central"/>
    <s v="FUR-CH-10001270"/>
    <x v="0"/>
    <x v="1"/>
    <s v="Harbour Creations Steel Folding Chair"/>
    <n v="362.24999999999994"/>
    <n v="6"/>
    <n v="0.3"/>
    <n v="0"/>
  </r>
  <r>
    <n v="7950"/>
    <x v="3942"/>
    <x v="2"/>
    <x v="72"/>
    <d v="2011-03-05T00:00:00"/>
    <s v="Standard Class"/>
    <s v="SC-20380"/>
    <s v="Shahid Collister"/>
    <x v="0"/>
    <s v="United States"/>
    <s v="El Paso"/>
    <x v="5"/>
    <n v="79907"/>
    <s v="Central"/>
    <s v="FUR-FU-10001095"/>
    <x v="0"/>
    <x v="5"/>
    <s v="DAX Black Cherry Wood-Tone Poster Frame"/>
    <n v="63.552000000000007"/>
    <n v="6"/>
    <n v="0.6"/>
    <n v="-34.953600000000002"/>
  </r>
  <r>
    <n v="7951"/>
    <x v="3942"/>
    <x v="2"/>
    <x v="72"/>
    <d v="2011-03-05T00:00:00"/>
    <s v="Standard Class"/>
    <s v="SC-20380"/>
    <s v="Shahid Collister"/>
    <x v="0"/>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s v="East"/>
    <s v="OFF-BI-10003196"/>
    <x v="1"/>
    <x v="8"/>
    <s v="Accohide Poly Flexible Ring Binders"/>
    <n v="5.9840000000000009"/>
    <n v="2"/>
    <n v="0.2"/>
    <n v="2.2439999999999998"/>
  </r>
  <r>
    <n v="7953"/>
    <x v="3943"/>
    <x v="1"/>
    <x v="902"/>
    <d v="2012-11-24T00:00:00"/>
    <s v="Standard Class"/>
    <s v="KD-16345"/>
    <s v="Katherine Ducich"/>
    <x v="0"/>
    <s v="United States"/>
    <s v="New York City"/>
    <x v="15"/>
    <n v="10035"/>
    <s v="East"/>
    <s v="TEC-PH-10002200"/>
    <x v="2"/>
    <x v="7"/>
    <s v="Aastra 6757i CT Wireless VoIP phone"/>
    <n v="861.76"/>
    <n v="4"/>
    <n v="0"/>
    <n v="249.91039999999998"/>
  </r>
  <r>
    <n v="7954"/>
    <x v="3944"/>
    <x v="2"/>
    <x v="470"/>
    <d v="2011-04-06T00:00:00"/>
    <s v="Standard Class"/>
    <s v="KH-16330"/>
    <s v="Katharine Harms"/>
    <x v="1"/>
    <s v="United States"/>
    <s v="Revere"/>
    <x v="31"/>
    <n v="2151"/>
    <s v="East"/>
    <s v="OFF-ST-10000636"/>
    <x v="1"/>
    <x v="4"/>
    <s v="Rogers Profile Extra Capacity Storage Tub"/>
    <n v="66.959999999999994"/>
    <n v="4"/>
    <n v="0"/>
    <n v="2.6783999999999963"/>
  </r>
  <r>
    <n v="7955"/>
    <x v="3944"/>
    <x v="2"/>
    <x v="470"/>
    <d v="2011-04-06T00:00:00"/>
    <s v="Standard Class"/>
    <s v="KH-16330"/>
    <s v="Katharine Harms"/>
    <x v="1"/>
    <s v="United States"/>
    <s v="Revere"/>
    <x v="31"/>
    <n v="2151"/>
    <s v="East"/>
    <s v="OFF-BI-10000145"/>
    <x v="1"/>
    <x v="8"/>
    <s v="Zipper Ring Binder Pockets"/>
    <n v="6.24"/>
    <n v="2"/>
    <n v="0"/>
    <n v="3.0575999999999999"/>
  </r>
  <r>
    <n v="7956"/>
    <x v="3945"/>
    <x v="3"/>
    <x v="361"/>
    <d v="2014-10-11T00:00:00"/>
    <s v="Standard Class"/>
    <s v="GG-14650"/>
    <s v="Greg Guthrie"/>
    <x v="1"/>
    <s v="United States"/>
    <s v="Chico"/>
    <x v="1"/>
    <n v="95928"/>
    <s v="West"/>
    <s v="FUR-CH-10001190"/>
    <x v="0"/>
    <x v="1"/>
    <s v="Global Deluxe High-Back Office Chair in Storm"/>
    <n v="435.16800000000006"/>
    <n v="4"/>
    <n v="0.2"/>
    <n v="-59.835600000000042"/>
  </r>
  <r>
    <n v="7957"/>
    <x v="3945"/>
    <x v="3"/>
    <x v="361"/>
    <d v="2014-10-11T00:00:00"/>
    <s v="Standard Class"/>
    <s v="GG-14650"/>
    <s v="Greg Guthrie"/>
    <x v="1"/>
    <s v="United States"/>
    <s v="Chico"/>
    <x v="1"/>
    <n v="95928"/>
    <s v="West"/>
    <s v="OFF-FA-10002780"/>
    <x v="1"/>
    <x v="13"/>
    <s v="Staples"/>
    <n v="14.9"/>
    <n v="5"/>
    <n v="0"/>
    <n v="6.8539999999999992"/>
  </r>
  <r>
    <n v="7958"/>
    <x v="3945"/>
    <x v="3"/>
    <x v="361"/>
    <d v="2014-10-11T00:00:00"/>
    <s v="Standard Class"/>
    <s v="GG-14650"/>
    <s v="Greg Guthrie"/>
    <x v="1"/>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s v="West"/>
    <s v="FUR-FU-10004666"/>
    <x v="0"/>
    <x v="5"/>
    <s v="DAX Clear Channel Poster Frame"/>
    <n v="72.900000000000006"/>
    <n v="5"/>
    <n v="0"/>
    <n v="26.973000000000003"/>
  </r>
  <r>
    <n v="7960"/>
    <x v="3945"/>
    <x v="3"/>
    <x v="361"/>
    <d v="2014-10-11T00:00:00"/>
    <s v="Standard Class"/>
    <s v="GG-14650"/>
    <s v="Greg Guthrie"/>
    <x v="1"/>
    <s v="United States"/>
    <s v="Chico"/>
    <x v="1"/>
    <n v="95928"/>
    <s v="West"/>
    <s v="FUR-TA-10004086"/>
    <x v="0"/>
    <x v="3"/>
    <s v="KI Adjustable-Height Table"/>
    <n v="206.35200000000003"/>
    <n v="3"/>
    <n v="0.2"/>
    <n v="5.1587999999999852"/>
  </r>
  <r>
    <n v="7961"/>
    <x v="3945"/>
    <x v="3"/>
    <x v="361"/>
    <d v="2014-10-11T00:00:00"/>
    <s v="Standard Class"/>
    <s v="GG-14650"/>
    <s v="Greg Guthrie"/>
    <x v="1"/>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s v="South"/>
    <s v="OFF-ST-10002301"/>
    <x v="1"/>
    <x v="4"/>
    <s v="Tennsco Commercial Shelving"/>
    <n v="81.360000000000014"/>
    <n v="5"/>
    <n v="0.2"/>
    <n v="-19.323000000000011"/>
  </r>
  <r>
    <n v="7963"/>
    <x v="3946"/>
    <x v="3"/>
    <x v="551"/>
    <d v="2014-11-24T00:00:00"/>
    <s v="Second Class"/>
    <s v="JS-15685"/>
    <s v="Jim Sink"/>
    <x v="1"/>
    <s v="United States"/>
    <s v="Miramar"/>
    <x v="2"/>
    <n v="33023"/>
    <s v="South"/>
    <s v="OFF-BI-10001636"/>
    <x v="1"/>
    <x v="8"/>
    <s v="Ibico Plastic and Wire Spiral Binding Combs"/>
    <n v="20.232000000000003"/>
    <n v="8"/>
    <n v="0.7"/>
    <n v="-16.185600000000001"/>
  </r>
  <r>
    <n v="7964"/>
    <x v="3946"/>
    <x v="3"/>
    <x v="551"/>
    <d v="2014-11-24T00:00:00"/>
    <s v="Second Class"/>
    <s v="JS-15685"/>
    <s v="Jim Sink"/>
    <x v="1"/>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s v="South"/>
    <s v="OFF-PA-10004609"/>
    <x v="1"/>
    <x v="10"/>
    <s v="Xerox 221"/>
    <n v="20.736000000000004"/>
    <n v="4"/>
    <n v="0.2"/>
    <n v="7.2576000000000001"/>
  </r>
  <r>
    <n v="7966"/>
    <x v="3946"/>
    <x v="3"/>
    <x v="551"/>
    <d v="2014-11-24T00:00:00"/>
    <s v="Second Class"/>
    <s v="JS-15685"/>
    <s v="Jim Sink"/>
    <x v="1"/>
    <s v="United States"/>
    <s v="Miramar"/>
    <x v="2"/>
    <n v="33023"/>
    <s v="South"/>
    <s v="OFF-PA-10003309"/>
    <x v="1"/>
    <x v="10"/>
    <s v="Xerox 211"/>
    <n v="41.472000000000008"/>
    <n v="8"/>
    <n v="0.2"/>
    <n v="14.5152"/>
  </r>
  <r>
    <n v="7967"/>
    <x v="3947"/>
    <x v="1"/>
    <x v="391"/>
    <d v="2012-03-30T00:00:00"/>
    <s v="Standard Class"/>
    <s v="BP-11095"/>
    <s v="Bart Pistole"/>
    <x v="1"/>
    <s v="United States"/>
    <s v="Los Angeles"/>
    <x v="1"/>
    <n v="90049"/>
    <s v="West"/>
    <s v="OFF-PA-10000380"/>
    <x v="1"/>
    <x v="10"/>
    <s v="REDIFORM Incoming/Outgoing Call Register, 11&quot; X 8 1/2&quot;, 100 Messages"/>
    <n v="33.36"/>
    <n v="4"/>
    <n v="0"/>
    <n v="16.68"/>
  </r>
  <r>
    <n v="7968"/>
    <x v="3948"/>
    <x v="0"/>
    <x v="1155"/>
    <d v="2013-10-13T00:00:00"/>
    <s v="First Class"/>
    <s v="CC-12610"/>
    <s v="Corey Catlett"/>
    <x v="1"/>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s v="West"/>
    <s v="TEC-PH-10002583"/>
    <x v="2"/>
    <x v="7"/>
    <s v="iOttie HLCRIO102 Car Mount"/>
    <n v="15.991999999999999"/>
    <n v="1"/>
    <n v="0.2"/>
    <n v="-2.9985000000000022"/>
  </r>
  <r>
    <n v="7970"/>
    <x v="3948"/>
    <x v="0"/>
    <x v="1155"/>
    <d v="2013-10-13T00:00:00"/>
    <s v="First Class"/>
    <s v="CC-12610"/>
    <s v="Corey Catlett"/>
    <x v="1"/>
    <s v="United States"/>
    <s v="Denver"/>
    <x v="22"/>
    <n v="80219"/>
    <s v="West"/>
    <s v="FUR-CH-10004853"/>
    <x v="0"/>
    <x v="1"/>
    <s v="Global Manager's Adjustable Task Chair, Storm"/>
    <n v="120.78399999999999"/>
    <n v="1"/>
    <n v="0.2"/>
    <n v="13.588199999999986"/>
  </r>
  <r>
    <n v="7971"/>
    <x v="3949"/>
    <x v="1"/>
    <x v="748"/>
    <d v="2012-08-20T00:00:00"/>
    <s v="Standard Class"/>
    <s v="SP-20860"/>
    <s v="Sung Pak"/>
    <x v="1"/>
    <s v="United States"/>
    <s v="Philadelphia"/>
    <x v="9"/>
    <n v="19134"/>
    <s v="East"/>
    <s v="TEC-PH-10003580"/>
    <x v="2"/>
    <x v="7"/>
    <s v="Cisco IP Phone 7961G-GE VoIP phone"/>
    <n v="519.79200000000003"/>
    <n v="4"/>
    <n v="0.4"/>
    <n v="-112.62159999999994"/>
  </r>
  <r>
    <n v="7972"/>
    <x v="3949"/>
    <x v="1"/>
    <x v="748"/>
    <d v="2012-08-20T00:00:00"/>
    <s v="Standard Class"/>
    <s v="SP-20860"/>
    <s v="Sung Pak"/>
    <x v="1"/>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s v="East"/>
    <s v="OFF-PA-10002787"/>
    <x v="1"/>
    <x v="10"/>
    <s v="Xerox 227"/>
    <n v="10.368000000000002"/>
    <n v="2"/>
    <n v="0.2"/>
    <n v="3.6288"/>
  </r>
  <r>
    <n v="7974"/>
    <x v="3949"/>
    <x v="1"/>
    <x v="748"/>
    <d v="2012-08-20T00:00:00"/>
    <s v="Standard Class"/>
    <s v="SP-20860"/>
    <s v="Sung Pak"/>
    <x v="1"/>
    <s v="United States"/>
    <s v="Philadelphia"/>
    <x v="9"/>
    <n v="19134"/>
    <s v="East"/>
    <s v="OFF-BI-10003981"/>
    <x v="1"/>
    <x v="8"/>
    <s v="Avery Durable Plastic 1&quot; Binders"/>
    <n v="2.7240000000000006"/>
    <n v="2"/>
    <n v="0.7"/>
    <n v="-1.9067999999999996"/>
  </r>
  <r>
    <n v="7975"/>
    <x v="3949"/>
    <x v="1"/>
    <x v="748"/>
    <d v="2012-08-20T00:00:00"/>
    <s v="Standard Class"/>
    <s v="SP-20860"/>
    <s v="Sung Pak"/>
    <x v="1"/>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s v="East"/>
    <s v="OFF-BI-10003727"/>
    <x v="1"/>
    <x v="8"/>
    <s v="Avery Durable Slant Ring Binders With Label Holder"/>
    <n v="3.762"/>
    <n v="3"/>
    <n v="0.7"/>
    <n v="-2.758799999999999"/>
  </r>
  <r>
    <n v="7977"/>
    <x v="3949"/>
    <x v="1"/>
    <x v="748"/>
    <d v="2012-08-20T00:00:00"/>
    <s v="Standard Class"/>
    <s v="SP-20860"/>
    <s v="Sung Pak"/>
    <x v="1"/>
    <s v="United States"/>
    <s v="Philadelphia"/>
    <x v="9"/>
    <n v="19134"/>
    <s v="East"/>
    <s v="OFF-PA-10000130"/>
    <x v="1"/>
    <x v="10"/>
    <s v="Xerox 199"/>
    <n v="10.272000000000002"/>
    <n v="3"/>
    <n v="0.2"/>
    <n v="3.2099999999999982"/>
  </r>
  <r>
    <n v="7978"/>
    <x v="3950"/>
    <x v="2"/>
    <x v="1178"/>
    <d v="2011-06-05T00:00:00"/>
    <s v="Standard Class"/>
    <s v="JK-15625"/>
    <s v="Jim Karlsson"/>
    <x v="0"/>
    <s v="United States"/>
    <s v="Jackson"/>
    <x v="35"/>
    <n v="39212"/>
    <s v="South"/>
    <s v="TEC-PH-10002680"/>
    <x v="2"/>
    <x v="7"/>
    <s v="Samsung Galaxy Note 3"/>
    <n v="659.97"/>
    <n v="3"/>
    <n v="0"/>
    <n v="197.99099999999996"/>
  </r>
  <r>
    <n v="7979"/>
    <x v="3950"/>
    <x v="2"/>
    <x v="1178"/>
    <d v="2011-06-05T00:00:00"/>
    <s v="Standard Class"/>
    <s v="JK-15625"/>
    <s v="Jim Karlsson"/>
    <x v="0"/>
    <s v="United States"/>
    <s v="Jackson"/>
    <x v="35"/>
    <n v="39212"/>
    <s v="South"/>
    <s v="TEC-PH-10002538"/>
    <x v="2"/>
    <x v="7"/>
    <s v="Grandstream GXP1160 VoIP phone"/>
    <n v="113.72999999999999"/>
    <n v="3"/>
    <n v="0"/>
    <n v="32.981699999999989"/>
  </r>
  <r>
    <n v="7980"/>
    <x v="3951"/>
    <x v="1"/>
    <x v="375"/>
    <d v="2012-08-31T00:00:00"/>
    <s v="Standard Class"/>
    <s v="CC-12100"/>
    <s v="Chad Cunningham"/>
    <x v="2"/>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s v="East"/>
    <s v="OFF-AP-10004532"/>
    <x v="1"/>
    <x v="9"/>
    <s v="Kensington 6 Outlet Guardian Standard Surge Protector"/>
    <n v="81.92"/>
    <n v="4"/>
    <n v="0"/>
    <n v="22.118400000000001"/>
  </r>
  <r>
    <n v="7983"/>
    <x v="3953"/>
    <x v="2"/>
    <x v="1076"/>
    <d v="2011-09-13T00:00:00"/>
    <s v="First Class"/>
    <s v="SF-20065"/>
    <s v="Sandra Flanagan"/>
    <x v="0"/>
    <s v="United States"/>
    <s v="Clifton"/>
    <x v="30"/>
    <n v="7011"/>
    <s v="East"/>
    <s v="FUR-FU-10001986"/>
    <x v="0"/>
    <x v="5"/>
    <s v="Dana Fluorescent Magnifying Lamp, White, 36&quot;"/>
    <n v="254.89999999999998"/>
    <n v="5"/>
    <n v="0"/>
    <n v="76.469999999999985"/>
  </r>
  <r>
    <n v="7984"/>
    <x v="3954"/>
    <x v="3"/>
    <x v="203"/>
    <d v="2014-01-26T00:00:00"/>
    <s v="Second Class"/>
    <s v="EH-13765"/>
    <s v="Edward Hooks"/>
    <x v="1"/>
    <s v="United States"/>
    <s v="Chicago"/>
    <x v="10"/>
    <n v="60623"/>
    <s v="Central"/>
    <s v="OFF-FA-10002975"/>
    <x v="1"/>
    <x v="13"/>
    <s v="Staples"/>
    <n v="15.120000000000001"/>
    <n v="5"/>
    <n v="0.2"/>
    <n v="4.9139999999999988"/>
  </r>
  <r>
    <n v="7985"/>
    <x v="3954"/>
    <x v="3"/>
    <x v="203"/>
    <d v="2014-01-26T00:00:00"/>
    <s v="Second Class"/>
    <s v="EH-13765"/>
    <s v="Edward Hooks"/>
    <x v="1"/>
    <s v="United States"/>
    <s v="Chicago"/>
    <x v="10"/>
    <n v="60623"/>
    <s v="Central"/>
    <s v="OFF-AR-10003481"/>
    <x v="1"/>
    <x v="6"/>
    <s v="Newell 348"/>
    <n v="7.8719999999999999"/>
    <n v="3"/>
    <n v="0.2"/>
    <n v="0.88559999999999883"/>
  </r>
  <r>
    <n v="7986"/>
    <x v="3955"/>
    <x v="0"/>
    <x v="438"/>
    <d v="2013-04-25T00:00:00"/>
    <s v="First Class"/>
    <s v="DN-13690"/>
    <s v="Duane Noonan"/>
    <x v="0"/>
    <s v="United States"/>
    <s v="Seattle"/>
    <x v="4"/>
    <n v="98115"/>
    <s v="West"/>
    <s v="OFF-BI-10004967"/>
    <x v="1"/>
    <x v="8"/>
    <s v="Round Ring Binders"/>
    <n v="8.32"/>
    <n v="5"/>
    <n v="0.2"/>
    <n v="2.8079999999999998"/>
  </r>
  <r>
    <n v="7987"/>
    <x v="3956"/>
    <x v="0"/>
    <x v="1180"/>
    <d v="2013-07-24T00:00:00"/>
    <s v="Second Class"/>
    <s v="PJ-19015"/>
    <s v="Pauline Johnson"/>
    <x v="0"/>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s v="Central"/>
    <s v="OFF-LA-10003537"/>
    <x v="1"/>
    <x v="2"/>
    <s v="Avery 515"/>
    <n v="37.589999999999996"/>
    <n v="3"/>
    <n v="0"/>
    <n v="17.667299999999997"/>
  </r>
  <r>
    <n v="7990"/>
    <x v="3957"/>
    <x v="0"/>
    <x v="828"/>
    <d v="2013-08-30T00:00:00"/>
    <s v="Standard Class"/>
    <s v="MA-17560"/>
    <s v="Matt Abelman"/>
    <x v="2"/>
    <s v="United States"/>
    <s v="Sheboygan"/>
    <x v="6"/>
    <n v="53081"/>
    <s v="Central"/>
    <s v="OFF-ST-10002406"/>
    <x v="1"/>
    <x v="4"/>
    <s v="Pizazz Global Quick File"/>
    <n v="14.97"/>
    <n v="1"/>
    <n v="0"/>
    <n v="4.1916000000000011"/>
  </r>
  <r>
    <n v="7991"/>
    <x v="3957"/>
    <x v="0"/>
    <x v="828"/>
    <d v="2013-08-30T00:00:00"/>
    <s v="Standard Class"/>
    <s v="MA-17560"/>
    <s v="Matt Abelman"/>
    <x v="2"/>
    <s v="United States"/>
    <s v="Sheboygan"/>
    <x v="6"/>
    <n v="53081"/>
    <s v="Central"/>
    <s v="TEC-AC-10003433"/>
    <x v="2"/>
    <x v="11"/>
    <s v="Maxell 4.7GB DVD+R 5/Pack"/>
    <n v="1.98"/>
    <n v="2"/>
    <n v="0"/>
    <n v="0.89100000000000001"/>
  </r>
  <r>
    <n v="7992"/>
    <x v="3958"/>
    <x v="0"/>
    <x v="403"/>
    <d v="2013-06-18T00:00:00"/>
    <s v="First Class"/>
    <s v="VM-21835"/>
    <s v="Vivian Mathis"/>
    <x v="0"/>
    <s v="United States"/>
    <s v="Boca Raton"/>
    <x v="2"/>
    <n v="33433"/>
    <s v="South"/>
    <s v="OFF-BI-10002082"/>
    <x v="1"/>
    <x v="8"/>
    <s v="GBC Twin Loop Wire Binding Elements"/>
    <n v="39.936000000000007"/>
    <n v="4"/>
    <n v="0.7"/>
    <n v="-26.623999999999995"/>
  </r>
  <r>
    <n v="7993"/>
    <x v="3958"/>
    <x v="0"/>
    <x v="403"/>
    <d v="2013-06-18T00:00:00"/>
    <s v="First Class"/>
    <s v="VM-21835"/>
    <s v="Vivian Mathis"/>
    <x v="0"/>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x v="0"/>
    <s v="United States"/>
    <s v="Aurora"/>
    <x v="22"/>
    <n v="80013"/>
    <s v="West"/>
    <s v="OFF-BI-10001982"/>
    <x v="1"/>
    <x v="8"/>
    <s v="Wilson Jones Custom Binder Spines &amp; Labels"/>
    <n v="4.8960000000000008"/>
    <n v="3"/>
    <n v="0.7"/>
    <n v="-3.4271999999999991"/>
  </r>
  <r>
    <n v="7995"/>
    <x v="3959"/>
    <x v="1"/>
    <x v="312"/>
    <d v="2012-11-23T00:00:00"/>
    <s v="Second Class"/>
    <s v="MM-18055"/>
    <s v="Michelle Moray"/>
    <x v="0"/>
    <s v="United States"/>
    <s v="Aurora"/>
    <x v="22"/>
    <n v="80013"/>
    <s v="West"/>
    <s v="FUR-BO-10002268"/>
    <x v="0"/>
    <x v="0"/>
    <s v="Sauder Barrister Bookcases"/>
    <n v="145.76400000000001"/>
    <n v="6"/>
    <n v="0.7"/>
    <n v="-247.79879999999997"/>
  </r>
  <r>
    <n v="7996"/>
    <x v="3959"/>
    <x v="1"/>
    <x v="312"/>
    <d v="2012-11-23T00:00:00"/>
    <s v="Second Class"/>
    <s v="MM-18055"/>
    <s v="Michelle Moray"/>
    <x v="0"/>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s v="West"/>
    <s v="TEC-AC-10004469"/>
    <x v="2"/>
    <x v="11"/>
    <s v="Microsoft Sculpt Comfort Mouse"/>
    <n v="199.75"/>
    <n v="5"/>
    <n v="0"/>
    <n v="87.890000000000015"/>
  </r>
  <r>
    <n v="7998"/>
    <x v="3960"/>
    <x v="3"/>
    <x v="132"/>
    <d v="2014-11-06T00:00:00"/>
    <s v="First Class"/>
    <s v="CR-12580"/>
    <s v="Clay Rozendal"/>
    <x v="2"/>
    <s v="United States"/>
    <s v="San Diego"/>
    <x v="1"/>
    <n v="92037"/>
    <s v="West"/>
    <s v="FUR-TA-10001095"/>
    <x v="0"/>
    <x v="3"/>
    <s v="Chromcraft Round Conference Tables"/>
    <n v="1673.1839999999997"/>
    <n v="12"/>
    <n v="0.2"/>
    <n v="20.914800000000014"/>
  </r>
  <r>
    <n v="7999"/>
    <x v="3961"/>
    <x v="2"/>
    <x v="417"/>
    <d v="2011-05-07T00:00:00"/>
    <s v="First Class"/>
    <s v="BS-11365"/>
    <s v="Bill Shonely"/>
    <x v="1"/>
    <s v="United States"/>
    <s v="Seattle"/>
    <x v="4"/>
    <n v="98105"/>
    <s v="West"/>
    <s v="FUR-FU-10001852"/>
    <x v="0"/>
    <x v="5"/>
    <s v="Eldon Regeneration Recycled Desk Accessories, Smoke"/>
    <n v="12.18"/>
    <n v="7"/>
    <n v="0"/>
    <n v="3.8975999999999997"/>
  </r>
  <r>
    <n v="8000"/>
    <x v="3961"/>
    <x v="2"/>
    <x v="417"/>
    <d v="2011-05-07T00:00:00"/>
    <s v="First Class"/>
    <s v="BS-11365"/>
    <s v="Bill Shonely"/>
    <x v="1"/>
    <s v="United States"/>
    <s v="Seattle"/>
    <x v="4"/>
    <n v="98105"/>
    <s v="West"/>
    <s v="OFF-AP-10000696"/>
    <x v="1"/>
    <x v="9"/>
    <s v="Holmes Odor Grabber"/>
    <n v="57.68"/>
    <n v="4"/>
    <n v="0"/>
    <n v="19.034399999999998"/>
  </r>
  <r>
    <n v="8001"/>
    <x v="3962"/>
    <x v="1"/>
    <x v="627"/>
    <d v="2012-11-12T00:00:00"/>
    <s v="Standard Class"/>
    <s v="RD-19585"/>
    <s v="Rob Dowd"/>
    <x v="0"/>
    <s v="United States"/>
    <s v="Dubuque"/>
    <x v="23"/>
    <n v="52001"/>
    <s v="Central"/>
    <s v="TEC-PH-10003885"/>
    <x v="2"/>
    <x v="7"/>
    <s v="Cisco SPA508G"/>
    <n v="263.95999999999998"/>
    <n v="4"/>
    <n v="0"/>
    <n v="76.548399999999987"/>
  </r>
  <r>
    <n v="8002"/>
    <x v="3963"/>
    <x v="1"/>
    <x v="295"/>
    <d v="2012-12-15T00:00:00"/>
    <s v="First Class"/>
    <s v="KD-16270"/>
    <s v="Karen Daniels"/>
    <x v="0"/>
    <s v="United States"/>
    <s v="Los Angeles"/>
    <x v="1"/>
    <n v="90032"/>
    <s v="West"/>
    <s v="TEC-AC-10002926"/>
    <x v="2"/>
    <x v="11"/>
    <s v="Logitech Wireless Marathon Mouse M705"/>
    <n v="299.94"/>
    <n v="6"/>
    <n v="0"/>
    <n v="128.97420000000002"/>
  </r>
  <r>
    <n v="8003"/>
    <x v="3963"/>
    <x v="1"/>
    <x v="295"/>
    <d v="2012-12-15T00:00:00"/>
    <s v="First Class"/>
    <s v="KD-16270"/>
    <s v="Karen Daniels"/>
    <x v="0"/>
    <s v="United States"/>
    <s v="Los Angeles"/>
    <x v="1"/>
    <n v="90032"/>
    <s v="West"/>
    <s v="OFF-SU-10001225"/>
    <x v="1"/>
    <x v="14"/>
    <s v="Staples"/>
    <n v="25.76"/>
    <n v="7"/>
    <n v="0"/>
    <n v="0.51519999999999921"/>
  </r>
  <r>
    <n v="8004"/>
    <x v="3964"/>
    <x v="2"/>
    <x v="588"/>
    <d v="2011-12-03T00:00:00"/>
    <s v="First Class"/>
    <s v="AA-10645"/>
    <s v="Anna Andreadi"/>
    <x v="0"/>
    <s v="United States"/>
    <s v="Lowell"/>
    <x v="31"/>
    <n v="1852"/>
    <s v="East"/>
    <s v="TEC-PH-10004434"/>
    <x v="2"/>
    <x v="7"/>
    <s v="Cisco IP Phone 7961G VoIP phone - Dark gray"/>
    <n v="271.89999999999998"/>
    <n v="2"/>
    <n v="0"/>
    <n v="78.850999999999971"/>
  </r>
  <r>
    <n v="8005"/>
    <x v="3964"/>
    <x v="2"/>
    <x v="588"/>
    <d v="2011-12-03T00:00:00"/>
    <s v="First Class"/>
    <s v="AA-10645"/>
    <s v="Anna Andreadi"/>
    <x v="0"/>
    <s v="United States"/>
    <s v="Lowell"/>
    <x v="31"/>
    <n v="1852"/>
    <s v="East"/>
    <s v="FUR-FU-10003878"/>
    <x v="0"/>
    <x v="5"/>
    <s v="Linden 10&quot; Round Wall Clock, Black"/>
    <n v="45.839999999999996"/>
    <n v="3"/>
    <n v="0"/>
    <n v="15.585599999999999"/>
  </r>
  <r>
    <n v="8006"/>
    <x v="3964"/>
    <x v="2"/>
    <x v="588"/>
    <d v="2011-12-03T00:00:00"/>
    <s v="First Class"/>
    <s v="AA-10645"/>
    <s v="Anna Andreadi"/>
    <x v="0"/>
    <s v="United States"/>
    <s v="Lowell"/>
    <x v="31"/>
    <n v="1852"/>
    <s v="East"/>
    <s v="FUR-FU-10002268"/>
    <x v="0"/>
    <x v="5"/>
    <s v="Ultra Door Push Plate"/>
    <n v="9.82"/>
    <n v="2"/>
    <n v="0"/>
    <n v="3.2405999999999997"/>
  </r>
  <r>
    <n v="8007"/>
    <x v="3965"/>
    <x v="0"/>
    <x v="877"/>
    <d v="2013-10-12T00:00:00"/>
    <s v="Standard Class"/>
    <s v="MC-18100"/>
    <s v="Mick Crebagga"/>
    <x v="0"/>
    <s v="United States"/>
    <s v="Marysville"/>
    <x v="4"/>
    <n v="98270"/>
    <s v="West"/>
    <s v="OFF-FA-10001883"/>
    <x v="1"/>
    <x v="13"/>
    <s v="Alliance Super-Size Bands, Assorted Sizes"/>
    <n v="93.36"/>
    <n v="12"/>
    <n v="0"/>
    <n v="0.93359999999999843"/>
  </r>
  <r>
    <n v="8008"/>
    <x v="3966"/>
    <x v="1"/>
    <x v="972"/>
    <d v="2012-11-24T00:00:00"/>
    <s v="Standard Class"/>
    <s v="AA-10645"/>
    <s v="Anna Andreadi"/>
    <x v="0"/>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s v="Central"/>
    <s v="OFF-PA-10000474"/>
    <x v="1"/>
    <x v="10"/>
    <s v="Staples"/>
    <n v="106.32"/>
    <n v="3"/>
    <n v="0"/>
    <n v="49.970399999999991"/>
  </r>
  <r>
    <n v="8010"/>
    <x v="3966"/>
    <x v="1"/>
    <x v="972"/>
    <d v="2012-11-24T00:00:00"/>
    <s v="Standard Class"/>
    <s v="AA-10645"/>
    <s v="Anna Andreadi"/>
    <x v="0"/>
    <s v="United States"/>
    <s v="Oklahoma City"/>
    <x v="26"/>
    <n v="73120"/>
    <s v="Central"/>
    <s v="FUR-CH-10002073"/>
    <x v="0"/>
    <x v="1"/>
    <s v="Hon Olson Stacker Chairs"/>
    <n v="1323.8999999999999"/>
    <n v="5"/>
    <n v="0"/>
    <n v="383.93099999999993"/>
  </r>
  <r>
    <n v="8011"/>
    <x v="3967"/>
    <x v="2"/>
    <x v="461"/>
    <d v="2011-03-20T00:00:00"/>
    <s v="Second Class"/>
    <s v="QJ-19255"/>
    <s v="Quincy Jones"/>
    <x v="1"/>
    <s v="United States"/>
    <s v="Philadelphia"/>
    <x v="9"/>
    <n v="19134"/>
    <s v="East"/>
    <s v="OFF-PA-10003641"/>
    <x v="1"/>
    <x v="10"/>
    <s v="Xerox 1909"/>
    <n v="126.624"/>
    <n v="6"/>
    <n v="0.2"/>
    <n v="41.152799999999992"/>
  </r>
  <r>
    <n v="8012"/>
    <x v="3968"/>
    <x v="1"/>
    <x v="782"/>
    <d v="2012-06-23T00:00:00"/>
    <s v="First Class"/>
    <s v="JM-16195"/>
    <s v="Justin MacKendrick"/>
    <x v="0"/>
    <s v="United States"/>
    <s v="Aurora"/>
    <x v="22"/>
    <n v="80013"/>
    <s v="West"/>
    <s v="TEC-PH-10002070"/>
    <x v="2"/>
    <x v="7"/>
    <s v="Griffin GC36547 PowerJolt SE Lightning Charger"/>
    <n v="125.944"/>
    <n v="7"/>
    <n v="0.2"/>
    <n v="15.742999999999984"/>
  </r>
  <r>
    <n v="8013"/>
    <x v="3969"/>
    <x v="3"/>
    <x v="1126"/>
    <d v="2014-05-26T00:00:00"/>
    <s v="Same Day"/>
    <s v="TB-21625"/>
    <s v="Trudy Brown"/>
    <x v="0"/>
    <s v="United States"/>
    <s v="New York City"/>
    <x v="15"/>
    <n v="10009"/>
    <s v="East"/>
    <s v="OFF-BI-10004519"/>
    <x v="1"/>
    <x v="8"/>
    <s v="GBC DocuBind P100 Manual Binding Machine"/>
    <n v="663.92"/>
    <n v="5"/>
    <n v="0.2"/>
    <n v="207.47499999999994"/>
  </r>
  <r>
    <n v="8014"/>
    <x v="3969"/>
    <x v="3"/>
    <x v="1126"/>
    <d v="2014-05-26T00:00:00"/>
    <s v="Same Day"/>
    <s v="TB-21625"/>
    <s v="Trudy Brown"/>
    <x v="0"/>
    <s v="United States"/>
    <s v="New York City"/>
    <x v="15"/>
    <n v="10009"/>
    <s v="East"/>
    <s v="TEC-AC-10002167"/>
    <x v="2"/>
    <x v="11"/>
    <s v="Imation 8gb Micro Traveldrive Usb 2.0 Flash Drive"/>
    <n v="120"/>
    <n v="8"/>
    <n v="0"/>
    <n v="13.200000000000003"/>
  </r>
  <r>
    <n v="8015"/>
    <x v="3969"/>
    <x v="3"/>
    <x v="1126"/>
    <d v="2014-05-26T00:00:00"/>
    <s v="Same Day"/>
    <s v="TB-21625"/>
    <s v="Trudy Brown"/>
    <x v="0"/>
    <s v="United States"/>
    <s v="New York City"/>
    <x v="15"/>
    <n v="10009"/>
    <s v="East"/>
    <s v="OFF-FA-10000936"/>
    <x v="1"/>
    <x v="13"/>
    <s v="Acco Hot Clips Clips to Go"/>
    <n v="3.29"/>
    <n v="1"/>
    <n v="0"/>
    <n v="1.4804999999999999"/>
  </r>
  <r>
    <n v="8016"/>
    <x v="3969"/>
    <x v="3"/>
    <x v="1126"/>
    <d v="2014-05-26T00:00:00"/>
    <s v="Same Day"/>
    <s v="TB-21625"/>
    <s v="Trudy Brown"/>
    <x v="0"/>
    <s v="United States"/>
    <s v="New York City"/>
    <x v="15"/>
    <n v="10009"/>
    <s v="East"/>
    <s v="FUR-FU-10000732"/>
    <x v="0"/>
    <x v="5"/>
    <s v="Eldon 200 Class Desk Accessories"/>
    <n v="18.84"/>
    <n v="3"/>
    <n v="0"/>
    <n v="6.0287999999999995"/>
  </r>
  <r>
    <n v="8017"/>
    <x v="3970"/>
    <x v="2"/>
    <x v="340"/>
    <d v="2011-09-11T00:00:00"/>
    <s v="First Class"/>
    <s v="NF-18595"/>
    <s v="Nicole Fjeld"/>
    <x v="2"/>
    <s v="United States"/>
    <s v="Lancaster"/>
    <x v="24"/>
    <n v="43130"/>
    <s v="East"/>
    <s v="FUR-FU-10002501"/>
    <x v="0"/>
    <x v="5"/>
    <s v="Nu-Dell Executive Frame"/>
    <n v="60.672000000000011"/>
    <n v="6"/>
    <n v="0.2"/>
    <n v="12.892799999999998"/>
  </r>
  <r>
    <n v="8018"/>
    <x v="3970"/>
    <x v="2"/>
    <x v="340"/>
    <d v="2011-09-11T00:00:00"/>
    <s v="First Class"/>
    <s v="NF-18595"/>
    <s v="Nicole Fjeld"/>
    <x v="2"/>
    <s v="United States"/>
    <s v="Lancaster"/>
    <x v="24"/>
    <n v="43130"/>
    <s v="East"/>
    <s v="OFF-AR-10000634"/>
    <x v="1"/>
    <x v="6"/>
    <s v="Newell 320"/>
    <n v="30.816000000000003"/>
    <n v="9"/>
    <n v="0.2"/>
    <n v="2.6964000000000006"/>
  </r>
  <r>
    <n v="8019"/>
    <x v="3971"/>
    <x v="3"/>
    <x v="161"/>
    <d v="2014-10-20T00:00:00"/>
    <s v="Second Class"/>
    <s v="BF-11020"/>
    <s v="Barry Französisch"/>
    <x v="1"/>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s v="Central"/>
    <s v="OFF-AP-10000124"/>
    <x v="1"/>
    <x v="9"/>
    <s v="Acco 6 Outlet Guardian Basic Surge Suppressor"/>
    <n v="4.9919999999999991"/>
    <n v="3"/>
    <n v="0.8"/>
    <n v="-12.979200000000002"/>
  </r>
  <r>
    <n v="8023"/>
    <x v="3973"/>
    <x v="2"/>
    <x v="609"/>
    <d v="2011-07-25T00:00:00"/>
    <s v="Standard Class"/>
    <s v="HM-14860"/>
    <s v="Harry Marie"/>
    <x v="1"/>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s v="Central"/>
    <s v="FUR-CH-10004997"/>
    <x v="0"/>
    <x v="1"/>
    <s v="Hon Every-Day Series Multi-Task Chairs"/>
    <n v="657.93"/>
    <n v="5"/>
    <n v="0.3"/>
    <n v="-93.989999999999952"/>
  </r>
  <r>
    <n v="8025"/>
    <x v="3973"/>
    <x v="2"/>
    <x v="609"/>
    <d v="2011-07-25T00:00:00"/>
    <s v="Standard Class"/>
    <s v="HM-14860"/>
    <s v="Harry Marie"/>
    <x v="1"/>
    <s v="United States"/>
    <s v="Dallas"/>
    <x v="5"/>
    <n v="75217"/>
    <s v="Central"/>
    <s v="OFF-BI-10000494"/>
    <x v="1"/>
    <x v="8"/>
    <s v="Acco Economy Flexible Poly Round Ring Binder"/>
    <n v="1.0439999999999998"/>
    <n v="1"/>
    <n v="0.8"/>
    <n v="-1.8270000000000004"/>
  </r>
  <r>
    <n v="8026"/>
    <x v="3974"/>
    <x v="1"/>
    <x v="861"/>
    <d v="2012-09-15T00:00:00"/>
    <s v="Second Class"/>
    <s v="DM-13525"/>
    <s v="Don Miller"/>
    <x v="1"/>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s v="East"/>
    <s v="OFF-ST-10003641"/>
    <x v="1"/>
    <x v="4"/>
    <s v="Space Solutions Industrial Galvanized Steel Shelving."/>
    <n v="78.8"/>
    <n v="1"/>
    <n v="0"/>
    <n v="1.5760000000000076"/>
  </r>
  <r>
    <n v="8028"/>
    <x v="3974"/>
    <x v="1"/>
    <x v="861"/>
    <d v="2012-09-15T00:00:00"/>
    <s v="Second Class"/>
    <s v="DM-13525"/>
    <s v="Don Miller"/>
    <x v="1"/>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s v="East"/>
    <s v="OFF-ST-10001932"/>
    <x v="1"/>
    <x v="4"/>
    <s v="Fellowes Staxonsteel Drawer Files"/>
    <n v="772.68"/>
    <n v="4"/>
    <n v="0"/>
    <n v="108.17520000000002"/>
  </r>
  <r>
    <n v="8030"/>
    <x v="3975"/>
    <x v="0"/>
    <x v="147"/>
    <d v="2013-10-26T00:00:00"/>
    <s v="Standard Class"/>
    <s v="JF-15565"/>
    <s v="Jill Fjeld"/>
    <x v="0"/>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x v="0"/>
    <s v="United States"/>
    <s v="Amarillo"/>
    <x v="5"/>
    <n v="79109"/>
    <s v="Central"/>
    <s v="OFF-PA-10004621"/>
    <x v="1"/>
    <x v="10"/>
    <s v="Xerox 212"/>
    <n v="25.920000000000005"/>
    <n v="5"/>
    <n v="0.2"/>
    <n v="9.0719999999999992"/>
  </r>
  <r>
    <n v="8033"/>
    <x v="3977"/>
    <x v="1"/>
    <x v="608"/>
    <d v="2012-06-28T00:00:00"/>
    <s v="First Class"/>
    <s v="MV-17485"/>
    <s v="Mark Van Huff"/>
    <x v="0"/>
    <s v="United States"/>
    <s v="Houston"/>
    <x v="5"/>
    <n v="77041"/>
    <s v="Central"/>
    <s v="OFF-PA-10001019"/>
    <x v="1"/>
    <x v="10"/>
    <s v="Xerox 1884"/>
    <n v="47.952000000000005"/>
    <n v="3"/>
    <n v="0.2"/>
    <n v="16.183799999999998"/>
  </r>
  <r>
    <n v="8034"/>
    <x v="3977"/>
    <x v="1"/>
    <x v="608"/>
    <d v="2012-06-28T00:00:00"/>
    <s v="First Class"/>
    <s v="MV-17485"/>
    <s v="Mark Van Huff"/>
    <x v="0"/>
    <s v="United States"/>
    <s v="Houston"/>
    <x v="5"/>
    <n v="77041"/>
    <s v="Central"/>
    <s v="OFF-BI-10000201"/>
    <x v="1"/>
    <x v="8"/>
    <s v="Avery Triangle Shaped Sheet Lifters, Black, 2/Pack"/>
    <n v="0.98399999999999976"/>
    <n v="2"/>
    <n v="0.8"/>
    <n v="-1.476"/>
  </r>
  <r>
    <n v="8035"/>
    <x v="3977"/>
    <x v="1"/>
    <x v="608"/>
    <d v="2012-06-28T00:00:00"/>
    <s v="First Class"/>
    <s v="MV-17485"/>
    <s v="Mark Van Huff"/>
    <x v="0"/>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s v="Central"/>
    <s v="OFF-LA-10001613"/>
    <x v="1"/>
    <x v="2"/>
    <s v="Avery File Folder Labels"/>
    <n v="4.6079999999999997"/>
    <n v="2"/>
    <n v="0.2"/>
    <n v="1.6704000000000001"/>
  </r>
  <r>
    <n v="8037"/>
    <x v="3978"/>
    <x v="1"/>
    <x v="1181"/>
    <d v="2012-09-22T00:00:00"/>
    <s v="First Class"/>
    <s v="AG-10270"/>
    <s v="Alejandro Grove"/>
    <x v="0"/>
    <s v="United States"/>
    <s v="Lawrence"/>
    <x v="31"/>
    <n v="1841"/>
    <s v="East"/>
    <s v="OFF-BI-10001308"/>
    <x v="1"/>
    <x v="8"/>
    <s v="GBC Standard Plastic Binding Systems' Combs"/>
    <n v="37.68"/>
    <n v="6"/>
    <n v="0"/>
    <n v="16.955999999999996"/>
  </r>
  <r>
    <n v="8038"/>
    <x v="3979"/>
    <x v="3"/>
    <x v="815"/>
    <d v="2014-07-15T00:00:00"/>
    <s v="Standard Class"/>
    <s v="BF-11275"/>
    <s v="Beth Fritzler"/>
    <x v="1"/>
    <s v="United States"/>
    <s v="Columbus"/>
    <x v="32"/>
    <n v="31907"/>
    <s v="South"/>
    <s v="OFF-AP-10003278"/>
    <x v="1"/>
    <x v="9"/>
    <s v="Belkin 7-Outlet SurgeMaster Home Series"/>
    <n v="41.910000000000004"/>
    <n v="3"/>
    <n v="0"/>
    <n v="10.896600000000003"/>
  </r>
  <r>
    <n v="8039"/>
    <x v="3980"/>
    <x v="3"/>
    <x v="160"/>
    <d v="2014-07-03T00:00:00"/>
    <s v="Second Class"/>
    <s v="JC-15775"/>
    <s v="John Castell"/>
    <x v="0"/>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x v="1"/>
    <s v="United States"/>
    <s v="Seattle"/>
    <x v="4"/>
    <n v="98115"/>
    <s v="West"/>
    <s v="FUR-CH-10004698"/>
    <x v="0"/>
    <x v="1"/>
    <s v="Padded Folding Chairs, Black, 4/Carton"/>
    <n v="388.70400000000006"/>
    <n v="6"/>
    <n v="0.2"/>
    <n v="38.870400000000018"/>
  </r>
  <r>
    <n v="8041"/>
    <x v="3981"/>
    <x v="3"/>
    <x v="170"/>
    <d v="2014-08-26T00:00:00"/>
    <s v="Second Class"/>
    <s v="CM-11815"/>
    <s v="Candace McMahon"/>
    <x v="1"/>
    <s v="United States"/>
    <s v="Seattle"/>
    <x v="4"/>
    <n v="98115"/>
    <s v="West"/>
    <s v="OFF-ST-10000025"/>
    <x v="1"/>
    <x v="4"/>
    <s v="Fellowes Stor/Drawer Steel Plus Storage Drawers"/>
    <n v="572.58000000000004"/>
    <n v="6"/>
    <n v="0"/>
    <n v="34.354799999999955"/>
  </r>
  <r>
    <n v="8042"/>
    <x v="3981"/>
    <x v="3"/>
    <x v="170"/>
    <d v="2014-08-26T00:00:00"/>
    <s v="Second Class"/>
    <s v="CM-11815"/>
    <s v="Candace McMahon"/>
    <x v="1"/>
    <s v="United States"/>
    <s v="Seattle"/>
    <x v="4"/>
    <n v="98115"/>
    <s v="West"/>
    <s v="TEC-AC-10000682"/>
    <x v="2"/>
    <x v="11"/>
    <s v="Kensington K72356US Mouse-in-a-Box USB Desktop Mouse"/>
    <n v="33.18"/>
    <n v="2"/>
    <n v="0"/>
    <n v="11.613"/>
  </r>
  <r>
    <n v="8043"/>
    <x v="3982"/>
    <x v="3"/>
    <x v="825"/>
    <d v="2014-03-16T00:00:00"/>
    <s v="Standard Class"/>
    <s v="PV-18985"/>
    <s v="Paul Van Hugh"/>
    <x v="2"/>
    <s v="United States"/>
    <s v="Cambridge"/>
    <x v="31"/>
    <n v="2138"/>
    <s v="East"/>
    <s v="TEC-AC-10001772"/>
    <x v="2"/>
    <x v="11"/>
    <s v="Memorex Mini Travel Drive 16 GB USB 2.0 Flash Drive"/>
    <n v="63.88"/>
    <n v="4"/>
    <n v="0"/>
    <n v="24.913200000000003"/>
  </r>
  <r>
    <n v="8044"/>
    <x v="3982"/>
    <x v="3"/>
    <x v="825"/>
    <d v="2014-03-16T00:00:00"/>
    <s v="Standard Class"/>
    <s v="PV-18985"/>
    <s v="Paul Van Hugh"/>
    <x v="2"/>
    <s v="United States"/>
    <s v="Cambridge"/>
    <x v="31"/>
    <n v="2138"/>
    <s v="East"/>
    <s v="FUR-FU-10001379"/>
    <x v="0"/>
    <x v="5"/>
    <s v="Executive Impressions 16-1/2&quot; Circular Wall Clock"/>
    <n v="26.72"/>
    <n v="1"/>
    <n v="0"/>
    <n v="11.756800000000002"/>
  </r>
  <r>
    <n v="8045"/>
    <x v="3983"/>
    <x v="3"/>
    <x v="175"/>
    <d v="2014-09-18T00:00:00"/>
    <s v="Second Class"/>
    <s v="DO-13645"/>
    <s v="Doug O'Connell"/>
    <x v="0"/>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s v="East"/>
    <s v="OFF-AP-10001005"/>
    <x v="1"/>
    <x v="9"/>
    <s v="Honeywell Quietcare HEPA Air Cleaner"/>
    <n v="393.25"/>
    <n v="5"/>
    <n v="0"/>
    <n v="129.77249999999998"/>
  </r>
  <r>
    <n v="8047"/>
    <x v="3985"/>
    <x v="0"/>
    <x v="272"/>
    <d v="2013-12-18T00:00:00"/>
    <s v="Second Class"/>
    <s v="SH-20395"/>
    <s v="Shahid Hopkins"/>
    <x v="0"/>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s v="South"/>
    <s v="OFF-PA-10003673"/>
    <x v="1"/>
    <x v="10"/>
    <s v="Strathmore Photo Mount Cards"/>
    <n v="16.272000000000002"/>
    <n v="3"/>
    <n v="0.2"/>
    <n v="5.2883999999999984"/>
  </r>
  <r>
    <n v="8049"/>
    <x v="3987"/>
    <x v="0"/>
    <x v="894"/>
    <d v="2013-07-08T00:00:00"/>
    <s v="Standard Class"/>
    <s v="DK-13225"/>
    <s v="Dean Katz"/>
    <x v="1"/>
    <s v="United States"/>
    <s v="New York City"/>
    <x v="15"/>
    <n v="10035"/>
    <s v="East"/>
    <s v="OFF-AP-10000938"/>
    <x v="1"/>
    <x v="9"/>
    <s v="Avanti 1.7 Cu. Ft. Refrigerator"/>
    <n v="706.86"/>
    <n v="7"/>
    <n v="0"/>
    <n v="197.92079999999999"/>
  </r>
  <r>
    <n v="8050"/>
    <x v="3988"/>
    <x v="2"/>
    <x v="467"/>
    <d v="2011-09-30T00:00:00"/>
    <s v="Standard Class"/>
    <s v="CM-12715"/>
    <s v="Craig Molinari"/>
    <x v="1"/>
    <s v="United States"/>
    <s v="Philadelphia"/>
    <x v="9"/>
    <n v="19140"/>
    <s v="East"/>
    <s v="OFF-BI-10003274"/>
    <x v="1"/>
    <x v="8"/>
    <s v="Avery Durable Slant Ring Binders, No Labels"/>
    <n v="5.9700000000000006"/>
    <n v="5"/>
    <n v="0.7"/>
    <n v="-4.577"/>
  </r>
  <r>
    <n v="8051"/>
    <x v="3988"/>
    <x v="2"/>
    <x v="467"/>
    <d v="2011-09-30T00:00:00"/>
    <s v="Standard Class"/>
    <s v="CM-12715"/>
    <s v="Craig Molinari"/>
    <x v="1"/>
    <s v="United States"/>
    <s v="Philadelphia"/>
    <x v="9"/>
    <n v="19140"/>
    <s v="East"/>
    <s v="FUR-FU-10001095"/>
    <x v="0"/>
    <x v="5"/>
    <s v="DAX Black Cherry Wood-Tone Poster Frame"/>
    <n v="21.184000000000001"/>
    <n v="1"/>
    <n v="0.2"/>
    <n v="4.7664"/>
  </r>
  <r>
    <n v="8052"/>
    <x v="3988"/>
    <x v="2"/>
    <x v="467"/>
    <d v="2011-09-30T00:00:00"/>
    <s v="Standard Class"/>
    <s v="CM-12715"/>
    <s v="Craig Molinari"/>
    <x v="1"/>
    <s v="United States"/>
    <s v="Philadelphia"/>
    <x v="9"/>
    <n v="19140"/>
    <s v="East"/>
    <s v="OFF-AP-10001492"/>
    <x v="1"/>
    <x v="9"/>
    <s v="Acco Six-Outlet Power Strip, 4' Cord Length"/>
    <n v="41.375999999999998"/>
    <n v="6"/>
    <n v="0.2"/>
    <n v="3.1032000000000011"/>
  </r>
  <r>
    <n v="8053"/>
    <x v="3989"/>
    <x v="2"/>
    <x v="686"/>
    <d v="2011-07-17T00:00:00"/>
    <s v="Second Class"/>
    <s v="BF-10975"/>
    <s v="Barbara Fisher"/>
    <x v="1"/>
    <s v="United States"/>
    <s v="New York City"/>
    <x v="15"/>
    <n v="10009"/>
    <s v="East"/>
    <s v="OFF-AR-10004999"/>
    <x v="1"/>
    <x v="6"/>
    <s v="Newell 315"/>
    <n v="17.940000000000001"/>
    <n v="3"/>
    <n v="0"/>
    <n v="4.4850000000000003"/>
  </r>
  <r>
    <n v="8054"/>
    <x v="3990"/>
    <x v="3"/>
    <x v="394"/>
    <d v="2014-10-06T00:00:00"/>
    <s v="Standard Class"/>
    <s v="SF-20965"/>
    <s v="Sylvia Foulston"/>
    <x v="1"/>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x v="0"/>
    <s v="United States"/>
    <s v="Los Angeles"/>
    <x v="1"/>
    <n v="90049"/>
    <s v="West"/>
    <s v="OFF-ST-10001490"/>
    <x v="1"/>
    <x v="4"/>
    <s v="Hot File 7-Pocket, Floor Stand"/>
    <n v="892.35"/>
    <n v="5"/>
    <n v="0"/>
    <n v="267.70499999999993"/>
  </r>
  <r>
    <n v="8056"/>
    <x v="3991"/>
    <x v="1"/>
    <x v="834"/>
    <d v="2012-09-04T00:00:00"/>
    <s v="Standard Class"/>
    <s v="CB-12025"/>
    <s v="Cassandra Brandow"/>
    <x v="0"/>
    <s v="United States"/>
    <s v="Los Angeles"/>
    <x v="1"/>
    <n v="90049"/>
    <s v="West"/>
    <s v="FUR-BO-10004695"/>
    <x v="0"/>
    <x v="0"/>
    <s v="O'Sullivan 2-Door Barrister Bookcase in Odessa Pine"/>
    <n v="307.666"/>
    <n v="2"/>
    <n v="0.15"/>
    <n v="28.956799999999973"/>
  </r>
  <r>
    <n v="8057"/>
    <x v="3991"/>
    <x v="1"/>
    <x v="834"/>
    <d v="2012-09-04T00:00:00"/>
    <s v="Standard Class"/>
    <s v="CB-12025"/>
    <s v="Cassandra Brandow"/>
    <x v="0"/>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s v="West"/>
    <s v="OFF-BI-10001617"/>
    <x v="1"/>
    <x v="8"/>
    <s v="GBC Wire Binding Combs"/>
    <n v="41.36"/>
    <n v="5"/>
    <n v="0.2"/>
    <n v="13.959"/>
  </r>
  <r>
    <n v="8059"/>
    <x v="3991"/>
    <x v="1"/>
    <x v="834"/>
    <d v="2012-09-04T00:00:00"/>
    <s v="Standard Class"/>
    <s v="CB-12025"/>
    <s v="Cassandra Brandow"/>
    <x v="0"/>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s v="West"/>
    <s v="FUR-FU-10003981"/>
    <x v="0"/>
    <x v="5"/>
    <s v="Eldon Wave Desk Accessories"/>
    <n v="4.16"/>
    <n v="2"/>
    <n v="0"/>
    <n v="1.7472000000000003"/>
  </r>
  <r>
    <n v="8061"/>
    <x v="3992"/>
    <x v="1"/>
    <x v="1181"/>
    <d v="2012-09-26T00:00:00"/>
    <s v="Standard Class"/>
    <s v="TC-20980"/>
    <s v="Tamara Chand"/>
    <x v="1"/>
    <s v="United States"/>
    <s v="Long Beach"/>
    <x v="15"/>
    <n v="11561"/>
    <s v="East"/>
    <s v="OFF-PA-10001970"/>
    <x v="1"/>
    <x v="10"/>
    <s v="Xerox 1881"/>
    <n v="61.4"/>
    <n v="5"/>
    <n v="0"/>
    <n v="28.857999999999997"/>
  </r>
  <r>
    <n v="8062"/>
    <x v="3992"/>
    <x v="1"/>
    <x v="1181"/>
    <d v="2012-09-26T00:00:00"/>
    <s v="Standard Class"/>
    <s v="TC-20980"/>
    <s v="Tamara Chand"/>
    <x v="1"/>
    <s v="United States"/>
    <s v="Long Beach"/>
    <x v="15"/>
    <n v="11561"/>
    <s v="East"/>
    <s v="OFF-BI-10002437"/>
    <x v="1"/>
    <x v="8"/>
    <s v="Recycled Premium Regency Composition Covers"/>
    <n v="24.448"/>
    <n v="2"/>
    <n v="0.2"/>
    <n v="8.8623999999999992"/>
  </r>
  <r>
    <n v="8063"/>
    <x v="3993"/>
    <x v="0"/>
    <x v="77"/>
    <d v="2013-11-10T00:00:00"/>
    <s v="First Class"/>
    <s v="LW-17215"/>
    <s v="Luke Weiss"/>
    <x v="0"/>
    <s v="United States"/>
    <s v="Rochester"/>
    <x v="15"/>
    <n v="14609"/>
    <s v="East"/>
    <s v="TEC-PH-10000586"/>
    <x v="2"/>
    <x v="7"/>
    <s v="AT&amp;T SB67148 SynJ"/>
    <n v="263.95999999999998"/>
    <n v="4"/>
    <n v="0"/>
    <n v="71.269200000000012"/>
  </r>
  <r>
    <n v="8064"/>
    <x v="3993"/>
    <x v="0"/>
    <x v="77"/>
    <d v="2013-11-10T00:00:00"/>
    <s v="First Class"/>
    <s v="LW-17215"/>
    <s v="Luke Weiss"/>
    <x v="0"/>
    <s v="United States"/>
    <s v="Rochester"/>
    <x v="15"/>
    <n v="14609"/>
    <s v="East"/>
    <s v="TEC-PH-10003811"/>
    <x v="2"/>
    <x v="7"/>
    <s v="Jabra Supreme Plus Driver Edition Headset"/>
    <n v="359.96999999999997"/>
    <n v="3"/>
    <n v="0"/>
    <n v="100.7916"/>
  </r>
  <r>
    <n v="8065"/>
    <x v="3993"/>
    <x v="0"/>
    <x v="77"/>
    <d v="2013-11-10T00:00:00"/>
    <s v="First Class"/>
    <s v="LW-17215"/>
    <s v="Luke Weiss"/>
    <x v="0"/>
    <s v="United States"/>
    <s v="Rochester"/>
    <x v="15"/>
    <n v="14609"/>
    <s v="East"/>
    <s v="OFF-PA-10004983"/>
    <x v="1"/>
    <x v="10"/>
    <s v="Xerox 23"/>
    <n v="12.96"/>
    <n v="2"/>
    <n v="0"/>
    <n v="6.2208000000000006"/>
  </r>
  <r>
    <n v="8066"/>
    <x v="3993"/>
    <x v="0"/>
    <x v="77"/>
    <d v="2013-11-10T00:00:00"/>
    <s v="First Class"/>
    <s v="LW-17215"/>
    <s v="Luke Weiss"/>
    <x v="0"/>
    <s v="United States"/>
    <s v="Rochester"/>
    <x v="15"/>
    <n v="14609"/>
    <s v="East"/>
    <s v="OFF-ST-10003479"/>
    <x v="1"/>
    <x v="4"/>
    <s v="Eldon Base for stackable storage shelf, platinum"/>
    <n v="116.82"/>
    <n v="3"/>
    <n v="0"/>
    <n v="5.8409999999999869"/>
  </r>
  <r>
    <n v="8067"/>
    <x v="3993"/>
    <x v="0"/>
    <x v="77"/>
    <d v="2013-11-10T00:00:00"/>
    <s v="First Class"/>
    <s v="LW-17215"/>
    <s v="Luke Weiss"/>
    <x v="0"/>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s v="West"/>
    <s v="TEC-AC-10002567"/>
    <x v="2"/>
    <x v="11"/>
    <s v="Logitech G602 Wireless Gaming Mouse"/>
    <n v="239.96999999999997"/>
    <n v="3"/>
    <n v="0"/>
    <n v="86.389199999999988"/>
  </r>
  <r>
    <n v="8069"/>
    <x v="3994"/>
    <x v="1"/>
    <x v="1182"/>
    <d v="2012-10-24T00:00:00"/>
    <s v="Standard Class"/>
    <s v="NS-18640"/>
    <s v="Noel Staavos"/>
    <x v="1"/>
    <s v="United States"/>
    <s v="San Francisco"/>
    <x v="1"/>
    <n v="94109"/>
    <s v="West"/>
    <s v="FUR-FU-10001731"/>
    <x v="0"/>
    <x v="5"/>
    <s v="Acrylic Self-Standing Desk Frames"/>
    <n v="16.02"/>
    <n v="6"/>
    <n v="0"/>
    <n v="6.0876000000000001"/>
  </r>
  <r>
    <n v="8070"/>
    <x v="3995"/>
    <x v="3"/>
    <x v="314"/>
    <d v="2014-01-06T00:00:00"/>
    <s v="Standard Class"/>
    <s v="JM-15250"/>
    <s v="Janet Martin"/>
    <x v="0"/>
    <s v="United States"/>
    <s v="Huntsville"/>
    <x v="5"/>
    <n v="77340"/>
    <s v="Central"/>
    <s v="OFF-ST-10002743"/>
    <x v="1"/>
    <x v="4"/>
    <s v="SAFCO Boltless Steel Shelving"/>
    <n v="454.56000000000006"/>
    <n v="5"/>
    <n v="0.2"/>
    <n v="-107.95800000000004"/>
  </r>
  <r>
    <n v="8071"/>
    <x v="3995"/>
    <x v="3"/>
    <x v="314"/>
    <d v="2014-01-06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x v="0"/>
    <s v="United States"/>
    <s v="Huntsville"/>
    <x v="5"/>
    <n v="77340"/>
    <s v="Central"/>
    <s v="OFF-AR-10003158"/>
    <x v="1"/>
    <x v="6"/>
    <s v="Fluorescent Highlighters by Dixon"/>
    <n v="12.736000000000001"/>
    <n v="4"/>
    <n v="0.2"/>
    <n v="2.2287999999999988"/>
  </r>
  <r>
    <n v="8074"/>
    <x v="3995"/>
    <x v="3"/>
    <x v="314"/>
    <d v="2014-01-06T00:00:00"/>
    <s v="Standard Class"/>
    <s v="JM-15250"/>
    <s v="Janet Martin"/>
    <x v="0"/>
    <s v="United States"/>
    <s v="Huntsville"/>
    <x v="5"/>
    <n v="77340"/>
    <s v="Central"/>
    <s v="OFF-BI-10000301"/>
    <x v="1"/>
    <x v="8"/>
    <s v="GBC Instant Report Kit"/>
    <n v="6.469999999999998"/>
    <n v="5"/>
    <n v="0.8"/>
    <n v="-9.7050000000000018"/>
  </r>
  <r>
    <n v="8075"/>
    <x v="3995"/>
    <x v="3"/>
    <x v="314"/>
    <d v="2014-01-06T00:00:00"/>
    <s v="Standard Class"/>
    <s v="JM-15250"/>
    <s v="Janet Martin"/>
    <x v="0"/>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s v="South"/>
    <s v="FUR-FU-10000794"/>
    <x v="0"/>
    <x v="5"/>
    <s v="Eldon Stackable Tray, Side-Load, Legal, Smoke"/>
    <n v="27.42"/>
    <n v="3"/>
    <n v="0"/>
    <n v="9.3227999999999991"/>
  </r>
  <r>
    <n v="8078"/>
    <x v="3996"/>
    <x v="1"/>
    <x v="537"/>
    <d v="2012-06-29T00:00:00"/>
    <s v="Standard Class"/>
    <s v="RF-19345"/>
    <s v="Randy Ferguson"/>
    <x v="1"/>
    <s v="United States"/>
    <s v="East Point"/>
    <x v="32"/>
    <n v="30344"/>
    <s v="South"/>
    <s v="OFF-BI-10004519"/>
    <x v="1"/>
    <x v="8"/>
    <s v="GBC DocuBind P100 Manual Binding Machine"/>
    <n v="165.98"/>
    <n v="1"/>
    <n v="0"/>
    <n v="74.690999999999988"/>
  </r>
  <r>
    <n v="8079"/>
    <x v="3996"/>
    <x v="1"/>
    <x v="537"/>
    <d v="2012-06-29T00:00:00"/>
    <s v="Standard Class"/>
    <s v="RF-19345"/>
    <s v="Randy Ferguson"/>
    <x v="1"/>
    <s v="United States"/>
    <s v="East Point"/>
    <x v="32"/>
    <n v="30344"/>
    <s v="South"/>
    <s v="TEC-AC-10001590"/>
    <x v="2"/>
    <x v="11"/>
    <s v="Dell Slim USB Multimedia Keyboard"/>
    <n v="75"/>
    <n v="3"/>
    <n v="0"/>
    <n v="18"/>
  </r>
  <r>
    <n v="8080"/>
    <x v="3997"/>
    <x v="0"/>
    <x v="441"/>
    <d v="2013-11-28T00:00:00"/>
    <s v="Standard Class"/>
    <s v="CA-12055"/>
    <s v="Cathy Armstrong"/>
    <x v="2"/>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s v="West"/>
    <s v="OFF-LA-10001474"/>
    <x v="1"/>
    <x v="2"/>
    <s v="Avery 477"/>
    <n v="146.54400000000001"/>
    <n v="6"/>
    <n v="0.2"/>
    <n v="47.626799999999996"/>
  </r>
  <r>
    <n v="8082"/>
    <x v="3998"/>
    <x v="1"/>
    <x v="662"/>
    <d v="2012-11-01T00:00:00"/>
    <s v="Standard Class"/>
    <s v="KH-16690"/>
    <s v="Kristen Hastings"/>
    <x v="1"/>
    <s v="United States"/>
    <s v="Springfield"/>
    <x v="21"/>
    <n v="97477"/>
    <s v="West"/>
    <s v="OFF-PA-10001497"/>
    <x v="1"/>
    <x v="10"/>
    <s v="Xerox 1914"/>
    <n v="131.904"/>
    <n v="3"/>
    <n v="0.2"/>
    <n v="47.815200000000004"/>
  </r>
  <r>
    <n v="8083"/>
    <x v="3998"/>
    <x v="1"/>
    <x v="662"/>
    <d v="2012-11-01T00:00:00"/>
    <s v="Standard Class"/>
    <s v="KH-16690"/>
    <s v="Kristen Hastings"/>
    <x v="1"/>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s v="West"/>
    <s v="OFF-ST-10001809"/>
    <x v="1"/>
    <x v="4"/>
    <s v="Fellowes Officeware Wire Shelving"/>
    <n v="718.6400000000001"/>
    <n v="10"/>
    <n v="0.2"/>
    <n v="-161.69400000000005"/>
  </r>
  <r>
    <n v="8086"/>
    <x v="3999"/>
    <x v="0"/>
    <x v="201"/>
    <d v="2013-10-27T00:00:00"/>
    <s v="Standard Class"/>
    <s v="LC-16960"/>
    <s v="Lindsay Castell"/>
    <x v="2"/>
    <s v="United States"/>
    <s v="Arlington"/>
    <x v="17"/>
    <n v="22204"/>
    <s v="South"/>
    <s v="FUR-FU-10000246"/>
    <x v="0"/>
    <x v="5"/>
    <s v="Aluminum Document Frame"/>
    <n v="61.1"/>
    <n v="5"/>
    <n v="0"/>
    <n v="18.329999999999991"/>
  </r>
  <r>
    <n v="8087"/>
    <x v="4000"/>
    <x v="3"/>
    <x v="1045"/>
    <d v="2014-05-03T00:00:00"/>
    <s v="Standard Class"/>
    <s v="JL-15130"/>
    <s v="Jack Lebron"/>
    <x v="0"/>
    <s v="United States"/>
    <s v="Wilmington"/>
    <x v="3"/>
    <n v="28403"/>
    <s v="South"/>
    <s v="OFF-AP-10000252"/>
    <x v="1"/>
    <x v="9"/>
    <s v="Harmony HEPA Quiet Air Purifiers"/>
    <n v="28.08"/>
    <n v="3"/>
    <n v="0.2"/>
    <n v="5.2650000000000006"/>
  </r>
  <r>
    <n v="8088"/>
    <x v="4001"/>
    <x v="0"/>
    <x v="321"/>
    <d v="2013-10-02T00:00:00"/>
    <s v="Second Class"/>
    <s v="DM-12955"/>
    <s v="Dario Medina"/>
    <x v="1"/>
    <s v="United States"/>
    <s v="Yuma"/>
    <x v="16"/>
    <n v="85364"/>
    <s v="West"/>
    <s v="OFF-AR-10002375"/>
    <x v="1"/>
    <x v="6"/>
    <s v="Newell 351"/>
    <n v="10.496"/>
    <n v="4"/>
    <n v="0.2"/>
    <n v="1.1807999999999983"/>
  </r>
  <r>
    <n v="8089"/>
    <x v="4002"/>
    <x v="1"/>
    <x v="848"/>
    <d v="2012-07-14T00:00:00"/>
    <s v="Standard Class"/>
    <s v="MV-18190"/>
    <s v="Mike Vittorini"/>
    <x v="0"/>
    <s v="United States"/>
    <s v="San Bernardino"/>
    <x v="1"/>
    <n v="92404"/>
    <s v="West"/>
    <s v="OFF-BI-10003719"/>
    <x v="1"/>
    <x v="8"/>
    <s v="Large Capacity Hanging Post Binders"/>
    <n v="39.92"/>
    <n v="2"/>
    <n v="0.2"/>
    <n v="12.973999999999997"/>
  </r>
  <r>
    <n v="8090"/>
    <x v="4003"/>
    <x v="1"/>
    <x v="976"/>
    <d v="2012-08-09T00:00:00"/>
    <s v="First Class"/>
    <s v="NS-18640"/>
    <s v="Noel Staavos"/>
    <x v="1"/>
    <s v="United States"/>
    <s v="Baltimore"/>
    <x v="39"/>
    <n v="21215"/>
    <s v="East"/>
    <s v="OFF-AP-10001492"/>
    <x v="1"/>
    <x v="9"/>
    <s v="Acco Six-Outlet Power Strip, 4' Cord Length"/>
    <n v="77.58"/>
    <n v="9"/>
    <n v="0"/>
    <n v="20.1708"/>
  </r>
  <r>
    <n v="8091"/>
    <x v="4004"/>
    <x v="2"/>
    <x v="1035"/>
    <d v="2011-12-13T00:00:00"/>
    <s v="Standard Class"/>
    <s v="AS-10630"/>
    <s v="Ann Steele"/>
    <x v="2"/>
    <s v="United States"/>
    <s v="Seattle"/>
    <x v="4"/>
    <n v="98103"/>
    <s v="West"/>
    <s v="OFF-ST-10000532"/>
    <x v="1"/>
    <x v="4"/>
    <s v="Advantus Rolling Drawer Organizers"/>
    <n v="269.35999999999996"/>
    <n v="7"/>
    <n v="0"/>
    <n v="70.033599999999993"/>
  </r>
  <r>
    <n v="8092"/>
    <x v="4005"/>
    <x v="1"/>
    <x v="895"/>
    <d v="2012-12-14T00:00:00"/>
    <s v="Standard Class"/>
    <s v="MT-17815"/>
    <s v="Meg Tillman"/>
    <x v="0"/>
    <s v="United States"/>
    <s v="San Francisco"/>
    <x v="1"/>
    <n v="94110"/>
    <s v="West"/>
    <s v="OFF-LA-10001613"/>
    <x v="1"/>
    <x v="2"/>
    <s v="Avery File Folder Labels"/>
    <n v="5.76"/>
    <n v="2"/>
    <n v="0"/>
    <n v="2.8224"/>
  </r>
  <r>
    <n v="8093"/>
    <x v="4006"/>
    <x v="3"/>
    <x v="1183"/>
    <d v="2014-11-14T00:00:00"/>
    <s v="Second Class"/>
    <s v="SR-20425"/>
    <s v="Sharelle Roach"/>
    <x v="2"/>
    <s v="United States"/>
    <s v="New York City"/>
    <x v="15"/>
    <n v="10035"/>
    <s v="East"/>
    <s v="OFF-AR-10002818"/>
    <x v="1"/>
    <x v="6"/>
    <s v="Panasonic KP-310 Heavy-Duty Electric Pencil Sharpener"/>
    <n v="109.9"/>
    <n v="5"/>
    <n v="0"/>
    <n v="32.97"/>
  </r>
  <r>
    <n v="8094"/>
    <x v="4007"/>
    <x v="3"/>
    <x v="944"/>
    <d v="2014-08-02T00:00:00"/>
    <s v="Second Class"/>
    <s v="DK-13375"/>
    <s v="Dennis Kane"/>
    <x v="0"/>
    <s v="United States"/>
    <s v="Seattle"/>
    <x v="4"/>
    <n v="98115"/>
    <s v="West"/>
    <s v="FUR-FU-10001940"/>
    <x v="0"/>
    <x v="5"/>
    <s v="Staples"/>
    <n v="23.88"/>
    <n v="3"/>
    <n v="0"/>
    <n v="10.507200000000001"/>
  </r>
  <r>
    <n v="8095"/>
    <x v="4007"/>
    <x v="3"/>
    <x v="944"/>
    <d v="2014-08-02T00:00:00"/>
    <s v="Second Class"/>
    <s v="DK-13375"/>
    <s v="Dennis Kane"/>
    <x v="0"/>
    <s v="United States"/>
    <s v="Seattle"/>
    <x v="4"/>
    <n v="98115"/>
    <s v="West"/>
    <s v="OFF-PA-10003883"/>
    <x v="1"/>
    <x v="10"/>
    <s v="Message Book, Phone, Wirebound Standard Line Memo, 2 3/4&quot; X 5&quot;"/>
    <n v="26.2"/>
    <n v="4"/>
    <n v="0"/>
    <n v="12.052"/>
  </r>
  <r>
    <n v="8096"/>
    <x v="4007"/>
    <x v="3"/>
    <x v="944"/>
    <d v="2014-08-02T00:00:00"/>
    <s v="Second Class"/>
    <s v="DK-13375"/>
    <s v="Dennis Kane"/>
    <x v="0"/>
    <s v="United States"/>
    <s v="Seattle"/>
    <x v="4"/>
    <n v="98115"/>
    <s v="West"/>
    <s v="OFF-PA-10002787"/>
    <x v="1"/>
    <x v="10"/>
    <s v="Xerox 227"/>
    <n v="12.96"/>
    <n v="2"/>
    <n v="0"/>
    <n v="6.2208000000000006"/>
  </r>
  <r>
    <n v="8097"/>
    <x v="4007"/>
    <x v="3"/>
    <x v="944"/>
    <d v="2014-08-02T00:00:00"/>
    <s v="Second Class"/>
    <s v="DK-13375"/>
    <s v="Dennis Kane"/>
    <x v="0"/>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x v="0"/>
    <s v="United States"/>
    <s v="Albuquerque"/>
    <x v="27"/>
    <n v="87105"/>
    <s v="West"/>
    <s v="OFF-PA-10004239"/>
    <x v="1"/>
    <x v="10"/>
    <s v="Xerox 1953"/>
    <n v="4.28"/>
    <n v="1"/>
    <n v="0"/>
    <n v="1.9259999999999997"/>
  </r>
  <r>
    <n v="8100"/>
    <x v="4009"/>
    <x v="0"/>
    <x v="612"/>
    <d v="2013-03-14T00:00:00"/>
    <s v="First Class"/>
    <s v="RH-19510"/>
    <s v="Rick Huthwaite"/>
    <x v="2"/>
    <s v="United States"/>
    <s v="Los Angeles"/>
    <x v="1"/>
    <n v="90045"/>
    <s v="West"/>
    <s v="TEC-AC-10003038"/>
    <x v="2"/>
    <x v="11"/>
    <s v="Kingston Digital DataTraveler 16GB USB 2.0"/>
    <n v="26.849999999999998"/>
    <n v="3"/>
    <n v="0"/>
    <n v="5.101499999999997"/>
  </r>
  <r>
    <n v="8101"/>
    <x v="4009"/>
    <x v="0"/>
    <x v="612"/>
    <d v="2013-03-14T00:00:00"/>
    <s v="First Class"/>
    <s v="RH-19510"/>
    <s v="Rick Huthwaite"/>
    <x v="2"/>
    <s v="United States"/>
    <s v="Los Angeles"/>
    <x v="1"/>
    <n v="90045"/>
    <s v="West"/>
    <s v="TEC-MA-10000984"/>
    <x v="2"/>
    <x v="15"/>
    <s v="Okidata MB760 Printer"/>
    <n v="3357.6000000000004"/>
    <n v="3"/>
    <n v="0.2"/>
    <n v="377.72999999999956"/>
  </r>
  <r>
    <n v="8102"/>
    <x v="4010"/>
    <x v="1"/>
    <x v="1184"/>
    <d v="2012-05-26T00:00:00"/>
    <s v="Standard Class"/>
    <s v="SB-20185"/>
    <s v="Sarah Brown"/>
    <x v="0"/>
    <s v="United States"/>
    <s v="Los Angeles"/>
    <x v="1"/>
    <n v="90045"/>
    <s v="West"/>
    <s v="OFF-LA-10004484"/>
    <x v="1"/>
    <x v="2"/>
    <s v="Avery 476"/>
    <n v="8.26"/>
    <n v="2"/>
    <n v="0"/>
    <n v="3.7995999999999999"/>
  </r>
  <r>
    <n v="8103"/>
    <x v="4010"/>
    <x v="1"/>
    <x v="1184"/>
    <d v="2012-05-26T00:00:00"/>
    <s v="Standard Class"/>
    <s v="SB-20185"/>
    <s v="Sarah Brown"/>
    <x v="0"/>
    <s v="United States"/>
    <s v="Los Angeles"/>
    <x v="1"/>
    <n v="90045"/>
    <s v="West"/>
    <s v="TEC-MA-10004002"/>
    <x v="2"/>
    <x v="15"/>
    <s v="Zebra GX420t Direct Thermal/Thermal Transfer Printer"/>
    <n v="2973.32"/>
    <n v="7"/>
    <n v="0.2"/>
    <n v="334.49849999999958"/>
  </r>
  <r>
    <n v="8104"/>
    <x v="4010"/>
    <x v="1"/>
    <x v="1184"/>
    <d v="2012-05-26T00:00:00"/>
    <s v="Standard Class"/>
    <s v="SB-20185"/>
    <s v="Sarah Brown"/>
    <x v="0"/>
    <s v="United States"/>
    <s v="Los Angeles"/>
    <x v="1"/>
    <n v="90045"/>
    <s v="West"/>
    <s v="OFF-ST-10002406"/>
    <x v="1"/>
    <x v="4"/>
    <s v="Pizazz Global Quick File"/>
    <n v="104.79"/>
    <n v="7"/>
    <n v="0"/>
    <n v="29.341200000000008"/>
  </r>
  <r>
    <n v="8105"/>
    <x v="4010"/>
    <x v="1"/>
    <x v="1184"/>
    <d v="2012-05-26T00:00:00"/>
    <s v="Standard Class"/>
    <s v="SB-20185"/>
    <s v="Sarah Brown"/>
    <x v="0"/>
    <s v="United States"/>
    <s v="Los Angeles"/>
    <x v="1"/>
    <n v="90045"/>
    <s v="West"/>
    <s v="TEC-PH-10003645"/>
    <x v="2"/>
    <x v="7"/>
    <s v="Aastra 57i VoIP phone"/>
    <n v="775.72800000000007"/>
    <n v="6"/>
    <n v="0.2"/>
    <n v="58.179600000000022"/>
  </r>
  <r>
    <n v="8106"/>
    <x v="4011"/>
    <x v="3"/>
    <x v="922"/>
    <d v="2014-02-20T00:00:00"/>
    <s v="First Class"/>
    <s v="CR-12820"/>
    <s v="Cyra Reiten"/>
    <x v="2"/>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x v="2"/>
    <s v="United States"/>
    <s v="Houston"/>
    <x v="5"/>
    <n v="77041"/>
    <s v="Central"/>
    <s v="OFF-AR-10000937"/>
    <x v="1"/>
    <x v="6"/>
    <s v="Dixon Ticonderoga Core-Lock Colored Pencils, 48-Color Set"/>
    <n v="175.44"/>
    <n v="6"/>
    <n v="0.2"/>
    <n v="52.632000000000005"/>
  </r>
  <r>
    <n v="8108"/>
    <x v="4011"/>
    <x v="3"/>
    <x v="922"/>
    <d v="2014-02-20T00:00:00"/>
    <s v="First Class"/>
    <s v="CR-12820"/>
    <s v="Cyra Reiten"/>
    <x v="2"/>
    <s v="United States"/>
    <s v="Houston"/>
    <x v="5"/>
    <n v="77041"/>
    <s v="Central"/>
    <s v="TEC-PH-10000038"/>
    <x v="2"/>
    <x v="7"/>
    <s v="Jawbone MINI JAMBOX Wireless Bluetooth Speaker"/>
    <n v="438.33600000000001"/>
    <n v="4"/>
    <n v="0.2"/>
    <n v="-87.667200000000037"/>
  </r>
  <r>
    <n v="8109"/>
    <x v="4012"/>
    <x v="3"/>
    <x v="166"/>
    <d v="2014-12-16T00:00:00"/>
    <s v="Standard Class"/>
    <s v="EG-13900"/>
    <s v="Emily Grady"/>
    <x v="0"/>
    <s v="United States"/>
    <s v="Philadelphia"/>
    <x v="9"/>
    <n v="19140"/>
    <s v="East"/>
    <s v="FUR-CH-10003396"/>
    <x v="0"/>
    <x v="1"/>
    <s v="Global Deluxe Steno Chair"/>
    <n v="215.54400000000001"/>
    <n v="4"/>
    <n v="0.3"/>
    <n v="-58.504800000000017"/>
  </r>
  <r>
    <n v="8110"/>
    <x v="4013"/>
    <x v="3"/>
    <x v="551"/>
    <d v="2014-11-24T00:00:00"/>
    <s v="Standard Class"/>
    <s v="RD-19930"/>
    <s v="Russell D'Ascenzo"/>
    <x v="0"/>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s v="Central"/>
    <s v="FUR-CH-10000422"/>
    <x v="0"/>
    <x v="1"/>
    <s v="Global Highback Leather Tilter in Burgundy"/>
    <n v="127.38599999999998"/>
    <n v="2"/>
    <n v="0.3"/>
    <n v="-25.477199999999982"/>
  </r>
  <r>
    <n v="8112"/>
    <x v="4014"/>
    <x v="0"/>
    <x v="49"/>
    <d v="2013-12-04T00:00:00"/>
    <s v="Second Class"/>
    <s v="JM-15865"/>
    <s v="John Murray"/>
    <x v="0"/>
    <s v="United States"/>
    <s v="San Angelo"/>
    <x v="5"/>
    <n v="76903"/>
    <s v="Central"/>
    <s v="FUR-CH-10002647"/>
    <x v="0"/>
    <x v="1"/>
    <s v="Situations Contoured Folding Chairs, 4/Set"/>
    <n v="248.43"/>
    <n v="5"/>
    <n v="0.3"/>
    <n v="-17.744999999999976"/>
  </r>
  <r>
    <n v="8113"/>
    <x v="4014"/>
    <x v="0"/>
    <x v="49"/>
    <d v="2013-12-04T00:00:00"/>
    <s v="Second Class"/>
    <s v="JM-15865"/>
    <s v="John Murray"/>
    <x v="0"/>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x v="0"/>
    <s v="United States"/>
    <s v="San Angelo"/>
    <x v="5"/>
    <n v="76903"/>
    <s v="Central"/>
    <s v="FUR-CH-10004477"/>
    <x v="0"/>
    <x v="1"/>
    <s v="Global Push Button Manager's Chair, Indigo"/>
    <n v="85.245999999999995"/>
    <n v="2"/>
    <n v="0.3"/>
    <n v="-1.217800000000004"/>
  </r>
  <r>
    <n v="8115"/>
    <x v="4015"/>
    <x v="3"/>
    <x v="621"/>
    <d v="2014-10-08T00:00:00"/>
    <s v="Second Class"/>
    <s v="LW-16825"/>
    <s v="Laurel Workman"/>
    <x v="1"/>
    <s v="United States"/>
    <s v="Pasadena"/>
    <x v="5"/>
    <n v="77506"/>
    <s v="Central"/>
    <s v="OFF-AR-10004817"/>
    <x v="1"/>
    <x v="6"/>
    <s v="Colorific Watercolor Pencils"/>
    <n v="20.64"/>
    <n v="5"/>
    <n v="0.2"/>
    <n v="2.3219999999999974"/>
  </r>
  <r>
    <n v="8116"/>
    <x v="4016"/>
    <x v="3"/>
    <x v="635"/>
    <d v="2014-09-05T00:00:00"/>
    <s v="Standard Class"/>
    <s v="RW-19540"/>
    <s v="Rick Wilson"/>
    <x v="1"/>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x v="0"/>
    <s v="United States"/>
    <s v="Los Angeles"/>
    <x v="1"/>
    <n v="90045"/>
    <s v="West"/>
    <s v="OFF-PA-10000675"/>
    <x v="1"/>
    <x v="10"/>
    <s v="Xerox 1919"/>
    <n v="204.95000000000002"/>
    <n v="5"/>
    <n v="0"/>
    <n v="100.4255"/>
  </r>
  <r>
    <n v="8119"/>
    <x v="4019"/>
    <x v="3"/>
    <x v="847"/>
    <d v="2014-07-28T00:00:00"/>
    <s v="Standard Class"/>
    <s v="EB-13930"/>
    <s v="Eric Barreto"/>
    <x v="0"/>
    <s v="United States"/>
    <s v="Chicago"/>
    <x v="10"/>
    <n v="60653"/>
    <s v="Central"/>
    <s v="FUR-CH-10004997"/>
    <x v="0"/>
    <x v="1"/>
    <s v="Hon Every-Day Series Multi-Task Chairs"/>
    <n v="526.34399999999994"/>
    <n v="4"/>
    <n v="0.3"/>
    <n v="-75.191999999999979"/>
  </r>
  <r>
    <n v="8120"/>
    <x v="4020"/>
    <x v="0"/>
    <x v="583"/>
    <d v="2013-11-17T00:00:00"/>
    <s v="Standard Class"/>
    <s v="LP-17080"/>
    <s v="Liz Pelletier"/>
    <x v="0"/>
    <s v="United States"/>
    <s v="San Francisco"/>
    <x v="1"/>
    <n v="94110"/>
    <s v="West"/>
    <s v="FUR-FU-10001934"/>
    <x v="0"/>
    <x v="5"/>
    <s v="Magnifier Swing Arm Lamp"/>
    <n v="41.96"/>
    <n v="2"/>
    <n v="0"/>
    <n v="10.909600000000001"/>
  </r>
  <r>
    <n v="8121"/>
    <x v="4020"/>
    <x v="0"/>
    <x v="583"/>
    <d v="2013-11-17T00:00:00"/>
    <s v="Standard Class"/>
    <s v="LP-17080"/>
    <s v="Liz Pelletier"/>
    <x v="0"/>
    <s v="United States"/>
    <s v="San Francisco"/>
    <x v="1"/>
    <n v="94110"/>
    <s v="West"/>
    <s v="FUR-CH-10004997"/>
    <x v="0"/>
    <x v="1"/>
    <s v="Hon Every-Day Series Multi-Task Chairs"/>
    <n v="451.15199999999993"/>
    <n v="3"/>
    <n v="0.2"/>
    <n v="0"/>
  </r>
  <r>
    <n v="8122"/>
    <x v="4020"/>
    <x v="0"/>
    <x v="583"/>
    <d v="2013-11-17T00:00:00"/>
    <s v="Standard Class"/>
    <s v="LP-17080"/>
    <s v="Liz Pelletier"/>
    <x v="0"/>
    <s v="United States"/>
    <s v="San Francisco"/>
    <x v="1"/>
    <n v="94110"/>
    <s v="West"/>
    <s v="OFF-BI-10001890"/>
    <x v="1"/>
    <x v="8"/>
    <s v="Avery Poly Binder Pockets"/>
    <n v="31.504000000000005"/>
    <n v="11"/>
    <n v="0.2"/>
    <n v="11.026399999999999"/>
  </r>
  <r>
    <n v="8123"/>
    <x v="4021"/>
    <x v="2"/>
    <x v="337"/>
    <d v="2011-12-15T00:00:00"/>
    <s v="Standard Class"/>
    <s v="FP-14320"/>
    <s v="Frank Preis"/>
    <x v="0"/>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x v="0"/>
    <s v="United States"/>
    <s v="Philadelphia"/>
    <x v="9"/>
    <n v="19134"/>
    <s v="East"/>
    <s v="TEC-CO-10001766"/>
    <x v="2"/>
    <x v="16"/>
    <s v="Canon PC940 Copier"/>
    <n v="1079.9759999999999"/>
    <n v="4"/>
    <n v="0.4"/>
    <n v="125.99719999999991"/>
  </r>
  <r>
    <n v="8125"/>
    <x v="4022"/>
    <x v="3"/>
    <x v="210"/>
    <d v="2014-09-13T00:00:00"/>
    <s v="Standard Class"/>
    <s v="JA-15970"/>
    <s v="Joseph Airdo"/>
    <x v="0"/>
    <s v="United States"/>
    <s v="Modesto"/>
    <x v="1"/>
    <n v="95351"/>
    <s v="West"/>
    <s v="FUR-CH-10004860"/>
    <x v="0"/>
    <x v="1"/>
    <s v="Global Low Back Tilter Chair"/>
    <n v="161.56800000000001"/>
    <n v="2"/>
    <n v="0.2"/>
    <n v="-28.274400000000021"/>
  </r>
  <r>
    <n v="8126"/>
    <x v="4023"/>
    <x v="1"/>
    <x v="525"/>
    <d v="2012-02-13T00:00:00"/>
    <s v="Standard Class"/>
    <s v="TS-21655"/>
    <s v="Trudy Schmidt"/>
    <x v="0"/>
    <s v="United States"/>
    <s v="Houston"/>
    <x v="5"/>
    <n v="77070"/>
    <s v="Central"/>
    <s v="OFF-BI-10002049"/>
    <x v="1"/>
    <x v="8"/>
    <s v="UniKeep View Case Binders"/>
    <n v="2.9339999999999993"/>
    <n v="3"/>
    <n v="0.8"/>
    <n v="-4.9878000000000018"/>
  </r>
  <r>
    <n v="8127"/>
    <x v="4023"/>
    <x v="1"/>
    <x v="525"/>
    <d v="2012-02-13T00:00:00"/>
    <s v="Standard Class"/>
    <s v="TS-21655"/>
    <s v="Trudy Schmidt"/>
    <x v="0"/>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s v="Central"/>
    <s v="FUR-FU-10000222"/>
    <x v="0"/>
    <x v="5"/>
    <s v="Seth Thomas 16&quot; Steel Case Clock"/>
    <n v="64.959999999999994"/>
    <n v="5"/>
    <n v="0.6"/>
    <n v="-43.847999999999985"/>
  </r>
  <r>
    <n v="8130"/>
    <x v="4025"/>
    <x v="2"/>
    <x v="836"/>
    <d v="2011-07-23T00:00:00"/>
    <s v="First Class"/>
    <s v="JD-15895"/>
    <s v="Jonathan Doherty"/>
    <x v="1"/>
    <s v="United States"/>
    <s v="Riverside"/>
    <x v="1"/>
    <n v="92503"/>
    <s v="West"/>
    <s v="TEC-AC-10000023"/>
    <x v="2"/>
    <x v="11"/>
    <s v="Maxell 74 Minute CD-R Spindle, 50/Pack"/>
    <n v="41.94"/>
    <n v="2"/>
    <n v="0"/>
    <n v="15.098399999999998"/>
  </r>
  <r>
    <n v="8131"/>
    <x v="4025"/>
    <x v="2"/>
    <x v="836"/>
    <d v="2011-07-23T00:00:00"/>
    <s v="First Class"/>
    <s v="JD-15895"/>
    <s v="Jonathan Doherty"/>
    <x v="1"/>
    <s v="United States"/>
    <s v="Riverside"/>
    <x v="1"/>
    <n v="92503"/>
    <s v="West"/>
    <s v="OFF-PA-10003971"/>
    <x v="1"/>
    <x v="10"/>
    <s v="Xerox 1965"/>
    <n v="11.96"/>
    <n v="2"/>
    <n v="0"/>
    <n v="5.8604000000000003"/>
  </r>
  <r>
    <n v="8132"/>
    <x v="4025"/>
    <x v="2"/>
    <x v="836"/>
    <d v="2011-07-23T00:00:00"/>
    <s v="First Class"/>
    <s v="JD-15895"/>
    <s v="Jonathan Doherty"/>
    <x v="1"/>
    <s v="United States"/>
    <s v="Riverside"/>
    <x v="1"/>
    <n v="92503"/>
    <s v="West"/>
    <s v="OFF-AR-10003481"/>
    <x v="1"/>
    <x v="6"/>
    <s v="Newell 348"/>
    <n v="13.12"/>
    <n v="4"/>
    <n v="0"/>
    <n v="3.8047999999999984"/>
  </r>
  <r>
    <n v="8133"/>
    <x v="4025"/>
    <x v="2"/>
    <x v="836"/>
    <d v="2011-07-23T00:00:00"/>
    <s v="First Class"/>
    <s v="JD-15895"/>
    <s v="Jonathan Doherty"/>
    <x v="1"/>
    <s v="United States"/>
    <s v="Riverside"/>
    <x v="1"/>
    <n v="92503"/>
    <s v="West"/>
    <s v="OFF-ST-10001490"/>
    <x v="1"/>
    <x v="4"/>
    <s v="Hot File 7-Pocket, Floor Stand"/>
    <n v="535.41"/>
    <n v="3"/>
    <n v="0"/>
    <n v="160.62299999999993"/>
  </r>
  <r>
    <n v="8134"/>
    <x v="4026"/>
    <x v="1"/>
    <x v="1049"/>
    <d v="2012-10-13T00:00:00"/>
    <s v="Standard Class"/>
    <s v="GH-14485"/>
    <s v="Gene Hale"/>
    <x v="1"/>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s v="West"/>
    <s v="OFF-PA-10001970"/>
    <x v="1"/>
    <x v="10"/>
    <s v="Xerox 1881"/>
    <n v="36.839999999999996"/>
    <n v="3"/>
    <n v="0"/>
    <n v="17.314799999999998"/>
  </r>
  <r>
    <n v="8136"/>
    <x v="4027"/>
    <x v="1"/>
    <x v="1130"/>
    <d v="2012-02-21T00:00:00"/>
    <s v="Standard Class"/>
    <s v="RD-19585"/>
    <s v="Rob Dowd"/>
    <x v="0"/>
    <s v="United States"/>
    <s v="Los Angeles"/>
    <x v="1"/>
    <n v="90008"/>
    <s v="West"/>
    <s v="OFF-LA-10002762"/>
    <x v="1"/>
    <x v="2"/>
    <s v="Avery 485"/>
    <n v="87.71"/>
    <n v="7"/>
    <n v="0"/>
    <n v="41.223699999999994"/>
  </r>
  <r>
    <n v="8137"/>
    <x v="4028"/>
    <x v="0"/>
    <x v="399"/>
    <d v="2013-08-17T00:00:00"/>
    <s v="Standard Class"/>
    <s v="CS-12490"/>
    <s v="Cindy Schnelling"/>
    <x v="1"/>
    <s v="United States"/>
    <s v="Lakeland"/>
    <x v="2"/>
    <n v="33801"/>
    <s v="South"/>
    <s v="FUR-TA-10002533"/>
    <x v="0"/>
    <x v="3"/>
    <s v="BPI Conference Tables"/>
    <n v="562.29250000000013"/>
    <n v="7"/>
    <n v="0.45"/>
    <n v="-255.58750000000009"/>
  </r>
  <r>
    <n v="8138"/>
    <x v="4029"/>
    <x v="2"/>
    <x v="187"/>
    <d v="2011-11-13T00:00:00"/>
    <s v="Standard Class"/>
    <s v="BF-11215"/>
    <s v="Benjamin Farhat"/>
    <x v="2"/>
    <s v="United States"/>
    <s v="New York City"/>
    <x v="15"/>
    <n v="10035"/>
    <s v="East"/>
    <s v="FUR-FU-10004091"/>
    <x v="0"/>
    <x v="5"/>
    <s v="Eldon 200 Class Desk Accessories, Black"/>
    <n v="56.52"/>
    <n v="9"/>
    <n v="0"/>
    <n v="21.477600000000002"/>
  </r>
  <r>
    <n v="8139"/>
    <x v="4030"/>
    <x v="0"/>
    <x v="427"/>
    <d v="2013-07-23T00:00:00"/>
    <s v="Standard Class"/>
    <s v="NK-18490"/>
    <s v="Neil Knudson"/>
    <x v="2"/>
    <s v="United States"/>
    <s v="Philadelphia"/>
    <x v="9"/>
    <n v="19140"/>
    <s v="East"/>
    <s v="OFF-AR-10001545"/>
    <x v="1"/>
    <x v="6"/>
    <s v="Newell 326"/>
    <n v="11.264000000000001"/>
    <n v="8"/>
    <n v="0.2"/>
    <n v="1.2671999999999994"/>
  </r>
  <r>
    <n v="8140"/>
    <x v="4030"/>
    <x v="0"/>
    <x v="427"/>
    <d v="2013-07-23T00:00:00"/>
    <s v="Standard Class"/>
    <s v="NK-18490"/>
    <s v="Neil Knudson"/>
    <x v="2"/>
    <s v="United States"/>
    <s v="Philadelphia"/>
    <x v="9"/>
    <n v="19140"/>
    <s v="East"/>
    <s v="OFF-ST-10001476"/>
    <x v="1"/>
    <x v="4"/>
    <s v="Steel Personal Filing/Posting Tote"/>
    <n v="284.08000000000004"/>
    <n v="10"/>
    <n v="0.2"/>
    <n v="24.856999999999999"/>
  </r>
  <r>
    <n v="8141"/>
    <x v="4030"/>
    <x v="0"/>
    <x v="427"/>
    <d v="2013-07-23T00:00:00"/>
    <s v="Standard Class"/>
    <s v="NK-18490"/>
    <s v="Neil Knudson"/>
    <x v="2"/>
    <s v="United States"/>
    <s v="Philadelphia"/>
    <x v="9"/>
    <n v="19140"/>
    <s v="East"/>
    <s v="OFF-PA-10004971"/>
    <x v="1"/>
    <x v="10"/>
    <s v="Xerox 196"/>
    <n v="18.496000000000002"/>
    <n v="4"/>
    <n v="0.2"/>
    <n v="6.7048000000000005"/>
  </r>
  <r>
    <n v="8142"/>
    <x v="4031"/>
    <x v="0"/>
    <x v="473"/>
    <d v="2013-02-10T00:00:00"/>
    <s v="Standard Class"/>
    <s v="AZ-10750"/>
    <s v="Annie Zypern"/>
    <x v="0"/>
    <s v="United States"/>
    <s v="San Diego"/>
    <x v="1"/>
    <n v="92037"/>
    <s v="West"/>
    <s v="OFF-LA-10003223"/>
    <x v="1"/>
    <x v="2"/>
    <s v="Avery 508"/>
    <n v="14.73"/>
    <n v="3"/>
    <n v="0"/>
    <n v="7.2176999999999998"/>
  </r>
  <r>
    <n v="8143"/>
    <x v="4031"/>
    <x v="0"/>
    <x v="473"/>
    <d v="2013-02-10T00:00:00"/>
    <s v="Standard Class"/>
    <s v="AZ-10750"/>
    <s v="Annie Zypern"/>
    <x v="0"/>
    <s v="United States"/>
    <s v="San Diego"/>
    <x v="1"/>
    <n v="92037"/>
    <s v="West"/>
    <s v="OFF-ST-10004340"/>
    <x v="1"/>
    <x v="4"/>
    <s v="Fellowes Mobile File Cart, Black"/>
    <n v="186.54"/>
    <n v="3"/>
    <n v="0"/>
    <n v="50.365800000000007"/>
  </r>
  <r>
    <n v="8144"/>
    <x v="4031"/>
    <x v="0"/>
    <x v="473"/>
    <d v="2013-02-10T00:00:00"/>
    <s v="Standard Class"/>
    <s v="AZ-10750"/>
    <s v="Annie Zypern"/>
    <x v="0"/>
    <s v="United States"/>
    <s v="San Diego"/>
    <x v="1"/>
    <n v="92037"/>
    <s v="West"/>
    <s v="FUR-TA-10001095"/>
    <x v="0"/>
    <x v="3"/>
    <s v="Chromcraft Round Conference Tables"/>
    <n v="557.72799999999995"/>
    <n v="4"/>
    <n v="0.2"/>
    <n v="6.9715999999999951"/>
  </r>
  <r>
    <n v="8145"/>
    <x v="4031"/>
    <x v="0"/>
    <x v="473"/>
    <d v="2013-02-10T00:00:00"/>
    <s v="Standard Class"/>
    <s v="AZ-10750"/>
    <s v="Annie Zypern"/>
    <x v="0"/>
    <s v="United States"/>
    <s v="San Diego"/>
    <x v="1"/>
    <n v="92037"/>
    <s v="West"/>
    <s v="TEC-PH-10001448"/>
    <x v="2"/>
    <x v="7"/>
    <s v="Anker Astro 15000mAh USB Portable Charger"/>
    <n v="159.96800000000002"/>
    <n v="4"/>
    <n v="0.2"/>
    <n v="-31.993600000000029"/>
  </r>
  <r>
    <n v="8146"/>
    <x v="4032"/>
    <x v="2"/>
    <x v="886"/>
    <d v="2011-06-27T00:00:00"/>
    <s v="Standard Class"/>
    <s v="Co-12640"/>
    <s v="Corey-Lock"/>
    <x v="0"/>
    <s v="United States"/>
    <s v="Lawton"/>
    <x v="26"/>
    <n v="73505"/>
    <s v="Central"/>
    <s v="OFF-AP-10001005"/>
    <x v="1"/>
    <x v="9"/>
    <s v="Honeywell Quietcare HEPA Air Cleaner"/>
    <n v="471.90000000000003"/>
    <n v="6"/>
    <n v="0"/>
    <n v="155.72699999999998"/>
  </r>
  <r>
    <n v="8147"/>
    <x v="4032"/>
    <x v="2"/>
    <x v="886"/>
    <d v="2011-06-27T00:00:00"/>
    <s v="Standard Class"/>
    <s v="Co-12640"/>
    <s v="Corey-Lock"/>
    <x v="0"/>
    <s v="United States"/>
    <s v="Lawton"/>
    <x v="26"/>
    <n v="73505"/>
    <s v="Central"/>
    <s v="OFF-AR-10003469"/>
    <x v="1"/>
    <x v="6"/>
    <s v="Nontoxic Chalk"/>
    <n v="3.52"/>
    <n v="2"/>
    <n v="0"/>
    <n v="1.6896"/>
  </r>
  <r>
    <n v="8148"/>
    <x v="4033"/>
    <x v="3"/>
    <x v="255"/>
    <d v="2014-06-15T00:00:00"/>
    <s v="Standard Class"/>
    <s v="AG-10675"/>
    <s v="Anna Gayman"/>
    <x v="0"/>
    <s v="United States"/>
    <s v="Salem"/>
    <x v="17"/>
    <n v="24153"/>
    <s v="South"/>
    <s v="OFF-PA-10000249"/>
    <x v="1"/>
    <x v="10"/>
    <s v="Staples"/>
    <n v="49.12"/>
    <n v="4"/>
    <n v="0"/>
    <n v="23.086399999999998"/>
  </r>
  <r>
    <n v="8149"/>
    <x v="4034"/>
    <x v="0"/>
    <x v="797"/>
    <d v="2014-01-01T00:00:00"/>
    <s v="Standard Class"/>
    <s v="EM-14140"/>
    <s v="Eugene Moren"/>
    <x v="2"/>
    <s v="United States"/>
    <s v="Santa Ana"/>
    <x v="1"/>
    <n v="92704"/>
    <s v="West"/>
    <s v="OFF-LA-10001613"/>
    <x v="1"/>
    <x v="2"/>
    <s v="Avery File Folder Labels"/>
    <n v="20.16"/>
    <n v="7"/>
    <n v="0"/>
    <n v="9.8783999999999992"/>
  </r>
  <r>
    <n v="8150"/>
    <x v="4035"/>
    <x v="2"/>
    <x v="755"/>
    <d v="2011-01-30T00:00:00"/>
    <s v="First Class"/>
    <s v="CA-11965"/>
    <s v="Carol Adams"/>
    <x v="1"/>
    <s v="United States"/>
    <s v="Rapid City"/>
    <x v="44"/>
    <n v="57701"/>
    <s v="Central"/>
    <s v="OFF-BI-10001758"/>
    <x v="1"/>
    <x v="8"/>
    <s v="Wilson Jones 14 Line Acrylic Coated Pressboard Data Binders"/>
    <n v="10.68"/>
    <n v="2"/>
    <n v="0"/>
    <n v="5.0195999999999996"/>
  </r>
  <r>
    <n v="8151"/>
    <x v="4035"/>
    <x v="2"/>
    <x v="755"/>
    <d v="2011-01-30T00:00:00"/>
    <s v="First Class"/>
    <s v="CA-11965"/>
    <s v="Carol Adams"/>
    <x v="1"/>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s v="West"/>
    <s v="OFF-ST-10001558"/>
    <x v="1"/>
    <x v="4"/>
    <s v="Acco Perma 4000 Stacking Storage Drawers"/>
    <n v="32.479999999999997"/>
    <n v="2"/>
    <n v="0"/>
    <n v="4.8719999999999999"/>
  </r>
  <r>
    <n v="8153"/>
    <x v="4036"/>
    <x v="3"/>
    <x v="721"/>
    <d v="2014-03-26T00:00:00"/>
    <s v="First Class"/>
    <s v="RB-19360"/>
    <s v="Raymond Buch"/>
    <x v="0"/>
    <s v="United States"/>
    <s v="Seattle"/>
    <x v="4"/>
    <n v="98115"/>
    <s v="West"/>
    <s v="OFF-PA-10002986"/>
    <x v="1"/>
    <x v="10"/>
    <s v="Xerox 1898"/>
    <n v="20.04"/>
    <n v="3"/>
    <n v="0"/>
    <n v="9.6191999999999993"/>
  </r>
  <r>
    <n v="8154"/>
    <x v="4036"/>
    <x v="3"/>
    <x v="721"/>
    <d v="2014-03-26T00:00:00"/>
    <s v="First Class"/>
    <s v="RB-19360"/>
    <s v="Raymond Buch"/>
    <x v="0"/>
    <s v="United States"/>
    <s v="Seattle"/>
    <x v="4"/>
    <n v="98115"/>
    <s v="West"/>
    <s v="TEC-CO-10004722"/>
    <x v="2"/>
    <x v="16"/>
    <s v="Canon imageCLASS 2200 Advanced Copier"/>
    <n v="13999.96"/>
    <n v="4"/>
    <n v="0"/>
    <n v="6719.9807999999994"/>
  </r>
  <r>
    <n v="8155"/>
    <x v="4037"/>
    <x v="3"/>
    <x v="177"/>
    <d v="2014-03-25T00:00:00"/>
    <s v="Standard Class"/>
    <s v="RD-19720"/>
    <s v="Roger Demir"/>
    <x v="0"/>
    <s v="United States"/>
    <s v="Middletown"/>
    <x v="29"/>
    <n v="6457"/>
    <s v="East"/>
    <s v="TEC-AC-10002842"/>
    <x v="2"/>
    <x v="11"/>
    <s v="WD My Passport Ultra 2TB Portable External Hard Drive"/>
    <n v="238"/>
    <n v="2"/>
    <n v="0"/>
    <n v="38.080000000000013"/>
  </r>
  <r>
    <n v="8156"/>
    <x v="4037"/>
    <x v="3"/>
    <x v="177"/>
    <d v="2014-03-25T00:00:00"/>
    <s v="Standard Class"/>
    <s v="RD-19720"/>
    <s v="Roger Demir"/>
    <x v="0"/>
    <s v="United States"/>
    <s v="Middletown"/>
    <x v="29"/>
    <n v="6457"/>
    <s v="East"/>
    <s v="OFF-PA-10001125"/>
    <x v="1"/>
    <x v="10"/>
    <s v="Xerox 1988"/>
    <n v="61.96"/>
    <n v="2"/>
    <n v="0"/>
    <n v="27.881999999999998"/>
  </r>
  <r>
    <n v="8157"/>
    <x v="4038"/>
    <x v="0"/>
    <x v="964"/>
    <d v="2013-10-10T00:00:00"/>
    <s v="Standard Class"/>
    <s v="MS-17830"/>
    <s v="Melanie Seite"/>
    <x v="0"/>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s v="West"/>
    <s v="TEC-AC-10002842"/>
    <x v="2"/>
    <x v="11"/>
    <s v="WD My Passport Ultra 2TB Portable External Hard Drive"/>
    <n v="595"/>
    <n v="5"/>
    <n v="0"/>
    <n v="95.200000000000031"/>
  </r>
  <r>
    <n v="8159"/>
    <x v="4040"/>
    <x v="3"/>
    <x v="377"/>
    <d v="2015-01-02T00:00:00"/>
    <s v="Standard Class"/>
    <s v="KB-16240"/>
    <s v="Karen Bern"/>
    <x v="1"/>
    <s v="United States"/>
    <s v="Odessa"/>
    <x v="5"/>
    <n v="79762"/>
    <s v="Central"/>
    <s v="OFF-PA-10004285"/>
    <x v="1"/>
    <x v="10"/>
    <s v="Xerox 1959"/>
    <n v="16.032"/>
    <n v="3"/>
    <n v="0.2"/>
    <n v="5.6111999999999993"/>
  </r>
  <r>
    <n v="8160"/>
    <x v="4041"/>
    <x v="0"/>
    <x v="1185"/>
    <d v="2013-03-14T00:00:00"/>
    <s v="Standard Class"/>
    <s v="RB-19465"/>
    <s v="Rick Bensley"/>
    <x v="2"/>
    <s v="United States"/>
    <s v="Milford"/>
    <x v="29"/>
    <n v="6460"/>
    <s v="East"/>
    <s v="TEC-AC-10004469"/>
    <x v="2"/>
    <x v="11"/>
    <s v="Microsoft Sculpt Comfort Mouse"/>
    <n v="199.75"/>
    <n v="5"/>
    <n v="0"/>
    <n v="87.890000000000015"/>
  </r>
  <r>
    <n v="8161"/>
    <x v="4042"/>
    <x v="0"/>
    <x v="595"/>
    <d v="2013-02-20T00:00:00"/>
    <s v="Standard Class"/>
    <s v="JD-15790"/>
    <s v="John Dryer"/>
    <x v="0"/>
    <s v="United States"/>
    <s v="Belleville"/>
    <x v="30"/>
    <n v="7109"/>
    <s v="East"/>
    <s v="FUR-CH-10001545"/>
    <x v="0"/>
    <x v="1"/>
    <s v="Hon Comfortask Task/Swivel Chairs"/>
    <n v="227.96"/>
    <n v="2"/>
    <n v="0"/>
    <n v="36.473600000000005"/>
  </r>
  <r>
    <n v="8162"/>
    <x v="4043"/>
    <x v="1"/>
    <x v="694"/>
    <d v="2012-10-03T00:00:00"/>
    <s v="Second Class"/>
    <s v="JJ-15445"/>
    <s v="Jennifer Jackson"/>
    <x v="0"/>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s v="East"/>
    <s v="TEC-PH-10003012"/>
    <x v="2"/>
    <x v="7"/>
    <s v="Nortel Meridian M3904 Professional Digital phone"/>
    <n v="307.98"/>
    <n v="2"/>
    <n v="0"/>
    <n v="89.314199999999971"/>
  </r>
  <r>
    <n v="8164"/>
    <x v="4044"/>
    <x v="1"/>
    <x v="121"/>
    <d v="2012-11-06T00:00:00"/>
    <s v="Standard Class"/>
    <s v="LT-17110"/>
    <s v="Liz Thompson"/>
    <x v="0"/>
    <s v="United States"/>
    <s v="San Diego"/>
    <x v="1"/>
    <n v="92105"/>
    <s v="West"/>
    <s v="FUR-FU-10004909"/>
    <x v="0"/>
    <x v="5"/>
    <s v="Contemporary Wood/Metal Frame"/>
    <n v="96.960000000000008"/>
    <n v="6"/>
    <n v="0"/>
    <n v="33.935999999999993"/>
  </r>
  <r>
    <n v="8165"/>
    <x v="4044"/>
    <x v="1"/>
    <x v="121"/>
    <d v="2012-11-06T00:00:00"/>
    <s v="Standard Class"/>
    <s v="LT-17110"/>
    <s v="Liz Thompson"/>
    <x v="0"/>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s v="West"/>
    <s v="OFF-BI-10003355"/>
    <x v="1"/>
    <x v="8"/>
    <s v="Cardinal Holdit Business Card Pockets"/>
    <n v="11.952000000000002"/>
    <n v="3"/>
    <n v="0.2"/>
    <n v="4.1832000000000003"/>
  </r>
  <r>
    <n v="8167"/>
    <x v="4044"/>
    <x v="1"/>
    <x v="121"/>
    <d v="2012-11-06T00:00:00"/>
    <s v="Standard Class"/>
    <s v="LT-17110"/>
    <s v="Liz Thompson"/>
    <x v="0"/>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s v="West"/>
    <s v="FUR-TA-10002774"/>
    <x v="0"/>
    <x v="3"/>
    <s v="Laminate Occasional Tables"/>
    <n v="863.12800000000004"/>
    <n v="7"/>
    <n v="0.2"/>
    <n v="-32.367300000000085"/>
  </r>
  <r>
    <n v="8169"/>
    <x v="4046"/>
    <x v="3"/>
    <x v="44"/>
    <d v="2014-11-14T00:00:00"/>
    <s v="Standard Class"/>
    <s v="AB-10060"/>
    <s v="Adam Bellavance"/>
    <x v="2"/>
    <s v="United States"/>
    <s v="Seattle"/>
    <x v="4"/>
    <n v="98105"/>
    <s v="West"/>
    <s v="FUR-TA-10004575"/>
    <x v="0"/>
    <x v="3"/>
    <s v="Hon 5100 Series Wood Tables"/>
    <n v="2036.8600000000001"/>
    <n v="7"/>
    <n v="0"/>
    <n v="366.63479999999993"/>
  </r>
  <r>
    <n v="8170"/>
    <x v="4046"/>
    <x v="3"/>
    <x v="44"/>
    <d v="2014-11-14T00:00:00"/>
    <s v="Standard Class"/>
    <s v="AB-10060"/>
    <s v="Adam Bellavance"/>
    <x v="2"/>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s v="West"/>
    <s v="TEC-AC-10001465"/>
    <x v="2"/>
    <x v="11"/>
    <s v="SanDisk Cruzer 64 GB USB Flash Drive"/>
    <n v="108.96000000000001"/>
    <n v="3"/>
    <n v="0"/>
    <n v="32.687999999999988"/>
  </r>
  <r>
    <n v="8172"/>
    <x v="4047"/>
    <x v="0"/>
    <x v="1173"/>
    <d v="2013-02-19T00:00:00"/>
    <s v="Standard Class"/>
    <s v="FM-14380"/>
    <s v="Fred McMath"/>
    <x v="0"/>
    <s v="United States"/>
    <s v="Jackson"/>
    <x v="35"/>
    <n v="39212"/>
    <s v="South"/>
    <s v="OFF-AR-10002240"/>
    <x v="1"/>
    <x v="6"/>
    <s v="Panasonic KP-150 Electric Pencil Sharpener"/>
    <n v="264.18"/>
    <n v="7"/>
    <n v="0"/>
    <n v="68.686800000000005"/>
  </r>
  <r>
    <n v="8173"/>
    <x v="4048"/>
    <x v="2"/>
    <x v="868"/>
    <d v="2011-07-13T00:00:00"/>
    <s v="Standard Class"/>
    <s v="GH-14410"/>
    <s v="Gary Hansen"/>
    <x v="2"/>
    <s v="United States"/>
    <s v="Los Angeles"/>
    <x v="1"/>
    <n v="90049"/>
    <s v="West"/>
    <s v="OFF-LA-10004559"/>
    <x v="1"/>
    <x v="2"/>
    <s v="Avery 49"/>
    <n v="2.88"/>
    <n v="1"/>
    <n v="0"/>
    <n v="1.4112"/>
  </r>
  <r>
    <n v="8174"/>
    <x v="4048"/>
    <x v="2"/>
    <x v="868"/>
    <d v="2011-07-13T00:00:00"/>
    <s v="Standard Class"/>
    <s v="GH-14410"/>
    <s v="Gary Hansen"/>
    <x v="2"/>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s v="Central"/>
    <s v="OFF-PA-10003892"/>
    <x v="1"/>
    <x v="10"/>
    <s v="Xerox 1943"/>
    <n v="156.512"/>
    <n v="4"/>
    <n v="0.2"/>
    <n v="52.822799999999987"/>
  </r>
  <r>
    <n v="8177"/>
    <x v="4050"/>
    <x v="0"/>
    <x v="897"/>
    <d v="2013-09-26T00:00:00"/>
    <s v="First Class"/>
    <s v="SZ-20035"/>
    <s v="Sam Zeldin"/>
    <x v="2"/>
    <s v="United States"/>
    <s v="New York City"/>
    <x v="15"/>
    <n v="10035"/>
    <s v="East"/>
    <s v="OFF-ST-10002370"/>
    <x v="1"/>
    <x v="4"/>
    <s v="Sortfiler Multipurpose Personal File Organizer, Black"/>
    <n v="128.34"/>
    <n v="6"/>
    <n v="0"/>
    <n v="37.218599999999995"/>
  </r>
  <r>
    <n v="8178"/>
    <x v="4051"/>
    <x v="3"/>
    <x v="66"/>
    <d v="2014-12-25T00:00:00"/>
    <s v="First Class"/>
    <s v="CM-12115"/>
    <s v="Chad McGuire"/>
    <x v="0"/>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x v="0"/>
    <s v="United States"/>
    <s v="Des Moines"/>
    <x v="4"/>
    <n v="98198"/>
    <s v="West"/>
    <s v="TEC-CO-10002095"/>
    <x v="2"/>
    <x v="16"/>
    <s v="Hewlett Packard 610 Color Digital Copier / Printer"/>
    <n v="999.98"/>
    <n v="2"/>
    <n v="0"/>
    <n v="449.99099999999999"/>
  </r>
  <r>
    <n v="8180"/>
    <x v="4053"/>
    <x v="1"/>
    <x v="991"/>
    <d v="2012-08-06T00:00:00"/>
    <s v="Standard Class"/>
    <s v="DK-12985"/>
    <s v="Darren Koutras"/>
    <x v="0"/>
    <s v="United States"/>
    <s v="Springfield"/>
    <x v="21"/>
    <n v="97477"/>
    <s v="West"/>
    <s v="FUR-TA-10003469"/>
    <x v="0"/>
    <x v="3"/>
    <s v="Balt Split Level Computer Training Table"/>
    <n v="277.5"/>
    <n v="4"/>
    <n v="0.5"/>
    <n v="-188.7"/>
  </r>
  <r>
    <n v="8181"/>
    <x v="4054"/>
    <x v="1"/>
    <x v="82"/>
    <d v="2012-11-25T00:00:00"/>
    <s v="Standard Class"/>
    <s v="SS-20410"/>
    <s v="Shahid Shariari"/>
    <x v="0"/>
    <s v="United States"/>
    <s v="Philadelphia"/>
    <x v="9"/>
    <n v="19120"/>
    <s v="East"/>
    <s v="FUR-TA-10002958"/>
    <x v="0"/>
    <x v="3"/>
    <s v="Bevis Oval Conference Table, Walnut"/>
    <n v="1252.704"/>
    <n v="8"/>
    <n v="0.4"/>
    <n v="-480.20320000000027"/>
  </r>
  <r>
    <n v="8182"/>
    <x v="4054"/>
    <x v="1"/>
    <x v="82"/>
    <d v="2012-11-25T00:00:00"/>
    <s v="Standard Class"/>
    <s v="SS-20410"/>
    <s v="Shahid Shariari"/>
    <x v="0"/>
    <s v="United States"/>
    <s v="Philadelphia"/>
    <x v="9"/>
    <n v="19120"/>
    <s v="East"/>
    <s v="TEC-PH-10002923"/>
    <x v="2"/>
    <x v="7"/>
    <s v="Logitech B530 USB Headset - headset - Full size, Binaural"/>
    <n v="110.97"/>
    <n v="5"/>
    <n v="0.4"/>
    <n v="-24.043499999999995"/>
  </r>
  <r>
    <n v="8183"/>
    <x v="4055"/>
    <x v="3"/>
    <x v="796"/>
    <d v="2014-05-23T00:00:00"/>
    <s v="Standard Class"/>
    <s v="BM-11575"/>
    <s v="Brendan Murry"/>
    <x v="1"/>
    <s v="United States"/>
    <s v="Chicago"/>
    <x v="10"/>
    <n v="60653"/>
    <s v="Central"/>
    <s v="FUR-FU-10004973"/>
    <x v="0"/>
    <x v="5"/>
    <s v="Flat Face Poster Frame"/>
    <n v="22.608000000000001"/>
    <n v="3"/>
    <n v="0.6"/>
    <n v="-10.173599999999997"/>
  </r>
  <r>
    <n v="8184"/>
    <x v="4055"/>
    <x v="3"/>
    <x v="796"/>
    <d v="2014-05-23T00:00:00"/>
    <s v="Standard Class"/>
    <s v="BM-11575"/>
    <s v="Brendan Murry"/>
    <x v="1"/>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s v="Central"/>
    <s v="OFF-PA-10003641"/>
    <x v="1"/>
    <x v="10"/>
    <s v="Xerox 1909"/>
    <n v="63.311999999999998"/>
    <n v="3"/>
    <n v="0.2"/>
    <n v="20.576399999999996"/>
  </r>
  <r>
    <n v="8186"/>
    <x v="4057"/>
    <x v="1"/>
    <x v="1023"/>
    <d v="2012-09-17T00:00:00"/>
    <s v="Second Class"/>
    <s v="AG-10900"/>
    <s v="Arthur Gainer"/>
    <x v="0"/>
    <s v="United States"/>
    <s v="Chicago"/>
    <x v="10"/>
    <n v="60623"/>
    <s v="Central"/>
    <s v="OFF-EN-10002621"/>
    <x v="1"/>
    <x v="12"/>
    <s v="Staples"/>
    <n v="7.8239999999999998"/>
    <n v="1"/>
    <n v="0.2"/>
    <n v="2.9339999999999997"/>
  </r>
  <r>
    <n v="8187"/>
    <x v="4057"/>
    <x v="1"/>
    <x v="1023"/>
    <d v="2012-09-17T00:00:00"/>
    <s v="Second Class"/>
    <s v="AG-10900"/>
    <s v="Arthur Gainer"/>
    <x v="0"/>
    <s v="United States"/>
    <s v="Chicago"/>
    <x v="10"/>
    <n v="60623"/>
    <s v="Central"/>
    <s v="FUR-CH-10003817"/>
    <x v="0"/>
    <x v="1"/>
    <s v="Global Value Steno Chair, Gray"/>
    <n v="170.072"/>
    <n v="4"/>
    <n v="0.3"/>
    <n v="-12.147999999999996"/>
  </r>
  <r>
    <n v="8188"/>
    <x v="4058"/>
    <x v="0"/>
    <x v="107"/>
    <d v="2013-12-17T00:00:00"/>
    <s v="Standard Class"/>
    <s v="BW-11110"/>
    <s v="Bart Watters"/>
    <x v="1"/>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s v="East"/>
    <s v="OFF-PA-10001870"/>
    <x v="1"/>
    <x v="10"/>
    <s v="Xerox 202"/>
    <n v="19.440000000000001"/>
    <n v="3"/>
    <n v="0"/>
    <n v="9.3312000000000008"/>
  </r>
  <r>
    <n v="8190"/>
    <x v="4059"/>
    <x v="1"/>
    <x v="653"/>
    <d v="2012-10-05T00:00:00"/>
    <s v="Second Class"/>
    <s v="SG-20470"/>
    <s v="Sheri Gordon"/>
    <x v="0"/>
    <s v="United States"/>
    <s v="Rockville"/>
    <x v="39"/>
    <n v="20852"/>
    <s v="East"/>
    <s v="OFF-BI-10000320"/>
    <x v="1"/>
    <x v="8"/>
    <s v="GBC Plastic Binding Combs"/>
    <n v="7.38"/>
    <n v="1"/>
    <n v="0"/>
    <n v="3.6162000000000001"/>
  </r>
  <r>
    <n v="8191"/>
    <x v="4060"/>
    <x v="3"/>
    <x v="701"/>
    <d v="2014-11-22T00:00:00"/>
    <s v="Standard Class"/>
    <s v="CC-12370"/>
    <s v="Christopher Conant"/>
    <x v="0"/>
    <s v="United States"/>
    <s v="New York City"/>
    <x v="15"/>
    <n v="10011"/>
    <s v="East"/>
    <s v="OFF-PA-10004735"/>
    <x v="1"/>
    <x v="10"/>
    <s v="Xerox 1905"/>
    <n v="38.880000000000003"/>
    <n v="6"/>
    <n v="0"/>
    <n v="18.662400000000002"/>
  </r>
  <r>
    <n v="8192"/>
    <x v="4060"/>
    <x v="3"/>
    <x v="701"/>
    <d v="2014-11-22T00:00:00"/>
    <s v="Standard Class"/>
    <s v="CC-12370"/>
    <s v="Christopher Conant"/>
    <x v="0"/>
    <s v="United States"/>
    <s v="New York City"/>
    <x v="15"/>
    <n v="10011"/>
    <s v="East"/>
    <s v="FUR-FU-10004091"/>
    <x v="0"/>
    <x v="5"/>
    <s v="Howard Miller 13&quot; Diameter Goldtone Round Wall Clock"/>
    <n v="187.76"/>
    <n v="4"/>
    <n v="0"/>
    <n v="76.9816"/>
  </r>
  <r>
    <n v="8193"/>
    <x v="4061"/>
    <x v="1"/>
    <x v="672"/>
    <d v="2012-12-03T00:00:00"/>
    <s v="First Class"/>
    <s v="LR-16915"/>
    <s v="Lena Radford"/>
    <x v="0"/>
    <s v="United States"/>
    <s v="Durham"/>
    <x v="3"/>
    <n v="27707"/>
    <s v="South"/>
    <s v="OFF-BI-10000546"/>
    <x v="1"/>
    <x v="8"/>
    <s v="Avery Durable Binders"/>
    <n v="6.0480000000000009"/>
    <n v="7"/>
    <n v="0.7"/>
    <n v="-4.2336000000000009"/>
  </r>
  <r>
    <n v="8194"/>
    <x v="4061"/>
    <x v="1"/>
    <x v="672"/>
    <d v="2012-12-03T00:00:00"/>
    <s v="First Class"/>
    <s v="LR-16915"/>
    <s v="Lena Radford"/>
    <x v="0"/>
    <s v="United States"/>
    <s v="Durham"/>
    <x v="3"/>
    <n v="27707"/>
    <s v="South"/>
    <s v="OFF-AP-10001293"/>
    <x v="1"/>
    <x v="9"/>
    <s v="Belkin 8 Outlet Surge Protector"/>
    <n v="98.352000000000004"/>
    <n v="3"/>
    <n v="0.2"/>
    <n v="9.8351999999999933"/>
  </r>
  <r>
    <n v="8195"/>
    <x v="4061"/>
    <x v="1"/>
    <x v="672"/>
    <d v="2012-12-03T00:00:00"/>
    <s v="First Class"/>
    <s v="LR-16915"/>
    <s v="Lena Radford"/>
    <x v="0"/>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x v="0"/>
    <s v="United States"/>
    <s v="Knoxville"/>
    <x v="18"/>
    <n v="37918"/>
    <s v="South"/>
    <s v="TEC-AC-10004568"/>
    <x v="2"/>
    <x v="11"/>
    <s v="Maxell LTO Ultrium - 800 GB"/>
    <n v="89.567999999999998"/>
    <n v="4"/>
    <n v="0.2"/>
    <n v="-1.119600000000009"/>
  </r>
  <r>
    <n v="8198"/>
    <x v="4063"/>
    <x v="3"/>
    <x v="528"/>
    <d v="2014-09-10T00:00:00"/>
    <s v="Standard Class"/>
    <s v="LP-17095"/>
    <s v="Liz Preis"/>
    <x v="0"/>
    <s v="United States"/>
    <s v="Knoxville"/>
    <x v="18"/>
    <n v="37918"/>
    <s v="South"/>
    <s v="OFF-AR-10001897"/>
    <x v="1"/>
    <x v="6"/>
    <s v="Model L Table or Wall-Mount Pencil Sharpener"/>
    <n v="71.959999999999994"/>
    <n v="5"/>
    <n v="0.2"/>
    <n v="7.1960000000000015"/>
  </r>
  <r>
    <n v="8199"/>
    <x v="4063"/>
    <x v="3"/>
    <x v="528"/>
    <d v="2014-09-10T00:00:00"/>
    <s v="Standard Class"/>
    <s v="LP-17095"/>
    <s v="Liz Preis"/>
    <x v="0"/>
    <s v="United States"/>
    <s v="Knoxville"/>
    <x v="18"/>
    <n v="37918"/>
    <s v="South"/>
    <s v="OFF-PA-10001800"/>
    <x v="1"/>
    <x v="10"/>
    <s v="Xerox 220"/>
    <n v="15.552000000000003"/>
    <n v="3"/>
    <n v="0.2"/>
    <n v="5.4432"/>
  </r>
  <r>
    <n v="8200"/>
    <x v="4064"/>
    <x v="3"/>
    <x v="558"/>
    <d v="2014-05-01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s v="Central"/>
    <s v="OFF-ST-10004123"/>
    <x v="1"/>
    <x v="4"/>
    <s v="Safco Industrial Wire Shelving System"/>
    <n v="72.784000000000006"/>
    <n v="1"/>
    <n v="0.2"/>
    <n v="-18.196000000000002"/>
  </r>
  <r>
    <n v="8202"/>
    <x v="4065"/>
    <x v="1"/>
    <x v="627"/>
    <d v="2012-11-08T00:00:00"/>
    <s v="Same Day"/>
    <s v="KD-16495"/>
    <s v="Keith Dawkins"/>
    <x v="1"/>
    <s v="United States"/>
    <s v="New York City"/>
    <x v="15"/>
    <n v="10024"/>
    <s v="East"/>
    <s v="OFF-ST-10000885"/>
    <x v="1"/>
    <x v="4"/>
    <s v="Fellowes Desktop Hanging File Manager"/>
    <n v="67.150000000000006"/>
    <n v="5"/>
    <n v="0"/>
    <n v="16.787500000000001"/>
  </r>
  <r>
    <n v="8203"/>
    <x v="4065"/>
    <x v="1"/>
    <x v="627"/>
    <d v="2012-11-08T00:00:00"/>
    <s v="Same Day"/>
    <s v="KD-16495"/>
    <s v="Keith Dawkins"/>
    <x v="1"/>
    <s v="United States"/>
    <s v="New York City"/>
    <x v="15"/>
    <n v="10024"/>
    <s v="East"/>
    <s v="TEC-PH-10004165"/>
    <x v="2"/>
    <x v="7"/>
    <s v="Mitel MiVoice 5330e IP Phone"/>
    <n v="549.98"/>
    <n v="2"/>
    <n v="0"/>
    <n v="142.9948"/>
  </r>
  <r>
    <n v="8204"/>
    <x v="4065"/>
    <x v="1"/>
    <x v="627"/>
    <d v="2012-11-08T00:00:00"/>
    <s v="Same Day"/>
    <s v="KD-16495"/>
    <s v="Keith Dawkins"/>
    <x v="1"/>
    <s v="United States"/>
    <s v="New York City"/>
    <x v="15"/>
    <n v="10024"/>
    <s v="East"/>
    <s v="FUR-FU-10002240"/>
    <x v="0"/>
    <x v="5"/>
    <s v="Nu-Dell EZ-Mount Plastic Wall Frames"/>
    <n v="11.82"/>
    <n v="3"/>
    <n v="0"/>
    <n v="4.7279999999999998"/>
  </r>
  <r>
    <n v="8205"/>
    <x v="4065"/>
    <x v="1"/>
    <x v="627"/>
    <d v="2012-11-08T00:00:00"/>
    <s v="Same Day"/>
    <s v="KD-16495"/>
    <s v="Keith Dawkins"/>
    <x v="1"/>
    <s v="United States"/>
    <s v="New York City"/>
    <x v="15"/>
    <n v="10024"/>
    <s v="East"/>
    <s v="TEC-MA-10000045"/>
    <x v="2"/>
    <x v="15"/>
    <s v="Zebra ZM400 Thermal Label Printer"/>
    <n v="4643.8"/>
    <n v="4"/>
    <n v="0"/>
    <n v="2229.0239999999999"/>
  </r>
  <r>
    <n v="8206"/>
    <x v="4065"/>
    <x v="1"/>
    <x v="627"/>
    <d v="2012-11-08T00:00:00"/>
    <s v="Same Day"/>
    <s v="KD-16495"/>
    <s v="Keith Dawkins"/>
    <x v="1"/>
    <s v="United States"/>
    <s v="New York City"/>
    <x v="15"/>
    <n v="10024"/>
    <s v="East"/>
    <s v="FUR-CH-10003746"/>
    <x v="0"/>
    <x v="1"/>
    <s v="Hon 4070 Series Pagoda Round Back Stacking Chairs"/>
    <n v="577.76400000000001"/>
    <n v="2"/>
    <n v="0.1"/>
    <n v="115.5528"/>
  </r>
  <r>
    <n v="8207"/>
    <x v="4066"/>
    <x v="1"/>
    <x v="33"/>
    <d v="2012-04-30T00:00:00"/>
    <s v="Standard Class"/>
    <s v="SA-20830"/>
    <s v="Sue Ann Reed"/>
    <x v="0"/>
    <s v="United States"/>
    <s v="Daytona Beach"/>
    <x v="2"/>
    <n v="32114"/>
    <s v="South"/>
    <s v="FUR-TA-10000577"/>
    <x v="0"/>
    <x v="3"/>
    <s v="Bretford CR4500 Series Slim Rectangular Table"/>
    <n v="191.5155"/>
    <n v="1"/>
    <n v="0.45"/>
    <n v="-76.606200000000001"/>
  </r>
  <r>
    <n v="8208"/>
    <x v="4066"/>
    <x v="1"/>
    <x v="33"/>
    <d v="2012-04-30T00:00:00"/>
    <s v="Standard Class"/>
    <s v="SA-20830"/>
    <s v="Sue Ann Reed"/>
    <x v="0"/>
    <s v="United States"/>
    <s v="Daytona Beach"/>
    <x v="2"/>
    <n v="32114"/>
    <s v="South"/>
    <s v="OFF-AR-10004757"/>
    <x v="1"/>
    <x v="6"/>
    <s v="Crayola Colored Pencils"/>
    <n v="2.6240000000000001"/>
    <n v="1"/>
    <n v="0.2"/>
    <n v="0.42639999999999978"/>
  </r>
  <r>
    <n v="8209"/>
    <x v="4067"/>
    <x v="1"/>
    <x v="1181"/>
    <d v="2012-09-24T00:00:00"/>
    <s v="Standard Class"/>
    <s v="BG-11035"/>
    <s v="Barry Gonzalez"/>
    <x v="0"/>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x v="0"/>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s v="South"/>
    <s v="OFF-PA-10004665"/>
    <x v="1"/>
    <x v="10"/>
    <s v="Advantus Motivational Note Cards"/>
    <n v="10.48"/>
    <n v="1"/>
    <n v="0.2"/>
    <n v="3.7989999999999995"/>
  </r>
  <r>
    <n v="8216"/>
    <x v="4070"/>
    <x v="1"/>
    <x v="12"/>
    <d v="2012-10-02T00:00:00"/>
    <s v="Standard Class"/>
    <s v="ML-17395"/>
    <s v="Marina Lichtenstein"/>
    <x v="1"/>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x v="0"/>
    <s v="United States"/>
    <s v="Dallas"/>
    <x v="5"/>
    <n v="75217"/>
    <s v="Central"/>
    <s v="OFF-FA-10002676"/>
    <x v="1"/>
    <x v="13"/>
    <s v="Colored Push Pins"/>
    <n v="4.3440000000000003"/>
    <n v="3"/>
    <n v="0.2"/>
    <n v="0.86879999999999979"/>
  </r>
  <r>
    <n v="8219"/>
    <x v="4071"/>
    <x v="2"/>
    <x v="462"/>
    <d v="2011-10-07T00:00:00"/>
    <s v="Standard Class"/>
    <s v="RD-19930"/>
    <s v="Russell D'Ascenzo"/>
    <x v="0"/>
    <s v="United States"/>
    <s v="Dallas"/>
    <x v="5"/>
    <n v="75217"/>
    <s v="Central"/>
    <s v="FUR-FU-10000758"/>
    <x v="0"/>
    <x v="5"/>
    <s v="DAX Natural Wood-Tone Poster Frame"/>
    <n v="31.776000000000003"/>
    <n v="3"/>
    <n v="0.6"/>
    <n v="-19.065600000000007"/>
  </r>
  <r>
    <n v="8220"/>
    <x v="4071"/>
    <x v="2"/>
    <x v="462"/>
    <d v="2011-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x v="0"/>
    <s v="United States"/>
    <s v="Dallas"/>
    <x v="5"/>
    <n v="75217"/>
    <s v="Central"/>
    <s v="OFF-FA-10000254"/>
    <x v="1"/>
    <x v="13"/>
    <s v="Sterling Rubber Bands by Alliance"/>
    <n v="15.072000000000001"/>
    <n v="4"/>
    <n v="0.2"/>
    <n v="-3.7680000000000002"/>
  </r>
  <r>
    <n v="8223"/>
    <x v="4072"/>
    <x v="2"/>
    <x v="1087"/>
    <d v="2011-02-25T00:00:00"/>
    <s v="Standard Class"/>
    <s v="AB-10015"/>
    <s v="Aaron Bergman"/>
    <x v="0"/>
    <s v="United States"/>
    <s v="Arlington"/>
    <x v="5"/>
    <n v="76017"/>
    <s v="Central"/>
    <s v="OFF-ST-10000321"/>
    <x v="1"/>
    <x v="4"/>
    <s v="Akro Stacking Bins"/>
    <n v="12.624000000000001"/>
    <n v="2"/>
    <n v="0.2"/>
    <n v="-2.5248000000000022"/>
  </r>
  <r>
    <n v="8224"/>
    <x v="4073"/>
    <x v="0"/>
    <x v="1"/>
    <d v="2013-06-17T00:00:00"/>
    <s v="Standard Class"/>
    <s v="EA-14035"/>
    <s v="Erin Ashbrook"/>
    <x v="1"/>
    <s v="United States"/>
    <s v="Pasadena"/>
    <x v="1"/>
    <n v="91104"/>
    <s v="West"/>
    <s v="OFF-PA-10000241"/>
    <x v="1"/>
    <x v="10"/>
    <s v="IBM Multi-Purpose Copy Paper, 8 1/2 x 11&quot;, Case"/>
    <n v="185.88"/>
    <n v="6"/>
    <n v="0"/>
    <n v="83.645999999999987"/>
  </r>
  <r>
    <n v="8225"/>
    <x v="4073"/>
    <x v="0"/>
    <x v="1"/>
    <d v="2013-06-17T00:00:00"/>
    <s v="Standard Class"/>
    <s v="EA-14035"/>
    <s v="Erin Ashbrook"/>
    <x v="1"/>
    <s v="United States"/>
    <s v="Pasadena"/>
    <x v="1"/>
    <n v="91104"/>
    <s v="West"/>
    <s v="OFF-PA-10004782"/>
    <x v="1"/>
    <x v="10"/>
    <s v="Xerox 228"/>
    <n v="12.96"/>
    <n v="2"/>
    <n v="0"/>
    <n v="6.2208000000000006"/>
  </r>
  <r>
    <n v="8226"/>
    <x v="4074"/>
    <x v="3"/>
    <x v="752"/>
    <d v="2014-11-05T00:00:00"/>
    <s v="Second Class"/>
    <s v="SF-20065"/>
    <s v="Sandra Flanagan"/>
    <x v="0"/>
    <s v="United States"/>
    <s v="Everett"/>
    <x v="31"/>
    <n v="2149"/>
    <s v="East"/>
    <s v="OFF-PA-10004243"/>
    <x v="1"/>
    <x v="10"/>
    <s v="Xerox 1939"/>
    <n v="189.7"/>
    <n v="10"/>
    <n v="0"/>
    <n v="91.055999999999983"/>
  </r>
  <r>
    <n v="8227"/>
    <x v="4074"/>
    <x v="3"/>
    <x v="752"/>
    <d v="2014-11-05T00:00:00"/>
    <s v="Second Class"/>
    <s v="SF-20065"/>
    <s v="Sandra Flanagan"/>
    <x v="0"/>
    <s v="United States"/>
    <s v="Everett"/>
    <x v="31"/>
    <n v="2149"/>
    <s v="East"/>
    <s v="OFF-PA-10001033"/>
    <x v="1"/>
    <x v="10"/>
    <s v="Xerox 1893"/>
    <n v="40.99"/>
    <n v="1"/>
    <n v="0"/>
    <n v="20.085100000000001"/>
  </r>
  <r>
    <n v="8228"/>
    <x v="4075"/>
    <x v="0"/>
    <x v="958"/>
    <d v="2013-04-09T00:00:00"/>
    <s v="Second Class"/>
    <s v="BC-11125"/>
    <s v="Becky Castell"/>
    <x v="2"/>
    <s v="United States"/>
    <s v="Troy"/>
    <x v="15"/>
    <n v="12180"/>
    <s v="East"/>
    <s v="FUR-FU-10000723"/>
    <x v="0"/>
    <x v="5"/>
    <s v="Deflect-o EconoMat Studded, No Bevel Mat for Low Pile Carpeting"/>
    <n v="82.64"/>
    <n v="2"/>
    <n v="0"/>
    <n v="7.4376000000000033"/>
  </r>
  <r>
    <n v="8229"/>
    <x v="4075"/>
    <x v="0"/>
    <x v="958"/>
    <d v="2013-04-09T00:00:00"/>
    <s v="Second Class"/>
    <s v="BC-11125"/>
    <s v="Becky Castell"/>
    <x v="2"/>
    <s v="United States"/>
    <s v="Troy"/>
    <x v="15"/>
    <n v="12180"/>
    <s v="East"/>
    <s v="OFF-ST-10003455"/>
    <x v="1"/>
    <x v="4"/>
    <s v="Tenex File Box, Personal Filing Tote with Lid, Black"/>
    <n v="31.02"/>
    <n v="2"/>
    <n v="0"/>
    <n v="8.0652000000000008"/>
  </r>
  <r>
    <n v="8230"/>
    <x v="4075"/>
    <x v="0"/>
    <x v="958"/>
    <d v="2013-04-09T00:00:00"/>
    <s v="Second Class"/>
    <s v="BC-11125"/>
    <s v="Becky Castell"/>
    <x v="2"/>
    <s v="United States"/>
    <s v="Troy"/>
    <x v="15"/>
    <n v="12180"/>
    <s v="East"/>
    <s v="TEC-AC-10001109"/>
    <x v="2"/>
    <x v="11"/>
    <s v="Logitech Trackman Marble Mouse"/>
    <n v="89.97"/>
    <n v="3"/>
    <n v="0"/>
    <n v="37.787400000000005"/>
  </r>
  <r>
    <n v="8231"/>
    <x v="4076"/>
    <x v="0"/>
    <x v="1186"/>
    <d v="2013-07-03T00:00:00"/>
    <s v="Second Class"/>
    <s v="PF-19165"/>
    <s v="Philip Fox"/>
    <x v="0"/>
    <s v="United States"/>
    <s v="Sandy Springs"/>
    <x v="32"/>
    <n v="30328"/>
    <s v="South"/>
    <s v="OFF-AR-10004344"/>
    <x v="1"/>
    <x v="6"/>
    <s v="Bulldog Vacuum Base Pencil Sharpener"/>
    <n v="35.97"/>
    <n v="3"/>
    <n v="0"/>
    <n v="9.7118999999999982"/>
  </r>
  <r>
    <n v="8232"/>
    <x v="4076"/>
    <x v="0"/>
    <x v="1186"/>
    <d v="2013-07-03T00:00:00"/>
    <s v="Second Class"/>
    <s v="PF-19165"/>
    <s v="Philip Fox"/>
    <x v="0"/>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x v="0"/>
    <s v="United States"/>
    <s v="San Jose"/>
    <x v="1"/>
    <n v="95123"/>
    <s v="West"/>
    <s v="OFF-ST-10000675"/>
    <x v="1"/>
    <x v="4"/>
    <s v="File Shuttle II and Handi-File, Black"/>
    <n v="169.45"/>
    <n v="5"/>
    <n v="0"/>
    <n v="42.362499999999997"/>
  </r>
  <r>
    <n v="8234"/>
    <x v="4077"/>
    <x v="2"/>
    <x v="358"/>
    <d v="2011-09-28T00:00:00"/>
    <s v="Standard Class"/>
    <s v="SE-20110"/>
    <s v="Sanjit Engle"/>
    <x v="0"/>
    <s v="United States"/>
    <s v="San Jose"/>
    <x v="1"/>
    <n v="95123"/>
    <s v="West"/>
    <s v="OFF-ST-10002301"/>
    <x v="1"/>
    <x v="4"/>
    <s v="Tennsco Commercial Shelving"/>
    <n v="40.68"/>
    <n v="2"/>
    <n v="0"/>
    <n v="0.40679999999999694"/>
  </r>
  <r>
    <n v="8235"/>
    <x v="4078"/>
    <x v="3"/>
    <x v="927"/>
    <d v="2014-05-07T00:00:00"/>
    <s v="Standard Class"/>
    <s v="CJ-12010"/>
    <s v="Caroline Jumper"/>
    <x v="0"/>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s v="South"/>
    <s v="FUR-CH-10002024"/>
    <x v="0"/>
    <x v="1"/>
    <s v="HON 5400 Series Task Chairs for Big and Tall"/>
    <n v="2803.92"/>
    <n v="5"/>
    <n v="0.2"/>
    <n v="0"/>
  </r>
  <r>
    <n v="8238"/>
    <x v="4079"/>
    <x v="3"/>
    <x v="179"/>
    <d v="2014-10-21T00:00:00"/>
    <s v="Same Day"/>
    <s v="PT-19090"/>
    <s v="Pete Takahito"/>
    <x v="0"/>
    <s v="United States"/>
    <s v="Jacksonville"/>
    <x v="2"/>
    <n v="32216"/>
    <s v="South"/>
    <s v="OFF-ST-10000617"/>
    <x v="1"/>
    <x v="4"/>
    <s v="Woodgrain Magazine Files by Perma"/>
    <n v="4.7679999999999998"/>
    <n v="2"/>
    <n v="0.2"/>
    <n v="-0.7748000000000006"/>
  </r>
  <r>
    <n v="8239"/>
    <x v="4079"/>
    <x v="3"/>
    <x v="179"/>
    <d v="2014-10-21T00:00:00"/>
    <s v="Same Day"/>
    <s v="PT-19090"/>
    <s v="Pete Takahito"/>
    <x v="0"/>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s v="South"/>
    <s v="OFF-AR-10003251"/>
    <x v="1"/>
    <x v="6"/>
    <s v="Prang Drawing Pencil Set"/>
    <n v="4.4479999999999995"/>
    <n v="2"/>
    <n v="0.2"/>
    <n v="1.1119999999999999"/>
  </r>
  <r>
    <n v="8241"/>
    <x v="4079"/>
    <x v="3"/>
    <x v="179"/>
    <d v="2014-10-21T00:00:00"/>
    <s v="Same Day"/>
    <s v="PT-19090"/>
    <s v="Pete Takahito"/>
    <x v="0"/>
    <s v="United States"/>
    <s v="Jacksonville"/>
    <x v="2"/>
    <n v="32216"/>
    <s v="South"/>
    <s v="FUR-FU-10000175"/>
    <x v="0"/>
    <x v="5"/>
    <s v="DAX Wood Document Frame."/>
    <n v="43.936000000000007"/>
    <n v="4"/>
    <n v="0.2"/>
    <n v="6.0411999999999964"/>
  </r>
  <r>
    <n v="8242"/>
    <x v="4080"/>
    <x v="2"/>
    <x v="416"/>
    <d v="2011-09-05T00:00:00"/>
    <s v="Standard Class"/>
    <s v="LH-16900"/>
    <s v="Lena Hernandez"/>
    <x v="0"/>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x v="0"/>
    <s v="United States"/>
    <s v="New York City"/>
    <x v="15"/>
    <n v="10009"/>
    <s v="East"/>
    <s v="TEC-AC-10002842"/>
    <x v="2"/>
    <x v="11"/>
    <s v="WD My Passport Ultra 2TB Portable External Hard Drive"/>
    <n v="357"/>
    <n v="3"/>
    <n v="0"/>
    <n v="57.120000000000019"/>
  </r>
  <r>
    <n v="8244"/>
    <x v="4081"/>
    <x v="2"/>
    <x v="1132"/>
    <d v="2011-08-16T00:00:00"/>
    <s v="Standard Class"/>
    <s v="BW-11200"/>
    <s v="Ben Wallace"/>
    <x v="0"/>
    <s v="United States"/>
    <s v="San Francisco"/>
    <x v="1"/>
    <n v="94122"/>
    <s v="West"/>
    <s v="TEC-PH-10003691"/>
    <x v="2"/>
    <x v="7"/>
    <s v="BlackBerry Q10"/>
    <n v="806.33600000000001"/>
    <n v="8"/>
    <n v="0.2"/>
    <n v="50.396000000000015"/>
  </r>
  <r>
    <n v="8245"/>
    <x v="4081"/>
    <x v="2"/>
    <x v="1132"/>
    <d v="2011-08-16T00:00:00"/>
    <s v="Standard Class"/>
    <s v="BW-11200"/>
    <s v="Ben Wallace"/>
    <x v="0"/>
    <s v="United States"/>
    <s v="San Francisco"/>
    <x v="1"/>
    <n v="94122"/>
    <s v="West"/>
    <s v="FUR-FU-10002878"/>
    <x v="0"/>
    <x v="5"/>
    <s v="Seth Thomas 14&quot; Day/Date Wall Clock"/>
    <n v="85.44"/>
    <n v="3"/>
    <n v="0"/>
    <n v="31.612800000000004"/>
  </r>
  <r>
    <n v="8246"/>
    <x v="4082"/>
    <x v="2"/>
    <x v="710"/>
    <d v="2011-08-23T00:00:00"/>
    <s v="Standard Class"/>
    <s v="BS-11365"/>
    <s v="Bill Shonely"/>
    <x v="1"/>
    <s v="United States"/>
    <s v="Columbus"/>
    <x v="32"/>
    <n v="31907"/>
    <s v="South"/>
    <s v="OFF-ST-10000991"/>
    <x v="1"/>
    <x v="4"/>
    <s v="Space Solutions HD Industrial Steel Shelving."/>
    <n v="344.90999999999997"/>
    <n v="3"/>
    <n v="0"/>
    <n v="10.347300000000004"/>
  </r>
  <r>
    <n v="8247"/>
    <x v="4083"/>
    <x v="1"/>
    <x v="1187"/>
    <d v="2012-05-10T00:00:00"/>
    <s v="Same Day"/>
    <s v="DP-13390"/>
    <s v="Dennis Pardue"/>
    <x v="2"/>
    <s v="United States"/>
    <s v="Aurora"/>
    <x v="10"/>
    <n v="60505"/>
    <s v="Central"/>
    <s v="OFF-AP-10002439"/>
    <x v="1"/>
    <x v="9"/>
    <s v="Tripp Lite Isotel 8 Ultra 8 Outlet Metal Surge"/>
    <n v="70.969999999999985"/>
    <n v="5"/>
    <n v="0.8"/>
    <n v="-191.619"/>
  </r>
  <r>
    <n v="8248"/>
    <x v="4083"/>
    <x v="1"/>
    <x v="1187"/>
    <d v="2012-05-10T00:00:00"/>
    <s v="Same Day"/>
    <s v="DP-13390"/>
    <s v="Dennis Pardue"/>
    <x v="2"/>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s v="East"/>
    <s v="TEC-PH-10001795"/>
    <x v="2"/>
    <x v="7"/>
    <s v="ClearOne CHATAttach 160 - speaker phone"/>
    <n v="743.98799999999994"/>
    <n v="2"/>
    <n v="0.4"/>
    <n v="-123.9980000000001"/>
  </r>
  <r>
    <n v="8250"/>
    <x v="4085"/>
    <x v="1"/>
    <x v="616"/>
    <d v="2012-03-09T00:00:00"/>
    <s v="Second Class"/>
    <s v="MS-17365"/>
    <s v="Maribeth Schnelling"/>
    <x v="0"/>
    <s v="United States"/>
    <s v="Chicago"/>
    <x v="10"/>
    <n v="60653"/>
    <s v="Central"/>
    <s v="OFF-BI-10002854"/>
    <x v="1"/>
    <x v="8"/>
    <s v="Performers Binder/Pad Holder, Black"/>
    <n v="11.211999999999998"/>
    <n v="2"/>
    <n v="0.8"/>
    <n v="-16.818000000000005"/>
  </r>
  <r>
    <n v="8251"/>
    <x v="4085"/>
    <x v="1"/>
    <x v="616"/>
    <d v="2012-03-09T00:00:00"/>
    <s v="Second Class"/>
    <s v="MS-17365"/>
    <s v="Maribeth Schnelling"/>
    <x v="0"/>
    <s v="United States"/>
    <s v="Chicago"/>
    <x v="10"/>
    <n v="60653"/>
    <s v="Central"/>
    <s v="FUR-FU-10000023"/>
    <x v="0"/>
    <x v="5"/>
    <s v="Eldon Wave Desk Accessories"/>
    <n v="4.7119999999999997"/>
    <n v="2"/>
    <n v="0.6"/>
    <n v="-1.8847999999999994"/>
  </r>
  <r>
    <n v="8252"/>
    <x v="4085"/>
    <x v="1"/>
    <x v="616"/>
    <d v="2012-03-09T00:00:00"/>
    <s v="Second Class"/>
    <s v="MS-17365"/>
    <s v="Maribeth Schnelling"/>
    <x v="0"/>
    <s v="United States"/>
    <s v="Chicago"/>
    <x v="10"/>
    <n v="60653"/>
    <s v="Central"/>
    <s v="OFF-AP-10000828"/>
    <x v="1"/>
    <x v="9"/>
    <s v="Avanti 4.4 Cu. Ft. Refrigerator"/>
    <n v="180.97999999999996"/>
    <n v="5"/>
    <n v="0.8"/>
    <n v="-470.548"/>
  </r>
  <r>
    <n v="8253"/>
    <x v="4085"/>
    <x v="1"/>
    <x v="616"/>
    <d v="2012-03-09T00:00:00"/>
    <s v="Second Class"/>
    <s v="MS-17365"/>
    <s v="Maribeth Schnelling"/>
    <x v="0"/>
    <s v="United States"/>
    <s v="Chicago"/>
    <x v="10"/>
    <n v="60653"/>
    <s v="Central"/>
    <s v="OFF-ST-10000777"/>
    <x v="1"/>
    <x v="4"/>
    <s v="Companion Letter/Legal File, Black"/>
    <n v="60.415999999999997"/>
    <n v="2"/>
    <n v="0.2"/>
    <n v="6.0416000000000025"/>
  </r>
  <r>
    <n v="8254"/>
    <x v="4086"/>
    <x v="3"/>
    <x v="801"/>
    <d v="2014-08-20T00:00:00"/>
    <s v="Standard Class"/>
    <s v="DK-12895"/>
    <s v="Dana Kaydos"/>
    <x v="0"/>
    <s v="United States"/>
    <s v="Seattle"/>
    <x v="4"/>
    <n v="98103"/>
    <s v="West"/>
    <s v="TEC-CO-10000971"/>
    <x v="2"/>
    <x v="16"/>
    <s v="Hewlett Packard 310 Color Digital Copier"/>
    <n v="299.99"/>
    <n v="1"/>
    <n v="0"/>
    <n v="89.996999999999986"/>
  </r>
  <r>
    <n v="8255"/>
    <x v="4086"/>
    <x v="3"/>
    <x v="801"/>
    <d v="2014-08-20T00:00:00"/>
    <s v="Standard Class"/>
    <s v="DK-12895"/>
    <s v="Dana Kaydos"/>
    <x v="0"/>
    <s v="United States"/>
    <s v="Seattle"/>
    <x v="4"/>
    <n v="98103"/>
    <s v="West"/>
    <s v="OFF-PA-10003134"/>
    <x v="1"/>
    <x v="10"/>
    <s v="Xerox 1937"/>
    <n v="192.16"/>
    <n v="4"/>
    <n v="0"/>
    <n v="92.236799999999988"/>
  </r>
  <r>
    <n v="8256"/>
    <x v="4086"/>
    <x v="3"/>
    <x v="801"/>
    <d v="2014-08-20T00:00:00"/>
    <s v="Standard Class"/>
    <s v="DK-12895"/>
    <s v="Dana Kaydos"/>
    <x v="0"/>
    <s v="United States"/>
    <s v="Seattle"/>
    <x v="4"/>
    <n v="98103"/>
    <s v="West"/>
    <s v="TEC-PH-10002538"/>
    <x v="2"/>
    <x v="7"/>
    <s v="Grandstream GXP1160 VoIP phone"/>
    <n v="242.624"/>
    <n v="8"/>
    <n v="0.2"/>
    <n v="27.295199999999973"/>
  </r>
  <r>
    <n v="8257"/>
    <x v="4086"/>
    <x v="3"/>
    <x v="801"/>
    <d v="2014-08-20T00:00:00"/>
    <s v="Standard Class"/>
    <s v="DK-12895"/>
    <s v="Dana Kaydos"/>
    <x v="0"/>
    <s v="United States"/>
    <s v="Seattle"/>
    <x v="4"/>
    <n v="98103"/>
    <s v="West"/>
    <s v="OFF-ST-10001228"/>
    <x v="1"/>
    <x v="4"/>
    <s v="Personal File Boxes with Fold-Down Carry Handle"/>
    <n v="46.74"/>
    <n v="3"/>
    <n v="0"/>
    <n v="11.684999999999999"/>
  </r>
  <r>
    <n v="8258"/>
    <x v="4086"/>
    <x v="3"/>
    <x v="801"/>
    <d v="2014-08-20T00:00:00"/>
    <s v="Standard Class"/>
    <s v="DK-12895"/>
    <s v="Dana Kaydos"/>
    <x v="0"/>
    <s v="United States"/>
    <s v="Seattle"/>
    <x v="4"/>
    <n v="98103"/>
    <s v="West"/>
    <s v="TEC-AC-10000397"/>
    <x v="2"/>
    <x v="11"/>
    <s v="Perixx PERIBOARD-512B, Ergonomic Split Keyboard"/>
    <n v="174.95000000000002"/>
    <n v="5"/>
    <n v="0"/>
    <n v="12.246500000000005"/>
  </r>
  <r>
    <n v="8259"/>
    <x v="4086"/>
    <x v="3"/>
    <x v="801"/>
    <d v="2014-08-20T00:00:00"/>
    <s v="Standard Class"/>
    <s v="DK-12895"/>
    <s v="Dana Kaydos"/>
    <x v="0"/>
    <s v="United States"/>
    <s v="Seattle"/>
    <x v="4"/>
    <n v="98103"/>
    <s v="West"/>
    <s v="OFF-BI-10004308"/>
    <x v="1"/>
    <x v="8"/>
    <s v="Avery Legal 4-Ring Binder"/>
    <n v="100.70400000000001"/>
    <n v="6"/>
    <n v="0.2"/>
    <n v="37.763999999999996"/>
  </r>
  <r>
    <n v="8260"/>
    <x v="4087"/>
    <x v="0"/>
    <x v="190"/>
    <d v="2013-06-27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s v="Central"/>
    <s v="OFF-BI-10000773"/>
    <x v="1"/>
    <x v="8"/>
    <s v="Insertable Tab Post Binder Dividers"/>
    <n v="8.02"/>
    <n v="1"/>
    <n v="0"/>
    <n v="3.7693999999999992"/>
  </r>
  <r>
    <n v="8262"/>
    <x v="4087"/>
    <x v="0"/>
    <x v="190"/>
    <d v="2013-06-27T00:00:00"/>
    <s v="Same Day"/>
    <s v="SN-20560"/>
    <s v="Skye Norling"/>
    <x v="2"/>
    <s v="United States"/>
    <s v="Roseville"/>
    <x v="12"/>
    <n v="48066"/>
    <s v="Central"/>
    <s v="OFF-ST-10001837"/>
    <x v="1"/>
    <x v="4"/>
    <s v="SAFCO Mobile Desk Side File, Wire Frame"/>
    <n v="171.04"/>
    <n v="4"/>
    <n v="0"/>
    <n v="44.470399999999998"/>
  </r>
  <r>
    <n v="8263"/>
    <x v="4088"/>
    <x v="0"/>
    <x v="272"/>
    <d v="2013-12-20T00:00:00"/>
    <s v="Standard Class"/>
    <s v="TC-21475"/>
    <s v="Tony Chapman"/>
    <x v="2"/>
    <s v="United States"/>
    <s v="Fayetteville"/>
    <x v="36"/>
    <n v="72701"/>
    <s v="South"/>
    <s v="OFF-PA-10002552"/>
    <x v="1"/>
    <x v="10"/>
    <s v="Xerox 1958"/>
    <n v="19.440000000000001"/>
    <n v="3"/>
    <n v="0"/>
    <n v="9.3312000000000008"/>
  </r>
  <r>
    <n v="8264"/>
    <x v="4089"/>
    <x v="1"/>
    <x v="1023"/>
    <d v="2012-09-17T00:00:00"/>
    <s v="Standard Class"/>
    <s v="AM-10705"/>
    <s v="Anne McFarland"/>
    <x v="0"/>
    <s v="United States"/>
    <s v="Jacksonville"/>
    <x v="3"/>
    <n v="28540"/>
    <s v="South"/>
    <s v="OFF-BI-10000014"/>
    <x v="1"/>
    <x v="8"/>
    <s v="Heavy-Duty E-Z-D Binders"/>
    <n v="13.092000000000002"/>
    <n v="4"/>
    <n v="0.7"/>
    <n v="-10.037199999999999"/>
  </r>
  <r>
    <n v="8265"/>
    <x v="4090"/>
    <x v="2"/>
    <x v="125"/>
    <d v="2012-01-04T00:00:00"/>
    <s v="Standard Class"/>
    <s v="AJ-10960"/>
    <s v="Astrea Jones"/>
    <x v="0"/>
    <s v="United States"/>
    <s v="New York City"/>
    <x v="15"/>
    <n v="10035"/>
    <s v="East"/>
    <s v="OFF-AP-10004136"/>
    <x v="1"/>
    <x v="9"/>
    <s v="Kensington 6 Outlet SmartSocket Surge Protector"/>
    <n v="122.94"/>
    <n v="3"/>
    <n v="0"/>
    <n v="30.734999999999992"/>
  </r>
  <r>
    <n v="8266"/>
    <x v="4090"/>
    <x v="2"/>
    <x v="125"/>
    <d v="2012-01-04T00:00:00"/>
    <s v="Standard Class"/>
    <s v="AJ-10960"/>
    <s v="Astrea Jones"/>
    <x v="0"/>
    <s v="United States"/>
    <s v="New York City"/>
    <x v="15"/>
    <n v="10035"/>
    <s v="East"/>
    <s v="OFF-BI-10003429"/>
    <x v="1"/>
    <x v="8"/>
    <s v="Cardinal HOLDit! Binder Insert Strips,Extra Strips"/>
    <n v="35.448"/>
    <n v="7"/>
    <n v="0.2"/>
    <n v="12.8499"/>
  </r>
  <r>
    <n v="8267"/>
    <x v="4091"/>
    <x v="2"/>
    <x v="333"/>
    <d v="2011-05-04T00:00:00"/>
    <s v="Standard Class"/>
    <s v="KH-16360"/>
    <s v="Katherine Hughes"/>
    <x v="0"/>
    <s v="United States"/>
    <s v="Dover"/>
    <x v="13"/>
    <n v="19901"/>
    <s v="East"/>
    <s v="TEC-PH-10000376"/>
    <x v="2"/>
    <x v="7"/>
    <s v="Square Credit Card Reader"/>
    <n v="19.98"/>
    <n v="2"/>
    <n v="0"/>
    <n v="5.1948000000000008"/>
  </r>
  <r>
    <n v="8268"/>
    <x v="4092"/>
    <x v="3"/>
    <x v="289"/>
    <d v="2014-02-07T00:00:00"/>
    <s v="Standard Class"/>
    <s v="LP-17095"/>
    <s v="Liz Preis"/>
    <x v="0"/>
    <s v="United States"/>
    <s v="Aurora"/>
    <x v="10"/>
    <n v="60505"/>
    <s v="Central"/>
    <s v="FUR-TA-10003469"/>
    <x v="0"/>
    <x v="3"/>
    <s v="Balt Split Level Computer Training Table"/>
    <n v="69.375"/>
    <n v="1"/>
    <n v="0.5"/>
    <n v="-47.174999999999997"/>
  </r>
  <r>
    <n v="8269"/>
    <x v="4092"/>
    <x v="3"/>
    <x v="289"/>
    <d v="2014-02-07T00:00:00"/>
    <s v="Standard Class"/>
    <s v="LP-17095"/>
    <s v="Liz Preis"/>
    <x v="0"/>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x v="0"/>
    <s v="United States"/>
    <s v="Aurora"/>
    <x v="10"/>
    <n v="60505"/>
    <s v="Central"/>
    <s v="TEC-PH-10002584"/>
    <x v="2"/>
    <x v="7"/>
    <s v="Samsung Galaxy S4"/>
    <n v="2003.1680000000001"/>
    <n v="4"/>
    <n v="0.2"/>
    <n v="250.39599999999984"/>
  </r>
  <r>
    <n v="8271"/>
    <x v="4092"/>
    <x v="3"/>
    <x v="289"/>
    <d v="2014-02-07T00:00:00"/>
    <s v="Standard Class"/>
    <s v="LP-17095"/>
    <s v="Liz Preis"/>
    <x v="0"/>
    <s v="United States"/>
    <s v="Aurora"/>
    <x v="10"/>
    <n v="60505"/>
    <s v="Central"/>
    <s v="OFF-AR-10003602"/>
    <x v="1"/>
    <x v="6"/>
    <s v="Quartet Omega Colored Chalk, 12/Pack"/>
    <n v="9.3439999999999994"/>
    <n v="2"/>
    <n v="0.2"/>
    <n v="3.1535999999999995"/>
  </r>
  <r>
    <n v="8272"/>
    <x v="4093"/>
    <x v="0"/>
    <x v="591"/>
    <d v="2014-01-01T00:00:00"/>
    <s v="Standard Class"/>
    <s v="JE-15715"/>
    <s v="Joe Elijah"/>
    <x v="0"/>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s v="West"/>
    <s v="FUR-CH-10001802"/>
    <x v="0"/>
    <x v="1"/>
    <s v="Hon Every-Day Chair Series Swivel Task Chairs"/>
    <n v="387.13600000000002"/>
    <n v="4"/>
    <n v="0.2"/>
    <n v="4.8391999999999911"/>
  </r>
  <r>
    <n v="8274"/>
    <x v="4095"/>
    <x v="1"/>
    <x v="385"/>
    <d v="2012-06-15T00:00:00"/>
    <s v="Second Class"/>
    <s v="FC-14245"/>
    <s v="Frank Carlisle"/>
    <x v="2"/>
    <s v="United States"/>
    <s v="Springfield"/>
    <x v="24"/>
    <n v="45503"/>
    <s v="East"/>
    <s v="OFF-AR-10000634"/>
    <x v="1"/>
    <x v="6"/>
    <s v="Newell 320"/>
    <n v="3.4240000000000004"/>
    <n v="1"/>
    <n v="0.2"/>
    <n v="0.29960000000000009"/>
  </r>
  <r>
    <n v="8275"/>
    <x v="4096"/>
    <x v="3"/>
    <x v="160"/>
    <d v="2014-07-05T00:00:00"/>
    <s v="Standard Class"/>
    <s v="ND-18460"/>
    <s v="Neil Ducich"/>
    <x v="1"/>
    <s v="United States"/>
    <s v="Mount Vernon"/>
    <x v="15"/>
    <n v="10550"/>
    <s v="East"/>
    <s v="OFF-ST-10002615"/>
    <x v="1"/>
    <x v="4"/>
    <s v="Dual Level, Single-Width Filing Carts"/>
    <n v="1085.42"/>
    <n v="7"/>
    <n v="0"/>
    <n v="282.20920000000001"/>
  </r>
  <r>
    <n v="8276"/>
    <x v="4097"/>
    <x v="1"/>
    <x v="153"/>
    <d v="2012-06-30T00:00:00"/>
    <s v="Standard Class"/>
    <s v="DB-13360"/>
    <s v="Dennis Bolton"/>
    <x v="2"/>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s v="South"/>
    <s v="OFF-BI-10003727"/>
    <x v="1"/>
    <x v="8"/>
    <s v="Avery Durable Slant Ring Binders With Label Holder"/>
    <n v="3.762"/>
    <n v="3"/>
    <n v="0.7"/>
    <n v="-2.758799999999999"/>
  </r>
  <r>
    <n v="8278"/>
    <x v="4098"/>
    <x v="0"/>
    <x v="823"/>
    <d v="2013-02-25T00:00:00"/>
    <s v="Standard Class"/>
    <s v="LC-16960"/>
    <s v="Lindsay Castell"/>
    <x v="2"/>
    <s v="United States"/>
    <s v="Tampa"/>
    <x v="2"/>
    <n v="33614"/>
    <s v="South"/>
    <s v="OFF-BI-10002026"/>
    <x v="1"/>
    <x v="8"/>
    <s v="Avery Arch Ring Binders"/>
    <n v="34.860000000000007"/>
    <n v="2"/>
    <n v="0.7"/>
    <n v="-26.726000000000006"/>
  </r>
  <r>
    <n v="8279"/>
    <x v="4098"/>
    <x v="0"/>
    <x v="823"/>
    <d v="2013-02-25T00:00:00"/>
    <s v="Standard Class"/>
    <s v="LC-16960"/>
    <s v="Lindsay Castell"/>
    <x v="2"/>
    <s v="United States"/>
    <s v="Tampa"/>
    <x v="2"/>
    <n v="33614"/>
    <s v="South"/>
    <s v="OFF-ST-10001496"/>
    <x v="1"/>
    <x v="4"/>
    <s v="Standard Rollaway File with Lock"/>
    <n v="432.45600000000002"/>
    <n v="3"/>
    <n v="0.2"/>
    <n v="32.434200000000004"/>
  </r>
  <r>
    <n v="8280"/>
    <x v="4099"/>
    <x v="3"/>
    <x v="300"/>
    <d v="2014-04-27T00:00:00"/>
    <s v="Standard Class"/>
    <s v="BD-11725"/>
    <s v="Bruce Degenhardt"/>
    <x v="0"/>
    <s v="United States"/>
    <s v="Columbus"/>
    <x v="32"/>
    <n v="31907"/>
    <s v="South"/>
    <s v="OFF-ST-10003716"/>
    <x v="1"/>
    <x v="4"/>
    <s v="Tennsco Double-Tier Lockers"/>
    <n v="675.06000000000006"/>
    <n v="3"/>
    <n v="0"/>
    <n v="87.757800000000003"/>
  </r>
  <r>
    <n v="8281"/>
    <x v="4100"/>
    <x v="3"/>
    <x v="1188"/>
    <d v="2014-05-11T00:00:00"/>
    <s v="First Class"/>
    <s v="MC-17605"/>
    <s v="Matt Connell"/>
    <x v="1"/>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s v="South"/>
    <s v="FUR-CH-10001270"/>
    <x v="0"/>
    <x v="1"/>
    <s v="Harbour Creations Steel Folding Chair"/>
    <n v="207"/>
    <n v="3"/>
    <n v="0.2"/>
    <n v="25.874999999999972"/>
  </r>
  <r>
    <n v="8283"/>
    <x v="4101"/>
    <x v="1"/>
    <x v="379"/>
    <d v="2012-12-26T00:00:00"/>
    <s v="Second Class"/>
    <s v="SZ-20035"/>
    <s v="Sam Zeldin"/>
    <x v="2"/>
    <s v="United States"/>
    <s v="Saint Charles"/>
    <x v="10"/>
    <n v="60174"/>
    <s v="Central"/>
    <s v="TEC-MA-10004241"/>
    <x v="2"/>
    <x v="15"/>
    <s v="Star Micronics TSP800 TSP847IIU Receipt Printer"/>
    <n v="600.53"/>
    <n v="2"/>
    <n v="0.3"/>
    <n v="137.26399999999995"/>
  </r>
  <r>
    <n v="8284"/>
    <x v="4101"/>
    <x v="1"/>
    <x v="379"/>
    <d v="2012-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s v="Central"/>
    <s v="TEC-AC-10003198"/>
    <x v="2"/>
    <x v="11"/>
    <s v="Enermax Acrylux Wireless Keyboard"/>
    <n v="637.44000000000005"/>
    <n v="8"/>
    <n v="0.2"/>
    <n v="135.45599999999996"/>
  </r>
  <r>
    <n v="8286"/>
    <x v="4101"/>
    <x v="1"/>
    <x v="379"/>
    <d v="2012-12-26T00:00:00"/>
    <s v="Second Class"/>
    <s v="SZ-20035"/>
    <s v="Sam Zeldin"/>
    <x v="2"/>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s v="South"/>
    <s v="OFF-PA-10000295"/>
    <x v="1"/>
    <x v="10"/>
    <s v="Xerox 229"/>
    <n v="31.104000000000006"/>
    <n v="6"/>
    <n v="0.2"/>
    <n v="10.8864"/>
  </r>
  <r>
    <n v="8288"/>
    <x v="4102"/>
    <x v="2"/>
    <x v="1132"/>
    <d v="2011-08-16T00:00:00"/>
    <s v="Standard Class"/>
    <s v="DH-13675"/>
    <s v="Duane Huffman"/>
    <x v="2"/>
    <s v="United States"/>
    <s v="Miami"/>
    <x v="2"/>
    <n v="33180"/>
    <s v="South"/>
    <s v="OFF-AR-10004344"/>
    <x v="1"/>
    <x v="6"/>
    <s v="Bulldog Vacuum Base Pencil Sharpener"/>
    <n v="47.96"/>
    <n v="5"/>
    <n v="0.2"/>
    <n v="4.196499999999995"/>
  </r>
  <r>
    <n v="8289"/>
    <x v="4102"/>
    <x v="2"/>
    <x v="1132"/>
    <d v="2011-08-16T00:00:00"/>
    <s v="Standard Class"/>
    <s v="DH-13675"/>
    <s v="Duane Huffman"/>
    <x v="2"/>
    <s v="United States"/>
    <s v="Miami"/>
    <x v="2"/>
    <n v="33180"/>
    <s v="South"/>
    <s v="TEC-AC-10002473"/>
    <x v="2"/>
    <x v="11"/>
    <s v="Maxell 4.7GB DVD-R"/>
    <n v="158.928"/>
    <n v="7"/>
    <n v="0.2"/>
    <n v="41.718599999999995"/>
  </r>
  <r>
    <n v="8290"/>
    <x v="4102"/>
    <x v="2"/>
    <x v="1132"/>
    <d v="2011-08-16T00:00:00"/>
    <s v="Standard Class"/>
    <s v="DH-13675"/>
    <s v="Duane Huffman"/>
    <x v="2"/>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s v="South"/>
    <s v="OFF-SU-10000432"/>
    <x v="1"/>
    <x v="14"/>
    <s v="Acco Side-Punched Conventional Columnar Pads"/>
    <n v="5.5520000000000005"/>
    <n v="2"/>
    <n v="0.2"/>
    <n v="-1.0410000000000006"/>
  </r>
  <r>
    <n v="8292"/>
    <x v="4102"/>
    <x v="2"/>
    <x v="1132"/>
    <d v="2011-08-16T00:00:00"/>
    <s v="Standard Class"/>
    <s v="DH-13675"/>
    <s v="Duane Huffman"/>
    <x v="2"/>
    <s v="United States"/>
    <s v="Miami"/>
    <x v="2"/>
    <n v="33180"/>
    <s v="South"/>
    <s v="OFF-LA-10000443"/>
    <x v="1"/>
    <x v="2"/>
    <s v="Avery 501"/>
    <n v="2.952"/>
    <n v="1"/>
    <n v="0.2"/>
    <n v="0.99629999999999996"/>
  </r>
  <r>
    <n v="8293"/>
    <x v="4103"/>
    <x v="1"/>
    <x v="555"/>
    <d v="2012-12-15T00:00:00"/>
    <s v="Standard Class"/>
    <s v="LC-16885"/>
    <s v="Lena Creighton"/>
    <x v="0"/>
    <s v="United States"/>
    <s v="Troy"/>
    <x v="24"/>
    <n v="45373"/>
    <s v="East"/>
    <s v="OFF-BI-10003166"/>
    <x v="1"/>
    <x v="8"/>
    <s v="GBC Plasticlear Binding Covers"/>
    <n v="10.332000000000003"/>
    <n v="3"/>
    <n v="0.7"/>
    <n v="-7.5767999999999986"/>
  </r>
  <r>
    <n v="8294"/>
    <x v="4104"/>
    <x v="3"/>
    <x v="132"/>
    <d v="2014-11-08T00:00:00"/>
    <s v="Standard Class"/>
    <s v="JO-15145"/>
    <s v="Jack O'Briant"/>
    <x v="1"/>
    <s v="United States"/>
    <s v="Seattle"/>
    <x v="4"/>
    <n v="98103"/>
    <s v="West"/>
    <s v="OFF-BI-10002393"/>
    <x v="1"/>
    <x v="8"/>
    <s v="Binder Posts"/>
    <n v="18.368000000000002"/>
    <n v="4"/>
    <n v="0.2"/>
    <n v="5.9695999999999998"/>
  </r>
  <r>
    <n v="8295"/>
    <x v="4105"/>
    <x v="3"/>
    <x v="677"/>
    <d v="2014-03-18T00:00:00"/>
    <s v="Standard Class"/>
    <s v="MT-17815"/>
    <s v="Meg Tillman"/>
    <x v="0"/>
    <s v="United States"/>
    <s v="New York City"/>
    <x v="15"/>
    <n v="10011"/>
    <s v="East"/>
    <s v="TEC-PH-10001809"/>
    <x v="2"/>
    <x v="7"/>
    <s v="Panasonic KX T7736-B Digital phone"/>
    <n v="299.89999999999998"/>
    <n v="2"/>
    <n v="0"/>
    <n v="74.974999999999994"/>
  </r>
  <r>
    <n v="8296"/>
    <x v="4106"/>
    <x v="0"/>
    <x v="198"/>
    <d v="2013-06-04T00:00:00"/>
    <s v="Standard Class"/>
    <s v="EB-13750"/>
    <s v="Edward Becker"/>
    <x v="1"/>
    <s v="United States"/>
    <s v="Arlington"/>
    <x v="17"/>
    <n v="22204"/>
    <s v="South"/>
    <s v="OFF-EN-10002600"/>
    <x v="1"/>
    <x v="12"/>
    <s v="Redi-Strip #10 Envelopes, 4 1/8 x 9 1/2"/>
    <n v="26.55"/>
    <n v="9"/>
    <n v="0"/>
    <n v="12.744"/>
  </r>
  <r>
    <n v="8297"/>
    <x v="4106"/>
    <x v="0"/>
    <x v="198"/>
    <d v="2013-06-04T00:00:00"/>
    <s v="Standard Class"/>
    <s v="EB-13750"/>
    <s v="Edward Becker"/>
    <x v="1"/>
    <s v="United States"/>
    <s v="Arlington"/>
    <x v="17"/>
    <n v="22204"/>
    <s v="South"/>
    <s v="TEC-AC-10000109"/>
    <x v="2"/>
    <x v="11"/>
    <s v="Sony Micro Vault Click 16 GB USB 2.0 Flash Drive"/>
    <n v="111.98"/>
    <n v="2"/>
    <n v="0"/>
    <n v="26.875200000000007"/>
  </r>
  <r>
    <n v="8298"/>
    <x v="4107"/>
    <x v="1"/>
    <x v="761"/>
    <d v="2012-07-11T00:00:00"/>
    <s v="Standard Class"/>
    <s v="RS-19765"/>
    <s v="Roland Schwarz"/>
    <x v="1"/>
    <s v="United States"/>
    <s v="Charlotte"/>
    <x v="3"/>
    <n v="28205"/>
    <s v="South"/>
    <s v="FUR-FU-10003829"/>
    <x v="0"/>
    <x v="5"/>
    <s v="Stackable Trays"/>
    <n v="4.9280000000000008"/>
    <n v="2"/>
    <n v="0.2"/>
    <n v="0.73919999999999941"/>
  </r>
  <r>
    <n v="8299"/>
    <x v="4107"/>
    <x v="1"/>
    <x v="761"/>
    <d v="2012-07-11T00:00:00"/>
    <s v="Standard Class"/>
    <s v="RS-19765"/>
    <s v="Roland Schwarz"/>
    <x v="1"/>
    <s v="United States"/>
    <s v="Charlotte"/>
    <x v="3"/>
    <n v="28205"/>
    <s v="South"/>
    <s v="OFF-LA-10003223"/>
    <x v="1"/>
    <x v="2"/>
    <s v="Avery 508"/>
    <n v="11.784000000000001"/>
    <n v="3"/>
    <n v="0.2"/>
    <n v="4.2716999999999992"/>
  </r>
  <r>
    <n v="8300"/>
    <x v="4108"/>
    <x v="2"/>
    <x v="518"/>
    <d v="2011-03-15T00:00:00"/>
    <s v="Standard Class"/>
    <s v="RB-19435"/>
    <s v="Richard Bierner"/>
    <x v="0"/>
    <s v="United States"/>
    <s v="Roseville"/>
    <x v="1"/>
    <n v="95661"/>
    <s v="West"/>
    <s v="OFF-AR-10001770"/>
    <x v="1"/>
    <x v="6"/>
    <s v="Economy #2 Pencils"/>
    <n v="7.98"/>
    <n v="3"/>
    <n v="0"/>
    <n v="2.0747999999999998"/>
  </r>
  <r>
    <n v="8301"/>
    <x v="4109"/>
    <x v="1"/>
    <x v="704"/>
    <d v="2012-04-24T00:00:00"/>
    <s v="Standard Class"/>
    <s v="OT-18730"/>
    <s v="Olvera Toch"/>
    <x v="0"/>
    <s v="United States"/>
    <s v="Detroit"/>
    <x v="12"/>
    <n v="48234"/>
    <s v="Central"/>
    <s v="OFF-EN-10003296"/>
    <x v="1"/>
    <x v="12"/>
    <s v="Tyvek Side-Opening Peel &amp; Seel Expanding Envelopes"/>
    <n v="180.96"/>
    <n v="2"/>
    <n v="0"/>
    <n v="81.432000000000002"/>
  </r>
  <r>
    <n v="8302"/>
    <x v="4110"/>
    <x v="3"/>
    <x v="1189"/>
    <d v="2014-08-02T00:00:00"/>
    <s v="Standard Class"/>
    <s v="GZ-14545"/>
    <s v="George Zrebassa"/>
    <x v="1"/>
    <s v="United States"/>
    <s v="Los Angeles"/>
    <x v="1"/>
    <n v="90036"/>
    <s v="West"/>
    <s v="TEC-AC-10003870"/>
    <x v="2"/>
    <x v="11"/>
    <s v="Logitech Z-906 Speaker sys - home theater - 5.1-CH"/>
    <n v="1649.95"/>
    <n v="5"/>
    <n v="0"/>
    <n v="659.98"/>
  </r>
  <r>
    <n v="8303"/>
    <x v="4110"/>
    <x v="3"/>
    <x v="1189"/>
    <d v="2014-08-02T00:00:00"/>
    <s v="Standard Class"/>
    <s v="GZ-14545"/>
    <s v="George Zrebassa"/>
    <x v="1"/>
    <s v="United States"/>
    <s v="Los Angeles"/>
    <x v="1"/>
    <n v="90036"/>
    <s v="West"/>
    <s v="FUR-CH-10000665"/>
    <x v="0"/>
    <x v="1"/>
    <s v="Global Airflow Leather Mesh Back Chair, Black"/>
    <n v="362.35199999999998"/>
    <n v="3"/>
    <n v="0.2"/>
    <n v="45.293999999999954"/>
  </r>
  <r>
    <n v="8304"/>
    <x v="4111"/>
    <x v="2"/>
    <x v="656"/>
    <d v="2011-11-02T00:00:00"/>
    <s v="Second Class"/>
    <s v="NL-18310"/>
    <s v="Nancy Lomonaco"/>
    <x v="2"/>
    <s v="United States"/>
    <s v="San Francisco"/>
    <x v="1"/>
    <n v="94110"/>
    <s v="West"/>
    <s v="TEC-PH-10003092"/>
    <x v="2"/>
    <x v="7"/>
    <s v="Motorola L804"/>
    <n v="73.584000000000003"/>
    <n v="2"/>
    <n v="0.2"/>
    <n v="8.2781999999999982"/>
  </r>
  <r>
    <n v="8305"/>
    <x v="4112"/>
    <x v="3"/>
    <x v="132"/>
    <d v="2014-11-10T00:00:00"/>
    <s v="Standard Class"/>
    <s v="BG-11740"/>
    <s v="Bruce Geld"/>
    <x v="0"/>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x v="2"/>
    <s v="United States"/>
    <s v="Tulsa"/>
    <x v="26"/>
    <n v="74133"/>
    <s v="Central"/>
    <s v="OFF-PA-10001870"/>
    <x v="1"/>
    <x v="10"/>
    <s v="Xerox 202"/>
    <n v="32.400000000000006"/>
    <n v="5"/>
    <n v="0"/>
    <n v="15.552000000000001"/>
  </r>
  <r>
    <n v="8307"/>
    <x v="4113"/>
    <x v="0"/>
    <x v="1190"/>
    <d v="2013-08-17T00:00:00"/>
    <s v="Standard Class"/>
    <s v="MT-18070"/>
    <s v="Michelle Tran"/>
    <x v="2"/>
    <s v="United States"/>
    <s v="Tulsa"/>
    <x v="26"/>
    <n v="74133"/>
    <s v="Central"/>
    <s v="OFF-BI-10003305"/>
    <x v="1"/>
    <x v="8"/>
    <s v="Avery Hanging File Binders"/>
    <n v="41.86"/>
    <n v="7"/>
    <n v="0"/>
    <n v="19.255600000000001"/>
  </r>
  <r>
    <n v="8308"/>
    <x v="4113"/>
    <x v="0"/>
    <x v="1190"/>
    <d v="2013-08-17T00:00:00"/>
    <s v="Standard Class"/>
    <s v="MT-18070"/>
    <s v="Michelle Tran"/>
    <x v="2"/>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s v="West"/>
    <s v="OFF-AR-10001419"/>
    <x v="1"/>
    <x v="6"/>
    <s v="Newell 325"/>
    <n v="37.17"/>
    <n v="9"/>
    <n v="0"/>
    <n v="11.151"/>
  </r>
  <r>
    <n v="8310"/>
    <x v="4115"/>
    <x v="2"/>
    <x v="72"/>
    <d v="2011-03-07T00:00:00"/>
    <s v="Standard Class"/>
    <s v="GW-14605"/>
    <s v="Giulietta Weimer"/>
    <x v="0"/>
    <s v="United States"/>
    <s v="Houston"/>
    <x v="5"/>
    <n v="77036"/>
    <s v="Central"/>
    <s v="OFF-ST-10003692"/>
    <x v="1"/>
    <x v="4"/>
    <s v="Recycled Steel Personal File for Hanging File Folders"/>
    <n v="137.352"/>
    <n v="3"/>
    <n v="0.2"/>
    <n v="8.5844999999999914"/>
  </r>
  <r>
    <n v="8311"/>
    <x v="4115"/>
    <x v="2"/>
    <x v="72"/>
    <d v="2011-03-07T00:00:00"/>
    <s v="Standard Class"/>
    <s v="GW-14605"/>
    <s v="Giulietta Weimer"/>
    <x v="0"/>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x v="0"/>
    <s v="United States"/>
    <s v="Columbus"/>
    <x v="32"/>
    <n v="31907"/>
    <s v="South"/>
    <s v="FUR-FU-10002157"/>
    <x v="0"/>
    <x v="5"/>
    <s v="Artistic Insta-Plaque"/>
    <n v="62.72"/>
    <n v="4"/>
    <n v="0"/>
    <n v="24.460799999999999"/>
  </r>
  <r>
    <n v="8313"/>
    <x v="4116"/>
    <x v="3"/>
    <x v="795"/>
    <d v="2014-02-01T00:00:00"/>
    <s v="Standard Class"/>
    <s v="BD-11500"/>
    <s v="Bradley Drucker"/>
    <x v="0"/>
    <s v="United States"/>
    <s v="Columbus"/>
    <x v="32"/>
    <n v="31907"/>
    <s v="South"/>
    <s v="TEC-PH-10001459"/>
    <x v="2"/>
    <x v="7"/>
    <s v="Samsung Galaxy Mega 6.3"/>
    <n v="2939.9300000000003"/>
    <n v="7"/>
    <n v="0"/>
    <n v="764.38180000000011"/>
  </r>
  <r>
    <n v="8314"/>
    <x v="4117"/>
    <x v="2"/>
    <x v="136"/>
    <d v="2011-07-16T00:00:00"/>
    <s v="Standard Class"/>
    <s v="PV-18985"/>
    <s v="Paul Van Hugh"/>
    <x v="2"/>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x v="2"/>
    <s v="United States"/>
    <s v="League City"/>
    <x v="5"/>
    <n v="77573"/>
    <s v="Central"/>
    <s v="OFF-FA-10001561"/>
    <x v="1"/>
    <x v="13"/>
    <s v="Stockwell Push Pins"/>
    <n v="3.4880000000000004"/>
    <n v="2"/>
    <n v="0.2"/>
    <n v="0.56679999999999997"/>
  </r>
  <r>
    <n v="8316"/>
    <x v="4117"/>
    <x v="2"/>
    <x v="136"/>
    <d v="2011-07-16T00:00:00"/>
    <s v="Standard Class"/>
    <s v="PV-18985"/>
    <s v="Paul Van Hugh"/>
    <x v="2"/>
    <s v="United States"/>
    <s v="League City"/>
    <x v="5"/>
    <n v="77573"/>
    <s v="Central"/>
    <s v="OFF-AR-10003158"/>
    <x v="1"/>
    <x v="6"/>
    <s v="Fluorescent Highlighters by Dixon"/>
    <n v="22.288"/>
    <n v="7"/>
    <n v="0.2"/>
    <n v="3.9003999999999985"/>
  </r>
  <r>
    <n v="8317"/>
    <x v="4117"/>
    <x v="2"/>
    <x v="136"/>
    <d v="2011-07-16T00:00:00"/>
    <s v="Standard Class"/>
    <s v="PV-18985"/>
    <s v="Paul Van Hugh"/>
    <x v="2"/>
    <s v="United States"/>
    <s v="League City"/>
    <x v="5"/>
    <n v="77573"/>
    <s v="Central"/>
    <s v="OFF-PA-10001804"/>
    <x v="1"/>
    <x v="10"/>
    <s v="Xerox 195"/>
    <n v="16.032"/>
    <n v="3"/>
    <n v="0.2"/>
    <n v="5.6111999999999993"/>
  </r>
  <r>
    <n v="8318"/>
    <x v="4118"/>
    <x v="3"/>
    <x v="645"/>
    <d v="2014-04-17T00:00:00"/>
    <s v="Standard Class"/>
    <s v="HM-14980"/>
    <s v="Henry MacAllister"/>
    <x v="0"/>
    <s v="United States"/>
    <s v="Burlington"/>
    <x v="3"/>
    <n v="27217"/>
    <s v="South"/>
    <s v="OFF-AR-10000422"/>
    <x v="1"/>
    <x v="6"/>
    <s v="Pencil and Crayon Sharpener"/>
    <n v="1.752"/>
    <n v="1"/>
    <n v="0.2"/>
    <n v="0.15329999999999994"/>
  </r>
  <r>
    <n v="8319"/>
    <x v="4118"/>
    <x v="3"/>
    <x v="645"/>
    <d v="2014-04-17T00:00:00"/>
    <s v="Standard Class"/>
    <s v="HM-14980"/>
    <s v="Henry MacAllister"/>
    <x v="0"/>
    <s v="United States"/>
    <s v="Burlington"/>
    <x v="3"/>
    <n v="27217"/>
    <s v="South"/>
    <s v="OFF-AR-10000127"/>
    <x v="1"/>
    <x v="6"/>
    <s v="Newell 321"/>
    <n v="20.992000000000001"/>
    <n v="8"/>
    <n v="0.2"/>
    <n v="2.3615999999999966"/>
  </r>
  <r>
    <n v="8320"/>
    <x v="4119"/>
    <x v="3"/>
    <x v="38"/>
    <d v="2014-11-19T00:00:00"/>
    <s v="Standard Class"/>
    <s v="EM-14065"/>
    <s v="Erin Mull"/>
    <x v="0"/>
    <s v="United States"/>
    <s v="New York City"/>
    <x v="15"/>
    <n v="10009"/>
    <s v="East"/>
    <s v="OFF-ST-10004634"/>
    <x v="1"/>
    <x v="4"/>
    <s v="Personal Folder Holder, Ebony"/>
    <n v="11.21"/>
    <n v="1"/>
    <n v="0"/>
    <n v="3.3629999999999995"/>
  </r>
  <r>
    <n v="8321"/>
    <x v="4120"/>
    <x v="1"/>
    <x v="901"/>
    <d v="2012-12-06T00:00:00"/>
    <s v="First Class"/>
    <s v="SF-20065"/>
    <s v="Sandra Flanagan"/>
    <x v="0"/>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x v="0"/>
    <s v="United States"/>
    <s v="Houston"/>
    <x v="5"/>
    <n v="77095"/>
    <s v="Central"/>
    <s v="OFF-BI-10002026"/>
    <x v="1"/>
    <x v="8"/>
    <s v="Ibico Recycled Linen-Style Covers"/>
    <n v="15.623999999999997"/>
    <n v="2"/>
    <n v="0.8"/>
    <n v="-24.998400000000011"/>
  </r>
  <r>
    <n v="8323"/>
    <x v="4122"/>
    <x v="0"/>
    <x v="258"/>
    <d v="2013-11-26T00:00:00"/>
    <s v="Standard Class"/>
    <s v="ND-18370"/>
    <s v="Natalie DeCherney"/>
    <x v="0"/>
    <s v="United States"/>
    <s v="Long Beach"/>
    <x v="15"/>
    <n v="11561"/>
    <s v="East"/>
    <s v="OFF-AP-10000595"/>
    <x v="1"/>
    <x v="9"/>
    <s v="Disposable Triple-Filter Dust Bags"/>
    <n v="8.74"/>
    <n v="2"/>
    <n v="0"/>
    <n v="2.2724000000000002"/>
  </r>
  <r>
    <n v="8324"/>
    <x v="4122"/>
    <x v="0"/>
    <x v="258"/>
    <d v="2013-11-26T00:00:00"/>
    <s v="Standard Class"/>
    <s v="ND-18370"/>
    <s v="Natalie DeCherney"/>
    <x v="0"/>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s v="South"/>
    <s v="OFF-ST-10001321"/>
    <x v="1"/>
    <x v="4"/>
    <s v="Decoflex Hanging Personal Folder File, Blue"/>
    <n v="61.68"/>
    <n v="5"/>
    <n v="0.2"/>
    <n v="5.3970000000000073"/>
  </r>
  <r>
    <n v="8326"/>
    <x v="4123"/>
    <x v="3"/>
    <x v="565"/>
    <d v="2014-09-10T00:00:00"/>
    <s v="First Class"/>
    <s v="FC-14245"/>
    <s v="Frank Carlisle"/>
    <x v="2"/>
    <s v="United States"/>
    <s v="Hialeah"/>
    <x v="2"/>
    <n v="33012"/>
    <s v="South"/>
    <s v="TEC-PH-10001750"/>
    <x v="2"/>
    <x v="7"/>
    <s v="Samsung Rugby III"/>
    <n v="158.376"/>
    <n v="3"/>
    <n v="0.2"/>
    <n v="13.857900000000008"/>
  </r>
  <r>
    <n v="8327"/>
    <x v="4124"/>
    <x v="3"/>
    <x v="246"/>
    <d v="2014-07-25T00:00:00"/>
    <s v="Second Class"/>
    <s v="KL-16555"/>
    <s v="Kelly Lampkin"/>
    <x v="1"/>
    <s v="United States"/>
    <s v="Aurora"/>
    <x v="10"/>
    <n v="60505"/>
    <s v="Central"/>
    <s v="OFF-BI-10001890"/>
    <x v="1"/>
    <x v="8"/>
    <s v="Avery Poly Binder Pockets"/>
    <n v="2.8639999999999994"/>
    <n v="4"/>
    <n v="0.8"/>
    <n v="-4.5824000000000016"/>
  </r>
  <r>
    <n v="8328"/>
    <x v="4124"/>
    <x v="3"/>
    <x v="246"/>
    <d v="2014-07-25T00:00:00"/>
    <s v="Second Class"/>
    <s v="KL-16555"/>
    <s v="Kelly Lampkin"/>
    <x v="1"/>
    <s v="United States"/>
    <s v="Aurora"/>
    <x v="10"/>
    <n v="60505"/>
    <s v="Central"/>
    <s v="OFF-BI-10004224"/>
    <x v="1"/>
    <x v="8"/>
    <s v="Catalog Binders with Expanding Posts"/>
    <n v="94.191999999999979"/>
    <n v="7"/>
    <n v="0.8"/>
    <n v="-164.83600000000007"/>
  </r>
  <r>
    <n v="8329"/>
    <x v="4125"/>
    <x v="3"/>
    <x v="833"/>
    <d v="2014-10-12T00:00:00"/>
    <s v="Standard Class"/>
    <s v="XP-21865"/>
    <s v="Xylona Preis"/>
    <x v="0"/>
    <s v="United States"/>
    <s v="Belleville"/>
    <x v="30"/>
    <n v="7109"/>
    <s v="East"/>
    <s v="OFF-PA-10001357"/>
    <x v="1"/>
    <x v="10"/>
    <s v="Xerox 1886"/>
    <n v="143.69999999999999"/>
    <n v="3"/>
    <n v="0"/>
    <n v="68.975999999999999"/>
  </r>
  <r>
    <n v="8330"/>
    <x v="4125"/>
    <x v="3"/>
    <x v="833"/>
    <d v="2014-10-12T00:00:00"/>
    <s v="Standard Class"/>
    <s v="XP-21865"/>
    <s v="Xylona Preis"/>
    <x v="0"/>
    <s v="United States"/>
    <s v="Belleville"/>
    <x v="30"/>
    <n v="7109"/>
    <s v="East"/>
    <s v="OFF-PA-10004888"/>
    <x v="1"/>
    <x v="10"/>
    <s v="Xerox 217"/>
    <n v="6.48"/>
    <n v="1"/>
    <n v="0"/>
    <n v="3.1104000000000003"/>
  </r>
  <r>
    <n v="8331"/>
    <x v="4126"/>
    <x v="3"/>
    <x v="659"/>
    <d v="2014-11-12T00:00:00"/>
    <s v="Standard Class"/>
    <s v="FP-14320"/>
    <s v="Frank Preis"/>
    <x v="0"/>
    <s v="United States"/>
    <s v="New York City"/>
    <x v="15"/>
    <n v="10024"/>
    <s v="East"/>
    <s v="TEC-AC-10002370"/>
    <x v="2"/>
    <x v="11"/>
    <s v="Maxell CD-R Discs"/>
    <n v="7.88"/>
    <n v="4"/>
    <n v="0"/>
    <n v="2.5215999999999994"/>
  </r>
  <r>
    <n v="8332"/>
    <x v="4127"/>
    <x v="0"/>
    <x v="1185"/>
    <d v="2013-03-13T00:00:00"/>
    <s v="First Class"/>
    <s v="PS-18760"/>
    <s v="Pamela Stobb"/>
    <x v="0"/>
    <s v="United States"/>
    <s v="Andover"/>
    <x v="31"/>
    <n v="1810"/>
    <s v="East"/>
    <s v="OFF-ST-10004634"/>
    <x v="1"/>
    <x v="4"/>
    <s v="Personal Folder Holder, Ebony"/>
    <n v="11.21"/>
    <n v="1"/>
    <n v="0"/>
    <n v="3.3629999999999995"/>
  </r>
  <r>
    <n v="8333"/>
    <x v="4127"/>
    <x v="0"/>
    <x v="1185"/>
    <d v="2013-03-13T00:00:00"/>
    <s v="First Class"/>
    <s v="PS-18760"/>
    <s v="Pamela Stobb"/>
    <x v="0"/>
    <s v="United States"/>
    <s v="Andover"/>
    <x v="31"/>
    <n v="1810"/>
    <s v="East"/>
    <s v="FUR-CH-10002647"/>
    <x v="0"/>
    <x v="1"/>
    <s v="Situations Contoured Folding Chairs, 4/Set"/>
    <n v="354.90000000000003"/>
    <n v="5"/>
    <n v="0"/>
    <n v="88.725000000000023"/>
  </r>
  <r>
    <n v="8334"/>
    <x v="4127"/>
    <x v="0"/>
    <x v="1185"/>
    <d v="2013-03-13T00:00:00"/>
    <s v="First Class"/>
    <s v="PS-18760"/>
    <s v="Pamela Stobb"/>
    <x v="0"/>
    <s v="United States"/>
    <s v="Andover"/>
    <x v="31"/>
    <n v="1810"/>
    <s v="East"/>
    <s v="OFF-PA-10001801"/>
    <x v="1"/>
    <x v="10"/>
    <s v="Xerox 193"/>
    <n v="17.940000000000001"/>
    <n v="3"/>
    <n v="0"/>
    <n v="8.7906000000000013"/>
  </r>
  <r>
    <n v="8335"/>
    <x v="4127"/>
    <x v="0"/>
    <x v="1185"/>
    <d v="2013-03-13T00:00:00"/>
    <s v="First Class"/>
    <s v="PS-18760"/>
    <s v="Pamela Stobb"/>
    <x v="0"/>
    <s v="United States"/>
    <s v="Andover"/>
    <x v="31"/>
    <n v="1810"/>
    <s v="East"/>
    <s v="OFF-BI-10004632"/>
    <x v="1"/>
    <x v="8"/>
    <s v="GBC Binding covers"/>
    <n v="51.8"/>
    <n v="4"/>
    <n v="0"/>
    <n v="23.309999999999995"/>
  </r>
  <r>
    <n v="8336"/>
    <x v="4128"/>
    <x v="3"/>
    <x v="726"/>
    <d v="2014-05-19T00:00:00"/>
    <s v="Second Class"/>
    <s v="CW-11905"/>
    <s v="Carl Weiss"/>
    <x v="2"/>
    <s v="United States"/>
    <s v="Newark"/>
    <x v="13"/>
    <n v="19711"/>
    <s v="East"/>
    <s v="OFF-BI-10002082"/>
    <x v="1"/>
    <x v="8"/>
    <s v="GBC Twin Loop Wire Binding Elements"/>
    <n v="299.52"/>
    <n v="9"/>
    <n v="0"/>
    <n v="149.76"/>
  </r>
  <r>
    <n v="8337"/>
    <x v="4129"/>
    <x v="0"/>
    <x v="415"/>
    <d v="2013-07-09T00:00:00"/>
    <s v="Standard Class"/>
    <s v="KH-16360"/>
    <s v="Katherine Hughes"/>
    <x v="0"/>
    <s v="United States"/>
    <s v="Arlington"/>
    <x v="17"/>
    <n v="22204"/>
    <s v="South"/>
    <s v="OFF-AR-10003986"/>
    <x v="1"/>
    <x v="6"/>
    <s v="Avery Hi-Liter Pen Style Six-Color Fluorescent Set"/>
    <n v="7.7"/>
    <n v="2"/>
    <n v="0"/>
    <n v="3.157"/>
  </r>
  <r>
    <n v="8338"/>
    <x v="4130"/>
    <x v="2"/>
    <x v="422"/>
    <d v="2012-01-03T00:00:00"/>
    <s v="Standard Class"/>
    <s v="TC-20980"/>
    <s v="Tamara Chand"/>
    <x v="1"/>
    <s v="United States"/>
    <s v="Decatur"/>
    <x v="19"/>
    <n v="35601"/>
    <s v="South"/>
    <s v="OFF-PA-10001243"/>
    <x v="1"/>
    <x v="10"/>
    <s v="Xerox 1983"/>
    <n v="23.92"/>
    <n v="4"/>
    <n v="0"/>
    <n v="11.720800000000001"/>
  </r>
  <r>
    <n v="8339"/>
    <x v="4130"/>
    <x v="2"/>
    <x v="422"/>
    <d v="2012-01-03T00:00:00"/>
    <s v="Standard Class"/>
    <s v="TC-20980"/>
    <s v="Tamara Chand"/>
    <x v="1"/>
    <s v="United States"/>
    <s v="Decatur"/>
    <x v="19"/>
    <n v="35601"/>
    <s v="South"/>
    <s v="TEC-AC-10003198"/>
    <x v="2"/>
    <x v="11"/>
    <s v="Enermax Acrylux Wireless Keyboard"/>
    <n v="498"/>
    <n v="5"/>
    <n v="0"/>
    <n v="184.26"/>
  </r>
  <r>
    <n v="8340"/>
    <x v="4131"/>
    <x v="3"/>
    <x v="669"/>
    <d v="2014-04-18T00:00:00"/>
    <s v="Standard Class"/>
    <s v="YS-21880"/>
    <s v="Yana Sorensen"/>
    <x v="1"/>
    <s v="United States"/>
    <s v="Hesperia"/>
    <x v="1"/>
    <n v="92345"/>
    <s v="West"/>
    <s v="FUR-CH-10003774"/>
    <x v="0"/>
    <x v="1"/>
    <s v="Global Wood Trimmed Manager's Task Chair, Khaki"/>
    <n v="436.70400000000006"/>
    <n v="6"/>
    <n v="0.2"/>
    <n v="-38.211600000000033"/>
  </r>
  <r>
    <n v="8341"/>
    <x v="4132"/>
    <x v="2"/>
    <x v="687"/>
    <d v="2011-11-20T00:00:00"/>
    <s v="Standard Class"/>
    <s v="CC-12220"/>
    <s v="Chris Cortes"/>
    <x v="0"/>
    <s v="United States"/>
    <s v="Chesapeake"/>
    <x v="17"/>
    <n v="23320"/>
    <s v="South"/>
    <s v="OFF-PA-10002262"/>
    <x v="1"/>
    <x v="10"/>
    <s v="Xerox 192"/>
    <n v="32.400000000000006"/>
    <n v="5"/>
    <n v="0"/>
    <n v="15.552000000000001"/>
  </r>
  <r>
    <n v="8342"/>
    <x v="4133"/>
    <x v="3"/>
    <x v="532"/>
    <d v="2014-06-15T00:00:00"/>
    <s v="First Class"/>
    <s v="ZD-21925"/>
    <s v="Zuschuss Donatelli"/>
    <x v="0"/>
    <s v="United States"/>
    <s v="Los Angeles"/>
    <x v="1"/>
    <n v="90036"/>
    <s v="West"/>
    <s v="OFF-AP-10004532"/>
    <x v="1"/>
    <x v="9"/>
    <s v="Kensington 6 Outlet Guardian Standard Surge Protector"/>
    <n v="61.44"/>
    <n v="3"/>
    <n v="0"/>
    <n v="16.588799999999999"/>
  </r>
  <r>
    <n v="8343"/>
    <x v="4134"/>
    <x v="0"/>
    <x v="881"/>
    <d v="2013-12-01T00:00:00"/>
    <s v="Standard Class"/>
    <s v="JK-15370"/>
    <s v="Jay Kimmel"/>
    <x v="0"/>
    <s v="United States"/>
    <s v="Huntsville"/>
    <x v="19"/>
    <n v="35810"/>
    <s v="South"/>
    <s v="OFF-ST-10001325"/>
    <x v="1"/>
    <x v="4"/>
    <s v="Sterilite Officeware Hinged File Box"/>
    <n v="73.36"/>
    <n v="7"/>
    <n v="0"/>
    <n v="19.807200000000002"/>
  </r>
  <r>
    <n v="8344"/>
    <x v="4135"/>
    <x v="2"/>
    <x v="90"/>
    <d v="2011-03-25T00:00:00"/>
    <s v="Standard Class"/>
    <s v="GM-14440"/>
    <s v="Gary McGarr"/>
    <x v="0"/>
    <s v="United States"/>
    <s v="Knoxville"/>
    <x v="18"/>
    <n v="37918"/>
    <s v="South"/>
    <s v="OFF-LA-10004544"/>
    <x v="1"/>
    <x v="2"/>
    <s v="Avery 505"/>
    <n v="59.20000000000001"/>
    <n v="5"/>
    <n v="0.2"/>
    <n v="22.199999999999996"/>
  </r>
  <r>
    <n v="8345"/>
    <x v="4135"/>
    <x v="2"/>
    <x v="90"/>
    <d v="2011-03-25T00:00:00"/>
    <s v="Standard Class"/>
    <s v="GM-14440"/>
    <s v="Gary McGarr"/>
    <x v="0"/>
    <s v="United States"/>
    <s v="Knoxville"/>
    <x v="18"/>
    <n v="37918"/>
    <s v="South"/>
    <s v="FUR-FU-10001473"/>
    <x v="0"/>
    <x v="5"/>
    <s v="DAX Wood Document Frame"/>
    <n v="32.952000000000005"/>
    <n v="3"/>
    <n v="0.2"/>
    <n v="6.5903999999999989"/>
  </r>
  <r>
    <n v="8346"/>
    <x v="4135"/>
    <x v="2"/>
    <x v="90"/>
    <d v="2011-03-25T00:00:00"/>
    <s v="Standard Class"/>
    <s v="GM-14440"/>
    <s v="Gary McGarr"/>
    <x v="0"/>
    <s v="United States"/>
    <s v="Knoxville"/>
    <x v="18"/>
    <n v="37918"/>
    <s v="South"/>
    <s v="FUR-CH-10000422"/>
    <x v="0"/>
    <x v="1"/>
    <s v="Global Highback Leather Tilter in Burgundy"/>
    <n v="218.376"/>
    <n v="3"/>
    <n v="0.2"/>
    <n v="-10.918799999999983"/>
  </r>
  <r>
    <n v="8347"/>
    <x v="4136"/>
    <x v="1"/>
    <x v="28"/>
    <d v="2012-05-04T00:00:00"/>
    <s v="Standard Class"/>
    <s v="JW-15220"/>
    <s v="Jane Waco"/>
    <x v="1"/>
    <s v="United States"/>
    <s v="Lawrence"/>
    <x v="31"/>
    <n v="1841"/>
    <s v="East"/>
    <s v="FUR-FU-10002960"/>
    <x v="0"/>
    <x v="5"/>
    <s v="Eldon 200 Class Desk Accessories, Burgundy"/>
    <n v="31.400000000000002"/>
    <n v="5"/>
    <n v="0"/>
    <n v="13.188000000000002"/>
  </r>
  <r>
    <n v="8348"/>
    <x v="4136"/>
    <x v="1"/>
    <x v="28"/>
    <d v="2012-05-04T00:00:00"/>
    <s v="Standard Class"/>
    <s v="JW-15220"/>
    <s v="Jane Waco"/>
    <x v="1"/>
    <s v="United States"/>
    <s v="Lawrence"/>
    <x v="31"/>
    <n v="1841"/>
    <s v="East"/>
    <s v="FUR-FU-10002445"/>
    <x v="0"/>
    <x v="5"/>
    <s v="DAX Two-Tone Rosewood/Black Document Frame, Desktop, 5 x 7"/>
    <n v="9.48"/>
    <n v="1"/>
    <n v="0"/>
    <n v="3.7920000000000007"/>
  </r>
  <r>
    <n v="8349"/>
    <x v="4136"/>
    <x v="1"/>
    <x v="28"/>
    <d v="2012-05-04T00:00:00"/>
    <s v="Standard Class"/>
    <s v="JW-15220"/>
    <s v="Jane Waco"/>
    <x v="1"/>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s v="East"/>
    <s v="FUR-FU-10001025"/>
    <x v="0"/>
    <x v="5"/>
    <s v="Eldon Imàge Series Desk Accessories, Clear"/>
    <n v="24.3"/>
    <n v="5"/>
    <n v="0"/>
    <n v="10.449000000000002"/>
  </r>
  <r>
    <n v="8351"/>
    <x v="4136"/>
    <x v="1"/>
    <x v="28"/>
    <d v="2012-05-04T00:00:00"/>
    <s v="Standard Class"/>
    <s v="JW-15220"/>
    <s v="Jane Waco"/>
    <x v="1"/>
    <s v="United States"/>
    <s v="Lawrence"/>
    <x v="31"/>
    <n v="1841"/>
    <s v="East"/>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s v="East"/>
    <s v="FUR-FU-10004245"/>
    <x v="0"/>
    <x v="5"/>
    <s v="Career Cubicle Clock, 8 1/4&quot;, Black"/>
    <n v="32.448"/>
    <n v="2"/>
    <n v="0.2"/>
    <n v="7.3008000000000006"/>
  </r>
  <r>
    <n v="8353"/>
    <x v="4137"/>
    <x v="3"/>
    <x v="898"/>
    <d v="2014-05-09T00:00:00"/>
    <s v="Standard Class"/>
    <s v="BO-11350"/>
    <s v="Bill Overfelt"/>
    <x v="1"/>
    <s v="United States"/>
    <s v="Philadelphia"/>
    <x v="9"/>
    <n v="19134"/>
    <s v="East"/>
    <s v="OFF-BI-10003684"/>
    <x v="1"/>
    <x v="8"/>
    <s v="Wilson Jones Legal Size Ring Binders"/>
    <n v="26.388000000000002"/>
    <n v="4"/>
    <n v="0.7"/>
    <n v="-17.591999999999992"/>
  </r>
  <r>
    <n v="8354"/>
    <x v="4137"/>
    <x v="3"/>
    <x v="898"/>
    <d v="2014-05-09T00:00:00"/>
    <s v="Standard Class"/>
    <s v="BO-11350"/>
    <s v="Bill Overfelt"/>
    <x v="1"/>
    <s v="United States"/>
    <s v="Philadelphia"/>
    <x v="9"/>
    <n v="19134"/>
    <s v="East"/>
    <s v="FUR-TA-10003748"/>
    <x v="0"/>
    <x v="3"/>
    <s v="Bevis 36 x 72 Conference Tables"/>
    <n v="373.46999999999991"/>
    <n v="5"/>
    <n v="0.4"/>
    <n v="-112.041"/>
  </r>
  <r>
    <n v="8355"/>
    <x v="4137"/>
    <x v="3"/>
    <x v="898"/>
    <d v="2014-05-09T00:00:00"/>
    <s v="Standard Class"/>
    <s v="BO-11350"/>
    <s v="Bill Overfelt"/>
    <x v="1"/>
    <s v="United States"/>
    <s v="Philadelphia"/>
    <x v="9"/>
    <n v="19134"/>
    <s v="East"/>
    <s v="OFF-BI-10002133"/>
    <x v="1"/>
    <x v="8"/>
    <s v="Wilson Jones Elliptical Ring 3 1/2&quot; Capacity Binders, 800 sheets"/>
    <n v="64.2"/>
    <n v="5"/>
    <n v="0.7"/>
    <n v="-44.94"/>
  </r>
  <r>
    <n v="8356"/>
    <x v="4137"/>
    <x v="3"/>
    <x v="898"/>
    <d v="2014-05-09T00:00:00"/>
    <s v="Standard Class"/>
    <s v="BO-11350"/>
    <s v="Bill Overfelt"/>
    <x v="1"/>
    <s v="United States"/>
    <s v="Philadelphia"/>
    <x v="9"/>
    <n v="19134"/>
    <s v="East"/>
    <s v="OFF-FA-10002280"/>
    <x v="1"/>
    <x v="13"/>
    <s v="Advantus Plastic Paper Clips"/>
    <n v="8"/>
    <n v="2"/>
    <n v="0.2"/>
    <n v="2.8"/>
  </r>
  <r>
    <n v="8357"/>
    <x v="4138"/>
    <x v="0"/>
    <x v="370"/>
    <d v="2013-08-31T00:00:00"/>
    <s v="Standard Class"/>
    <s v="XP-21865"/>
    <s v="Xylona Preis"/>
    <x v="0"/>
    <s v="United States"/>
    <s v="Athens"/>
    <x v="32"/>
    <n v="30605"/>
    <s v="South"/>
    <s v="FUR-FU-10000308"/>
    <x v="0"/>
    <x v="5"/>
    <s v="Deflect-o Glass Clear Studded Chair Mats"/>
    <n v="186.54"/>
    <n v="3"/>
    <n v="0"/>
    <n v="41.038800000000002"/>
  </r>
  <r>
    <n v="8358"/>
    <x v="4139"/>
    <x v="2"/>
    <x v="909"/>
    <d v="2011-04-18T00:00:00"/>
    <s v="Standard Class"/>
    <s v="MM-18055"/>
    <s v="Michelle Moray"/>
    <x v="0"/>
    <s v="United States"/>
    <s v="Great Falls"/>
    <x v="37"/>
    <n v="59405"/>
    <s v="West"/>
    <s v="OFF-ST-10000876"/>
    <x v="1"/>
    <x v="4"/>
    <s v="Eldon Simplefile Box Office"/>
    <n v="87.08"/>
    <n v="7"/>
    <n v="0"/>
    <n v="24.382400000000001"/>
  </r>
  <r>
    <n v="8359"/>
    <x v="4139"/>
    <x v="2"/>
    <x v="909"/>
    <d v="2011-04-18T00:00:00"/>
    <s v="Standard Class"/>
    <s v="MM-18055"/>
    <s v="Michelle Moray"/>
    <x v="0"/>
    <s v="United States"/>
    <s v="Great Falls"/>
    <x v="37"/>
    <n v="59405"/>
    <s v="West"/>
    <s v="TEC-PH-10000586"/>
    <x v="2"/>
    <x v="7"/>
    <s v="AT&amp;T SB67148 SynJ"/>
    <n v="105.584"/>
    <n v="2"/>
    <n v="0.2"/>
    <n v="9.2386000000000053"/>
  </r>
  <r>
    <n v="8360"/>
    <x v="4139"/>
    <x v="2"/>
    <x v="909"/>
    <d v="2011-04-18T00:00:00"/>
    <s v="Standard Class"/>
    <s v="MM-18055"/>
    <s v="Michelle Moray"/>
    <x v="0"/>
    <s v="United States"/>
    <s v="Great Falls"/>
    <x v="37"/>
    <n v="59405"/>
    <s v="West"/>
    <s v="TEC-AC-10003399"/>
    <x v="2"/>
    <x v="11"/>
    <s v="Memorex Mini Travel Drive 64 GB USB 2.0 Flash Drive"/>
    <n v="217.44"/>
    <n v="6"/>
    <n v="0"/>
    <n v="91.32480000000001"/>
  </r>
  <r>
    <n v="8361"/>
    <x v="4140"/>
    <x v="3"/>
    <x v="460"/>
    <d v="2014-01-05T00:00:00"/>
    <s v="Second Class"/>
    <s v="TS-21655"/>
    <s v="Trudy Schmidt"/>
    <x v="0"/>
    <s v="United States"/>
    <s v="El Paso"/>
    <x v="5"/>
    <n v="79907"/>
    <s v="Central"/>
    <s v="OFF-AR-10001955"/>
    <x v="1"/>
    <x v="6"/>
    <s v="Newell 319"/>
    <n v="31.744"/>
    <n v="2"/>
    <n v="0.2"/>
    <n v="3.9679999999999964"/>
  </r>
  <r>
    <n v="8362"/>
    <x v="4140"/>
    <x v="3"/>
    <x v="460"/>
    <d v="2014-01-05T00:00:00"/>
    <s v="Second Class"/>
    <s v="TS-21655"/>
    <s v="Trudy Schmidt"/>
    <x v="0"/>
    <s v="United States"/>
    <s v="El Paso"/>
    <x v="5"/>
    <n v="79907"/>
    <s v="Central"/>
    <s v="OFF-AP-10000027"/>
    <x v="1"/>
    <x v="9"/>
    <s v="Hoover Commercial SteamVac"/>
    <n v="5.4319999999999986"/>
    <n v="2"/>
    <n v="0.8"/>
    <n v="-13.580000000000002"/>
  </r>
  <r>
    <n v="8363"/>
    <x v="4140"/>
    <x v="3"/>
    <x v="460"/>
    <d v="2014-01-05T00:00:00"/>
    <s v="Second Class"/>
    <s v="TS-21655"/>
    <s v="Trudy Schmidt"/>
    <x v="0"/>
    <s v="United States"/>
    <s v="El Paso"/>
    <x v="5"/>
    <n v="79907"/>
    <s v="Central"/>
    <s v="FUR-TA-10002958"/>
    <x v="0"/>
    <x v="3"/>
    <s v="Bevis Oval Conference Table, Walnut"/>
    <n v="913.43000000000006"/>
    <n v="5"/>
    <n v="0.3"/>
    <n v="-169.63700000000009"/>
  </r>
  <r>
    <n v="8364"/>
    <x v="4140"/>
    <x v="3"/>
    <x v="460"/>
    <d v="2014-01-05T00:00:00"/>
    <s v="Second Class"/>
    <s v="TS-21655"/>
    <s v="Trudy Schmidt"/>
    <x v="0"/>
    <s v="United States"/>
    <s v="El Paso"/>
    <x v="5"/>
    <n v="79907"/>
    <s v="Central"/>
    <s v="OFF-ST-10002615"/>
    <x v="1"/>
    <x v="4"/>
    <s v="Dual Level, Single-Width Filing Carts"/>
    <n v="372.14400000000001"/>
    <n v="3"/>
    <n v="0.2"/>
    <n v="27.910800000000009"/>
  </r>
  <r>
    <n v="8365"/>
    <x v="4141"/>
    <x v="3"/>
    <x v="1045"/>
    <d v="2014-05-03T00:00:00"/>
    <s v="Standard Class"/>
    <s v="JL-15235"/>
    <s v="Janet Lee"/>
    <x v="0"/>
    <s v="United States"/>
    <s v="Kissimmee"/>
    <x v="2"/>
    <n v="34741"/>
    <s v="South"/>
    <s v="TEC-PH-10002624"/>
    <x v="2"/>
    <x v="7"/>
    <s v="Samsung Galaxy S4 Mini"/>
    <n v="751.98400000000004"/>
    <n v="2"/>
    <n v="0.2"/>
    <n v="84.598199999999878"/>
  </r>
  <r>
    <n v="8366"/>
    <x v="4142"/>
    <x v="3"/>
    <x v="289"/>
    <d v="2014-02-03T00:00:00"/>
    <s v="First Class"/>
    <s v="SZ-20035"/>
    <s v="Sam Zeldin"/>
    <x v="2"/>
    <s v="United States"/>
    <s v="Seattle"/>
    <x v="4"/>
    <n v="98105"/>
    <s v="West"/>
    <s v="TEC-PH-10002275"/>
    <x v="2"/>
    <x v="7"/>
    <s v="Mitel 5320 IP Phone VoIP phone"/>
    <n v="604.76800000000003"/>
    <n v="4"/>
    <n v="0.2"/>
    <n v="60.476800000000026"/>
  </r>
  <r>
    <n v="8367"/>
    <x v="4143"/>
    <x v="2"/>
    <x v="557"/>
    <d v="2011-09-12T00:00:00"/>
    <s v="Second Class"/>
    <s v="LR-17035"/>
    <s v="Lisa Ryan"/>
    <x v="1"/>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s v="West"/>
    <s v="OFF-BI-10004308"/>
    <x v="1"/>
    <x v="8"/>
    <s v="Avery Legal 4-Ring Binder"/>
    <n v="83.920000000000016"/>
    <n v="5"/>
    <n v="0.2"/>
    <n v="31.47"/>
  </r>
  <r>
    <n v="8370"/>
    <x v="4144"/>
    <x v="0"/>
    <x v="725"/>
    <d v="2013-06-17T00:00:00"/>
    <s v="Standard Class"/>
    <s v="SV-20365"/>
    <s v="Seth Vernon"/>
    <x v="0"/>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x v="2"/>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s v="Central"/>
    <s v="OFF-BI-10001658"/>
    <x v="1"/>
    <x v="8"/>
    <s v="GBC Standard Therm-A-Bind Covers"/>
    <n v="4.9839999999999991"/>
    <n v="1"/>
    <n v="0.8"/>
    <n v="-8.472800000000003"/>
  </r>
  <r>
    <n v="8373"/>
    <x v="4147"/>
    <x v="0"/>
    <x v="390"/>
    <d v="2013-12-02T00:00:00"/>
    <s v="Standard Class"/>
    <s v="SC-20680"/>
    <s v="Steve Carroll"/>
    <x v="2"/>
    <s v="United States"/>
    <s v="Seattle"/>
    <x v="4"/>
    <n v="98105"/>
    <s v="West"/>
    <s v="FUR-FU-10003535"/>
    <x v="0"/>
    <x v="5"/>
    <s v="Howard Miller Distant Time Traveler Alarm Clock"/>
    <n v="82.26"/>
    <n v="3"/>
    <n v="0"/>
    <n v="33.726600000000005"/>
  </r>
  <r>
    <n v="8374"/>
    <x v="4148"/>
    <x v="0"/>
    <x v="338"/>
    <d v="2013-11-14T00:00:00"/>
    <s v="First Class"/>
    <s v="RO-19780"/>
    <s v="Rose O'Brian"/>
    <x v="0"/>
    <s v="United States"/>
    <s v="San Francisco"/>
    <x v="1"/>
    <n v="94110"/>
    <s v="West"/>
    <s v="OFF-ST-10000352"/>
    <x v="1"/>
    <x v="4"/>
    <s v="Acco Perma 2700 Stacking Storage Drawers"/>
    <n v="29.74"/>
    <n v="1"/>
    <n v="0"/>
    <n v="4.4610000000000021"/>
  </r>
  <r>
    <n v="8375"/>
    <x v="4149"/>
    <x v="1"/>
    <x v="956"/>
    <d v="2012-01-10T00:00:00"/>
    <s v="Standard Class"/>
    <s v="JL-15175"/>
    <s v="James Lanier"/>
    <x v="2"/>
    <s v="United States"/>
    <s v="San Francisco"/>
    <x v="1"/>
    <n v="94110"/>
    <s v="West"/>
    <s v="OFF-AP-10004859"/>
    <x v="1"/>
    <x v="9"/>
    <s v="Acco 6 Outlet Guardian Premium Surge Suppressor"/>
    <n v="87.36"/>
    <n v="6"/>
    <n v="0"/>
    <n v="23.587200000000003"/>
  </r>
  <r>
    <n v="8376"/>
    <x v="4149"/>
    <x v="1"/>
    <x v="956"/>
    <d v="2012-01-10T00:00:00"/>
    <s v="Standard Class"/>
    <s v="JL-15175"/>
    <s v="James Lanier"/>
    <x v="2"/>
    <s v="United States"/>
    <s v="San Francisco"/>
    <x v="1"/>
    <n v="94110"/>
    <s v="West"/>
    <s v="OFF-BI-10001294"/>
    <x v="1"/>
    <x v="8"/>
    <s v="Fellowes Binding Cases"/>
    <n v="56.16"/>
    <n v="6"/>
    <n v="0.2"/>
    <n v="17.549999999999994"/>
  </r>
  <r>
    <n v="8377"/>
    <x v="4150"/>
    <x v="3"/>
    <x v="708"/>
    <d v="2014-03-28T00:00:00"/>
    <s v="Standard Class"/>
    <s v="PW-19030"/>
    <s v="Pauline Webber"/>
    <x v="1"/>
    <s v="United States"/>
    <s v="Pompano Beach"/>
    <x v="2"/>
    <n v="33068"/>
    <s v="South"/>
    <s v="OFF-AP-10001242"/>
    <x v="1"/>
    <x v="9"/>
    <s v="APC 7 Outlet Network SurgeArrest Surge Protector"/>
    <n v="64.384"/>
    <n v="1"/>
    <n v="0.2"/>
    <n v="8.0479999999999983"/>
  </r>
  <r>
    <n v="8378"/>
    <x v="4151"/>
    <x v="1"/>
    <x v="768"/>
    <d v="2012-11-18T00:00:00"/>
    <s v="Standard Class"/>
    <s v="MF-18250"/>
    <s v="Monica Federle"/>
    <x v="1"/>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x v="1"/>
    <s v="United States"/>
    <s v="Houston"/>
    <x v="5"/>
    <n v="77095"/>
    <s v="Central"/>
    <s v="OFF-PA-10003349"/>
    <x v="1"/>
    <x v="10"/>
    <s v="Xerox 1957"/>
    <n v="15.552000000000003"/>
    <n v="3"/>
    <n v="0.2"/>
    <n v="5.6375999999999999"/>
  </r>
  <r>
    <n v="8380"/>
    <x v="4151"/>
    <x v="1"/>
    <x v="768"/>
    <d v="2012-11-18T00:00:00"/>
    <s v="Standard Class"/>
    <s v="MF-18250"/>
    <s v="Monica Federle"/>
    <x v="1"/>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s v="West"/>
    <s v="TEC-PH-10003800"/>
    <x v="2"/>
    <x v="7"/>
    <s v="i.Sound Portable Power - 8000 mAh"/>
    <n v="84.784000000000006"/>
    <n v="2"/>
    <n v="0.2"/>
    <n v="-20.136200000000006"/>
  </r>
  <r>
    <n v="8383"/>
    <x v="4154"/>
    <x v="0"/>
    <x v="597"/>
    <d v="2013-02-15T00:00:00"/>
    <s v="Standard Class"/>
    <s v="MH-17440"/>
    <s v="Mark Haberlin"/>
    <x v="1"/>
    <s v="United States"/>
    <s v="Houston"/>
    <x v="5"/>
    <n v="77036"/>
    <s v="Central"/>
    <s v="FUR-CH-10001270"/>
    <x v="0"/>
    <x v="1"/>
    <s v="Harbour Creations Steel Folding Chair"/>
    <n v="241.49999999999997"/>
    <n v="4"/>
    <n v="0.3"/>
    <n v="0"/>
  </r>
  <r>
    <n v="8384"/>
    <x v="4155"/>
    <x v="0"/>
    <x v="491"/>
    <d v="2013-11-29T00:00:00"/>
    <s v="First Class"/>
    <s v="CD-12790"/>
    <s v="Cynthia Delaney"/>
    <x v="2"/>
    <s v="United States"/>
    <s v="Shelton"/>
    <x v="29"/>
    <n v="6484"/>
    <s v="East"/>
    <s v="TEC-AC-10003447"/>
    <x v="2"/>
    <x v="11"/>
    <s v="Micropad Numeric Keypads"/>
    <n v="59.97"/>
    <n v="3"/>
    <n v="0"/>
    <n v="14.992499999999996"/>
  </r>
  <r>
    <n v="8385"/>
    <x v="4155"/>
    <x v="0"/>
    <x v="491"/>
    <d v="2013-11-29T00:00:00"/>
    <s v="First Class"/>
    <s v="CD-12790"/>
    <s v="Cynthia Delaney"/>
    <x v="2"/>
    <s v="United States"/>
    <s v="Shelton"/>
    <x v="29"/>
    <n v="6484"/>
    <s v="East"/>
    <s v="OFF-PA-10004285"/>
    <x v="1"/>
    <x v="10"/>
    <s v="Xerox 1959"/>
    <n v="13.36"/>
    <n v="2"/>
    <n v="0"/>
    <n v="6.4127999999999998"/>
  </r>
  <r>
    <n v="8386"/>
    <x v="4156"/>
    <x v="3"/>
    <x v="507"/>
    <d v="2014-09-09T00:00:00"/>
    <s v="Standard Class"/>
    <s v="CV-12805"/>
    <s v="Cynthia Voltz"/>
    <x v="1"/>
    <s v="United States"/>
    <s v="Oakland"/>
    <x v="1"/>
    <n v="94601"/>
    <s v="West"/>
    <s v="OFF-BI-10001757"/>
    <x v="1"/>
    <x v="8"/>
    <s v="Pressboard Hanging Data Binders for Unburst Sheets"/>
    <n v="11.808"/>
    <n v="3"/>
    <n v="0.2"/>
    <n v="4.1327999999999996"/>
  </r>
  <r>
    <n v="8387"/>
    <x v="4157"/>
    <x v="1"/>
    <x v="71"/>
    <d v="2012-06-03T00:00:00"/>
    <s v="Standard Class"/>
    <s v="TB-21625"/>
    <s v="Trudy Brown"/>
    <x v="0"/>
    <s v="United States"/>
    <s v="Manchester"/>
    <x v="29"/>
    <n v="6040"/>
    <s v="East"/>
    <s v="OFF-ST-10001558"/>
    <x v="1"/>
    <x v="4"/>
    <s v="Acco Perma 4000 Stacking Storage Drawers"/>
    <n v="16.239999999999998"/>
    <n v="1"/>
    <n v="0"/>
    <n v="2.4359999999999999"/>
  </r>
  <r>
    <n v="8388"/>
    <x v="4157"/>
    <x v="1"/>
    <x v="71"/>
    <d v="2012-06-03T00:00:00"/>
    <s v="Standard Class"/>
    <s v="TB-21625"/>
    <s v="Trudy Brown"/>
    <x v="0"/>
    <s v="United States"/>
    <s v="Manchester"/>
    <x v="29"/>
    <n v="6040"/>
    <s v="East"/>
    <s v="OFF-ST-10001328"/>
    <x v="1"/>
    <x v="4"/>
    <s v="Personal Filing Tote with Lid, Black/Gray"/>
    <n v="77.55"/>
    <n v="5"/>
    <n v="0"/>
    <n v="21.714000000000002"/>
  </r>
  <r>
    <n v="8389"/>
    <x v="4158"/>
    <x v="2"/>
    <x v="301"/>
    <d v="2011-11-05T00:00:00"/>
    <s v="Standard Class"/>
    <s v="DG-13300"/>
    <s v="Deirdre Greer"/>
    <x v="1"/>
    <s v="United States"/>
    <s v="Orange"/>
    <x v="30"/>
    <n v="7050"/>
    <s v="East"/>
    <s v="OFF-AP-10004708"/>
    <x v="1"/>
    <x v="9"/>
    <s v="Fellowes Superior 10 Outlet Split Surge Protector"/>
    <n v="76.12"/>
    <n v="2"/>
    <n v="0"/>
    <n v="22.074799999999996"/>
  </r>
  <r>
    <n v="8390"/>
    <x v="4159"/>
    <x v="0"/>
    <x v="797"/>
    <d v="2013-12-31T00:00:00"/>
    <s v="First Class"/>
    <s v="RD-19810"/>
    <s v="Ross DeVincentis"/>
    <x v="2"/>
    <s v="United States"/>
    <s v="Akron"/>
    <x v="24"/>
    <n v="44312"/>
    <s v="East"/>
    <s v="OFF-FA-10000621"/>
    <x v="1"/>
    <x v="13"/>
    <s v="OIC Colored Binder Clips, Assorted Sizes"/>
    <n v="17.184000000000001"/>
    <n v="6"/>
    <n v="0.2"/>
    <n v="6.2291999999999996"/>
  </r>
  <r>
    <n v="8391"/>
    <x v="4160"/>
    <x v="3"/>
    <x v="769"/>
    <d v="2014-12-07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s v="East"/>
    <s v="FUR-FU-10001473"/>
    <x v="0"/>
    <x v="5"/>
    <s v="DAX Wood Document Frame"/>
    <n v="27.46"/>
    <n v="2"/>
    <n v="0"/>
    <n v="9.8856000000000002"/>
  </r>
  <r>
    <n v="8393"/>
    <x v="4162"/>
    <x v="0"/>
    <x v="49"/>
    <d v="2013-12-07T00:00:00"/>
    <s v="Second Class"/>
    <s v="EJ-14155"/>
    <s v="Eva Jacobs"/>
    <x v="0"/>
    <s v="United States"/>
    <s v="Franklin"/>
    <x v="31"/>
    <n v="2038"/>
    <s v="East"/>
    <s v="TEC-PH-10000193"/>
    <x v="2"/>
    <x v="7"/>
    <s v="Jensen SMPS-640 - speaker phone"/>
    <n v="137.94"/>
    <n v="3"/>
    <n v="0"/>
    <n v="35.864399999999996"/>
  </r>
  <r>
    <n v="8394"/>
    <x v="4162"/>
    <x v="0"/>
    <x v="49"/>
    <d v="2013-12-07T00:00:00"/>
    <s v="Second Class"/>
    <s v="EJ-14155"/>
    <s v="Eva Jacobs"/>
    <x v="0"/>
    <s v="United States"/>
    <s v="Franklin"/>
    <x v="31"/>
    <n v="2038"/>
    <s v="East"/>
    <s v="FUR-FU-10002045"/>
    <x v="0"/>
    <x v="5"/>
    <s v="Executive Impressions 14&quot;"/>
    <n v="111.15"/>
    <n v="5"/>
    <n v="0"/>
    <n v="48.906000000000006"/>
  </r>
  <r>
    <n v="8395"/>
    <x v="4162"/>
    <x v="0"/>
    <x v="49"/>
    <d v="2013-12-07T00:00:00"/>
    <s v="Second Class"/>
    <s v="EJ-14155"/>
    <s v="Eva Jacobs"/>
    <x v="0"/>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s v="East"/>
    <s v="FUR-TA-10001095"/>
    <x v="0"/>
    <x v="3"/>
    <s v="Chromcraft Round Conference Tables"/>
    <n v="366.00899999999996"/>
    <n v="3"/>
    <n v="0.3"/>
    <n v="-47.058300000000003"/>
  </r>
  <r>
    <n v="8397"/>
    <x v="4163"/>
    <x v="2"/>
    <x v="479"/>
    <d v="2011-06-30T00:00:00"/>
    <s v="Same Day"/>
    <s v="BD-11620"/>
    <s v="Brian DeCherney"/>
    <x v="0"/>
    <s v="United States"/>
    <s v="Wilmington"/>
    <x v="3"/>
    <n v="28403"/>
    <s v="South"/>
    <s v="OFF-PA-10001144"/>
    <x v="1"/>
    <x v="10"/>
    <s v="Xerox 1913"/>
    <n v="310.68799999999999"/>
    <n v="7"/>
    <n v="0.2"/>
    <n v="108.74079999999998"/>
  </r>
  <r>
    <n v="8398"/>
    <x v="4164"/>
    <x v="2"/>
    <x v="1010"/>
    <d v="2011-09-04T00:00:00"/>
    <s v="First Class"/>
    <s v="MR-17545"/>
    <s v="Mathew Reese"/>
    <x v="2"/>
    <s v="United States"/>
    <s v="Houston"/>
    <x v="5"/>
    <n v="77095"/>
    <s v="Central"/>
    <s v="OFF-BI-10004099"/>
    <x v="1"/>
    <x v="8"/>
    <s v="GBC VeloBinder Strips"/>
    <n v="7.6799999999999979"/>
    <n v="5"/>
    <n v="0.8"/>
    <n v="-11.52"/>
  </r>
  <r>
    <n v="8399"/>
    <x v="4165"/>
    <x v="3"/>
    <x v="808"/>
    <d v="2014-11-08T00:00:00"/>
    <s v="Second Class"/>
    <s v="SR-20425"/>
    <s v="Sharelle Roach"/>
    <x v="2"/>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s v="West"/>
    <s v="OFF-ST-10000344"/>
    <x v="1"/>
    <x v="4"/>
    <s v="Neat Ideas Personal Hanging Folder Files, Black"/>
    <n v="10.744"/>
    <n v="1"/>
    <n v="0.2"/>
    <n v="0.80579999999999963"/>
  </r>
  <r>
    <n v="8401"/>
    <x v="4167"/>
    <x v="1"/>
    <x v="901"/>
    <d v="2012-12-09T00:00:00"/>
    <s v="Second Class"/>
    <s v="BD-11635"/>
    <s v="Brian Derr"/>
    <x v="0"/>
    <s v="United States"/>
    <s v="New York City"/>
    <x v="15"/>
    <n v="10009"/>
    <s v="East"/>
    <s v="OFF-BI-10002026"/>
    <x v="1"/>
    <x v="8"/>
    <s v="Avery Arch Ring Binders"/>
    <n v="232.40000000000003"/>
    <n v="5"/>
    <n v="0.2"/>
    <n v="78.434999999999988"/>
  </r>
  <r>
    <n v="8402"/>
    <x v="4167"/>
    <x v="1"/>
    <x v="901"/>
    <d v="2012-12-09T00:00:00"/>
    <s v="Second Class"/>
    <s v="BD-11635"/>
    <s v="Brian Derr"/>
    <x v="0"/>
    <s v="United States"/>
    <s v="New York City"/>
    <x v="15"/>
    <n v="10009"/>
    <s v="East"/>
    <s v="FUR-CH-10003535"/>
    <x v="0"/>
    <x v="1"/>
    <s v="Global Armless Task Chair, Royal Blue"/>
    <n v="164.64599999999999"/>
    <n v="3"/>
    <n v="0.1"/>
    <n v="12.805799999999994"/>
  </r>
  <r>
    <n v="8403"/>
    <x v="4167"/>
    <x v="1"/>
    <x v="901"/>
    <d v="2012-12-09T00:00:00"/>
    <s v="Second Class"/>
    <s v="BD-11635"/>
    <s v="Brian Derr"/>
    <x v="0"/>
    <s v="United States"/>
    <s v="New York City"/>
    <x v="15"/>
    <n v="10009"/>
    <s v="East"/>
    <s v="OFF-PA-10004156"/>
    <x v="1"/>
    <x v="10"/>
    <s v="Xerox 188"/>
    <n v="22.68"/>
    <n v="2"/>
    <n v="0"/>
    <n v="11.113199999999999"/>
  </r>
  <r>
    <n v="8404"/>
    <x v="4168"/>
    <x v="0"/>
    <x v="854"/>
    <d v="2013-02-07T00:00:00"/>
    <s v="Standard Class"/>
    <s v="SM-20950"/>
    <s v="Suzanne McNair"/>
    <x v="1"/>
    <s v="United States"/>
    <s v="Los Angeles"/>
    <x v="1"/>
    <n v="90036"/>
    <s v="West"/>
    <s v="OFF-PA-10002254"/>
    <x v="1"/>
    <x v="10"/>
    <s v="Xerox 1883"/>
    <n v="105.52"/>
    <n v="4"/>
    <n v="0"/>
    <n v="48.539199999999994"/>
  </r>
  <r>
    <n v="8405"/>
    <x v="4169"/>
    <x v="3"/>
    <x v="141"/>
    <d v="2014-07-13T00:00:00"/>
    <s v="Standard Class"/>
    <s v="HE-14800"/>
    <s v="Harold Engle"/>
    <x v="1"/>
    <s v="United States"/>
    <s v="Newark"/>
    <x v="13"/>
    <n v="19711"/>
    <s v="East"/>
    <s v="FUR-FU-10003247"/>
    <x v="0"/>
    <x v="5"/>
    <s v="36X48 HARDFLOOR CHAIRMAT"/>
    <n v="83.92"/>
    <n v="4"/>
    <n v="0"/>
    <n v="5.8743999999999943"/>
  </r>
  <r>
    <n v="8406"/>
    <x v="4169"/>
    <x v="3"/>
    <x v="141"/>
    <d v="2014-07-13T00:00:00"/>
    <s v="Standard Class"/>
    <s v="HE-14800"/>
    <s v="Harold Engle"/>
    <x v="1"/>
    <s v="United States"/>
    <s v="Newark"/>
    <x v="13"/>
    <n v="19711"/>
    <s v="East"/>
    <s v="TEC-AC-10002473"/>
    <x v="2"/>
    <x v="11"/>
    <s v="Maxell 4.7GB DVD-R"/>
    <n v="141.9"/>
    <n v="5"/>
    <n v="0"/>
    <n v="58.179000000000002"/>
  </r>
  <r>
    <n v="8407"/>
    <x v="4169"/>
    <x v="3"/>
    <x v="141"/>
    <d v="2014-07-13T00:00:00"/>
    <s v="Standard Class"/>
    <s v="HE-14800"/>
    <s v="Harold Engle"/>
    <x v="1"/>
    <s v="United States"/>
    <s v="Newark"/>
    <x v="13"/>
    <n v="19711"/>
    <s v="East"/>
    <s v="FUR-FU-10001057"/>
    <x v="0"/>
    <x v="5"/>
    <s v="Tensor Track Tree Floor Lamp"/>
    <n v="39.979999999999997"/>
    <n v="2"/>
    <n v="0"/>
    <n v="9.1953999999999994"/>
  </r>
  <r>
    <n v="8408"/>
    <x v="4169"/>
    <x v="3"/>
    <x v="141"/>
    <d v="2014-07-13T00:00:00"/>
    <s v="Standard Class"/>
    <s v="HE-14800"/>
    <s v="Harold Engle"/>
    <x v="1"/>
    <s v="United States"/>
    <s v="Newark"/>
    <x v="13"/>
    <n v="19711"/>
    <s v="East"/>
    <s v="OFF-AR-10001419"/>
    <x v="1"/>
    <x v="6"/>
    <s v="Newell 325"/>
    <n v="28.91"/>
    <n v="7"/>
    <n v="0"/>
    <n v="8.6729999999999983"/>
  </r>
  <r>
    <n v="8409"/>
    <x v="4169"/>
    <x v="3"/>
    <x v="141"/>
    <d v="2014-07-13T00:00:00"/>
    <s v="Standard Class"/>
    <s v="HE-14800"/>
    <s v="Harold Engle"/>
    <x v="1"/>
    <s v="United States"/>
    <s v="Newark"/>
    <x v="13"/>
    <n v="19711"/>
    <s v="East"/>
    <s v="OFF-AR-10004010"/>
    <x v="1"/>
    <x v="6"/>
    <s v="Hunt Boston Vacuum Mount KS Pencil Sharpener"/>
    <n v="174.95000000000002"/>
    <n v="5"/>
    <n v="0"/>
    <n v="45.487000000000002"/>
  </r>
  <r>
    <n v="8410"/>
    <x v="4170"/>
    <x v="1"/>
    <x v="555"/>
    <d v="2012-12-17T00:00:00"/>
    <s v="Standard Class"/>
    <s v="JK-15640"/>
    <s v="Jim Kriz"/>
    <x v="2"/>
    <s v="United States"/>
    <s v="San Bernardino"/>
    <x v="1"/>
    <n v="92404"/>
    <s v="West"/>
    <s v="OFF-BI-10004230"/>
    <x v="1"/>
    <x v="8"/>
    <s v="GBC Recycled Grain Textured Covers"/>
    <n v="110.52800000000001"/>
    <n v="4"/>
    <n v="0.2"/>
    <n v="38.684799999999996"/>
  </r>
  <r>
    <n v="8411"/>
    <x v="4171"/>
    <x v="0"/>
    <x v="625"/>
    <d v="2013-11-16T00:00:00"/>
    <s v="Same Day"/>
    <s v="ON-18715"/>
    <s v="Odella Nelson"/>
    <x v="1"/>
    <s v="United States"/>
    <s v="Burlington"/>
    <x v="3"/>
    <n v="27217"/>
    <s v="South"/>
    <s v="FUR-TA-10001768"/>
    <x v="0"/>
    <x v="3"/>
    <s v="Hon Racetrack Conference Tables"/>
    <n v="630.024"/>
    <n v="4"/>
    <n v="0.4"/>
    <n v="-199.50760000000008"/>
  </r>
  <r>
    <n v="8412"/>
    <x v="4172"/>
    <x v="0"/>
    <x v="195"/>
    <d v="2013-05-13T00:00:00"/>
    <s v="Second Class"/>
    <s v="TH-21100"/>
    <s v="Thea Hendricks"/>
    <x v="0"/>
    <s v="United States"/>
    <s v="Salem"/>
    <x v="17"/>
    <n v="24153"/>
    <s v="South"/>
    <s v="OFF-AR-10003514"/>
    <x v="1"/>
    <x v="6"/>
    <s v="4009 Highlighters by Sanford"/>
    <n v="27.86"/>
    <n v="7"/>
    <n v="0"/>
    <n v="9.1937999999999978"/>
  </r>
  <r>
    <n v="8413"/>
    <x v="4173"/>
    <x v="3"/>
    <x v="434"/>
    <d v="2014-03-15T00:00:00"/>
    <s v="Standard Class"/>
    <s v="MD-17350"/>
    <s v="Maribeth Dona"/>
    <x v="0"/>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x v="1"/>
    <s v="United States"/>
    <s v="Arlington"/>
    <x v="5"/>
    <n v="76017"/>
    <s v="Central"/>
    <s v="OFF-PA-10001972"/>
    <x v="1"/>
    <x v="10"/>
    <s v="Xerox 214"/>
    <n v="51.840000000000011"/>
    <n v="10"/>
    <n v="0.2"/>
    <n v="18.143999999999998"/>
  </r>
  <r>
    <n v="8415"/>
    <x v="4174"/>
    <x v="0"/>
    <x v="907"/>
    <d v="2013-12-22T00:00:00"/>
    <s v="Standard Class"/>
    <s v="AH-10075"/>
    <s v="Adam Hart"/>
    <x v="1"/>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s v="Central"/>
    <s v="OFF-PA-10000474"/>
    <x v="1"/>
    <x v="10"/>
    <s v="Staples"/>
    <n v="106.32"/>
    <n v="3"/>
    <n v="0"/>
    <n v="49.970399999999991"/>
  </r>
  <r>
    <n v="8417"/>
    <x v="4176"/>
    <x v="3"/>
    <x v="1188"/>
    <d v="2014-05-12T00:00:00"/>
    <s v="First Class"/>
    <s v="LB-16795"/>
    <s v="Laurel Beltran"/>
    <x v="2"/>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x v="2"/>
    <s v="United States"/>
    <s v="Seattle"/>
    <x v="4"/>
    <n v="98105"/>
    <s v="West"/>
    <s v="OFF-ST-10000604"/>
    <x v="1"/>
    <x v="4"/>
    <s v="Home/Office Personal File Carts"/>
    <n v="104.28"/>
    <n v="3"/>
    <n v="0"/>
    <n v="26.069999999999993"/>
  </r>
  <r>
    <n v="8419"/>
    <x v="4176"/>
    <x v="3"/>
    <x v="1188"/>
    <d v="2014-05-12T00:00:00"/>
    <s v="First Class"/>
    <s v="LB-16795"/>
    <s v="Laurel Beltran"/>
    <x v="2"/>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s v="West"/>
    <s v="OFF-ST-10000636"/>
    <x v="1"/>
    <x v="4"/>
    <s v="Rogers Profile Extra Capacity Storage Tub"/>
    <n v="66.959999999999994"/>
    <n v="4"/>
    <n v="0"/>
    <n v="2.6783999999999963"/>
  </r>
  <r>
    <n v="8421"/>
    <x v="4176"/>
    <x v="3"/>
    <x v="1188"/>
    <d v="2014-05-12T00:00:00"/>
    <s v="First Class"/>
    <s v="LB-16795"/>
    <s v="Laurel Beltran"/>
    <x v="2"/>
    <s v="United States"/>
    <s v="Seattle"/>
    <x v="4"/>
    <n v="98105"/>
    <s v="West"/>
    <s v="TEC-AC-10004171"/>
    <x v="2"/>
    <x v="11"/>
    <s v="Razer Kraken 7.1 Surround Sound Over Ear USB Gaming Headset"/>
    <n v="199.98"/>
    <n v="2"/>
    <n v="0"/>
    <n v="87.991200000000006"/>
  </r>
  <r>
    <n v="8422"/>
    <x v="4177"/>
    <x v="3"/>
    <x v="386"/>
    <d v="2014-10-17T00:00:00"/>
    <s v="Standard Class"/>
    <s v="NP-18670"/>
    <s v="Nora Paige"/>
    <x v="0"/>
    <s v="United States"/>
    <s v="Lakewood"/>
    <x v="30"/>
    <n v="8701"/>
    <s v="East"/>
    <s v="TEC-AC-10002167"/>
    <x v="2"/>
    <x v="11"/>
    <s v="Imation 8gb Micro Traveldrive Usb 2.0 Flash Drive"/>
    <n v="45"/>
    <n v="3"/>
    <n v="0"/>
    <n v="4.9500000000000011"/>
  </r>
  <r>
    <n v="8423"/>
    <x v="4177"/>
    <x v="3"/>
    <x v="386"/>
    <d v="2014-10-17T00:00:00"/>
    <s v="Standard Class"/>
    <s v="NP-18670"/>
    <s v="Nora Paige"/>
    <x v="0"/>
    <s v="United States"/>
    <s v="Lakewood"/>
    <x v="30"/>
    <n v="8701"/>
    <s v="East"/>
    <s v="OFF-FA-10000621"/>
    <x v="1"/>
    <x v="13"/>
    <s v="OIC Colored Binder Clips, Assorted Sizes"/>
    <n v="17.899999999999999"/>
    <n v="5"/>
    <n v="0"/>
    <n v="8.7710000000000008"/>
  </r>
  <r>
    <n v="8424"/>
    <x v="4177"/>
    <x v="3"/>
    <x v="386"/>
    <d v="2014-10-17T00:00:00"/>
    <s v="Standard Class"/>
    <s v="NP-18670"/>
    <s v="Nora Paige"/>
    <x v="0"/>
    <s v="United States"/>
    <s v="Lakewood"/>
    <x v="30"/>
    <n v="8701"/>
    <s v="East"/>
    <s v="FUR-FU-10004053"/>
    <x v="0"/>
    <x v="5"/>
    <s v="DAX Two-Tone Silver Metal Document Frame"/>
    <n v="40.479999999999997"/>
    <n v="2"/>
    <n v="0"/>
    <n v="17.406400000000001"/>
  </r>
  <r>
    <n v="8425"/>
    <x v="4177"/>
    <x v="3"/>
    <x v="386"/>
    <d v="2014-10-17T00:00:00"/>
    <s v="Standard Class"/>
    <s v="NP-18670"/>
    <s v="Nora Paige"/>
    <x v="0"/>
    <s v="United States"/>
    <s v="Lakewood"/>
    <x v="30"/>
    <n v="8701"/>
    <s v="East"/>
    <s v="FUR-BO-10003404"/>
    <x v="0"/>
    <x v="0"/>
    <s v="Global Adaptabilites Bookcase, Cherry/Storm Gray Finish"/>
    <n v="2154.9"/>
    <n v="5"/>
    <n v="0"/>
    <n v="129.29399999999987"/>
  </r>
  <r>
    <n v="8426"/>
    <x v="4178"/>
    <x v="0"/>
    <x v="770"/>
    <d v="2013-08-31T00:00:00"/>
    <s v="First Class"/>
    <s v="EB-13750"/>
    <s v="Edward Becker"/>
    <x v="1"/>
    <s v="United States"/>
    <s v="Cincinnati"/>
    <x v="24"/>
    <n v="45231"/>
    <s v="East"/>
    <s v="OFF-BI-10004099"/>
    <x v="1"/>
    <x v="8"/>
    <s v="GBC VeloBinder Strips"/>
    <n v="18.432000000000002"/>
    <n v="8"/>
    <n v="0.7"/>
    <n v="-12.287999999999997"/>
  </r>
  <r>
    <n v="8427"/>
    <x v="4179"/>
    <x v="1"/>
    <x v="653"/>
    <d v="2012-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s v="Central"/>
    <s v="OFF-SU-10001935"/>
    <x v="1"/>
    <x v="14"/>
    <s v="Staples"/>
    <n v="4.3600000000000003"/>
    <n v="2"/>
    <n v="0"/>
    <n v="0.17439999999999944"/>
  </r>
  <r>
    <n v="8429"/>
    <x v="4181"/>
    <x v="3"/>
    <x v="105"/>
    <d v="2014-11-17T00:00:00"/>
    <s v="Standard Class"/>
    <s v="DJ-13510"/>
    <s v="Don Jones"/>
    <x v="1"/>
    <s v="United States"/>
    <s v="Tempe"/>
    <x v="16"/>
    <n v="85281"/>
    <s v="West"/>
    <s v="TEC-AC-10004227"/>
    <x v="2"/>
    <x v="11"/>
    <s v="SanDisk Ultra 16 GB MicroSDHC Class 10 Memory Card"/>
    <n v="62.352000000000004"/>
    <n v="6"/>
    <n v="0.2"/>
    <n v="-10.911600000000007"/>
  </r>
  <r>
    <n v="8430"/>
    <x v="4182"/>
    <x v="0"/>
    <x v="1054"/>
    <d v="2013-12-22T00:00:00"/>
    <s v="Second Class"/>
    <s v="CL-12565"/>
    <s v="Clay Ludtke"/>
    <x v="0"/>
    <s v="United States"/>
    <s v="Reading"/>
    <x v="9"/>
    <n v="19601"/>
    <s v="East"/>
    <s v="FUR-FU-10004904"/>
    <x v="0"/>
    <x v="5"/>
    <s v="Eldon &quot;L&quot; Workstation Diamond Chairmat"/>
    <n v="303.92"/>
    <n v="5"/>
    <n v="0.2"/>
    <n v="-30.392000000000024"/>
  </r>
  <r>
    <n v="8431"/>
    <x v="4183"/>
    <x v="2"/>
    <x v="809"/>
    <d v="2011-04-05T00:00:00"/>
    <s v="Standard Class"/>
    <s v="NC-18340"/>
    <s v="Nat Carroll"/>
    <x v="0"/>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x v="1"/>
    <s v="United States"/>
    <s v="Baltimore"/>
    <x v="39"/>
    <n v="21215"/>
    <s v="East"/>
    <s v="FUR-FU-10003535"/>
    <x v="0"/>
    <x v="5"/>
    <s v="Howard Miller Distant Time Traveler Alarm Clock"/>
    <n v="274.20000000000005"/>
    <n v="10"/>
    <n v="0"/>
    <n v="112.422"/>
  </r>
  <r>
    <n v="8433"/>
    <x v="4185"/>
    <x v="2"/>
    <x v="80"/>
    <d v="2011-09-18T00:00:00"/>
    <s v="Second Class"/>
    <s v="SC-20260"/>
    <s v="Scott Cohen"/>
    <x v="1"/>
    <s v="United States"/>
    <s v="Corpus Christi"/>
    <x v="5"/>
    <n v="78415"/>
    <s v="Central"/>
    <s v="OFF-FA-10000053"/>
    <x v="1"/>
    <x v="13"/>
    <s v="Revere Boxed Rubber Bands by Revere"/>
    <n v="6.048"/>
    <n v="4"/>
    <n v="0.2"/>
    <n v="-1.3607999999999998"/>
  </r>
  <r>
    <n v="8434"/>
    <x v="4185"/>
    <x v="2"/>
    <x v="80"/>
    <d v="2011-09-18T00:00:00"/>
    <s v="Second Class"/>
    <s v="SC-20260"/>
    <s v="Scott Cohen"/>
    <x v="1"/>
    <s v="United States"/>
    <s v="Corpus Christi"/>
    <x v="5"/>
    <n v="78415"/>
    <s v="Central"/>
    <s v="OFF-PA-10004610"/>
    <x v="1"/>
    <x v="10"/>
    <s v="Xerox 1900"/>
    <n v="6.8480000000000008"/>
    <n v="2"/>
    <n v="0.2"/>
    <n v="2.1399999999999992"/>
  </r>
  <r>
    <n v="8435"/>
    <x v="4185"/>
    <x v="2"/>
    <x v="80"/>
    <d v="2011-09-18T00:00:00"/>
    <s v="Second Class"/>
    <s v="SC-20260"/>
    <s v="Scott Cohen"/>
    <x v="1"/>
    <s v="United States"/>
    <s v="Corpus Christi"/>
    <x v="5"/>
    <n v="78415"/>
    <s v="Central"/>
    <s v="FUR-FU-10000550"/>
    <x v="0"/>
    <x v="5"/>
    <s v="Stacking Trays by OIC"/>
    <n v="9.9600000000000009"/>
    <n v="5"/>
    <n v="0.6"/>
    <n v="-6.7230000000000008"/>
  </r>
  <r>
    <n v="8436"/>
    <x v="4185"/>
    <x v="2"/>
    <x v="80"/>
    <d v="2011-09-18T00:00:00"/>
    <s v="Second Class"/>
    <s v="SC-20260"/>
    <s v="Scott Cohen"/>
    <x v="1"/>
    <s v="United States"/>
    <s v="Corpus Christi"/>
    <x v="5"/>
    <n v="78415"/>
    <s v="Central"/>
    <s v="OFF-BI-10001721"/>
    <x v="1"/>
    <x v="8"/>
    <s v="Trimflex Flexible Post Binders"/>
    <n v="8.5519999999999978"/>
    <n v="2"/>
    <n v="0.8"/>
    <n v="-13.683199999999999"/>
  </r>
  <r>
    <n v="8437"/>
    <x v="4186"/>
    <x v="1"/>
    <x v="1181"/>
    <d v="2012-09-26T00:00:00"/>
    <s v="Standard Class"/>
    <s v="AM-10705"/>
    <s v="Anne McFarland"/>
    <x v="0"/>
    <s v="United States"/>
    <s v="Las Vegas"/>
    <x v="33"/>
    <n v="89115"/>
    <s v="West"/>
    <s v="OFF-BI-10004040"/>
    <x v="1"/>
    <x v="8"/>
    <s v="Wilson Jones Impact Binders"/>
    <n v="45.584000000000003"/>
    <n v="11"/>
    <n v="0.2"/>
    <n v="16.524199999999997"/>
  </r>
  <r>
    <n v="8438"/>
    <x v="4187"/>
    <x v="1"/>
    <x v="895"/>
    <d v="2012-12-16T00:00:00"/>
    <s v="Standard Class"/>
    <s v="RA-19945"/>
    <s v="Ryan Akin"/>
    <x v="0"/>
    <s v="United States"/>
    <s v="Cleveland"/>
    <x v="24"/>
    <n v="44105"/>
    <s v="East"/>
    <s v="TEC-AC-10002550"/>
    <x v="2"/>
    <x v="11"/>
    <s v="Maxell 4.7GB DVD-RW 3/Pack"/>
    <n v="25.488"/>
    <n v="2"/>
    <n v="0.2"/>
    <n v="4.4603999999999999"/>
  </r>
  <r>
    <n v="8439"/>
    <x v="4188"/>
    <x v="2"/>
    <x v="1061"/>
    <d v="2011-06-01T00:00:00"/>
    <s v="Standard Class"/>
    <s v="MM-17260"/>
    <s v="Magdelene Morse"/>
    <x v="0"/>
    <s v="United States"/>
    <s v="Seattle"/>
    <x v="4"/>
    <n v="98105"/>
    <s v="West"/>
    <s v="OFF-BI-10003876"/>
    <x v="1"/>
    <x v="8"/>
    <s v="Green Canvas Binder for 8-1/2&quot; x 14&quot; Sheets"/>
    <n v="136.96"/>
    <n v="4"/>
    <n v="0.2"/>
    <n v="51.359999999999992"/>
  </r>
  <r>
    <n v="8440"/>
    <x v="4189"/>
    <x v="3"/>
    <x v="1192"/>
    <d v="2014-03-18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s v="West"/>
    <s v="OFF-PA-10002254"/>
    <x v="1"/>
    <x v="10"/>
    <s v="Xerox 1883"/>
    <n v="84.415999999999997"/>
    <n v="4"/>
    <n v="0.2"/>
    <n v="27.435199999999995"/>
  </r>
  <r>
    <n v="8443"/>
    <x v="4192"/>
    <x v="0"/>
    <x v="1193"/>
    <d v="2013-03-11T00:00:00"/>
    <s v="Standard Class"/>
    <s v="JB-16045"/>
    <s v="Julia Barnett"/>
    <x v="2"/>
    <s v="United States"/>
    <s v="Philadelphia"/>
    <x v="9"/>
    <n v="19120"/>
    <s v="East"/>
    <s v="TEC-PH-10004586"/>
    <x v="2"/>
    <x v="7"/>
    <s v="Wilson SignalBoost 841262 DB PRO Amplifier Kit"/>
    <n v="431.94"/>
    <n v="2"/>
    <n v="0.4"/>
    <n v="-71.990000000000009"/>
  </r>
  <r>
    <n v="8444"/>
    <x v="4192"/>
    <x v="0"/>
    <x v="1193"/>
    <d v="2013-03-11T00:00:00"/>
    <s v="Standard Class"/>
    <s v="JB-16045"/>
    <s v="Julia Barnett"/>
    <x v="2"/>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s v="East"/>
    <s v="TEC-PH-10002538"/>
    <x v="2"/>
    <x v="7"/>
    <s v="Grandstream GXP1160 VoIP phone"/>
    <n v="68.238"/>
    <n v="3"/>
    <n v="0.4"/>
    <n v="-12.510300000000008"/>
  </r>
  <r>
    <n v="8446"/>
    <x v="4193"/>
    <x v="3"/>
    <x v="436"/>
    <d v="2014-10-25T00:00:00"/>
    <s v="First Class"/>
    <s v="AH-10075"/>
    <s v="Adam Hart"/>
    <x v="1"/>
    <s v="United States"/>
    <s v="Cranston"/>
    <x v="34"/>
    <n v="2920"/>
    <s v="East"/>
    <s v="FUR-TA-10001039"/>
    <x v="0"/>
    <x v="3"/>
    <s v="KI Adjustable-Height Table"/>
    <n v="240.744"/>
    <n v="4"/>
    <n v="0.3"/>
    <n v="-13.756799999999984"/>
  </r>
  <r>
    <n v="8447"/>
    <x v="4193"/>
    <x v="3"/>
    <x v="436"/>
    <d v="2014-10-25T00:00:00"/>
    <s v="First Class"/>
    <s v="AH-10075"/>
    <s v="Adam Hart"/>
    <x v="1"/>
    <s v="United States"/>
    <s v="Cranston"/>
    <x v="34"/>
    <n v="2920"/>
    <s v="East"/>
    <s v="FUR-FU-10004963"/>
    <x v="0"/>
    <x v="5"/>
    <s v="Eldon 400 Class Desk Accessories, Black Carbon"/>
    <n v="35"/>
    <n v="4"/>
    <n v="0"/>
    <n v="14.700000000000003"/>
  </r>
  <r>
    <n v="8448"/>
    <x v="4193"/>
    <x v="3"/>
    <x v="436"/>
    <d v="2014-10-25T00:00:00"/>
    <s v="First Class"/>
    <s v="AH-10075"/>
    <s v="Adam Hart"/>
    <x v="1"/>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s v="East"/>
    <s v="OFF-PA-10003724"/>
    <x v="1"/>
    <x v="10"/>
    <s v="Wirebound Message Book, 4 per Page"/>
    <n v="43.44"/>
    <n v="8"/>
    <n v="0"/>
    <n v="21.285599999999999"/>
  </r>
  <r>
    <n v="8451"/>
    <x v="4193"/>
    <x v="3"/>
    <x v="436"/>
    <d v="2014-10-25T00:00:00"/>
    <s v="First Class"/>
    <s v="AH-10075"/>
    <s v="Adam Hart"/>
    <x v="1"/>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s v="West"/>
    <s v="TEC-PH-10001459"/>
    <x v="2"/>
    <x v="7"/>
    <s v="Samsung Galaxy Mega 6.3"/>
    <n v="1679.96"/>
    <n v="5"/>
    <n v="0.2"/>
    <n v="125.99700000000007"/>
  </r>
  <r>
    <n v="8453"/>
    <x v="4195"/>
    <x v="0"/>
    <x v="724"/>
    <d v="2013-04-24T00:00:00"/>
    <s v="Standard Class"/>
    <s v="TH-21115"/>
    <s v="Thea Hudgings"/>
    <x v="1"/>
    <s v="United States"/>
    <s v="Houston"/>
    <x v="5"/>
    <n v="77070"/>
    <s v="Central"/>
    <s v="FUR-CH-10002880"/>
    <x v="0"/>
    <x v="1"/>
    <s v="Global High-Back Leather Tilter, Burgundy"/>
    <n v="344.37199999999996"/>
    <n v="4"/>
    <n v="0.3"/>
    <n v="-93.472400000000022"/>
  </r>
  <r>
    <n v="8454"/>
    <x v="4195"/>
    <x v="0"/>
    <x v="724"/>
    <d v="2013-04-24T00:00:00"/>
    <s v="Standard Class"/>
    <s v="TH-21115"/>
    <s v="Thea Hudgings"/>
    <x v="1"/>
    <s v="United States"/>
    <s v="Houston"/>
    <x v="5"/>
    <n v="77070"/>
    <s v="Central"/>
    <s v="OFF-ST-10001780"/>
    <x v="1"/>
    <x v="4"/>
    <s v="Tennsco 16-Compartment Lockers with Coat Rack"/>
    <n v="1554.9360000000001"/>
    <n v="3"/>
    <n v="0.2"/>
    <n v="77.746800000000007"/>
  </r>
  <r>
    <n v="8455"/>
    <x v="4195"/>
    <x v="0"/>
    <x v="724"/>
    <d v="2013-04-24T00:00:00"/>
    <s v="Standard Class"/>
    <s v="TH-21115"/>
    <s v="Thea Hudgings"/>
    <x v="1"/>
    <s v="United States"/>
    <s v="Houston"/>
    <x v="5"/>
    <n v="77070"/>
    <s v="Central"/>
    <s v="FUR-FU-10004748"/>
    <x v="0"/>
    <x v="5"/>
    <s v="Howard Miller 16&quot; Diameter Gallery Wall Clock"/>
    <n v="127.88"/>
    <n v="5"/>
    <n v="0.6"/>
    <n v="-67.137"/>
  </r>
  <r>
    <n v="8456"/>
    <x v="4196"/>
    <x v="0"/>
    <x v="730"/>
    <d v="2013-05-30T00:00:00"/>
    <s v="Standard Class"/>
    <s v="JE-15610"/>
    <s v="Jim Epp"/>
    <x v="1"/>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x v="1"/>
    <s v="United States"/>
    <s v="Chicago"/>
    <x v="10"/>
    <n v="60653"/>
    <s v="Central"/>
    <s v="FUR-CH-10001146"/>
    <x v="0"/>
    <x v="1"/>
    <s v="Global Task Chair, Black"/>
    <n v="106.869"/>
    <n v="3"/>
    <n v="0.3"/>
    <n v="-29.007299999999994"/>
  </r>
  <r>
    <n v="8458"/>
    <x v="4197"/>
    <x v="3"/>
    <x v="39"/>
    <d v="2014-06-03T00:00:00"/>
    <s v="Second Class"/>
    <s v="TH-21235"/>
    <s v="Tiffany House"/>
    <x v="1"/>
    <s v="United States"/>
    <s v="Chicago"/>
    <x v="10"/>
    <n v="60653"/>
    <s v="Central"/>
    <s v="OFF-BI-10004364"/>
    <x v="1"/>
    <x v="8"/>
    <s v="Storex Dura Pro Binders"/>
    <n v="3.5639999999999992"/>
    <n v="3"/>
    <n v="0.8"/>
    <n v="-6.2370000000000019"/>
  </r>
  <r>
    <n v="8459"/>
    <x v="4198"/>
    <x v="2"/>
    <x v="55"/>
    <d v="2011-08-29T00:00:00"/>
    <s v="Standard Class"/>
    <s v="JE-15715"/>
    <s v="Joe Elijah"/>
    <x v="0"/>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s v="East"/>
    <s v="OFF-BI-10002432"/>
    <x v="1"/>
    <x v="8"/>
    <s v="Wilson Jones Standard D-Ring Binders"/>
    <n v="25.299999999999997"/>
    <n v="5"/>
    <n v="0"/>
    <n v="11.890999999999998"/>
  </r>
  <r>
    <n v="8462"/>
    <x v="4199"/>
    <x v="2"/>
    <x v="1194"/>
    <d v="2011-09-04T00:00:00"/>
    <s v="Standard Class"/>
    <s v="AT-10735"/>
    <s v="Annie Thurman"/>
    <x v="0"/>
    <s v="United States"/>
    <s v="Bristol"/>
    <x v="29"/>
    <n v="6010"/>
    <s v="East"/>
    <s v="OFF-ST-10000563"/>
    <x v="1"/>
    <x v="4"/>
    <s v="Fellowes Bankers Box Stor/Drawer Steel Plus"/>
    <n v="95.94"/>
    <n v="3"/>
    <n v="0"/>
    <n v="9.5940000000000012"/>
  </r>
  <r>
    <n v="8463"/>
    <x v="4200"/>
    <x v="1"/>
    <x v="37"/>
    <d v="2012-09-07T00:00:00"/>
    <s v="Second Class"/>
    <s v="JH-15820"/>
    <s v="John Huston"/>
    <x v="0"/>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x v="2"/>
    <s v="United States"/>
    <s v="Albuquerque"/>
    <x v="27"/>
    <n v="87105"/>
    <s v="West"/>
    <s v="TEC-PH-10003273"/>
    <x v="2"/>
    <x v="7"/>
    <s v="AT&amp;T TR1909W"/>
    <n v="302.37599999999998"/>
    <n v="3"/>
    <n v="0.2"/>
    <n v="22.678200000000018"/>
  </r>
  <r>
    <n v="8465"/>
    <x v="4202"/>
    <x v="1"/>
    <x v="1187"/>
    <d v="2012-05-15T00:00:00"/>
    <s v="Standard Class"/>
    <s v="AB-10165"/>
    <s v="Alan Barnes"/>
    <x v="0"/>
    <s v="United States"/>
    <s v="Louisville"/>
    <x v="22"/>
    <n v="80027"/>
    <s v="West"/>
    <s v="TEC-AC-10002718"/>
    <x v="2"/>
    <x v="11"/>
    <s v="Belkin Standard 104 key USB Keyboard"/>
    <n v="46.688000000000002"/>
    <n v="4"/>
    <n v="0.2"/>
    <n v="-2.9180000000000028"/>
  </r>
  <r>
    <n v="8466"/>
    <x v="4203"/>
    <x v="1"/>
    <x v="265"/>
    <d v="2012-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s v="East"/>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s v="Central"/>
    <s v="FUR-TA-10001950"/>
    <x v="0"/>
    <x v="3"/>
    <s v="Balt Solid Wood Round Tables"/>
    <n v="2678.94"/>
    <n v="6"/>
    <n v="0"/>
    <n v="241.1046"/>
  </r>
  <r>
    <n v="8470"/>
    <x v="4207"/>
    <x v="3"/>
    <x v="756"/>
    <d v="2014-04-28T00:00:00"/>
    <s v="Standard Class"/>
    <s v="PN-18775"/>
    <s v="Parhena Norris"/>
    <x v="2"/>
    <s v="United States"/>
    <s v="Clarksville"/>
    <x v="18"/>
    <n v="37042"/>
    <s v="South"/>
    <s v="FUR-BO-10001972"/>
    <x v="0"/>
    <x v="0"/>
    <s v="O'Sullivan 4-Shelf Bookcase in Odessa Pine"/>
    <n v="387.13600000000002"/>
    <n v="4"/>
    <n v="0.2"/>
    <n v="-14.51760000000003"/>
  </r>
  <r>
    <n v="8471"/>
    <x v="4207"/>
    <x v="3"/>
    <x v="756"/>
    <d v="2014-04-28T00:00:00"/>
    <s v="Standard Class"/>
    <s v="PN-18775"/>
    <s v="Parhena Norris"/>
    <x v="2"/>
    <s v="United States"/>
    <s v="Clarksville"/>
    <x v="18"/>
    <n v="37042"/>
    <s v="South"/>
    <s v="TEC-AC-10002473"/>
    <x v="2"/>
    <x v="11"/>
    <s v="Maxell 4.7GB DVD-R"/>
    <n v="45.408000000000001"/>
    <n v="2"/>
    <n v="0.2"/>
    <n v="11.919599999999999"/>
  </r>
  <r>
    <n v="8472"/>
    <x v="4207"/>
    <x v="3"/>
    <x v="756"/>
    <d v="2014-04-28T00:00:00"/>
    <s v="Standard Class"/>
    <s v="PN-18775"/>
    <s v="Parhena Norris"/>
    <x v="2"/>
    <s v="United States"/>
    <s v="Clarksville"/>
    <x v="18"/>
    <n v="37042"/>
    <s v="South"/>
    <s v="FUR-FU-10000193"/>
    <x v="0"/>
    <x v="5"/>
    <s v="Tenex Chairmats For Use with Hard Floors"/>
    <n v="77.951999999999998"/>
    <n v="3"/>
    <n v="0.2"/>
    <n v="-11.692800000000005"/>
  </r>
  <r>
    <n v="8473"/>
    <x v="4207"/>
    <x v="3"/>
    <x v="756"/>
    <d v="2014-04-28T00:00:00"/>
    <s v="Standard Class"/>
    <s v="PN-18775"/>
    <s v="Parhena Norris"/>
    <x v="2"/>
    <s v="United States"/>
    <s v="Clarksville"/>
    <x v="18"/>
    <n v="37042"/>
    <s v="South"/>
    <s v="OFF-LA-10000081"/>
    <x v="1"/>
    <x v="2"/>
    <s v="Avery 496"/>
    <n v="3"/>
    <n v="1"/>
    <n v="0.2"/>
    <n v="1.0499999999999998"/>
  </r>
  <r>
    <n v="8474"/>
    <x v="4208"/>
    <x v="1"/>
    <x v="420"/>
    <d v="2012-10-26T00:00:00"/>
    <s v="Second Class"/>
    <s v="GM-14500"/>
    <s v="Gene McClure"/>
    <x v="0"/>
    <s v="United States"/>
    <s v="Hollywood"/>
    <x v="2"/>
    <n v="33021"/>
    <s v="South"/>
    <s v="OFF-ST-10000876"/>
    <x v="1"/>
    <x v="4"/>
    <s v="Eldon Simplefile Box Office"/>
    <n v="9.952"/>
    <n v="1"/>
    <n v="0.2"/>
    <n v="0.99520000000000008"/>
  </r>
  <r>
    <n v="8475"/>
    <x v="4209"/>
    <x v="3"/>
    <x v="359"/>
    <d v="2014-04-15T00:00:00"/>
    <s v="Standard Class"/>
    <s v="NC-18625"/>
    <s v="Noah Childs"/>
    <x v="1"/>
    <s v="United States"/>
    <s v="York"/>
    <x v="9"/>
    <n v="17403"/>
    <s v="East"/>
    <s v="OFF-BI-10004492"/>
    <x v="1"/>
    <x v="8"/>
    <s v="Tuf-Vin Binders"/>
    <n v="37.896000000000001"/>
    <n v="4"/>
    <n v="0.7"/>
    <n v="-29.053600000000003"/>
  </r>
  <r>
    <n v="8476"/>
    <x v="4209"/>
    <x v="3"/>
    <x v="359"/>
    <d v="2014-04-15T00:00:00"/>
    <s v="Standard Class"/>
    <s v="NC-18625"/>
    <s v="Noah Childs"/>
    <x v="1"/>
    <s v="United States"/>
    <s v="York"/>
    <x v="9"/>
    <n v="17403"/>
    <s v="East"/>
    <s v="OFF-PA-10001033"/>
    <x v="1"/>
    <x v="10"/>
    <s v="Xerox 1893"/>
    <n v="65.584000000000003"/>
    <n v="2"/>
    <n v="0.2"/>
    <n v="23.7742"/>
  </r>
  <r>
    <n v="8477"/>
    <x v="4210"/>
    <x v="3"/>
    <x v="855"/>
    <d v="2014-11-02T00:00:00"/>
    <s v="Standard Class"/>
    <s v="TW-21025"/>
    <s v="Tamara Willingham"/>
    <x v="2"/>
    <s v="United States"/>
    <s v="Mesa"/>
    <x v="16"/>
    <n v="85204"/>
    <s v="West"/>
    <s v="OFF-PA-10004039"/>
    <x v="1"/>
    <x v="10"/>
    <s v="Xerox 1882"/>
    <n v="44.783999999999999"/>
    <n v="1"/>
    <n v="0.2"/>
    <n v="16.234200000000001"/>
  </r>
  <r>
    <n v="8478"/>
    <x v="4211"/>
    <x v="1"/>
    <x v="628"/>
    <d v="2012-10-30T00:00:00"/>
    <s v="Same Day"/>
    <s v="BF-11020"/>
    <s v="Barry Französisch"/>
    <x v="1"/>
    <s v="United States"/>
    <s v="New York City"/>
    <x v="15"/>
    <n v="10024"/>
    <s v="East"/>
    <s v="TEC-MA-10004552"/>
    <x v="2"/>
    <x v="15"/>
    <s v="Star Micronics TSP100 TSP143LAN Receipt Printer"/>
    <n v="1035.8"/>
    <n v="4"/>
    <n v="0"/>
    <n v="269.30799999999999"/>
  </r>
  <r>
    <n v="8479"/>
    <x v="4212"/>
    <x v="3"/>
    <x v="404"/>
    <d v="2014-12-25T00:00:00"/>
    <s v="Standard Class"/>
    <s v="TT-21460"/>
    <s v="Tonja Turnell"/>
    <x v="2"/>
    <s v="United States"/>
    <s v="San Francisco"/>
    <x v="1"/>
    <n v="94110"/>
    <s v="West"/>
    <s v="OFF-AR-10002578"/>
    <x v="1"/>
    <x v="6"/>
    <s v="Newell 335"/>
    <n v="5.76"/>
    <n v="2"/>
    <n v="0"/>
    <n v="1.6703999999999999"/>
  </r>
  <r>
    <n v="8480"/>
    <x v="4213"/>
    <x v="0"/>
    <x v="299"/>
    <d v="2013-03-17T00:00:00"/>
    <s v="Standard Class"/>
    <s v="SW-20245"/>
    <s v="Scot Wooten"/>
    <x v="0"/>
    <s v="United States"/>
    <s v="Los Angeles"/>
    <x v="1"/>
    <n v="90036"/>
    <s v="West"/>
    <s v="OFF-PA-10004022"/>
    <x v="1"/>
    <x v="10"/>
    <s v="Hammermill Color Copier Paper (28Lb. and 96 Bright)"/>
    <n v="19.98"/>
    <n v="2"/>
    <n v="0"/>
    <n v="8.9909999999999997"/>
  </r>
  <r>
    <n v="8481"/>
    <x v="4214"/>
    <x v="2"/>
    <x v="609"/>
    <d v="2011-07-27T00:00:00"/>
    <s v="Standard Class"/>
    <s v="PG-18820"/>
    <s v="Patrick Gardner"/>
    <x v="0"/>
    <s v="United States"/>
    <s v="Omaha"/>
    <x v="8"/>
    <n v="68104"/>
    <s v="Central"/>
    <s v="TEC-PH-10004100"/>
    <x v="2"/>
    <x v="7"/>
    <s v="Griffin GC17055 Auxiliary Audio Cable"/>
    <n v="35.979999999999997"/>
    <n v="2"/>
    <n v="0"/>
    <n v="10.074400000000001"/>
  </r>
  <r>
    <n v="8482"/>
    <x v="4215"/>
    <x v="0"/>
    <x v="1012"/>
    <d v="2013-05-29T00:00:00"/>
    <s v="Standard Class"/>
    <s v="DP-13390"/>
    <s v="Dennis Pardue"/>
    <x v="2"/>
    <s v="United States"/>
    <s v="Philadelphia"/>
    <x v="9"/>
    <n v="19120"/>
    <s v="East"/>
    <s v="OFF-AR-10001860"/>
    <x v="1"/>
    <x v="6"/>
    <s v="BIC Liqua Brite Liner"/>
    <n v="16.656000000000002"/>
    <n v="3"/>
    <n v="0.2"/>
    <n v="3.3311999999999999"/>
  </r>
  <r>
    <n v="8483"/>
    <x v="4216"/>
    <x v="3"/>
    <x v="512"/>
    <d v="2014-02-16T00:00:00"/>
    <s v="Standard Class"/>
    <s v="DJ-13510"/>
    <s v="Don Jones"/>
    <x v="1"/>
    <s v="United States"/>
    <s v="New York City"/>
    <x v="15"/>
    <n v="10024"/>
    <s v="East"/>
    <s v="OFF-LA-10001297"/>
    <x v="1"/>
    <x v="2"/>
    <s v="Avery 473"/>
    <n v="20.7"/>
    <n v="2"/>
    <n v="0"/>
    <n v="9.9359999999999999"/>
  </r>
  <r>
    <n v="8484"/>
    <x v="4217"/>
    <x v="0"/>
    <x v="873"/>
    <d v="2013-09-25T00:00:00"/>
    <s v="Standard Class"/>
    <s v="EN-13780"/>
    <s v="Edward Nazzal"/>
    <x v="0"/>
    <s v="United States"/>
    <s v="Grand Rapids"/>
    <x v="12"/>
    <n v="49505"/>
    <s v="Central"/>
    <s v="OFF-BI-10004828"/>
    <x v="1"/>
    <x v="8"/>
    <s v="GBC Poly Designer Binding Covers"/>
    <n v="83.699999999999989"/>
    <n v="5"/>
    <n v="0"/>
    <n v="41.012999999999991"/>
  </r>
  <r>
    <n v="8485"/>
    <x v="4218"/>
    <x v="3"/>
    <x v="241"/>
    <d v="2014-09-25T00:00:00"/>
    <s v="Same Day"/>
    <s v="PB-19150"/>
    <s v="Philip Brown"/>
    <x v="0"/>
    <s v="United States"/>
    <s v="Seattle"/>
    <x v="4"/>
    <n v="98115"/>
    <s v="West"/>
    <s v="FUR-FU-10002759"/>
    <x v="0"/>
    <x v="5"/>
    <s v="12-1/2 Diameter Round Wall Clock"/>
    <n v="199.8"/>
    <n v="10"/>
    <n v="0"/>
    <n v="71.927999999999997"/>
  </r>
  <r>
    <n v="8486"/>
    <x v="4219"/>
    <x v="3"/>
    <x v="996"/>
    <d v="2014-04-01T00:00:00"/>
    <s v="Standard Class"/>
    <s v="BD-11560"/>
    <s v="Brendan Dodson"/>
    <x v="2"/>
    <s v="United States"/>
    <s v="Fresno"/>
    <x v="1"/>
    <n v="93727"/>
    <s v="West"/>
    <s v="OFF-PA-10000740"/>
    <x v="1"/>
    <x v="10"/>
    <s v="Xerox 1982"/>
    <n v="45.68"/>
    <n v="2"/>
    <n v="0"/>
    <n v="21.012799999999999"/>
  </r>
  <r>
    <n v="8487"/>
    <x v="4219"/>
    <x v="3"/>
    <x v="996"/>
    <d v="2014-04-01T00:00:00"/>
    <s v="Standard Class"/>
    <s v="BD-11560"/>
    <s v="Brendan Dodson"/>
    <x v="2"/>
    <s v="United States"/>
    <s v="Fresno"/>
    <x v="1"/>
    <n v="93727"/>
    <s v="West"/>
    <s v="OFF-PA-10001144"/>
    <x v="1"/>
    <x v="10"/>
    <s v="Xerox 1913"/>
    <n v="110.96"/>
    <n v="2"/>
    <n v="0"/>
    <n v="53.260799999999996"/>
  </r>
  <r>
    <n v="8488"/>
    <x v="4219"/>
    <x v="3"/>
    <x v="996"/>
    <d v="2014-04-01T00:00:00"/>
    <s v="Standard Class"/>
    <s v="BD-11560"/>
    <s v="Brendan Dodson"/>
    <x v="2"/>
    <s v="United States"/>
    <s v="Fresno"/>
    <x v="1"/>
    <n v="93727"/>
    <s v="West"/>
    <s v="OFF-PA-10000859"/>
    <x v="1"/>
    <x v="10"/>
    <s v="Unpadded Memo Slips"/>
    <n v="11.94"/>
    <n v="3"/>
    <n v="0"/>
    <n v="5.97"/>
  </r>
  <r>
    <n v="8489"/>
    <x v="4220"/>
    <x v="0"/>
    <x v="1056"/>
    <d v="2013-02-04T00:00:00"/>
    <s v="Second Class"/>
    <s v="SE-20110"/>
    <s v="Sanjit Engle"/>
    <x v="0"/>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s v="South"/>
    <s v="OFF-BI-10002557"/>
    <x v="1"/>
    <x v="8"/>
    <s v="Presstex Flexible Ring Binders"/>
    <n v="36.4"/>
    <n v="8"/>
    <n v="0"/>
    <n v="18.2"/>
  </r>
  <r>
    <n v="8491"/>
    <x v="4220"/>
    <x v="0"/>
    <x v="1056"/>
    <d v="2013-02-04T00:00:00"/>
    <s v="Second Class"/>
    <s v="SE-20110"/>
    <s v="Sanjit Engle"/>
    <x v="0"/>
    <s v="United States"/>
    <s v="Arlington"/>
    <x v="17"/>
    <n v="22204"/>
    <s v="South"/>
    <s v="FUR-FU-10001731"/>
    <x v="0"/>
    <x v="5"/>
    <s v="Acrylic Self-Standing Desk Frames"/>
    <n v="18.689999999999998"/>
    <n v="7"/>
    <n v="0"/>
    <n v="7.1021999999999998"/>
  </r>
  <r>
    <n v="8492"/>
    <x v="4221"/>
    <x v="3"/>
    <x v="437"/>
    <d v="2014-07-12T00:00:00"/>
    <s v="Standard Class"/>
    <s v="AT-10735"/>
    <s v="Annie Thurman"/>
    <x v="0"/>
    <s v="United States"/>
    <s v="Los Angeles"/>
    <x v="1"/>
    <n v="90049"/>
    <s v="West"/>
    <s v="OFF-FA-10001135"/>
    <x v="1"/>
    <x v="13"/>
    <s v="Brites Rubber Bands, 1 1/2 oz. Box"/>
    <n v="5.9399999999999995"/>
    <n v="3"/>
    <n v="0"/>
    <n v="0.11880000000000024"/>
  </r>
  <r>
    <n v="8493"/>
    <x v="4222"/>
    <x v="1"/>
    <x v="924"/>
    <d v="2012-10-28T00:00:00"/>
    <s v="Standard Class"/>
    <s v="CC-12685"/>
    <s v="Craig Carroll"/>
    <x v="0"/>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x v="0"/>
    <s v="United States"/>
    <s v="Lubbock"/>
    <x v="5"/>
    <n v="79424"/>
    <s v="Central"/>
    <s v="TEC-CO-10001943"/>
    <x v="2"/>
    <x v="16"/>
    <s v="Canon PC-428 Personal Copier"/>
    <n v="479.97600000000006"/>
    <n v="3"/>
    <n v="0.2"/>
    <n v="161.99189999999999"/>
  </r>
  <r>
    <n v="8495"/>
    <x v="4222"/>
    <x v="1"/>
    <x v="924"/>
    <d v="2012-10-28T00:00:00"/>
    <s v="Standard Class"/>
    <s v="CC-12685"/>
    <s v="Craig Carroll"/>
    <x v="0"/>
    <s v="United States"/>
    <s v="Lubbock"/>
    <x v="5"/>
    <n v="79424"/>
    <s v="Central"/>
    <s v="OFF-BI-10000977"/>
    <x v="1"/>
    <x v="8"/>
    <s v="Ibico Plastic Spiral Binding Combs"/>
    <n v="6.0799999999999983"/>
    <n v="1"/>
    <n v="0.8"/>
    <n v="-10.336000000000002"/>
  </r>
  <r>
    <n v="8496"/>
    <x v="4223"/>
    <x v="0"/>
    <x v="499"/>
    <d v="2013-12-09T00:00:00"/>
    <s v="Standard Class"/>
    <s v="AS-10225"/>
    <s v="Alan Schoenberger"/>
    <x v="1"/>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s v="East"/>
    <s v="OFF-AR-10000588"/>
    <x v="1"/>
    <x v="6"/>
    <s v="Newell 345"/>
    <n v="59.519999999999996"/>
    <n v="3"/>
    <n v="0"/>
    <n v="15.475200000000001"/>
  </r>
  <r>
    <n v="8498"/>
    <x v="4224"/>
    <x v="2"/>
    <x v="1195"/>
    <d v="2011-03-08T00:00:00"/>
    <s v="Second Class"/>
    <s v="AB-10150"/>
    <s v="Aimee Bixby"/>
    <x v="0"/>
    <s v="United States"/>
    <s v="Yonkers"/>
    <x v="15"/>
    <n v="10701"/>
    <s v="East"/>
    <s v="TEC-AC-10002001"/>
    <x v="2"/>
    <x v="11"/>
    <s v="Logitech Wireless Gaming Headset G930"/>
    <n v="479.97"/>
    <n v="3"/>
    <n v="0"/>
    <n v="177.58890000000002"/>
  </r>
  <r>
    <n v="8499"/>
    <x v="4224"/>
    <x v="2"/>
    <x v="1195"/>
    <d v="2011-03-08T00:00:00"/>
    <s v="Second Class"/>
    <s v="AB-10150"/>
    <s v="Aimee Bixby"/>
    <x v="0"/>
    <s v="United States"/>
    <s v="Yonkers"/>
    <x v="15"/>
    <n v="10701"/>
    <s v="East"/>
    <s v="OFF-SU-10000381"/>
    <x v="1"/>
    <x v="14"/>
    <s v="Acme Forged Steel Scissors with Black Enamel Handles"/>
    <n v="18.62"/>
    <n v="2"/>
    <n v="0"/>
    <n v="5.399799999999999"/>
  </r>
  <r>
    <n v="8500"/>
    <x v="4224"/>
    <x v="2"/>
    <x v="1195"/>
    <d v="2011-03-08T00:00:00"/>
    <s v="Second Class"/>
    <s v="AB-10150"/>
    <s v="Aimee Bixby"/>
    <x v="0"/>
    <s v="United States"/>
    <s v="Yonkers"/>
    <x v="15"/>
    <n v="10701"/>
    <s v="East"/>
    <s v="OFF-BI-10001617"/>
    <x v="1"/>
    <x v="8"/>
    <s v="GBC Wire Binding Combs"/>
    <n v="49.632000000000005"/>
    <n v="6"/>
    <n v="0.2"/>
    <n v="16.750799999999998"/>
  </r>
  <r>
    <n v="8501"/>
    <x v="4224"/>
    <x v="2"/>
    <x v="1195"/>
    <d v="2011-03-08T00:00:00"/>
    <s v="Second Class"/>
    <s v="AB-10150"/>
    <s v="Aimee Bixby"/>
    <x v="0"/>
    <s v="United States"/>
    <s v="Yonkers"/>
    <x v="15"/>
    <n v="10701"/>
    <s v="East"/>
    <s v="OFF-PA-10001878"/>
    <x v="1"/>
    <x v="10"/>
    <s v="Xerox 1891"/>
    <n v="97.82"/>
    <n v="2"/>
    <n v="0"/>
    <n v="45.975399999999993"/>
  </r>
  <r>
    <n v="8502"/>
    <x v="4225"/>
    <x v="1"/>
    <x v="879"/>
    <d v="2012-03-03T00:00:00"/>
    <s v="Second Class"/>
    <s v="DH-13075"/>
    <s v="Dave Hallsten"/>
    <x v="1"/>
    <s v="United States"/>
    <s v="Los Angeles"/>
    <x v="1"/>
    <n v="90045"/>
    <s v="West"/>
    <s v="TEC-PH-10000376"/>
    <x v="2"/>
    <x v="7"/>
    <s v="Square Credit Card Reader"/>
    <n v="15.984000000000002"/>
    <n v="2"/>
    <n v="0.2"/>
    <n v="1.1988000000000003"/>
  </r>
  <r>
    <n v="8503"/>
    <x v="4225"/>
    <x v="1"/>
    <x v="879"/>
    <d v="2012-03-03T00:00:00"/>
    <s v="Second Class"/>
    <s v="DH-13075"/>
    <s v="Dave Hallsten"/>
    <x v="1"/>
    <s v="United States"/>
    <s v="Los Angeles"/>
    <x v="1"/>
    <n v="90045"/>
    <s v="West"/>
    <s v="FUR-CH-10003396"/>
    <x v="0"/>
    <x v="1"/>
    <s v="Global Deluxe Steno Chair"/>
    <n v="184.75200000000001"/>
    <n v="3"/>
    <n v="0.2"/>
    <n v="-20.784600000000012"/>
  </r>
  <r>
    <n v="8504"/>
    <x v="4226"/>
    <x v="2"/>
    <x v="980"/>
    <d v="2011-02-25T00:00:00"/>
    <s v="Standard Class"/>
    <s v="SR-20740"/>
    <s v="Steven Roelle"/>
    <x v="2"/>
    <s v="United States"/>
    <s v="Los Angeles"/>
    <x v="1"/>
    <n v="90049"/>
    <s v="West"/>
    <s v="OFF-PA-10003363"/>
    <x v="1"/>
    <x v="10"/>
    <s v="Xerox 204"/>
    <n v="12.96"/>
    <n v="2"/>
    <n v="0"/>
    <n v="6.2208000000000006"/>
  </r>
  <r>
    <n v="8505"/>
    <x v="4227"/>
    <x v="0"/>
    <x v="440"/>
    <d v="2013-05-07T00:00:00"/>
    <s v="Standard Class"/>
    <s v="NR-18550"/>
    <s v="Nick Radford"/>
    <x v="0"/>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x v="2"/>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x v="2"/>
    <s v="United States"/>
    <s v="Dallas"/>
    <x v="5"/>
    <n v="75217"/>
    <s v="Central"/>
    <s v="OFF-EN-10001453"/>
    <x v="1"/>
    <x v="12"/>
    <s v="Tyvek Interoffice Envelopes, 9 1/2&quot; x 12 1/2&quot;, 100/Box"/>
    <n v="146.352"/>
    <n v="3"/>
    <n v="0.2"/>
    <n v="49.393799999999992"/>
  </r>
  <r>
    <n v="8509"/>
    <x v="4229"/>
    <x v="1"/>
    <x v="555"/>
    <d v="2012-12-14T00:00:00"/>
    <s v="First Class"/>
    <s v="CA-12775"/>
    <s v="Cynthia Arntzen"/>
    <x v="0"/>
    <s v="United States"/>
    <s v="Detroit"/>
    <x v="12"/>
    <n v="48205"/>
    <s v="Central"/>
    <s v="TEC-AC-10004761"/>
    <x v="2"/>
    <x v="11"/>
    <s v="Maxell 4.7GB DVD+RW 3/Pack"/>
    <n v="175.23"/>
    <n v="11"/>
    <n v="0"/>
    <n v="61.330500000000001"/>
  </r>
  <r>
    <n v="8510"/>
    <x v="4229"/>
    <x v="1"/>
    <x v="555"/>
    <d v="2012-12-14T00:00:00"/>
    <s v="First Class"/>
    <s v="CA-12775"/>
    <s v="Cynthia Arntzen"/>
    <x v="0"/>
    <s v="United States"/>
    <s v="Detroit"/>
    <x v="12"/>
    <n v="48205"/>
    <s v="Central"/>
    <s v="TEC-PH-10003691"/>
    <x v="2"/>
    <x v="7"/>
    <s v="BlackBerry Q10"/>
    <n v="125.99"/>
    <n v="1"/>
    <n v="0"/>
    <n v="31.497500000000002"/>
  </r>
  <r>
    <n v="8511"/>
    <x v="4229"/>
    <x v="1"/>
    <x v="555"/>
    <d v="2012-12-14T00:00:00"/>
    <s v="First Class"/>
    <s v="CA-12775"/>
    <s v="Cynthia Arntzen"/>
    <x v="0"/>
    <s v="United States"/>
    <s v="Detroit"/>
    <x v="12"/>
    <n v="48205"/>
    <s v="Central"/>
    <s v="OFF-BI-10004965"/>
    <x v="1"/>
    <x v="8"/>
    <s v="Ibico Covers for Plastic or Wire Binding Elements"/>
    <n v="23"/>
    <n v="2"/>
    <n v="0"/>
    <n v="10.35"/>
  </r>
  <r>
    <n v="8512"/>
    <x v="4230"/>
    <x v="0"/>
    <x v="596"/>
    <d v="2013-12-27T00:00:00"/>
    <s v="Standard Class"/>
    <s v="LC-16885"/>
    <s v="Lena Creighton"/>
    <x v="0"/>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s v="South"/>
    <s v="OFF-PA-10002787"/>
    <x v="1"/>
    <x v="10"/>
    <s v="Xerox 227"/>
    <n v="20.736000000000004"/>
    <n v="4"/>
    <n v="0.2"/>
    <n v="7.2576000000000001"/>
  </r>
  <r>
    <n v="8515"/>
    <x v="4233"/>
    <x v="1"/>
    <x v="291"/>
    <d v="2012-08-26T00:00:00"/>
    <s v="Standard Class"/>
    <s v="HG-14965"/>
    <s v="Henry Goldwyn"/>
    <x v="1"/>
    <s v="United States"/>
    <s v="Florence"/>
    <x v="0"/>
    <n v="41042"/>
    <s v="South"/>
    <s v="OFF-AR-10003602"/>
    <x v="1"/>
    <x v="6"/>
    <s v="Quartet Omega Colored Chalk, 12/Pack"/>
    <n v="17.52"/>
    <n v="3"/>
    <n v="0"/>
    <n v="8.2343999999999991"/>
  </r>
  <r>
    <n v="8516"/>
    <x v="4233"/>
    <x v="1"/>
    <x v="291"/>
    <d v="2012-08-26T00:00:00"/>
    <s v="Standard Class"/>
    <s v="HG-14965"/>
    <s v="Henry Goldwyn"/>
    <x v="1"/>
    <s v="United States"/>
    <s v="Florence"/>
    <x v="0"/>
    <n v="41042"/>
    <s v="South"/>
    <s v="OFF-AR-10002053"/>
    <x v="1"/>
    <x v="6"/>
    <s v="Premium Writing Pencils, Soft, #2 by Central Association for the Blind"/>
    <n v="35.76"/>
    <n v="12"/>
    <n v="0"/>
    <n v="10.0128"/>
  </r>
  <r>
    <n v="8517"/>
    <x v="4234"/>
    <x v="0"/>
    <x v="281"/>
    <d v="2013-04-12T00:00:00"/>
    <s v="Standard Class"/>
    <s v="SF-20200"/>
    <s v="Sarah Foster"/>
    <x v="0"/>
    <s v="United States"/>
    <s v="New York City"/>
    <x v="15"/>
    <n v="10009"/>
    <s v="East"/>
    <s v="OFF-AR-10002833"/>
    <x v="1"/>
    <x v="6"/>
    <s v="Newell 322"/>
    <n v="3.64"/>
    <n v="2"/>
    <n v="0"/>
    <n v="0.98280000000000012"/>
  </r>
  <r>
    <n v="8518"/>
    <x v="4235"/>
    <x v="3"/>
    <x v="400"/>
    <d v="2014-06-08T00:00:00"/>
    <s v="Second Class"/>
    <s v="EM-14065"/>
    <s v="Erin Mull"/>
    <x v="0"/>
    <s v="United States"/>
    <s v="Frisco"/>
    <x v="5"/>
    <n v="75034"/>
    <s v="Central"/>
    <s v="FUR-FU-10002501"/>
    <x v="0"/>
    <x v="5"/>
    <s v="Nu-Dell Executive Frame"/>
    <n v="30.336000000000006"/>
    <n v="6"/>
    <n v="0.6"/>
    <n v="-17.443199999999997"/>
  </r>
  <r>
    <n v="8519"/>
    <x v="4236"/>
    <x v="3"/>
    <x v="769"/>
    <d v="2014-12-11T00:00:00"/>
    <s v="Standard Class"/>
    <s v="DO-13645"/>
    <s v="Doug O'Connell"/>
    <x v="0"/>
    <s v="United States"/>
    <s v="Paterson"/>
    <x v="30"/>
    <n v="7501"/>
    <s v="East"/>
    <s v="FUR-FU-10002506"/>
    <x v="0"/>
    <x v="5"/>
    <s v="Tensor &quot;Hersey Kiss&quot; Styled Floor Lamp"/>
    <n v="12.99"/>
    <n v="1"/>
    <n v="0"/>
    <n v="1.5587999999999997"/>
  </r>
  <r>
    <n v="8520"/>
    <x v="4236"/>
    <x v="3"/>
    <x v="769"/>
    <d v="2014-12-11T00:00:00"/>
    <s v="Standard Class"/>
    <s v="DO-13645"/>
    <s v="Doug O'Connell"/>
    <x v="0"/>
    <s v="United States"/>
    <s v="Paterson"/>
    <x v="30"/>
    <n v="7501"/>
    <s v="East"/>
    <s v="FUR-CH-10003817"/>
    <x v="0"/>
    <x v="1"/>
    <s v="Global Value Steno Chair, Gray"/>
    <n v="182.22"/>
    <n v="3"/>
    <n v="0"/>
    <n v="45.555000000000007"/>
  </r>
  <r>
    <n v="8521"/>
    <x v="4236"/>
    <x v="3"/>
    <x v="769"/>
    <d v="2014-12-11T00:00:00"/>
    <s v="Standard Class"/>
    <s v="DO-13645"/>
    <s v="Doug O'Connell"/>
    <x v="0"/>
    <s v="United States"/>
    <s v="Paterson"/>
    <x v="30"/>
    <n v="7501"/>
    <s v="East"/>
    <s v="FUR-CH-10004860"/>
    <x v="0"/>
    <x v="1"/>
    <s v="Global Low Back Tilter Chair"/>
    <n v="302.94"/>
    <n v="3"/>
    <n v="0"/>
    <n v="18.176399999999973"/>
  </r>
  <r>
    <n v="8522"/>
    <x v="4237"/>
    <x v="0"/>
    <x v="383"/>
    <d v="2013-01-15T00:00:00"/>
    <s v="Standard Class"/>
    <s v="MP-17470"/>
    <s v="Mark Packer"/>
    <x v="2"/>
    <s v="United States"/>
    <s v="Columbus"/>
    <x v="24"/>
    <n v="43229"/>
    <s v="East"/>
    <s v="FUR-FU-10002268"/>
    <x v="0"/>
    <x v="5"/>
    <s v="Ultra Door Push Plate"/>
    <n v="54.992000000000004"/>
    <n v="14"/>
    <n v="0.2"/>
    <n v="8.9361999999999959"/>
  </r>
  <r>
    <n v="8523"/>
    <x v="4238"/>
    <x v="0"/>
    <x v="178"/>
    <d v="2013-04-08T00:00:00"/>
    <s v="Standard Class"/>
    <s v="MY-18295"/>
    <s v="Muhammed Yedwab"/>
    <x v="1"/>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x v="0"/>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s v="East"/>
    <s v="TEC-PH-10004348"/>
    <x v="2"/>
    <x v="7"/>
    <s v="OtterBox Defender Series Case - iPhone 5c"/>
    <n v="44.375999999999998"/>
    <n v="2"/>
    <n v="0.4"/>
    <n v="-7.3960000000000043"/>
  </r>
  <r>
    <n v="8526"/>
    <x v="4240"/>
    <x v="3"/>
    <x v="633"/>
    <d v="2014-03-17T00:00:00"/>
    <s v="Same Day"/>
    <s v="SP-20920"/>
    <s v="Susan Pistek"/>
    <x v="0"/>
    <s v="United States"/>
    <s v="Columbus"/>
    <x v="24"/>
    <n v="43229"/>
    <s v="East"/>
    <s v="FUR-FU-10003424"/>
    <x v="0"/>
    <x v="5"/>
    <s v="Nu-Dell Oak Frame"/>
    <n v="51.264000000000003"/>
    <n v="6"/>
    <n v="0.2"/>
    <n v="7.6895999999999933"/>
  </r>
  <r>
    <n v="8527"/>
    <x v="4240"/>
    <x v="3"/>
    <x v="633"/>
    <d v="2014-03-17T00:00:00"/>
    <s v="Same Day"/>
    <s v="SP-20920"/>
    <s v="Susan Pistek"/>
    <x v="0"/>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s v="East"/>
    <s v="TEC-AC-10004571"/>
    <x v="2"/>
    <x v="11"/>
    <s v="Logitech G700s Rechargeable Gaming Mouse"/>
    <n v="159.98400000000001"/>
    <n v="2"/>
    <n v="0.2"/>
    <n v="43.995600000000003"/>
  </r>
  <r>
    <n v="8529"/>
    <x v="4240"/>
    <x v="3"/>
    <x v="633"/>
    <d v="2014-03-17T00:00:00"/>
    <s v="Same Day"/>
    <s v="SP-20920"/>
    <s v="Susan Pistek"/>
    <x v="0"/>
    <s v="United States"/>
    <s v="Columbus"/>
    <x v="24"/>
    <n v="43229"/>
    <s v="East"/>
    <s v="OFF-ST-10000675"/>
    <x v="1"/>
    <x v="4"/>
    <s v="File Shuttle II and Handi-File, Black"/>
    <n v="54.224000000000004"/>
    <n v="2"/>
    <n v="0.2"/>
    <n v="3.3889999999999993"/>
  </r>
  <r>
    <n v="8530"/>
    <x v="4241"/>
    <x v="3"/>
    <x v="468"/>
    <d v="2014-11-18T00:00:00"/>
    <s v="Standard Class"/>
    <s v="ME-17320"/>
    <s v="Maria Etezadi"/>
    <x v="2"/>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x v="0"/>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x v="0"/>
    <s v="United States"/>
    <s v="Detroit"/>
    <x v="12"/>
    <n v="48227"/>
    <s v="Central"/>
    <s v="OFF-PA-10002713"/>
    <x v="1"/>
    <x v="10"/>
    <s v="Adams Phone Message Book, 200 Message Capacity, 8 1/16” x 11”"/>
    <n v="13.76"/>
    <n v="2"/>
    <n v="0"/>
    <n v="6.3295999999999992"/>
  </r>
  <r>
    <n v="8533"/>
    <x v="4242"/>
    <x v="0"/>
    <x v="885"/>
    <d v="2013-12-07T00:00:00"/>
    <s v="Standard Class"/>
    <s v="BS-11755"/>
    <s v="Bruce Stewart"/>
    <x v="0"/>
    <s v="United States"/>
    <s v="Detroit"/>
    <x v="12"/>
    <n v="48227"/>
    <s v="Central"/>
    <s v="OFF-ST-10001370"/>
    <x v="1"/>
    <x v="4"/>
    <s v="Sensible Storage WireTech Storage Systems"/>
    <n v="496.86"/>
    <n v="7"/>
    <n v="0"/>
    <n v="24.842999999999947"/>
  </r>
  <r>
    <n v="8534"/>
    <x v="4242"/>
    <x v="0"/>
    <x v="885"/>
    <d v="2013-12-07T00:00:00"/>
    <s v="Standard Class"/>
    <s v="BS-11755"/>
    <s v="Bruce Stewart"/>
    <x v="0"/>
    <s v="United States"/>
    <s v="Detroit"/>
    <x v="12"/>
    <n v="48227"/>
    <s v="Central"/>
    <s v="FUR-CH-10000513"/>
    <x v="0"/>
    <x v="1"/>
    <s v="High-Back Leather Manager's Chair"/>
    <n v="389.97"/>
    <n v="3"/>
    <n v="0"/>
    <n v="35.097300000000004"/>
  </r>
  <r>
    <n v="8535"/>
    <x v="4243"/>
    <x v="1"/>
    <x v="1004"/>
    <d v="2012-01-15T00:00:00"/>
    <s v="Second Class"/>
    <s v="KS-16300"/>
    <s v="Karen Seio"/>
    <x v="1"/>
    <s v="United States"/>
    <s v="Columbus"/>
    <x v="32"/>
    <n v="31907"/>
    <s v="South"/>
    <s v="OFF-LA-10003223"/>
    <x v="1"/>
    <x v="2"/>
    <s v="Avery 508"/>
    <n v="9.82"/>
    <n v="2"/>
    <n v="0"/>
    <n v="4.8117999999999999"/>
  </r>
  <r>
    <n v="8536"/>
    <x v="4244"/>
    <x v="2"/>
    <x v="1174"/>
    <d v="2011-05-20T00:00:00"/>
    <s v="Standard Class"/>
    <s v="CC-12475"/>
    <s v="Cindy Chapman"/>
    <x v="0"/>
    <s v="United States"/>
    <s v="San Francisco"/>
    <x v="1"/>
    <n v="94122"/>
    <s v="West"/>
    <s v="TEC-AC-10002217"/>
    <x v="2"/>
    <x v="11"/>
    <s v="Imation Clip USB flash drive - 8 GB"/>
    <n v="56.400000000000006"/>
    <n v="3"/>
    <n v="0"/>
    <n v="3.3840000000000003"/>
  </r>
  <r>
    <n v="8537"/>
    <x v="4245"/>
    <x v="1"/>
    <x v="722"/>
    <d v="2012-06-11T00:00:00"/>
    <s v="Standard Class"/>
    <s v="HD-14785"/>
    <s v="Harold Dahlen"/>
    <x v="2"/>
    <s v="United States"/>
    <s v="Philadelphia"/>
    <x v="9"/>
    <n v="19143"/>
    <s v="East"/>
    <s v="OFF-BI-10003707"/>
    <x v="1"/>
    <x v="8"/>
    <s v="Aluminum Screw Posts"/>
    <n v="18.312000000000001"/>
    <n v="4"/>
    <n v="0.7"/>
    <n v="-12.207999999999995"/>
  </r>
  <r>
    <n v="8538"/>
    <x v="4245"/>
    <x v="1"/>
    <x v="722"/>
    <d v="2012-06-11T00:00:00"/>
    <s v="Standard Class"/>
    <s v="HD-14785"/>
    <s v="Harold Dahlen"/>
    <x v="2"/>
    <s v="United States"/>
    <s v="Philadelphia"/>
    <x v="9"/>
    <n v="19143"/>
    <s v="East"/>
    <s v="OFF-PA-10000552"/>
    <x v="1"/>
    <x v="10"/>
    <s v="Xerox 200"/>
    <n v="25.920000000000005"/>
    <n v="5"/>
    <n v="0.2"/>
    <n v="9.0719999999999992"/>
  </r>
  <r>
    <n v="8539"/>
    <x v="4245"/>
    <x v="1"/>
    <x v="722"/>
    <d v="2012-06-11T00:00:00"/>
    <s v="Standard Class"/>
    <s v="HD-14785"/>
    <s v="Harold Dahlen"/>
    <x v="2"/>
    <s v="United States"/>
    <s v="Philadelphia"/>
    <x v="9"/>
    <n v="19143"/>
    <s v="East"/>
    <s v="OFF-AR-10003183"/>
    <x v="1"/>
    <x v="6"/>
    <s v="Avery Fluorescent Highlighter Four-Color Set"/>
    <n v="8.016"/>
    <n v="3"/>
    <n v="0.2"/>
    <n v="1.0019999999999993"/>
  </r>
  <r>
    <n v="8540"/>
    <x v="4246"/>
    <x v="3"/>
    <x v="631"/>
    <d v="2014-03-14T00:00:00"/>
    <s v="Standard Class"/>
    <s v="KB-16315"/>
    <s v="Karl Braun"/>
    <x v="0"/>
    <s v="United States"/>
    <s v="Los Angeles"/>
    <x v="1"/>
    <n v="90008"/>
    <s v="West"/>
    <s v="TEC-CO-10000971"/>
    <x v="2"/>
    <x v="16"/>
    <s v="Hewlett Packard 310 Color Digital Copier"/>
    <n v="479.98400000000004"/>
    <n v="2"/>
    <n v="0.2"/>
    <n v="59.997999999999962"/>
  </r>
  <r>
    <n v="8541"/>
    <x v="4246"/>
    <x v="3"/>
    <x v="631"/>
    <d v="2014-03-14T00:00:00"/>
    <s v="Standard Class"/>
    <s v="KB-16315"/>
    <s v="Karl Braun"/>
    <x v="0"/>
    <s v="United States"/>
    <s v="Los Angeles"/>
    <x v="1"/>
    <n v="90008"/>
    <s v="West"/>
    <s v="OFF-BI-10003910"/>
    <x v="1"/>
    <x v="8"/>
    <s v="DXL Angle-View Binders with Locking Rings by Samsill"/>
    <n v="30.84"/>
    <n v="5"/>
    <n v="0.2"/>
    <n v="9.6374999999999993"/>
  </r>
  <r>
    <n v="8542"/>
    <x v="4247"/>
    <x v="1"/>
    <x v="937"/>
    <d v="2012-12-23T00:00:00"/>
    <s v="First Class"/>
    <s v="HR-14830"/>
    <s v="Harold Ryan"/>
    <x v="1"/>
    <s v="United States"/>
    <s v="Philadelphia"/>
    <x v="9"/>
    <n v="19140"/>
    <s v="East"/>
    <s v="OFF-ST-10001172"/>
    <x v="1"/>
    <x v="4"/>
    <s v="Tennsco Lockers, Sand"/>
    <n v="33.568000000000005"/>
    <n v="2"/>
    <n v="0.2"/>
    <n v="1.6783999999999981"/>
  </r>
  <r>
    <n v="8543"/>
    <x v="4247"/>
    <x v="1"/>
    <x v="937"/>
    <d v="2012-12-23T00:00:00"/>
    <s v="First Class"/>
    <s v="HR-14830"/>
    <s v="Harold Ryan"/>
    <x v="1"/>
    <s v="United States"/>
    <s v="Philadelphia"/>
    <x v="9"/>
    <n v="19140"/>
    <s v="East"/>
    <s v="FUR-CH-10001270"/>
    <x v="0"/>
    <x v="1"/>
    <s v="Harbour Creations Steel Folding Chair"/>
    <n v="422.62499999999994"/>
    <n v="7"/>
    <n v="0.3"/>
    <n v="0"/>
  </r>
  <r>
    <n v="8544"/>
    <x v="4248"/>
    <x v="2"/>
    <x v="908"/>
    <d v="2011-08-11T00:00:00"/>
    <s v="Standard Class"/>
    <s v="TB-21625"/>
    <s v="Trudy Brown"/>
    <x v="0"/>
    <s v="United States"/>
    <s v="New York City"/>
    <x v="15"/>
    <n v="10035"/>
    <s v="East"/>
    <s v="TEC-AC-10004571"/>
    <x v="2"/>
    <x v="11"/>
    <s v="Logitech G700s Rechargeable Gaming Mouse"/>
    <n v="199.98"/>
    <n v="2"/>
    <n v="0"/>
    <n v="83.991600000000005"/>
  </r>
  <r>
    <n v="8545"/>
    <x v="4249"/>
    <x v="0"/>
    <x v="1196"/>
    <d v="2013-04-01T00:00:00"/>
    <s v="Standard Class"/>
    <s v="DS-13180"/>
    <s v="David Smith"/>
    <x v="1"/>
    <s v="United States"/>
    <s v="Columbus"/>
    <x v="32"/>
    <n v="31907"/>
    <s v="South"/>
    <s v="FUR-FU-10004053"/>
    <x v="0"/>
    <x v="5"/>
    <s v="DAX Two-Tone Silver Metal Document Frame"/>
    <n v="20.239999999999998"/>
    <n v="1"/>
    <n v="0"/>
    <n v="8.7032000000000007"/>
  </r>
  <r>
    <n v="8546"/>
    <x v="4249"/>
    <x v="0"/>
    <x v="1196"/>
    <d v="2013-04-01T00:00:00"/>
    <s v="Standard Class"/>
    <s v="DS-13180"/>
    <s v="David Smith"/>
    <x v="1"/>
    <s v="United States"/>
    <s v="Columbus"/>
    <x v="32"/>
    <n v="31907"/>
    <s v="South"/>
    <s v="FUR-FU-10003731"/>
    <x v="0"/>
    <x v="5"/>
    <s v="Eldon Expressions Wood and Plastic Desk Accessories, Oak"/>
    <n v="39.92"/>
    <n v="4"/>
    <n v="0"/>
    <n v="11.177600000000002"/>
  </r>
  <r>
    <n v="8547"/>
    <x v="4249"/>
    <x v="0"/>
    <x v="1196"/>
    <d v="2013-04-01T00:00:00"/>
    <s v="Standard Class"/>
    <s v="DS-13180"/>
    <s v="David Smith"/>
    <x v="1"/>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s v="West"/>
    <s v="TEC-AC-10001266"/>
    <x v="2"/>
    <x v="11"/>
    <s v="Memorex Micro Travel Drive 8 GB"/>
    <n v="39"/>
    <n v="3"/>
    <n v="0"/>
    <n v="17.549999999999997"/>
  </r>
  <r>
    <n v="8549"/>
    <x v="4250"/>
    <x v="1"/>
    <x v="901"/>
    <d v="2012-12-10T00:00:00"/>
    <s v="Standard Class"/>
    <s v="GB-14530"/>
    <s v="George Bell"/>
    <x v="1"/>
    <s v="United States"/>
    <s v="Los Angeles"/>
    <x v="1"/>
    <n v="90049"/>
    <s v="West"/>
    <s v="OFF-LA-10000452"/>
    <x v="1"/>
    <x v="2"/>
    <s v="Avery 488"/>
    <n v="12.6"/>
    <n v="4"/>
    <n v="0"/>
    <n v="6.048"/>
  </r>
  <r>
    <n v="8550"/>
    <x v="4251"/>
    <x v="1"/>
    <x v="861"/>
    <d v="2012-09-12T00:00:00"/>
    <s v="First Class"/>
    <s v="GB-14530"/>
    <s v="George Bell"/>
    <x v="1"/>
    <s v="United States"/>
    <s v="Aurora"/>
    <x v="22"/>
    <n v="80013"/>
    <s v="West"/>
    <s v="FUR-FU-10000073"/>
    <x v="0"/>
    <x v="5"/>
    <s v="Deflect-O Glasstique Clear Desk Accessories"/>
    <n v="24.64"/>
    <n v="4"/>
    <n v="0.2"/>
    <n v="4.0039999999999978"/>
  </r>
  <r>
    <n v="8551"/>
    <x v="4252"/>
    <x v="1"/>
    <x v="789"/>
    <d v="2012-07-24T00:00:00"/>
    <s v="Standard Class"/>
    <s v="VB-21745"/>
    <s v="Victoria Brennan"/>
    <x v="1"/>
    <s v="United States"/>
    <s v="Houston"/>
    <x v="5"/>
    <n v="77041"/>
    <s v="Central"/>
    <s v="OFF-LA-10002368"/>
    <x v="1"/>
    <x v="2"/>
    <s v="Avery 479"/>
    <n v="6.2640000000000002"/>
    <n v="3"/>
    <n v="0.2"/>
    <n v="2.0358000000000001"/>
  </r>
  <r>
    <n v="8552"/>
    <x v="4252"/>
    <x v="1"/>
    <x v="789"/>
    <d v="2012-07-24T00:00:00"/>
    <s v="Standard Class"/>
    <s v="VB-21745"/>
    <s v="Victoria Brennan"/>
    <x v="1"/>
    <s v="United States"/>
    <s v="Houston"/>
    <x v="5"/>
    <n v="77041"/>
    <s v="Central"/>
    <s v="OFF-FA-10004248"/>
    <x v="1"/>
    <x v="13"/>
    <s v="Advantus T-Pin Paper Clips"/>
    <n v="14.432"/>
    <n v="4"/>
    <n v="0.2"/>
    <n v="3.4276000000000004"/>
  </r>
  <r>
    <n v="8553"/>
    <x v="4253"/>
    <x v="2"/>
    <x v="992"/>
    <d v="2011-06-03T00:00:00"/>
    <s v="Standard Class"/>
    <s v="MC-17425"/>
    <s v="Mark Cousins"/>
    <x v="1"/>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s v="South"/>
    <s v="FUR-TA-10002530"/>
    <x v="0"/>
    <x v="3"/>
    <s v="Iceberg OfficeWorks 42&quot; Round Tables"/>
    <n v="1056.8599999999999"/>
    <n v="7"/>
    <n v="0"/>
    <n v="158.52899999999994"/>
  </r>
  <r>
    <n v="8556"/>
    <x v="4256"/>
    <x v="1"/>
    <x v="204"/>
    <d v="2012-03-22T00:00:00"/>
    <s v="Same Day"/>
    <s v="DC-13285"/>
    <s v="Debra Catini"/>
    <x v="0"/>
    <s v="United States"/>
    <s v="Plantation"/>
    <x v="2"/>
    <n v="33317"/>
    <s v="South"/>
    <s v="TEC-AC-10002567"/>
    <x v="2"/>
    <x v="11"/>
    <s v="Logitech G602 Wireless Gaming Mouse"/>
    <n v="447.94399999999996"/>
    <n v="7"/>
    <n v="0.2"/>
    <n v="89.588799999999992"/>
  </r>
  <r>
    <n v="8557"/>
    <x v="4256"/>
    <x v="1"/>
    <x v="204"/>
    <d v="2012-03-22T00:00:00"/>
    <s v="Same Day"/>
    <s v="DC-13285"/>
    <s v="Debra Catini"/>
    <x v="0"/>
    <s v="United States"/>
    <s v="Plantation"/>
    <x v="2"/>
    <n v="33317"/>
    <s v="South"/>
    <s v="OFF-ST-10002182"/>
    <x v="1"/>
    <x v="4"/>
    <s v="Iris 3-Drawer Stacking Bin, Black"/>
    <n v="150.40799999999999"/>
    <n v="9"/>
    <n v="0.2"/>
    <n v="-33.841799999999999"/>
  </r>
  <r>
    <n v="8558"/>
    <x v="4257"/>
    <x v="0"/>
    <x v="443"/>
    <d v="2013-12-27T00:00:00"/>
    <s v="Second Class"/>
    <s v="LA-16780"/>
    <s v="Laura Armstrong"/>
    <x v="1"/>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s v="Central"/>
    <s v="TEC-PH-10004345"/>
    <x v="2"/>
    <x v="7"/>
    <s v="Cisco SPA 502G IP Phone"/>
    <n v="287.88"/>
    <n v="3"/>
    <n v="0.2"/>
    <n v="35.984999999999999"/>
  </r>
  <r>
    <n v="8561"/>
    <x v="4257"/>
    <x v="0"/>
    <x v="443"/>
    <d v="2013-12-27T00:00:00"/>
    <s v="Second Class"/>
    <s v="LA-16780"/>
    <s v="Laura Armstrong"/>
    <x v="1"/>
    <s v="United States"/>
    <s v="Houston"/>
    <x v="5"/>
    <n v="77041"/>
    <s v="Central"/>
    <s v="TEC-PH-10004912"/>
    <x v="2"/>
    <x v="7"/>
    <s v="Cisco SPA112 2 Port Phone Adapter"/>
    <n v="131.88000000000002"/>
    <n v="3"/>
    <n v="0.2"/>
    <n v="14.836499999999987"/>
  </r>
  <r>
    <n v="8562"/>
    <x v="4257"/>
    <x v="0"/>
    <x v="443"/>
    <d v="2013-12-27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s v="Central"/>
    <s v="FUR-CH-10000847"/>
    <x v="0"/>
    <x v="1"/>
    <s v="Global Executive Mid-Back Manager's Chair"/>
    <n v="1454.9"/>
    <n v="5"/>
    <n v="0"/>
    <n v="378.274"/>
  </r>
  <r>
    <n v="8564"/>
    <x v="4259"/>
    <x v="3"/>
    <x v="504"/>
    <d v="2014-05-05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s v="Central"/>
    <s v="TEC-PH-10002350"/>
    <x v="2"/>
    <x v="7"/>
    <s v="Apple EarPods with Remote and Mic"/>
    <n v="67.176000000000002"/>
    <n v="3"/>
    <n v="0.2"/>
    <n v="6.7175999999999974"/>
  </r>
  <r>
    <n v="8567"/>
    <x v="4260"/>
    <x v="0"/>
    <x v="1019"/>
    <d v="2013-11-19T00:00:00"/>
    <s v="First Class"/>
    <s v="BG-11035"/>
    <s v="Barry Gonzalez"/>
    <x v="0"/>
    <s v="United States"/>
    <s v="The Colony"/>
    <x v="5"/>
    <n v="75056"/>
    <s v="Central"/>
    <s v="OFF-PA-10000697"/>
    <x v="1"/>
    <x v="10"/>
    <s v="TOPS Voice Message Log Book, Flash Format"/>
    <n v="15.231999999999999"/>
    <n v="4"/>
    <n v="0.2"/>
    <n v="5.5215999999999994"/>
  </r>
  <r>
    <n v="8568"/>
    <x v="4261"/>
    <x v="0"/>
    <x v="338"/>
    <d v="2013-11-13T00:00:00"/>
    <s v="First Class"/>
    <s v="SV-20365"/>
    <s v="Seth Vernon"/>
    <x v="0"/>
    <s v="United States"/>
    <s v="Troy"/>
    <x v="24"/>
    <n v="45373"/>
    <s v="East"/>
    <s v="OFF-PA-10002787"/>
    <x v="1"/>
    <x v="10"/>
    <s v="Xerox 227"/>
    <n v="31.104000000000006"/>
    <n v="6"/>
    <n v="0.2"/>
    <n v="10.8864"/>
  </r>
  <r>
    <n v="8569"/>
    <x v="4262"/>
    <x v="0"/>
    <x v="409"/>
    <d v="2013-12-13T00:00:00"/>
    <s v="Standard Class"/>
    <s v="DP-13105"/>
    <s v="Dave Poirier"/>
    <x v="1"/>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x v="1"/>
    <s v="United States"/>
    <s v="Hempstead"/>
    <x v="15"/>
    <n v="11550"/>
    <s v="East"/>
    <s v="OFF-BI-10001721"/>
    <x v="1"/>
    <x v="8"/>
    <s v="Trimflex Flexible Post Binders"/>
    <n v="222.35199999999998"/>
    <n v="13"/>
    <n v="0.2"/>
    <n v="77.823200000000014"/>
  </r>
  <r>
    <n v="8571"/>
    <x v="4262"/>
    <x v="0"/>
    <x v="409"/>
    <d v="2013-12-13T00:00:00"/>
    <s v="Standard Class"/>
    <s v="DP-13105"/>
    <s v="Dave Poirier"/>
    <x v="1"/>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x v="2"/>
    <s v="United States"/>
    <s v="Dallas"/>
    <x v="5"/>
    <n v="75081"/>
    <s v="Central"/>
    <s v="OFF-PA-10003893"/>
    <x v="1"/>
    <x v="10"/>
    <s v="Xerox 1962"/>
    <n v="10.272000000000002"/>
    <n v="3"/>
    <n v="0.2"/>
    <n v="3.2099999999999982"/>
  </r>
  <r>
    <n v="8573"/>
    <x v="4264"/>
    <x v="2"/>
    <x v="683"/>
    <d v="2011-12-02T00:00:00"/>
    <s v="Standard Class"/>
    <s v="BT-11680"/>
    <s v="Brian Thompson"/>
    <x v="0"/>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s v="East"/>
    <s v="OFF-PA-10000249"/>
    <x v="1"/>
    <x v="10"/>
    <s v="Staples"/>
    <n v="24.56"/>
    <n v="2"/>
    <n v="0"/>
    <n v="11.543199999999999"/>
  </r>
  <r>
    <n v="8575"/>
    <x v="4266"/>
    <x v="2"/>
    <x v="111"/>
    <d v="2011-09-19T00:00:00"/>
    <s v="Same Day"/>
    <s v="JK-15640"/>
    <s v="Jim Kriz"/>
    <x v="2"/>
    <s v="United States"/>
    <s v="San Francisco"/>
    <x v="1"/>
    <n v="94110"/>
    <s v="West"/>
    <s v="OFF-FA-10000053"/>
    <x v="1"/>
    <x v="13"/>
    <s v="Revere Boxed Rubber Bands by Revere"/>
    <n v="5.67"/>
    <n v="3"/>
    <n v="0"/>
    <n v="0.11340000000000017"/>
  </r>
  <r>
    <n v="8576"/>
    <x v="4267"/>
    <x v="3"/>
    <x v="151"/>
    <d v="2014-08-31T00:00:00"/>
    <s v="Second Class"/>
    <s v="ST-20530"/>
    <s v="Shui Tom"/>
    <x v="0"/>
    <s v="United States"/>
    <s v="Port Saint Lucie"/>
    <x v="2"/>
    <n v="34952"/>
    <s v="South"/>
    <s v="OFF-AP-10000804"/>
    <x v="1"/>
    <x v="9"/>
    <s v="Hoover Portapower Portable Vacuum"/>
    <n v="14.336000000000002"/>
    <n v="4"/>
    <n v="0.2"/>
    <n v="0.89599999999999991"/>
  </r>
  <r>
    <n v="8577"/>
    <x v="4268"/>
    <x v="3"/>
    <x v="445"/>
    <d v="2014-07-05T00:00:00"/>
    <s v="First Class"/>
    <s v="TS-21505"/>
    <s v="Tony Sayre"/>
    <x v="0"/>
    <s v="United States"/>
    <s v="Concord"/>
    <x v="38"/>
    <n v="3301"/>
    <s v="East"/>
    <s v="FUR-FU-10004188"/>
    <x v="0"/>
    <x v="5"/>
    <s v="Luxo Professional Combination Clamp-On Lamps"/>
    <n v="102.3"/>
    <n v="1"/>
    <n v="0"/>
    <n v="26.597999999999999"/>
  </r>
  <r>
    <n v="8578"/>
    <x v="4269"/>
    <x v="3"/>
    <x v="66"/>
    <d v="2014-12-27T00:00:00"/>
    <s v="Standard Class"/>
    <s v="CM-12190"/>
    <s v="Charlotte Melton"/>
    <x v="0"/>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x v="0"/>
    <s v="United States"/>
    <s v="Rochester"/>
    <x v="11"/>
    <n v="55901"/>
    <s v="Central"/>
    <s v="OFF-ST-10001228"/>
    <x v="1"/>
    <x v="4"/>
    <s v="Personal File Boxes with Fold-Down Carry Handle"/>
    <n v="31.16"/>
    <n v="2"/>
    <n v="0"/>
    <n v="7.7899999999999991"/>
  </r>
  <r>
    <n v="8580"/>
    <x v="4270"/>
    <x v="0"/>
    <x v="797"/>
    <d v="2014-01-03T00:00:00"/>
    <s v="Standard Class"/>
    <s v="JW-15955"/>
    <s v="Joni Wasserman"/>
    <x v="0"/>
    <s v="United States"/>
    <s v="Louisville"/>
    <x v="0"/>
    <n v="40214"/>
    <s v="South"/>
    <s v="OFF-LA-10002368"/>
    <x v="1"/>
    <x v="2"/>
    <s v="Avery 479"/>
    <n v="2.61"/>
    <n v="1"/>
    <n v="0"/>
    <n v="1.2005999999999999"/>
  </r>
  <r>
    <n v="8581"/>
    <x v="4271"/>
    <x v="2"/>
    <x v="671"/>
    <d v="2011-05-22T00:00:00"/>
    <s v="Second Class"/>
    <s v="MC-17590"/>
    <s v="Matt Collister"/>
    <x v="1"/>
    <s v="United States"/>
    <s v="San Marcos"/>
    <x v="5"/>
    <n v="78666"/>
    <s v="Central"/>
    <s v="FUR-FU-10003489"/>
    <x v="0"/>
    <x v="5"/>
    <s v="Contemporary Borderless Frame"/>
    <n v="10.332000000000001"/>
    <n v="3"/>
    <n v="0.6"/>
    <n v="-5.9408999999999992"/>
  </r>
  <r>
    <n v="8582"/>
    <x v="4271"/>
    <x v="2"/>
    <x v="671"/>
    <d v="2011-05-22T00:00:00"/>
    <s v="Second Class"/>
    <s v="MC-17590"/>
    <s v="Matt Collister"/>
    <x v="1"/>
    <s v="United States"/>
    <s v="San Marcos"/>
    <x v="5"/>
    <n v="78666"/>
    <s v="Central"/>
    <s v="OFF-PA-10000289"/>
    <x v="1"/>
    <x v="10"/>
    <s v="Xerox 213"/>
    <n v="10.368000000000002"/>
    <n v="2"/>
    <n v="0.2"/>
    <n v="3.6288"/>
  </r>
  <r>
    <n v="8583"/>
    <x v="4271"/>
    <x v="2"/>
    <x v="671"/>
    <d v="2011-05-22T00:00:00"/>
    <s v="Second Class"/>
    <s v="MC-17590"/>
    <s v="Matt Collister"/>
    <x v="1"/>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s v="Central"/>
    <s v="OFF-ST-10000636"/>
    <x v="1"/>
    <x v="4"/>
    <s v="Rogers Profile Extra Capacity Storage Tub"/>
    <n v="66.959999999999994"/>
    <n v="5"/>
    <n v="0.2"/>
    <n v="-13.392000000000003"/>
  </r>
  <r>
    <n v="8585"/>
    <x v="4272"/>
    <x v="2"/>
    <x v="519"/>
    <d v="2011-02-09T00:00:00"/>
    <s v="Second Class"/>
    <s v="MH-17440"/>
    <s v="Mark Haberlin"/>
    <x v="1"/>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x v="1"/>
    <s v="United States"/>
    <s v="Los Angeles"/>
    <x v="1"/>
    <n v="90049"/>
    <s v="West"/>
    <s v="TEC-AC-10003832"/>
    <x v="2"/>
    <x v="11"/>
    <s v="Logitech P710e Mobile Speakerphone"/>
    <n v="1287.45"/>
    <n v="5"/>
    <n v="0"/>
    <n v="244.61549999999988"/>
  </r>
  <r>
    <n v="8588"/>
    <x v="4274"/>
    <x v="3"/>
    <x v="497"/>
    <d v="2014-07-19T00:00:00"/>
    <s v="Standard Class"/>
    <s v="KB-16240"/>
    <s v="Karen Bern"/>
    <x v="1"/>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s v="East"/>
    <s v="OFF-ST-10002583"/>
    <x v="1"/>
    <x v="4"/>
    <s v="Fellowes Neat Ideas Storage Cubes"/>
    <n v="51.967999999999996"/>
    <n v="2"/>
    <n v="0.2"/>
    <n v="-10.393600000000001"/>
  </r>
  <r>
    <n v="8590"/>
    <x v="4276"/>
    <x v="3"/>
    <x v="926"/>
    <d v="2014-02-02T00:00:00"/>
    <s v="First Class"/>
    <s v="BD-11770"/>
    <s v="Bryan Davis"/>
    <x v="0"/>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s v="East"/>
    <s v="OFF-EN-10004846"/>
    <x v="1"/>
    <x v="12"/>
    <s v="Letter or Legal Size Expandable Poly String Tie Envelopes"/>
    <n v="7.98"/>
    <n v="3"/>
    <n v="0"/>
    <n v="3.9102000000000006"/>
  </r>
  <r>
    <n v="8592"/>
    <x v="4278"/>
    <x v="3"/>
    <x v="756"/>
    <d v="2014-04-27T00:00:00"/>
    <s v="First Class"/>
    <s v="SO-20335"/>
    <s v="Sean O'Donnell"/>
    <x v="0"/>
    <s v="United States"/>
    <s v="Greeley"/>
    <x v="22"/>
    <n v="80634"/>
    <s v="West"/>
    <s v="OFF-EN-10003134"/>
    <x v="1"/>
    <x v="12"/>
    <s v="Staples"/>
    <n v="18.687999999999999"/>
    <n v="2"/>
    <n v="0.2"/>
    <n v="7.008"/>
  </r>
  <r>
    <n v="8593"/>
    <x v="4278"/>
    <x v="3"/>
    <x v="756"/>
    <d v="2014-04-27T00:00:00"/>
    <s v="First Class"/>
    <s v="SO-20335"/>
    <s v="Sean O'Donnell"/>
    <x v="0"/>
    <s v="United States"/>
    <s v="Greeley"/>
    <x v="22"/>
    <n v="80634"/>
    <s v="West"/>
    <s v="FUR-FU-10001025"/>
    <x v="0"/>
    <x v="5"/>
    <s v="Eldon Imàge Series Desk Accessories, Clear"/>
    <n v="11.664000000000001"/>
    <n v="3"/>
    <n v="0.2"/>
    <n v="3.3534000000000006"/>
  </r>
  <r>
    <n v="8594"/>
    <x v="4279"/>
    <x v="3"/>
    <x v="45"/>
    <d v="2014-11-14T00:00:00"/>
    <s v="Standard Class"/>
    <s v="PM-19135"/>
    <s v="Peter McVee"/>
    <x v="2"/>
    <s v="United States"/>
    <s v="Jacksonville"/>
    <x v="2"/>
    <n v="32216"/>
    <s v="South"/>
    <s v="TEC-AC-10002567"/>
    <x v="2"/>
    <x v="11"/>
    <s v="Logitech G602 Wireless Gaming Mouse"/>
    <n v="191.976"/>
    <n v="3"/>
    <n v="0.2"/>
    <n v="38.395199999999988"/>
  </r>
  <r>
    <n v="8595"/>
    <x v="4279"/>
    <x v="3"/>
    <x v="45"/>
    <d v="2014-11-14T00:00:00"/>
    <s v="Standard Class"/>
    <s v="PM-19135"/>
    <s v="Peter McVee"/>
    <x v="2"/>
    <s v="United States"/>
    <s v="Jacksonville"/>
    <x v="2"/>
    <n v="32216"/>
    <s v="South"/>
    <s v="TEC-PH-10004094"/>
    <x v="2"/>
    <x v="7"/>
    <s v="Motorola L703CM"/>
    <n v="499.16800000000006"/>
    <n v="4"/>
    <n v="0.2"/>
    <n v="31.197999999999993"/>
  </r>
  <r>
    <n v="8596"/>
    <x v="4280"/>
    <x v="2"/>
    <x v="952"/>
    <d v="2011-05-07T00:00:00"/>
    <s v="First Class"/>
    <s v="GD-14590"/>
    <s v="Giulietta Dortch"/>
    <x v="1"/>
    <s v="United States"/>
    <s v="Arlington"/>
    <x v="17"/>
    <n v="22204"/>
    <s v="South"/>
    <s v="OFF-BI-10004364"/>
    <x v="1"/>
    <x v="8"/>
    <s v="Storex Dura Pro Binders"/>
    <n v="11.88"/>
    <n v="2"/>
    <n v="0"/>
    <n v="5.3460000000000001"/>
  </r>
  <r>
    <n v="8597"/>
    <x v="4280"/>
    <x v="2"/>
    <x v="952"/>
    <d v="2011-05-07T00:00:00"/>
    <s v="First Class"/>
    <s v="GD-14590"/>
    <s v="Giulietta Dortch"/>
    <x v="1"/>
    <s v="United States"/>
    <s v="Arlington"/>
    <x v="17"/>
    <n v="22204"/>
    <s v="South"/>
    <s v="OFF-PA-10000474"/>
    <x v="1"/>
    <x v="10"/>
    <s v="Staples"/>
    <n v="35.44"/>
    <n v="1"/>
    <n v="0"/>
    <n v="16.656799999999997"/>
  </r>
  <r>
    <n v="8598"/>
    <x v="4281"/>
    <x v="0"/>
    <x v="189"/>
    <d v="2013-11-01T00:00:00"/>
    <s v="Standard Class"/>
    <s v="PA-19060"/>
    <s v="Pete Armstrong"/>
    <x v="2"/>
    <s v="United States"/>
    <s v="San Francisco"/>
    <x v="1"/>
    <n v="94122"/>
    <s v="West"/>
    <s v="OFF-BI-10004308"/>
    <x v="1"/>
    <x v="8"/>
    <s v="Avery Legal 4-Ring Binder"/>
    <n v="67.13600000000001"/>
    <n v="4"/>
    <n v="0.2"/>
    <n v="25.175999999999998"/>
  </r>
  <r>
    <n v="8599"/>
    <x v="4282"/>
    <x v="2"/>
    <x v="35"/>
    <d v="2011-12-01T00:00:00"/>
    <s v="Standard Class"/>
    <s v="LS-17200"/>
    <s v="Luke Schmidt"/>
    <x v="1"/>
    <s v="United States"/>
    <s v="Fresno"/>
    <x v="1"/>
    <n v="93727"/>
    <s v="West"/>
    <s v="OFF-BI-10002012"/>
    <x v="1"/>
    <x v="8"/>
    <s v="Wilson Jones Easy Flow II Sheet Lifters"/>
    <n v="4.32"/>
    <n v="3"/>
    <n v="0.2"/>
    <n v="1.512"/>
  </r>
  <r>
    <n v="8600"/>
    <x v="4282"/>
    <x v="2"/>
    <x v="35"/>
    <d v="2011-12-01T00:00:00"/>
    <s v="Standard Class"/>
    <s v="LS-17200"/>
    <s v="Luke Schmidt"/>
    <x v="1"/>
    <s v="United States"/>
    <s v="Fresno"/>
    <x v="1"/>
    <n v="93727"/>
    <s v="West"/>
    <s v="OFF-PA-10002586"/>
    <x v="1"/>
    <x v="10"/>
    <s v="Xerox 1970"/>
    <n v="14.940000000000001"/>
    <n v="3"/>
    <n v="0"/>
    <n v="7.0218000000000007"/>
  </r>
  <r>
    <n v="8601"/>
    <x v="4282"/>
    <x v="2"/>
    <x v="35"/>
    <d v="2011-12-01T00:00:00"/>
    <s v="Standard Class"/>
    <s v="LS-17200"/>
    <s v="Luke Schmidt"/>
    <x v="1"/>
    <s v="United States"/>
    <s v="Fresno"/>
    <x v="1"/>
    <n v="93727"/>
    <s v="West"/>
    <s v="OFF-AP-10000692"/>
    <x v="1"/>
    <x v="9"/>
    <s v="Fellowes Mighty 8 Compact Surge Protector"/>
    <n v="40.54"/>
    <n v="2"/>
    <n v="0"/>
    <n v="11.351200000000002"/>
  </r>
  <r>
    <n v="8602"/>
    <x v="4282"/>
    <x v="2"/>
    <x v="35"/>
    <d v="2011-12-01T00:00:00"/>
    <s v="Standard Class"/>
    <s v="LS-17200"/>
    <s v="Luke Schmidt"/>
    <x v="1"/>
    <s v="United States"/>
    <s v="Fresno"/>
    <x v="1"/>
    <n v="93727"/>
    <s v="West"/>
    <s v="OFF-BI-10001553"/>
    <x v="1"/>
    <x v="8"/>
    <s v="SpineVue Locking Slant-D Ring Binders by Cardinal"/>
    <n v="7.3120000000000012"/>
    <n v="1"/>
    <n v="0.2"/>
    <n v="2.5591999999999997"/>
  </r>
  <r>
    <n v="8603"/>
    <x v="4283"/>
    <x v="2"/>
    <x v="520"/>
    <d v="2011-12-31T00:00:00"/>
    <s v="Same Day"/>
    <s v="JL-15175"/>
    <s v="James Lanier"/>
    <x v="2"/>
    <s v="United States"/>
    <s v="Reno"/>
    <x v="33"/>
    <n v="89502"/>
    <s v="West"/>
    <s v="TEC-PH-10004908"/>
    <x v="2"/>
    <x v="7"/>
    <s v="Panasonic KX TS3282W Corded phone"/>
    <n v="475.94400000000002"/>
    <n v="7"/>
    <n v="0.2"/>
    <n v="59.492999999999952"/>
  </r>
  <r>
    <n v="8604"/>
    <x v="4284"/>
    <x v="0"/>
    <x v="835"/>
    <d v="2013-01-08T00:00:00"/>
    <s v="Standard Class"/>
    <s v="CA-12310"/>
    <s v="Christine Abelman"/>
    <x v="1"/>
    <s v="United States"/>
    <s v="San Antonio"/>
    <x v="5"/>
    <n v="78207"/>
    <s v="Central"/>
    <s v="TEC-AC-10002217"/>
    <x v="2"/>
    <x v="11"/>
    <s v="Imation Clip USB flash drive - 8 GB"/>
    <n v="30.080000000000002"/>
    <n v="2"/>
    <n v="0.2"/>
    <n v="-5.2640000000000002"/>
  </r>
  <r>
    <n v="8605"/>
    <x v="4284"/>
    <x v="0"/>
    <x v="835"/>
    <d v="2013-01-08T00:00:00"/>
    <s v="Standard Class"/>
    <s v="CA-12310"/>
    <s v="Christine Abelman"/>
    <x v="1"/>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s v="Central"/>
    <s v="TEC-PH-10002890"/>
    <x v="2"/>
    <x v="7"/>
    <s v="AT&amp;T 17929 Lendline Telephone"/>
    <n v="180.96"/>
    <n v="5"/>
    <n v="0.2"/>
    <n v="13.571999999999996"/>
  </r>
  <r>
    <n v="8607"/>
    <x v="4285"/>
    <x v="3"/>
    <x v="238"/>
    <d v="2014-08-23T00:00:00"/>
    <s v="Standard Class"/>
    <s v="CM-12160"/>
    <s v="Charles McCrossin"/>
    <x v="0"/>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s v="East"/>
    <s v="FUR-FU-10002878"/>
    <x v="0"/>
    <x v="5"/>
    <s v="Seth Thomas 14&quot; Day/Date Wall Clock"/>
    <n v="56.96"/>
    <n v="2"/>
    <n v="0"/>
    <n v="21.075200000000002"/>
  </r>
  <r>
    <n v="8609"/>
    <x v="4286"/>
    <x v="2"/>
    <x v="611"/>
    <d v="2011-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s v="East"/>
    <s v="FUR-FU-10002191"/>
    <x v="0"/>
    <x v="5"/>
    <s v="G.E. Halogen Desk Lamp Bulbs"/>
    <n v="13.96"/>
    <n v="2"/>
    <n v="0"/>
    <n v="6.7008000000000001"/>
  </r>
  <r>
    <n v="8612"/>
    <x v="4287"/>
    <x v="3"/>
    <x v="38"/>
    <d v="2014-11-18T00:00:00"/>
    <s v="Second Class"/>
    <s v="SE-20110"/>
    <s v="Sanjit Engle"/>
    <x v="0"/>
    <s v="United States"/>
    <s v="Oxnard"/>
    <x v="1"/>
    <n v="93030"/>
    <s v="West"/>
    <s v="TEC-AC-10000682"/>
    <x v="2"/>
    <x v="11"/>
    <s v="Kensington K72356US Mouse-in-a-Box USB Desktop Mouse"/>
    <n v="82.95"/>
    <n v="5"/>
    <n v="0"/>
    <n v="29.032499999999999"/>
  </r>
  <r>
    <n v="8613"/>
    <x v="4288"/>
    <x v="0"/>
    <x v="1198"/>
    <d v="2013-02-01T00:00:00"/>
    <s v="Second Class"/>
    <s v="HG-14965"/>
    <s v="Henry Goldwyn"/>
    <x v="1"/>
    <s v="United States"/>
    <s v="Los Angeles"/>
    <x v="1"/>
    <n v="90036"/>
    <s v="West"/>
    <s v="OFF-AR-10000588"/>
    <x v="1"/>
    <x v="6"/>
    <s v="Newell 345"/>
    <n v="39.68"/>
    <n v="2"/>
    <n v="0"/>
    <n v="10.316800000000001"/>
  </r>
  <r>
    <n v="8614"/>
    <x v="4289"/>
    <x v="0"/>
    <x v="1199"/>
    <d v="2013-11-15T00:00:00"/>
    <s v="Standard Class"/>
    <s v="PF-19165"/>
    <s v="Philip Fox"/>
    <x v="0"/>
    <s v="United States"/>
    <s v="Oakland"/>
    <x v="1"/>
    <n v="94601"/>
    <s v="West"/>
    <s v="TEC-AC-10002001"/>
    <x v="2"/>
    <x v="11"/>
    <s v="Logitech Wireless Gaming Headset G930"/>
    <n v="479.97"/>
    <n v="3"/>
    <n v="0"/>
    <n v="177.58890000000002"/>
  </r>
  <r>
    <n v="8615"/>
    <x v="4290"/>
    <x v="0"/>
    <x v="545"/>
    <d v="2013-09-15T00:00:00"/>
    <s v="Standard Class"/>
    <s v="BD-11770"/>
    <s v="Bryan Davis"/>
    <x v="0"/>
    <s v="United States"/>
    <s v="Edmonds"/>
    <x v="4"/>
    <n v="98026"/>
    <s v="West"/>
    <s v="OFF-LA-10003720"/>
    <x v="1"/>
    <x v="2"/>
    <s v="Avery 487"/>
    <n v="7.38"/>
    <n v="2"/>
    <n v="0"/>
    <n v="3.4685999999999999"/>
  </r>
  <r>
    <n v="8616"/>
    <x v="4290"/>
    <x v="0"/>
    <x v="545"/>
    <d v="2013-09-15T00:00:00"/>
    <s v="Standard Class"/>
    <s v="BD-11770"/>
    <s v="Bryan Davis"/>
    <x v="0"/>
    <s v="United States"/>
    <s v="Edmonds"/>
    <x v="4"/>
    <n v="98026"/>
    <s v="West"/>
    <s v="OFF-BI-10004364"/>
    <x v="1"/>
    <x v="8"/>
    <s v="Storex Dura Pro Binders"/>
    <n v="14.256000000000002"/>
    <n v="3"/>
    <n v="0.2"/>
    <n v="4.4550000000000001"/>
  </r>
  <r>
    <n v="8617"/>
    <x v="4290"/>
    <x v="0"/>
    <x v="545"/>
    <d v="2013-09-15T00:00:00"/>
    <s v="Standard Class"/>
    <s v="BD-11770"/>
    <s v="Bryan Davis"/>
    <x v="0"/>
    <s v="United States"/>
    <s v="Edmonds"/>
    <x v="4"/>
    <n v="98026"/>
    <s v="West"/>
    <s v="OFF-PA-10000100"/>
    <x v="1"/>
    <x v="10"/>
    <s v="Xerox 1945"/>
    <n v="81.98"/>
    <n v="2"/>
    <n v="0"/>
    <n v="40.170200000000001"/>
  </r>
  <r>
    <n v="8618"/>
    <x v="4290"/>
    <x v="0"/>
    <x v="545"/>
    <d v="2013-09-15T00:00:00"/>
    <s v="Standard Class"/>
    <s v="BD-11770"/>
    <s v="Bryan Davis"/>
    <x v="0"/>
    <s v="United States"/>
    <s v="Edmonds"/>
    <x v="4"/>
    <n v="98026"/>
    <s v="West"/>
    <s v="OFF-BI-10004826"/>
    <x v="1"/>
    <x v="8"/>
    <s v="JM Magazine Binder"/>
    <n v="39.624000000000009"/>
    <n v="3"/>
    <n v="0.2"/>
    <n v="13.868400000000001"/>
  </r>
  <r>
    <n v="8619"/>
    <x v="4291"/>
    <x v="3"/>
    <x v="448"/>
    <d v="2014-03-09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s v="East"/>
    <s v="OFF-ST-10001031"/>
    <x v="1"/>
    <x v="4"/>
    <s v="Adjustable Personal File Tote"/>
    <n v="65.12"/>
    <n v="4"/>
    <n v="0"/>
    <n v="16.931200000000004"/>
  </r>
  <r>
    <n v="8621"/>
    <x v="4293"/>
    <x v="3"/>
    <x v="44"/>
    <d v="2014-11-10T00:00:00"/>
    <s v="Second Class"/>
    <s v="LC-17050"/>
    <s v="Liz Carlisle"/>
    <x v="0"/>
    <s v="United States"/>
    <s v="Dallas"/>
    <x v="5"/>
    <n v="75217"/>
    <s v="Central"/>
    <s v="FUR-FU-10003878"/>
    <x v="0"/>
    <x v="5"/>
    <s v="Linden 10&quot; Round Wall Clock, Black"/>
    <n v="30.560000000000002"/>
    <n v="5"/>
    <n v="0.6"/>
    <n v="-19.863999999999997"/>
  </r>
  <r>
    <n v="8622"/>
    <x v="4294"/>
    <x v="3"/>
    <x v="726"/>
    <d v="2014-05-19T00:00:00"/>
    <s v="Standard Class"/>
    <s v="FH-14275"/>
    <s v="Frank Hawley"/>
    <x v="1"/>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x v="0"/>
    <s v="United States"/>
    <s v="Phoenix"/>
    <x v="16"/>
    <n v="85023"/>
    <s v="West"/>
    <s v="OFF-ST-10000876"/>
    <x v="1"/>
    <x v="4"/>
    <s v="Eldon Simplefile Box Office"/>
    <n v="39.808"/>
    <n v="4"/>
    <n v="0.2"/>
    <n v="3.9808000000000003"/>
  </r>
  <r>
    <n v="8624"/>
    <x v="4296"/>
    <x v="1"/>
    <x v="50"/>
    <d v="2012-11-18T00:00:00"/>
    <s v="Standard Class"/>
    <s v="FM-14380"/>
    <s v="Fred McMath"/>
    <x v="0"/>
    <s v="United States"/>
    <s v="Miami"/>
    <x v="2"/>
    <n v="33178"/>
    <s v="South"/>
    <s v="OFF-BI-10004224"/>
    <x v="1"/>
    <x v="8"/>
    <s v="Catalog Binders with Expanding Posts"/>
    <n v="121.10400000000003"/>
    <n v="6"/>
    <n v="0.7"/>
    <n v="-100.91999999999999"/>
  </r>
  <r>
    <n v="8625"/>
    <x v="4296"/>
    <x v="1"/>
    <x v="50"/>
    <d v="2012-11-18T00:00:00"/>
    <s v="Standard Class"/>
    <s v="FM-14380"/>
    <s v="Fred McMath"/>
    <x v="0"/>
    <s v="United States"/>
    <s v="Miami"/>
    <x v="2"/>
    <n v="33178"/>
    <s v="South"/>
    <s v="TEC-AC-10004568"/>
    <x v="2"/>
    <x v="11"/>
    <s v="Maxell LTO Ultrium - 800 GB"/>
    <n v="111.96"/>
    <n v="5"/>
    <n v="0.2"/>
    <n v="-1.3995000000000104"/>
  </r>
  <r>
    <n v="8626"/>
    <x v="4297"/>
    <x v="1"/>
    <x v="575"/>
    <d v="2012-12-12T00:00:00"/>
    <s v="Standard Class"/>
    <s v="HG-14965"/>
    <s v="Henry Goldwyn"/>
    <x v="1"/>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x v="1"/>
    <s v="United States"/>
    <s v="New York City"/>
    <x v="15"/>
    <n v="10011"/>
    <s v="East"/>
    <s v="OFF-ST-10003638"/>
    <x v="1"/>
    <x v="4"/>
    <s v="Mobile Personal File Cube"/>
    <n v="70.260000000000005"/>
    <n v="3"/>
    <n v="0"/>
    <n v="18.970199999999998"/>
  </r>
  <r>
    <n v="8628"/>
    <x v="4298"/>
    <x v="1"/>
    <x v="67"/>
    <d v="2012-09-12T00:00:00"/>
    <s v="Standard Class"/>
    <s v="AG-10525"/>
    <s v="Andy Gerbode"/>
    <x v="1"/>
    <s v="United States"/>
    <s v="New York City"/>
    <x v="15"/>
    <n v="10011"/>
    <s v="East"/>
    <s v="TEC-AC-10002305"/>
    <x v="2"/>
    <x v="11"/>
    <s v="KeyTronic E03601U1 - Keyboard - Beige"/>
    <n v="90"/>
    <n v="5"/>
    <n v="0"/>
    <n v="16.199999999999992"/>
  </r>
  <r>
    <n v="8629"/>
    <x v="4298"/>
    <x v="1"/>
    <x v="67"/>
    <d v="2012-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x v="1"/>
    <s v="United States"/>
    <s v="New York City"/>
    <x v="15"/>
    <n v="10011"/>
    <s v="East"/>
    <s v="OFF-FA-10003059"/>
    <x v="1"/>
    <x v="13"/>
    <s v="Assorted Color Push Pins"/>
    <n v="7.24"/>
    <n v="4"/>
    <n v="0"/>
    <n v="2.3891999999999998"/>
  </r>
  <r>
    <n v="8632"/>
    <x v="4299"/>
    <x v="0"/>
    <x v="1062"/>
    <d v="2013-07-30T00:00:00"/>
    <s v="First Class"/>
    <s v="OT-18730"/>
    <s v="Olvera Toch"/>
    <x v="0"/>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s v="East"/>
    <s v="OFF-BI-10000545"/>
    <x v="1"/>
    <x v="8"/>
    <s v="GBC Ibimaster 500 Manual ProClick Binding System"/>
    <n v="1369.7640000000001"/>
    <n v="6"/>
    <n v="0.7"/>
    <n v="-913.17599999999993"/>
  </r>
  <r>
    <n v="8634"/>
    <x v="4299"/>
    <x v="0"/>
    <x v="1062"/>
    <d v="2013-07-30T00:00:00"/>
    <s v="First Class"/>
    <s v="OT-18730"/>
    <s v="Olvera Toch"/>
    <x v="0"/>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s v="East"/>
    <s v="FUR-BO-10001798"/>
    <x v="0"/>
    <x v="0"/>
    <s v="Bush Somerset Collection Bookcase"/>
    <n v="130.97999999999999"/>
    <n v="2"/>
    <n v="0.5"/>
    <n v="-89.066399999999987"/>
  </r>
  <r>
    <n v="8636"/>
    <x v="4301"/>
    <x v="2"/>
    <x v="1013"/>
    <d v="2011-05-02T00:00:00"/>
    <s v="First Class"/>
    <s v="JM-16195"/>
    <s v="Justin MacKendrick"/>
    <x v="0"/>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x v="0"/>
    <s v="United States"/>
    <s v="Louisville"/>
    <x v="0"/>
    <n v="40214"/>
    <s v="South"/>
    <s v="OFF-ST-10000585"/>
    <x v="1"/>
    <x v="4"/>
    <s v="Economy Rollaway Files"/>
    <n v="826"/>
    <n v="5"/>
    <n v="0"/>
    <n v="214.76"/>
  </r>
  <r>
    <n v="8638"/>
    <x v="4302"/>
    <x v="3"/>
    <x v="842"/>
    <d v="2014-05-03T00:00:00"/>
    <s v="Standard Class"/>
    <s v="HM-14980"/>
    <s v="Henry MacAllister"/>
    <x v="0"/>
    <s v="United States"/>
    <s v="Seattle"/>
    <x v="4"/>
    <n v="98105"/>
    <s v="West"/>
    <s v="FUR-FU-10000397"/>
    <x v="0"/>
    <x v="5"/>
    <s v="Luxo Economy Swing Arm Lamp"/>
    <n v="139.58000000000001"/>
    <n v="7"/>
    <n v="0"/>
    <n v="39.082400000000007"/>
  </r>
  <r>
    <n v="8639"/>
    <x v="4303"/>
    <x v="3"/>
    <x v="283"/>
    <d v="2014-07-25T00:00:00"/>
    <s v="First Class"/>
    <s v="PO-19180"/>
    <s v="Philisse Overcash"/>
    <x v="2"/>
    <s v="United States"/>
    <s v="Kenosha"/>
    <x v="6"/>
    <n v="53142"/>
    <s v="Central"/>
    <s v="TEC-AC-10000736"/>
    <x v="2"/>
    <x v="11"/>
    <s v="Logitech G600 MMO Gaming Mouse"/>
    <n v="399.95"/>
    <n v="5"/>
    <n v="0"/>
    <n v="143.982"/>
  </r>
  <r>
    <n v="8640"/>
    <x v="4304"/>
    <x v="2"/>
    <x v="736"/>
    <d v="2011-12-15T00:00:00"/>
    <s v="Second Class"/>
    <s v="KC-16675"/>
    <s v="Kimberly Carter"/>
    <x v="1"/>
    <s v="United States"/>
    <s v="Henderson"/>
    <x v="0"/>
    <n v="42420"/>
    <s v="South"/>
    <s v="OFF-BI-10004970"/>
    <x v="1"/>
    <x v="8"/>
    <s v="ACCOHIDE 3-Ring Binder, Blue, 1&quot;"/>
    <n v="12.39"/>
    <n v="3"/>
    <n v="0"/>
    <n v="5.8232999999999997"/>
  </r>
  <r>
    <n v="8641"/>
    <x v="4305"/>
    <x v="3"/>
    <x v="602"/>
    <d v="2014-01-17T00:00:00"/>
    <s v="Standard Class"/>
    <s v="DB-13120"/>
    <s v="David Bremer"/>
    <x v="1"/>
    <s v="United States"/>
    <s v="Dallas"/>
    <x v="5"/>
    <n v="75217"/>
    <s v="Central"/>
    <s v="OFF-BI-10000545"/>
    <x v="1"/>
    <x v="8"/>
    <s v="GBC Ibimaster 500 Manual ProClick Binding System"/>
    <n v="760.97999999999979"/>
    <n v="5"/>
    <n v="0.8"/>
    <n v="-1141.47"/>
  </r>
  <r>
    <n v="8642"/>
    <x v="4306"/>
    <x v="3"/>
    <x v="574"/>
    <d v="2014-12-03T00:00:00"/>
    <s v="Same Day"/>
    <s v="SV-20935"/>
    <s v="Susan Vittorini"/>
    <x v="0"/>
    <s v="United States"/>
    <s v="Peoria"/>
    <x v="16"/>
    <n v="85345"/>
    <s v="West"/>
    <s v="OFF-BI-10001670"/>
    <x v="1"/>
    <x v="8"/>
    <s v="Vinyl Sectional Post Binders"/>
    <n v="67.860000000000014"/>
    <n v="6"/>
    <n v="0.7"/>
    <n v="-45.239999999999995"/>
  </r>
  <r>
    <n v="8643"/>
    <x v="4307"/>
    <x v="1"/>
    <x v="627"/>
    <d v="2012-11-15T00:00:00"/>
    <s v="Standard Class"/>
    <s v="NS-18640"/>
    <s v="Noel Staavos"/>
    <x v="1"/>
    <s v="United States"/>
    <s v="Jacksonville"/>
    <x v="3"/>
    <n v="28540"/>
    <s v="South"/>
    <s v="OFF-FA-10000624"/>
    <x v="1"/>
    <x v="13"/>
    <s v="OIC Binder Clips"/>
    <n v="31.504000000000005"/>
    <n v="11"/>
    <n v="0.2"/>
    <n v="11.814"/>
  </r>
  <r>
    <n v="8644"/>
    <x v="4307"/>
    <x v="1"/>
    <x v="627"/>
    <d v="2012-11-15T00:00:00"/>
    <s v="Standard Class"/>
    <s v="NS-18640"/>
    <s v="Noel Staavos"/>
    <x v="1"/>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s v="South"/>
    <s v="OFF-BI-10000315"/>
    <x v="1"/>
    <x v="8"/>
    <s v="Poly Designer Cover &amp; Back"/>
    <n v="39.878999999999998"/>
    <n v="7"/>
    <n v="0.7"/>
    <n v="-29.244599999999991"/>
  </r>
  <r>
    <n v="8646"/>
    <x v="4307"/>
    <x v="1"/>
    <x v="627"/>
    <d v="2012-11-15T00:00:00"/>
    <s v="Standard Class"/>
    <s v="NS-18640"/>
    <s v="Noel Staavos"/>
    <x v="1"/>
    <s v="United States"/>
    <s v="Jacksonville"/>
    <x v="3"/>
    <n v="28540"/>
    <s v="South"/>
    <s v="FUR-FU-10000023"/>
    <x v="0"/>
    <x v="5"/>
    <s v="Eldon Wave Desk Accessories"/>
    <n v="4.7119999999999997"/>
    <n v="1"/>
    <n v="0.2"/>
    <n v="1.4136000000000002"/>
  </r>
  <r>
    <n v="8647"/>
    <x v="4308"/>
    <x v="0"/>
    <x v="881"/>
    <d v="2013-11-30T00:00:00"/>
    <s v="Standard Class"/>
    <s v="MH-17455"/>
    <s v="Mark Hamilton"/>
    <x v="0"/>
    <s v="United States"/>
    <s v="Los Angeles"/>
    <x v="1"/>
    <n v="90032"/>
    <s v="West"/>
    <s v="FUR-CH-10004698"/>
    <x v="0"/>
    <x v="1"/>
    <s v="Padded Folding Chairs, Black, 4/Carton"/>
    <n v="194.35200000000003"/>
    <n v="3"/>
    <n v="0.2"/>
    <n v="19.435200000000009"/>
  </r>
  <r>
    <n v="8648"/>
    <x v="4309"/>
    <x v="1"/>
    <x v="901"/>
    <d v="2012-12-08T00:00:00"/>
    <s v="First Class"/>
    <s v="RR-19525"/>
    <s v="Rick Reed"/>
    <x v="1"/>
    <s v="United States"/>
    <s v="Nashville"/>
    <x v="18"/>
    <n v="37211"/>
    <s v="South"/>
    <s v="FUR-CH-10004477"/>
    <x v="0"/>
    <x v="1"/>
    <s v="Global Push Button Manager's Chair, Indigo"/>
    <n v="97.424000000000007"/>
    <n v="2"/>
    <n v="0.2"/>
    <n v="10.960199999999993"/>
  </r>
  <r>
    <n v="8649"/>
    <x v="4310"/>
    <x v="0"/>
    <x v="875"/>
    <d v="2013-08-04T00:00:00"/>
    <s v="Standard Class"/>
    <s v="RH-19555"/>
    <s v="Ritsa Hightower"/>
    <x v="0"/>
    <s v="United States"/>
    <s v="Charlotte"/>
    <x v="3"/>
    <n v="28205"/>
    <s v="South"/>
    <s v="OFF-ST-10003816"/>
    <x v="1"/>
    <x v="4"/>
    <s v="Fellowes High-Stak Drawer Files"/>
    <n v="704.76"/>
    <n v="5"/>
    <n v="0.2"/>
    <n v="26.428499999999957"/>
  </r>
  <r>
    <n v="8650"/>
    <x v="4310"/>
    <x v="0"/>
    <x v="875"/>
    <d v="2013-08-04T00:00:00"/>
    <s v="Standard Class"/>
    <s v="RH-19555"/>
    <s v="Ritsa Hightower"/>
    <x v="0"/>
    <s v="United States"/>
    <s v="Charlotte"/>
    <x v="3"/>
    <n v="28205"/>
    <s v="South"/>
    <s v="OFF-BI-10002429"/>
    <x v="1"/>
    <x v="8"/>
    <s v="Premier Elliptical Ring Binder, Black"/>
    <n v="27.396000000000004"/>
    <n v="3"/>
    <n v="0.7"/>
    <n v="-20.090399999999995"/>
  </r>
  <r>
    <n v="8651"/>
    <x v="4311"/>
    <x v="2"/>
    <x v="103"/>
    <d v="2011-09-13T00:00:00"/>
    <s v="Same Day"/>
    <s v="RP-19390"/>
    <s v="Resi Pölking"/>
    <x v="0"/>
    <s v="United States"/>
    <s v="Seattle"/>
    <x v="4"/>
    <n v="98103"/>
    <s v="West"/>
    <s v="OFF-FA-10000840"/>
    <x v="1"/>
    <x v="13"/>
    <s v="OIC Thumb-Tacks"/>
    <n v="5.6999999999999993"/>
    <n v="5"/>
    <n v="0"/>
    <n v="2.6789999999999998"/>
  </r>
  <r>
    <n v="8652"/>
    <x v="4311"/>
    <x v="2"/>
    <x v="103"/>
    <d v="2011-09-13T00:00:00"/>
    <s v="Same Day"/>
    <s v="RP-19390"/>
    <s v="Resi Pölking"/>
    <x v="0"/>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s v="West"/>
    <s v="OFF-SU-10001574"/>
    <x v="1"/>
    <x v="14"/>
    <s v="Acme Value Line Scissors"/>
    <n v="7.3"/>
    <n v="2"/>
    <n v="0"/>
    <n v="2.1899999999999995"/>
  </r>
  <r>
    <n v="8654"/>
    <x v="4311"/>
    <x v="2"/>
    <x v="103"/>
    <d v="2011-09-13T00:00:00"/>
    <s v="Same Day"/>
    <s v="RP-19390"/>
    <s v="Resi Pölking"/>
    <x v="0"/>
    <s v="United States"/>
    <s v="Seattle"/>
    <x v="4"/>
    <n v="98103"/>
    <s v="West"/>
    <s v="TEC-AC-10001606"/>
    <x v="2"/>
    <x v="11"/>
    <s v="Logitech Wireless Performance Mouse MX for PC and Mac"/>
    <n v="199.98"/>
    <n v="2"/>
    <n v="0"/>
    <n v="75.992400000000004"/>
  </r>
  <r>
    <n v="8655"/>
    <x v="4311"/>
    <x v="2"/>
    <x v="103"/>
    <d v="2011-09-13T00:00:00"/>
    <s v="Same Day"/>
    <s v="RP-19390"/>
    <s v="Resi Pölking"/>
    <x v="0"/>
    <s v="United States"/>
    <s v="Seattle"/>
    <x v="4"/>
    <n v="98103"/>
    <s v="West"/>
    <s v="TEC-AC-10003399"/>
    <x v="2"/>
    <x v="11"/>
    <s v="Memorex Mini Travel Drive 64 GB USB 2.0 Flash Drive"/>
    <n v="144.96"/>
    <n v="4"/>
    <n v="0"/>
    <n v="60.883200000000002"/>
  </r>
  <r>
    <n v="8656"/>
    <x v="4311"/>
    <x v="2"/>
    <x v="103"/>
    <d v="2011-09-13T00:00:00"/>
    <s v="Same Day"/>
    <s v="RP-19390"/>
    <s v="Resi Pölking"/>
    <x v="0"/>
    <s v="United States"/>
    <s v="Seattle"/>
    <x v="4"/>
    <n v="98103"/>
    <s v="West"/>
    <s v="TEC-AC-10000865"/>
    <x v="2"/>
    <x v="11"/>
    <s v="WD My Passport Ultra 500GB Portable External Hard Drive"/>
    <n v="118"/>
    <n v="2"/>
    <n v="0"/>
    <n v="20.059999999999988"/>
  </r>
  <r>
    <n v="8657"/>
    <x v="4311"/>
    <x v="2"/>
    <x v="103"/>
    <d v="2011-09-13T00:00:00"/>
    <s v="Same Day"/>
    <s v="RP-19390"/>
    <s v="Resi Pölking"/>
    <x v="0"/>
    <s v="United States"/>
    <s v="Seattle"/>
    <x v="4"/>
    <n v="98103"/>
    <s v="West"/>
    <s v="OFF-PA-10002923"/>
    <x v="1"/>
    <x v="10"/>
    <s v="Xerox 1942"/>
    <n v="48.94"/>
    <n v="1"/>
    <n v="0"/>
    <n v="24.47"/>
  </r>
  <r>
    <n v="8658"/>
    <x v="4311"/>
    <x v="2"/>
    <x v="103"/>
    <d v="2011-09-13T00:00:00"/>
    <s v="Same Day"/>
    <s v="RP-19390"/>
    <s v="Resi Pölking"/>
    <x v="0"/>
    <s v="United States"/>
    <s v="Seattle"/>
    <x v="4"/>
    <n v="98103"/>
    <s v="West"/>
    <s v="OFF-AP-10004785"/>
    <x v="1"/>
    <x v="9"/>
    <s v="Holmes Replacement Filter for HEPA Air Cleaner, Medium Room"/>
    <n v="22.66"/>
    <n v="2"/>
    <n v="0"/>
    <n v="9.743800000000002"/>
  </r>
  <r>
    <n v="8659"/>
    <x v="4312"/>
    <x v="0"/>
    <x v="1028"/>
    <d v="2013-06-26T00:00:00"/>
    <s v="Standard Class"/>
    <s v="KB-16600"/>
    <s v="Ken Brennan"/>
    <x v="1"/>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s v="East"/>
    <s v="OFF-PA-10002246"/>
    <x v="1"/>
    <x v="10"/>
    <s v="Wirebound Four 2-3/4 x 5 Forms per Page, 400 Sets per Book"/>
    <n v="30.96"/>
    <n v="6"/>
    <n v="0.2"/>
    <n v="11.223000000000001"/>
  </r>
  <r>
    <n v="8661"/>
    <x v="4314"/>
    <x v="3"/>
    <x v="920"/>
    <d v="2014-12-01T00:00:00"/>
    <s v="Standard Class"/>
    <s v="HZ-14950"/>
    <s v="Henia Zydlo"/>
    <x v="0"/>
    <s v="United States"/>
    <s v="Fort Lauderdale"/>
    <x v="2"/>
    <n v="33311"/>
    <s v="South"/>
    <s v="FUR-BO-10003965"/>
    <x v="0"/>
    <x v="0"/>
    <s v="O'Sullivan Manor Hill 2-Door Library in Brianna Oak"/>
    <n v="723.92"/>
    <n v="5"/>
    <n v="0.2"/>
    <n v="-81.440999999999946"/>
  </r>
  <r>
    <n v="8662"/>
    <x v="4315"/>
    <x v="1"/>
    <x v="793"/>
    <d v="2012-05-17T00:00:00"/>
    <s v="Standard Class"/>
    <s v="JG-15160"/>
    <s v="James Galang"/>
    <x v="0"/>
    <s v="United States"/>
    <s v="Houston"/>
    <x v="5"/>
    <n v="77041"/>
    <s v="Central"/>
    <s v="FUR-FU-10000175"/>
    <x v="0"/>
    <x v="5"/>
    <s v="DAX Wood Document Frame."/>
    <n v="21.968000000000004"/>
    <n v="4"/>
    <n v="0.6"/>
    <n v="-15.9268"/>
  </r>
  <r>
    <n v="8663"/>
    <x v="4315"/>
    <x v="1"/>
    <x v="793"/>
    <d v="2012-05-17T00:00:00"/>
    <s v="Standard Class"/>
    <s v="JG-15160"/>
    <s v="James Galang"/>
    <x v="0"/>
    <s v="United States"/>
    <s v="Houston"/>
    <x v="5"/>
    <n v="77041"/>
    <s v="Central"/>
    <s v="TEC-PH-10001336"/>
    <x v="2"/>
    <x v="7"/>
    <s v="Digium D40 VoIP phone"/>
    <n v="619.15200000000004"/>
    <n v="6"/>
    <n v="0.2"/>
    <n v="69.654599999999988"/>
  </r>
  <r>
    <n v="8664"/>
    <x v="4315"/>
    <x v="1"/>
    <x v="793"/>
    <d v="2012-05-17T00:00:00"/>
    <s v="Standard Class"/>
    <s v="JG-15160"/>
    <s v="James Galang"/>
    <x v="0"/>
    <s v="United States"/>
    <s v="Houston"/>
    <x v="5"/>
    <n v="77041"/>
    <s v="Central"/>
    <s v="OFF-PA-10001954"/>
    <x v="1"/>
    <x v="10"/>
    <s v="Xerox 1964"/>
    <n v="127.90400000000001"/>
    <n v="7"/>
    <n v="0.2"/>
    <n v="41.568799999999996"/>
  </r>
  <r>
    <n v="8665"/>
    <x v="4316"/>
    <x v="3"/>
    <x v="983"/>
    <d v="2014-04-02T00:00:00"/>
    <s v="Second Class"/>
    <s v="AB-10165"/>
    <s v="Alan Barnes"/>
    <x v="0"/>
    <s v="United States"/>
    <s v="Lakewood"/>
    <x v="1"/>
    <n v="90712"/>
    <s v="West"/>
    <s v="FUR-FU-10004973"/>
    <x v="0"/>
    <x v="5"/>
    <s v="Flat Face Poster Frame"/>
    <n v="94.2"/>
    <n v="5"/>
    <n v="0"/>
    <n v="39.564000000000007"/>
  </r>
  <r>
    <n v="8666"/>
    <x v="4317"/>
    <x v="0"/>
    <x v="1019"/>
    <d v="2013-11-19T00:00:00"/>
    <s v="First Class"/>
    <s v="HJ-14875"/>
    <s v="Heather Jas"/>
    <x v="2"/>
    <s v="United States"/>
    <s v="San Francisco"/>
    <x v="1"/>
    <n v="94122"/>
    <s v="West"/>
    <s v="OFF-SU-10004231"/>
    <x v="1"/>
    <x v="14"/>
    <s v="Acme Tagit Stainless Steel Antibacterial Scissors"/>
    <n v="49.5"/>
    <n v="5"/>
    <n v="0"/>
    <n v="13.365"/>
  </r>
  <r>
    <n v="8667"/>
    <x v="4318"/>
    <x v="0"/>
    <x v="945"/>
    <d v="2014-01-03T00:00:00"/>
    <s v="First Class"/>
    <s v="CJ-11875"/>
    <s v="Carl Jackson"/>
    <x v="1"/>
    <s v="United States"/>
    <s v="Philadelphia"/>
    <x v="9"/>
    <n v="19140"/>
    <s v="East"/>
    <s v="OFF-AR-10004269"/>
    <x v="1"/>
    <x v="6"/>
    <s v="Newell 31"/>
    <n v="16.520000000000003"/>
    <n v="5"/>
    <n v="0.2"/>
    <n v="1.6519999999999992"/>
  </r>
  <r>
    <n v="8668"/>
    <x v="4319"/>
    <x v="0"/>
    <x v="596"/>
    <d v="2013-12-25T00:00:00"/>
    <s v="Second Class"/>
    <s v="ED-13885"/>
    <s v="Emily Ducich"/>
    <x v="2"/>
    <s v="United States"/>
    <s v="Seattle"/>
    <x v="4"/>
    <n v="98115"/>
    <s v="West"/>
    <s v="OFF-BI-10004002"/>
    <x v="1"/>
    <x v="8"/>
    <s v="Wilson Jones International Size A4 Ring Binders"/>
    <n v="55.360000000000007"/>
    <n v="4"/>
    <n v="0.2"/>
    <n v="19.375999999999998"/>
  </r>
  <r>
    <n v="8669"/>
    <x v="4319"/>
    <x v="0"/>
    <x v="596"/>
    <d v="2013-12-25T00:00:00"/>
    <s v="Second Class"/>
    <s v="ED-13885"/>
    <s v="Emily Ducich"/>
    <x v="2"/>
    <s v="United States"/>
    <s v="Seattle"/>
    <x v="4"/>
    <n v="98115"/>
    <s v="West"/>
    <s v="TEC-MA-10000752"/>
    <x v="2"/>
    <x v="15"/>
    <s v="Texas Instrument TI-15 Fraction Calculator"/>
    <n v="11.56"/>
    <n v="1"/>
    <n v="0.2"/>
    <n v="3.7569999999999992"/>
  </r>
  <r>
    <n v="8670"/>
    <x v="4320"/>
    <x v="1"/>
    <x v="139"/>
    <d v="2012-12-25T00:00:00"/>
    <s v="Second Class"/>
    <s v="AI-10855"/>
    <s v="Arianne Irving"/>
    <x v="0"/>
    <s v="United States"/>
    <s v="Los Angeles"/>
    <x v="1"/>
    <n v="90036"/>
    <s v="West"/>
    <s v="OFF-PA-10004947"/>
    <x v="1"/>
    <x v="10"/>
    <s v="Staples"/>
    <n v="17.12"/>
    <n v="4"/>
    <n v="0"/>
    <n v="7.7039999999999988"/>
  </r>
  <r>
    <n v="8671"/>
    <x v="4321"/>
    <x v="2"/>
    <x v="422"/>
    <d v="2012-01-01T00:00:00"/>
    <s v="Second Class"/>
    <s v="KB-16315"/>
    <s v="Karl Braun"/>
    <x v="0"/>
    <s v="United States"/>
    <s v="Cleveland"/>
    <x v="24"/>
    <n v="44105"/>
    <s v="East"/>
    <s v="FUR-FU-10004904"/>
    <x v="0"/>
    <x v="5"/>
    <s v="Eldon &quot;L&quot; Workstation Diamond Chairmat"/>
    <n v="182.35200000000003"/>
    <n v="3"/>
    <n v="0.2"/>
    <n v="-18.23520000000002"/>
  </r>
  <r>
    <n v="8672"/>
    <x v="4321"/>
    <x v="2"/>
    <x v="422"/>
    <d v="2012-01-01T00:00:00"/>
    <s v="Second Class"/>
    <s v="KB-16315"/>
    <s v="Karl Braun"/>
    <x v="0"/>
    <s v="United States"/>
    <s v="Cleveland"/>
    <x v="24"/>
    <n v="44105"/>
    <s v="East"/>
    <s v="OFF-ST-10002790"/>
    <x v="1"/>
    <x v="4"/>
    <s v="Safco Industrial Shelving"/>
    <n v="118.16"/>
    <n v="2"/>
    <n v="0.2"/>
    <n v="-25.108999999999988"/>
  </r>
  <r>
    <n v="8673"/>
    <x v="4322"/>
    <x v="3"/>
    <x v="911"/>
    <d v="2014-02-22T00:00:00"/>
    <s v="Standard Class"/>
    <s v="JS-16030"/>
    <s v="Joy Smith"/>
    <x v="0"/>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s v="Central"/>
    <s v="FUR-CH-10004063"/>
    <x v="0"/>
    <x v="1"/>
    <s v="Global Deluxe High-Back Manager's Chair"/>
    <n v="600.55799999999999"/>
    <n v="3"/>
    <n v="0.3"/>
    <n v="-8.5794000000000779"/>
  </r>
  <r>
    <n v="8675"/>
    <x v="4322"/>
    <x v="3"/>
    <x v="911"/>
    <d v="2014-02-22T00:00:00"/>
    <s v="Standard Class"/>
    <s v="JS-16030"/>
    <s v="Joy Smith"/>
    <x v="0"/>
    <s v="United States"/>
    <s v="Decatur"/>
    <x v="10"/>
    <n v="62521"/>
    <s v="Central"/>
    <s v="OFF-ST-10000642"/>
    <x v="1"/>
    <x v="4"/>
    <s v="Tennsco Lockers, Gray"/>
    <n v="50.352000000000004"/>
    <n v="3"/>
    <n v="0.2"/>
    <n v="-8.1822000000000052"/>
  </r>
  <r>
    <n v="8676"/>
    <x v="4322"/>
    <x v="3"/>
    <x v="911"/>
    <d v="2014-02-22T00:00:00"/>
    <s v="Standard Class"/>
    <s v="JS-16030"/>
    <s v="Joy Smith"/>
    <x v="0"/>
    <s v="United States"/>
    <s v="Decatur"/>
    <x v="10"/>
    <n v="62521"/>
    <s v="Central"/>
    <s v="OFF-AR-10004078"/>
    <x v="1"/>
    <x v="6"/>
    <s v="Newell 312"/>
    <n v="28.031999999999996"/>
    <n v="6"/>
    <n v="0.2"/>
    <n v="3.5039999999999996"/>
  </r>
  <r>
    <n v="8677"/>
    <x v="4322"/>
    <x v="3"/>
    <x v="911"/>
    <d v="2014-02-22T00:00:00"/>
    <s v="Standard Class"/>
    <s v="JS-16030"/>
    <s v="Joy Smith"/>
    <x v="0"/>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x v="0"/>
    <s v="United States"/>
    <s v="Mansfield"/>
    <x v="5"/>
    <n v="76063"/>
    <s v="Central"/>
    <s v="FUR-TA-10004607"/>
    <x v="0"/>
    <x v="3"/>
    <s v="Hon 2111 Invitation Series Straight Table"/>
    <n v="517.40500000000009"/>
    <n v="5"/>
    <n v="0.3"/>
    <n v="-81.306500000000028"/>
  </r>
  <r>
    <n v="8679"/>
    <x v="4324"/>
    <x v="0"/>
    <x v="476"/>
    <d v="2013-09-08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s v="Central"/>
    <s v="TEC-AC-10001714"/>
    <x v="2"/>
    <x v="11"/>
    <s v="Logitech MX Performance Wireless Mouse"/>
    <n v="159.56"/>
    <n v="5"/>
    <n v="0.2"/>
    <n v="33.906499999999994"/>
  </r>
  <r>
    <n v="8681"/>
    <x v="4325"/>
    <x v="0"/>
    <x v="49"/>
    <d v="2013-12-04T00:00:00"/>
    <s v="Second Class"/>
    <s v="JD-15895"/>
    <s v="Jonathan Doherty"/>
    <x v="1"/>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s v="South"/>
    <s v="OFF-SU-10004664"/>
    <x v="1"/>
    <x v="14"/>
    <s v="Acme Softgrip Scissors"/>
    <n v="40.700000000000003"/>
    <n v="5"/>
    <n v="0"/>
    <n v="11.802999999999999"/>
  </r>
  <r>
    <n v="8683"/>
    <x v="4326"/>
    <x v="2"/>
    <x v="1127"/>
    <d v="2011-11-10T00:00:00"/>
    <s v="Standard Class"/>
    <s v="SR-20740"/>
    <s v="Steven Roelle"/>
    <x v="2"/>
    <s v="United States"/>
    <s v="Arlington"/>
    <x v="17"/>
    <n v="22204"/>
    <s v="South"/>
    <s v="TEC-AC-10002550"/>
    <x v="2"/>
    <x v="11"/>
    <s v="Maxell 4.7GB DVD-RW 3/Pack"/>
    <n v="47.79"/>
    <n v="3"/>
    <n v="0"/>
    <n v="16.2486"/>
  </r>
  <r>
    <n v="8684"/>
    <x v="4327"/>
    <x v="3"/>
    <x v="920"/>
    <d v="2014-12-02T00:00:00"/>
    <s v="Standard Class"/>
    <s v="TZ-21580"/>
    <s v="Tracy Zic"/>
    <x v="0"/>
    <s v="United States"/>
    <s v="San Francisco"/>
    <x v="1"/>
    <n v="94122"/>
    <s v="West"/>
    <s v="OFF-AR-10002335"/>
    <x v="1"/>
    <x v="6"/>
    <s v="DIXON Oriole Pencils"/>
    <n v="5.16"/>
    <n v="2"/>
    <n v="0"/>
    <n v="1.3416000000000001"/>
  </r>
  <r>
    <n v="8685"/>
    <x v="4328"/>
    <x v="0"/>
    <x v="186"/>
    <d v="2013-12-24T00:00:00"/>
    <s v="Standard Class"/>
    <s v="TN-21040"/>
    <s v="Tanja Norvell"/>
    <x v="2"/>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x v="1"/>
    <s v="United States"/>
    <s v="Los Angeles"/>
    <x v="1"/>
    <n v="90036"/>
    <s v="West"/>
    <s v="OFF-SU-10003505"/>
    <x v="1"/>
    <x v="14"/>
    <s v="Premier Electric Letter Opener"/>
    <n v="231.72"/>
    <n v="2"/>
    <n v="0"/>
    <n v="11.585999999999984"/>
  </r>
  <r>
    <n v="8688"/>
    <x v="4330"/>
    <x v="0"/>
    <x v="190"/>
    <d v="2013-06-27T00:00:00"/>
    <s v="Same Day"/>
    <s v="AH-10075"/>
    <s v="Adam Hart"/>
    <x v="1"/>
    <s v="United States"/>
    <s v="Los Angeles"/>
    <x v="1"/>
    <n v="90036"/>
    <s v="West"/>
    <s v="OFF-FA-10000624"/>
    <x v="1"/>
    <x v="13"/>
    <s v="OIC Binder Clips"/>
    <n v="17.899999999999999"/>
    <n v="5"/>
    <n v="0"/>
    <n v="8.9499999999999993"/>
  </r>
  <r>
    <n v="8689"/>
    <x v="4330"/>
    <x v="0"/>
    <x v="190"/>
    <d v="2013-06-27T00:00:00"/>
    <s v="Same Day"/>
    <s v="AH-10075"/>
    <s v="Adam Hart"/>
    <x v="1"/>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s v="East"/>
    <s v="OFF-AR-10002257"/>
    <x v="1"/>
    <x v="6"/>
    <s v="Eldon Spacemaker Box, Quick-Snap Lid, Clear"/>
    <n v="8.016"/>
    <n v="3"/>
    <n v="0.2"/>
    <n v="1.102199999999999"/>
  </r>
  <r>
    <n v="8691"/>
    <x v="4332"/>
    <x v="0"/>
    <x v="1041"/>
    <d v="2013-08-19T00:00:00"/>
    <s v="Standard Class"/>
    <s v="SP-20650"/>
    <s v="Stephanie Phelps"/>
    <x v="1"/>
    <s v="United States"/>
    <s v="Akron"/>
    <x v="24"/>
    <n v="44312"/>
    <s v="East"/>
    <s v="TEC-PH-10003580"/>
    <x v="2"/>
    <x v="7"/>
    <s v="Cisco IP Phone 7961G-GE VoIP phone"/>
    <n v="259.89600000000002"/>
    <n v="2"/>
    <n v="0.4"/>
    <n v="-56.310799999999972"/>
  </r>
  <r>
    <n v="8692"/>
    <x v="4332"/>
    <x v="0"/>
    <x v="1041"/>
    <d v="2013-08-19T00:00:00"/>
    <s v="Standard Class"/>
    <s v="SP-20650"/>
    <s v="Stephanie Phelps"/>
    <x v="1"/>
    <s v="United States"/>
    <s v="Akron"/>
    <x v="24"/>
    <n v="44312"/>
    <s v="East"/>
    <s v="TEC-PH-10001530"/>
    <x v="2"/>
    <x v="7"/>
    <s v="Plantronics Voyager Pro Legend"/>
    <n v="247.18799999999999"/>
    <n v="2"/>
    <n v="0.4"/>
    <n v="-49.437600000000032"/>
  </r>
  <r>
    <n v="8693"/>
    <x v="4332"/>
    <x v="0"/>
    <x v="1041"/>
    <d v="2013-08-19T00:00:00"/>
    <s v="Standard Class"/>
    <s v="SP-20650"/>
    <s v="Stephanie Phelps"/>
    <x v="1"/>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s v="West"/>
    <s v="TEC-AC-10000892"/>
    <x v="2"/>
    <x v="11"/>
    <s v="NETGEAR N750 Dual Band Wi-Fi Gigabit Router"/>
    <n v="450"/>
    <n v="5"/>
    <n v="0"/>
    <n v="162"/>
  </r>
  <r>
    <n v="8695"/>
    <x v="4334"/>
    <x v="2"/>
    <x v="709"/>
    <d v="2011-08-28T00:00:00"/>
    <s v="Second Class"/>
    <s v="CR-12625"/>
    <s v="Corey Roper"/>
    <x v="2"/>
    <s v="United States"/>
    <s v="Grand Rapids"/>
    <x v="12"/>
    <n v="49505"/>
    <s v="Central"/>
    <s v="OFF-PA-10001934"/>
    <x v="1"/>
    <x v="10"/>
    <s v="Xerox 1993"/>
    <n v="19.440000000000001"/>
    <n v="3"/>
    <n v="0"/>
    <n v="9.5256000000000007"/>
  </r>
  <r>
    <n v="8696"/>
    <x v="4335"/>
    <x v="3"/>
    <x v="175"/>
    <d v="2014-09-18T00:00:00"/>
    <s v="Second Class"/>
    <s v="CS-12400"/>
    <s v="Christopher Schild"/>
    <x v="2"/>
    <s v="United States"/>
    <s v="San Francisco"/>
    <x v="1"/>
    <n v="94109"/>
    <s v="West"/>
    <s v="FUR-TA-10003473"/>
    <x v="0"/>
    <x v="3"/>
    <s v="Bretford Rectangular Conference Table Tops"/>
    <n v="300.904"/>
    <n v="1"/>
    <n v="0.2"/>
    <n v="11.283900000000017"/>
  </r>
  <r>
    <n v="8697"/>
    <x v="4336"/>
    <x v="3"/>
    <x v="140"/>
    <d v="2014-06-21T00:00:00"/>
    <s v="Standard Class"/>
    <s v="TS-21205"/>
    <s v="Thomas Seio"/>
    <x v="1"/>
    <s v="United States"/>
    <s v="Nashville"/>
    <x v="18"/>
    <n v="37211"/>
    <s v="South"/>
    <s v="TEC-PH-10001051"/>
    <x v="2"/>
    <x v="7"/>
    <s v="HTC One"/>
    <n v="239.976"/>
    <n v="3"/>
    <n v="0.2"/>
    <n v="26.997299999999967"/>
  </r>
  <r>
    <n v="8698"/>
    <x v="4336"/>
    <x v="3"/>
    <x v="140"/>
    <d v="2014-06-21T00:00:00"/>
    <s v="Standard Class"/>
    <s v="TS-21205"/>
    <s v="Thomas Seio"/>
    <x v="1"/>
    <s v="United States"/>
    <s v="Nashville"/>
    <x v="18"/>
    <n v="37211"/>
    <s v="South"/>
    <s v="FUR-FU-10004351"/>
    <x v="0"/>
    <x v="5"/>
    <s v="Staples"/>
    <n v="31.168000000000003"/>
    <n v="4"/>
    <n v="0.2"/>
    <n v="9.3504000000000005"/>
  </r>
  <r>
    <n v="8699"/>
    <x v="4336"/>
    <x v="3"/>
    <x v="140"/>
    <d v="2014-06-21T00:00:00"/>
    <s v="Standard Class"/>
    <s v="TS-21205"/>
    <s v="Thomas Seio"/>
    <x v="1"/>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x v="1"/>
    <s v="United States"/>
    <s v="Nashville"/>
    <x v="18"/>
    <n v="37211"/>
    <s v="South"/>
    <s v="OFF-AP-10004249"/>
    <x v="1"/>
    <x v="9"/>
    <s v="Staples"/>
    <n v="76.608000000000004"/>
    <n v="8"/>
    <n v="0.2"/>
    <n v="6.7031999999999954"/>
  </r>
  <r>
    <n v="8702"/>
    <x v="4336"/>
    <x v="3"/>
    <x v="140"/>
    <d v="2014-06-21T00:00:00"/>
    <s v="Standard Class"/>
    <s v="TS-21205"/>
    <s v="Thomas Seio"/>
    <x v="1"/>
    <s v="United States"/>
    <s v="Nashville"/>
    <x v="18"/>
    <n v="37211"/>
    <s v="South"/>
    <s v="OFF-ST-10001490"/>
    <x v="1"/>
    <x v="4"/>
    <s v="Hot File 7-Pocket, Floor Stand"/>
    <n v="142.77600000000001"/>
    <n v="1"/>
    <n v="0.2"/>
    <n v="17.84699999999998"/>
  </r>
  <r>
    <n v="8703"/>
    <x v="4336"/>
    <x v="3"/>
    <x v="140"/>
    <d v="2014-06-21T00:00:00"/>
    <s v="Standard Class"/>
    <s v="TS-21205"/>
    <s v="Thomas Seio"/>
    <x v="1"/>
    <s v="United States"/>
    <s v="Nashville"/>
    <x v="18"/>
    <n v="37211"/>
    <s v="South"/>
    <s v="OFF-PA-10000312"/>
    <x v="1"/>
    <x v="10"/>
    <s v="Xerox 1955"/>
    <n v="91.360000000000014"/>
    <n v="5"/>
    <n v="0.2"/>
    <n v="29.691999999999993"/>
  </r>
  <r>
    <n v="8704"/>
    <x v="4337"/>
    <x v="1"/>
    <x v="1201"/>
    <d v="2012-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s v="Central"/>
    <s v="TEC-PH-10004100"/>
    <x v="2"/>
    <x v="7"/>
    <s v="Griffin GC17055 Auxiliary Audio Cable"/>
    <n v="115.136"/>
    <n v="8"/>
    <n v="0.2"/>
    <n v="11.513600000000004"/>
  </r>
  <r>
    <n v="8706"/>
    <x v="4339"/>
    <x v="2"/>
    <x v="1202"/>
    <d v="2011-10-05T00:00:00"/>
    <s v="Standard Class"/>
    <s v="NF-18475"/>
    <s v="Neil Französisch"/>
    <x v="2"/>
    <s v="United States"/>
    <s v="Reno"/>
    <x v="33"/>
    <n v="89502"/>
    <s v="West"/>
    <s v="OFF-FA-10000254"/>
    <x v="1"/>
    <x v="13"/>
    <s v="Sterling Rubber Bands by Alliance"/>
    <n v="4.71"/>
    <n v="1"/>
    <n v="0"/>
    <n v="0"/>
  </r>
  <r>
    <n v="8707"/>
    <x v="4340"/>
    <x v="2"/>
    <x v="78"/>
    <d v="2011-09-13T00:00:00"/>
    <s v="Standard Class"/>
    <s v="PP-18955"/>
    <s v="Paul Prost"/>
    <x v="2"/>
    <s v="United States"/>
    <s v="New York City"/>
    <x v="15"/>
    <n v="10009"/>
    <s v="East"/>
    <s v="FUR-CH-10004289"/>
    <x v="0"/>
    <x v="1"/>
    <s v="Global Super Steno Chair"/>
    <n v="172.76400000000001"/>
    <n v="2"/>
    <n v="0.1"/>
    <n v="13.437199999999986"/>
  </r>
  <r>
    <n v="8708"/>
    <x v="4340"/>
    <x v="2"/>
    <x v="78"/>
    <d v="2011-09-13T00:00:00"/>
    <s v="Standard Class"/>
    <s v="PP-18955"/>
    <s v="Paul Prost"/>
    <x v="2"/>
    <s v="United States"/>
    <s v="New York City"/>
    <x v="15"/>
    <n v="10009"/>
    <s v="East"/>
    <s v="OFF-AR-10003469"/>
    <x v="1"/>
    <x v="6"/>
    <s v="Nontoxic Chalk"/>
    <n v="3.52"/>
    <n v="2"/>
    <n v="0"/>
    <n v="1.6896"/>
  </r>
  <r>
    <n v="8709"/>
    <x v="4341"/>
    <x v="2"/>
    <x v="912"/>
    <d v="2011-11-18T00:00:00"/>
    <s v="First Class"/>
    <s v="JD-16150"/>
    <s v="Justin Deggeller"/>
    <x v="1"/>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s v="West"/>
    <s v="OFF-ST-10000991"/>
    <x v="1"/>
    <x v="4"/>
    <s v="Space Solutions HD Industrial Steel Shelving."/>
    <n v="344.90999999999997"/>
    <n v="3"/>
    <n v="0"/>
    <n v="10.347300000000004"/>
  </r>
  <r>
    <n v="8712"/>
    <x v="4342"/>
    <x v="2"/>
    <x v="223"/>
    <d v="2011-03-07T00:00:00"/>
    <s v="Standard Class"/>
    <s v="EJ-14155"/>
    <s v="Eva Jacobs"/>
    <x v="0"/>
    <s v="United States"/>
    <s v="San Diego"/>
    <x v="1"/>
    <n v="92037"/>
    <s v="West"/>
    <s v="FUR-TA-10002958"/>
    <x v="0"/>
    <x v="3"/>
    <s v="Bevis Oval Conference Table, Walnut"/>
    <n v="626.35200000000009"/>
    <n v="3"/>
    <n v="0.2"/>
    <n v="-23.488200000000091"/>
  </r>
  <r>
    <n v="8713"/>
    <x v="4343"/>
    <x v="1"/>
    <x v="155"/>
    <d v="2012-12-07T00:00:00"/>
    <s v="Standard Class"/>
    <s v="PW-19240"/>
    <s v="Pierre Wener"/>
    <x v="0"/>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x v="1"/>
    <s v="United States"/>
    <s v="San Diego"/>
    <x v="1"/>
    <n v="92105"/>
    <s v="West"/>
    <s v="TEC-PH-10000004"/>
    <x v="2"/>
    <x v="7"/>
    <s v="Belkin iPhone and iPad Lightning Cable"/>
    <n v="71.951999999999998"/>
    <n v="6"/>
    <n v="0.2"/>
    <n v="5.3963999999999963"/>
  </r>
  <r>
    <n v="8715"/>
    <x v="4344"/>
    <x v="3"/>
    <x v="497"/>
    <d v="2014-07-17T00:00:00"/>
    <s v="Standard Class"/>
    <s v="TS-21430"/>
    <s v="Tom Stivers"/>
    <x v="1"/>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s v="East"/>
    <s v="OFF-BI-10002949"/>
    <x v="1"/>
    <x v="8"/>
    <s v="Prestige Round Ring Binders"/>
    <n v="1.8240000000000003"/>
    <n v="1"/>
    <n v="0.7"/>
    <n v="-1.3983999999999996"/>
  </r>
  <r>
    <n v="8717"/>
    <x v="4346"/>
    <x v="0"/>
    <x v="1"/>
    <d v="2013-06-17T00:00:00"/>
    <s v="Second Class"/>
    <s v="AW-10930"/>
    <s v="Arthur Wiediger"/>
    <x v="2"/>
    <s v="United States"/>
    <s v="Houston"/>
    <x v="5"/>
    <n v="77070"/>
    <s v="Central"/>
    <s v="OFF-AP-10001242"/>
    <x v="1"/>
    <x v="9"/>
    <s v="APC 7 Outlet Network SurgeArrest Surge Protector"/>
    <n v="64.383999999999986"/>
    <n v="4"/>
    <n v="0.8"/>
    <n v="-160.96"/>
  </r>
  <r>
    <n v="8718"/>
    <x v="4346"/>
    <x v="0"/>
    <x v="1"/>
    <d v="2013-06-17T00:00:00"/>
    <s v="Second Class"/>
    <s v="AW-10930"/>
    <s v="Arthur Wiediger"/>
    <x v="2"/>
    <s v="United States"/>
    <s v="Houston"/>
    <x v="5"/>
    <n v="77070"/>
    <s v="Central"/>
    <s v="FUR-FU-10001424"/>
    <x v="0"/>
    <x v="5"/>
    <s v="Dax Clear Box Frame"/>
    <n v="6.9840000000000009"/>
    <n v="2"/>
    <n v="0.6"/>
    <n v="-4.5396000000000019"/>
  </r>
  <r>
    <n v="8719"/>
    <x v="4346"/>
    <x v="0"/>
    <x v="1"/>
    <d v="2013-06-17T00:00:00"/>
    <s v="Second Class"/>
    <s v="AW-10930"/>
    <s v="Arthur Wiediger"/>
    <x v="2"/>
    <s v="United States"/>
    <s v="Houston"/>
    <x v="5"/>
    <n v="77070"/>
    <s v="Central"/>
    <s v="OFF-AR-10003469"/>
    <x v="1"/>
    <x v="6"/>
    <s v="Nontoxic Chalk"/>
    <n v="11.264000000000001"/>
    <n v="8"/>
    <n v="0.2"/>
    <n v="3.9423999999999997"/>
  </r>
  <r>
    <n v="8720"/>
    <x v="4346"/>
    <x v="0"/>
    <x v="1"/>
    <d v="2013-06-17T00:00:00"/>
    <s v="Second Class"/>
    <s v="AW-10930"/>
    <s v="Arthur Wiediger"/>
    <x v="2"/>
    <s v="United States"/>
    <s v="Houston"/>
    <x v="5"/>
    <n v="77070"/>
    <s v="Central"/>
    <s v="OFF-PA-10000232"/>
    <x v="1"/>
    <x v="10"/>
    <s v="Xerox 1975"/>
    <n v="15.552000000000003"/>
    <n v="3"/>
    <n v="0.2"/>
    <n v="5.6375999999999999"/>
  </r>
  <r>
    <n v="8721"/>
    <x v="4346"/>
    <x v="0"/>
    <x v="1"/>
    <d v="2013-06-17T00:00:00"/>
    <s v="Second Class"/>
    <s v="AW-10930"/>
    <s v="Arthur Wiediger"/>
    <x v="2"/>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s v="Central"/>
    <s v="OFF-ST-10002562"/>
    <x v="1"/>
    <x v="4"/>
    <s v="Staples"/>
    <n v="67.536000000000016"/>
    <n v="9"/>
    <n v="0.2"/>
    <n v="6.7535999999999987"/>
  </r>
  <r>
    <n v="8723"/>
    <x v="4346"/>
    <x v="0"/>
    <x v="1"/>
    <d v="2013-06-17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s v="South"/>
    <s v="OFF-PA-10002986"/>
    <x v="1"/>
    <x v="10"/>
    <s v="Xerox 1898"/>
    <n v="37.408000000000001"/>
    <n v="7"/>
    <n v="0.2"/>
    <n v="13.0928"/>
  </r>
  <r>
    <n v="8725"/>
    <x v="4347"/>
    <x v="0"/>
    <x v="723"/>
    <d v="2014-01-01T00:00:00"/>
    <s v="Second Class"/>
    <s v="MH-17290"/>
    <s v="Marc Harrigan"/>
    <x v="2"/>
    <s v="United States"/>
    <s v="Miami"/>
    <x v="2"/>
    <n v="33178"/>
    <s v="South"/>
    <s v="OFF-PA-10000143"/>
    <x v="1"/>
    <x v="10"/>
    <s v="Astroparche Fine Business Paper"/>
    <n v="25.344000000000001"/>
    <n v="6"/>
    <n v="0.2"/>
    <n v="8.8704000000000018"/>
  </r>
  <r>
    <n v="8726"/>
    <x v="4348"/>
    <x v="3"/>
    <x v="257"/>
    <d v="2014-03-24T00:00:00"/>
    <s v="Standard Class"/>
    <s v="SW-20275"/>
    <s v="Scott Williamson"/>
    <x v="0"/>
    <s v="United States"/>
    <s v="Seattle"/>
    <x v="4"/>
    <n v="98115"/>
    <s v="West"/>
    <s v="OFF-AR-10003752"/>
    <x v="1"/>
    <x v="6"/>
    <s v="Deluxe Chalkboard Eraser Cleaner"/>
    <n v="46.2"/>
    <n v="4"/>
    <n v="0"/>
    <n v="21.251999999999999"/>
  </r>
  <r>
    <n v="8727"/>
    <x v="4349"/>
    <x v="1"/>
    <x v="17"/>
    <d v="2012-12-31T00:00:00"/>
    <s v="Standard Class"/>
    <s v="SP-20860"/>
    <s v="Sung Pak"/>
    <x v="1"/>
    <s v="United States"/>
    <s v="Murfreesboro"/>
    <x v="18"/>
    <n v="37130"/>
    <s v="South"/>
    <s v="TEC-AC-10002370"/>
    <x v="2"/>
    <x v="11"/>
    <s v="Maxell CD-R Discs"/>
    <n v="4.7279999999999998"/>
    <n v="3"/>
    <n v="0.2"/>
    <n v="0.70919999999999961"/>
  </r>
  <r>
    <n v="8728"/>
    <x v="4349"/>
    <x v="1"/>
    <x v="17"/>
    <d v="2012-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s v="South"/>
    <s v="FUR-BO-10002853"/>
    <x v="0"/>
    <x v="0"/>
    <s v="O'Sullivan 5-Shelf Heavy-Duty Bookcases"/>
    <n v="131.10400000000001"/>
    <n v="2"/>
    <n v="0.2"/>
    <n v="8.1939999999999955"/>
  </r>
  <r>
    <n v="8730"/>
    <x v="4349"/>
    <x v="1"/>
    <x v="17"/>
    <d v="2012-12-31T00:00:00"/>
    <s v="Standard Class"/>
    <s v="SP-20860"/>
    <s v="Sung Pak"/>
    <x v="1"/>
    <s v="United States"/>
    <s v="Murfreesboro"/>
    <x v="18"/>
    <n v="37130"/>
    <s v="South"/>
    <s v="OFF-ST-10002562"/>
    <x v="1"/>
    <x v="4"/>
    <s v="Staples"/>
    <n v="22.512000000000004"/>
    <n v="3"/>
    <n v="0.2"/>
    <n v="2.2511999999999999"/>
  </r>
  <r>
    <n v="8731"/>
    <x v="4349"/>
    <x v="1"/>
    <x v="17"/>
    <d v="2012-12-31T00:00:00"/>
    <s v="Standard Class"/>
    <s v="SP-20860"/>
    <s v="Sung Pak"/>
    <x v="1"/>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s v="Central"/>
    <s v="OFF-SU-10002573"/>
    <x v="1"/>
    <x v="14"/>
    <s v="Acme 10&quot; Easy Grip Assistive Scissors"/>
    <n v="52.59"/>
    <n v="3"/>
    <n v="0"/>
    <n v="15.776999999999996"/>
  </r>
  <r>
    <n v="8733"/>
    <x v="4351"/>
    <x v="3"/>
    <x v="818"/>
    <d v="2014-06-30T00:00:00"/>
    <s v="Second Class"/>
    <s v="PW-19030"/>
    <s v="Pauline Webber"/>
    <x v="1"/>
    <s v="United States"/>
    <s v="Seattle"/>
    <x v="4"/>
    <n v="98105"/>
    <s v="West"/>
    <s v="OFF-PA-10003848"/>
    <x v="1"/>
    <x v="10"/>
    <s v="Xerox 1997"/>
    <n v="19.440000000000001"/>
    <n v="3"/>
    <n v="0"/>
    <n v="9.3312000000000008"/>
  </r>
  <r>
    <n v="8734"/>
    <x v="4351"/>
    <x v="3"/>
    <x v="818"/>
    <d v="2014-06-30T00:00:00"/>
    <s v="Second Class"/>
    <s v="PW-19030"/>
    <s v="Pauline Webber"/>
    <x v="1"/>
    <s v="United States"/>
    <s v="Seattle"/>
    <x v="4"/>
    <n v="98105"/>
    <s v="West"/>
    <s v="FUR-FU-10001290"/>
    <x v="0"/>
    <x v="5"/>
    <s v="Executive Impressions Supervisor Wall Clock"/>
    <n v="126.30000000000001"/>
    <n v="3"/>
    <n v="0"/>
    <n v="40.415999999999997"/>
  </r>
  <r>
    <n v="8735"/>
    <x v="4351"/>
    <x v="3"/>
    <x v="818"/>
    <d v="2014-06-30T00:00:00"/>
    <s v="Second Class"/>
    <s v="PW-19030"/>
    <s v="Pauline Webber"/>
    <x v="1"/>
    <s v="United States"/>
    <s v="Seattle"/>
    <x v="4"/>
    <n v="98105"/>
    <s v="West"/>
    <s v="TEC-AC-10003832"/>
    <x v="2"/>
    <x v="11"/>
    <s v="Logitech P710e Mobile Speakerphone"/>
    <n v="1287.45"/>
    <n v="5"/>
    <n v="0"/>
    <n v="244.61549999999988"/>
  </r>
  <r>
    <n v="8736"/>
    <x v="4352"/>
    <x v="2"/>
    <x v="315"/>
    <d v="2011-02-11T00:00:00"/>
    <s v="Second Class"/>
    <s v="CS-12250"/>
    <s v="Chris Selesnick"/>
    <x v="1"/>
    <s v="United States"/>
    <s v="New York City"/>
    <x v="15"/>
    <n v="10024"/>
    <s v="East"/>
    <s v="OFF-ST-10001558"/>
    <x v="1"/>
    <x v="4"/>
    <s v="Acco Perma 4000 Stacking Storage Drawers"/>
    <n v="64.959999999999994"/>
    <n v="4"/>
    <n v="0"/>
    <n v="9.7439999999999998"/>
  </r>
  <r>
    <n v="8737"/>
    <x v="4353"/>
    <x v="0"/>
    <x v="913"/>
    <d v="2013-09-10T00:00:00"/>
    <s v="Standard Class"/>
    <s v="RP-19855"/>
    <s v="Roy Phan"/>
    <x v="1"/>
    <s v="United States"/>
    <s v="Woodbury"/>
    <x v="11"/>
    <n v="55125"/>
    <s v="Central"/>
    <s v="OFF-ST-10001490"/>
    <x v="1"/>
    <x v="4"/>
    <s v="Hot File 7-Pocket, Floor Stand"/>
    <n v="535.41"/>
    <n v="3"/>
    <n v="0"/>
    <n v="160.62299999999993"/>
  </r>
  <r>
    <n v="8738"/>
    <x v="4354"/>
    <x v="3"/>
    <x v="1191"/>
    <d v="2014-04-11T00:00:00"/>
    <s v="Standard Class"/>
    <s v="CS-12175"/>
    <s v="Charles Sheldon"/>
    <x v="1"/>
    <s v="United States"/>
    <s v="Chattanooga"/>
    <x v="18"/>
    <n v="37421"/>
    <s v="South"/>
    <s v="OFF-BI-10003669"/>
    <x v="1"/>
    <x v="8"/>
    <s v="3M Organizer Strips"/>
    <n v="8.1000000000000014"/>
    <n v="5"/>
    <n v="0.7"/>
    <n v="-5.9399999999999977"/>
  </r>
  <r>
    <n v="8739"/>
    <x v="4355"/>
    <x v="3"/>
    <x v="166"/>
    <d v="2014-12-12T00:00:00"/>
    <s v="First Class"/>
    <s v="MJ-17740"/>
    <s v="Max Jones"/>
    <x v="0"/>
    <s v="United States"/>
    <s v="Philadelphia"/>
    <x v="9"/>
    <n v="19140"/>
    <s v="East"/>
    <s v="OFF-AR-10004441"/>
    <x v="1"/>
    <x v="6"/>
    <s v="BIC Brite Liner Highlighters"/>
    <n v="13.247999999999999"/>
    <n v="4"/>
    <n v="0.2"/>
    <n v="3.6431999999999998"/>
  </r>
  <r>
    <n v="8740"/>
    <x v="4355"/>
    <x v="3"/>
    <x v="166"/>
    <d v="2014-12-12T00:00:00"/>
    <s v="First Class"/>
    <s v="MJ-17740"/>
    <s v="Max Jones"/>
    <x v="0"/>
    <s v="United States"/>
    <s v="Philadelphia"/>
    <x v="9"/>
    <n v="19140"/>
    <s v="East"/>
    <s v="TEC-PH-10001924"/>
    <x v="2"/>
    <x v="7"/>
    <s v="iHome FM Clock Radio with Lightning Dock"/>
    <n v="83.987999999999985"/>
    <n v="2"/>
    <n v="0.4"/>
    <n v="-20.996999999999993"/>
  </r>
  <r>
    <n v="8741"/>
    <x v="4356"/>
    <x v="0"/>
    <x v="1131"/>
    <d v="2013-07-26T00:00:00"/>
    <s v="First Class"/>
    <s v="JG-15160"/>
    <s v="James Galang"/>
    <x v="0"/>
    <s v="United States"/>
    <s v="Lafayette"/>
    <x v="28"/>
    <n v="70506"/>
    <s v="South"/>
    <s v="OFF-AR-10004456"/>
    <x v="1"/>
    <x v="6"/>
    <s v="Panasonic KP-4ABK Battery-Operated Pencil Sharpener"/>
    <n v="73.2"/>
    <n v="5"/>
    <n v="0"/>
    <n v="21.227999999999998"/>
  </r>
  <r>
    <n v="8742"/>
    <x v="4357"/>
    <x v="1"/>
    <x v="529"/>
    <d v="2012-11-09T00:00:00"/>
    <s v="Same Day"/>
    <s v="AG-10765"/>
    <s v="Anthony Garverick"/>
    <x v="2"/>
    <s v="United States"/>
    <s v="Lawrence"/>
    <x v="14"/>
    <n v="46226"/>
    <s v="Central"/>
    <s v="OFF-BI-10001890"/>
    <x v="1"/>
    <x v="8"/>
    <s v="Avery Poly Binder Pockets"/>
    <n v="10.74"/>
    <n v="3"/>
    <n v="0"/>
    <n v="5.1551999999999998"/>
  </r>
  <r>
    <n v="8743"/>
    <x v="4358"/>
    <x v="1"/>
    <x v="653"/>
    <d v="2012-10-04T00:00:00"/>
    <s v="First Class"/>
    <s v="CK-12205"/>
    <s v="Chloris Kastensmidt"/>
    <x v="0"/>
    <s v="United States"/>
    <s v="Hillsboro"/>
    <x v="21"/>
    <n v="97123"/>
    <s v="West"/>
    <s v="FUR-FU-10000629"/>
    <x v="0"/>
    <x v="5"/>
    <s v="9-3/4 Diameter Round Wall Clock"/>
    <n v="11.032"/>
    <n v="1"/>
    <n v="0.2"/>
    <n v="3.0338000000000003"/>
  </r>
  <r>
    <n v="8744"/>
    <x v="4358"/>
    <x v="1"/>
    <x v="653"/>
    <d v="2012-10-04T00:00:00"/>
    <s v="First Class"/>
    <s v="CK-12205"/>
    <s v="Chloris Kastensmidt"/>
    <x v="0"/>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x v="2"/>
    <s v="United States"/>
    <s v="Cambridge"/>
    <x v="31"/>
    <n v="2138"/>
    <s v="East"/>
    <s v="OFF-AR-10003056"/>
    <x v="1"/>
    <x v="6"/>
    <s v="Newell 341"/>
    <n v="17.12"/>
    <n v="4"/>
    <n v="0"/>
    <n v="4.9647999999999985"/>
  </r>
  <r>
    <n v="8746"/>
    <x v="4359"/>
    <x v="1"/>
    <x v="6"/>
    <d v="2012-11-25T00:00:00"/>
    <s v="Second Class"/>
    <s v="HD-14785"/>
    <s v="Harold Dahlen"/>
    <x v="2"/>
    <s v="United States"/>
    <s v="Cambridge"/>
    <x v="31"/>
    <n v="2138"/>
    <s v="East"/>
    <s v="OFF-PA-10000300"/>
    <x v="1"/>
    <x v="10"/>
    <s v="Xerox 1936"/>
    <n v="59.94"/>
    <n v="3"/>
    <n v="0"/>
    <n v="28.171799999999998"/>
  </r>
  <r>
    <n v="8747"/>
    <x v="4360"/>
    <x v="3"/>
    <x v="62"/>
    <d v="2014-02-08T00:00:00"/>
    <s v="Standard Class"/>
    <s v="BO-11350"/>
    <s v="Bill Overfelt"/>
    <x v="1"/>
    <s v="United States"/>
    <s v="San Diego"/>
    <x v="1"/>
    <n v="92105"/>
    <s v="West"/>
    <s v="FUR-FU-10000293"/>
    <x v="0"/>
    <x v="5"/>
    <s v="Eldon Antistatic Chair Mats for Low to Medium Pile Carpets"/>
    <n v="210.58"/>
    <n v="2"/>
    <n v="0"/>
    <n v="12.634799999999984"/>
  </r>
  <r>
    <n v="8748"/>
    <x v="4360"/>
    <x v="3"/>
    <x v="62"/>
    <d v="2014-02-08T00:00:00"/>
    <s v="Standard Class"/>
    <s v="BO-11350"/>
    <s v="Bill Overfelt"/>
    <x v="1"/>
    <s v="United States"/>
    <s v="San Diego"/>
    <x v="1"/>
    <n v="92105"/>
    <s v="West"/>
    <s v="OFF-BI-10003638"/>
    <x v="1"/>
    <x v="8"/>
    <s v="GBC Durable Plastic Covers"/>
    <n v="30.960000000000004"/>
    <n v="2"/>
    <n v="0.2"/>
    <n v="10.061999999999998"/>
  </r>
  <r>
    <n v="8749"/>
    <x v="4360"/>
    <x v="3"/>
    <x v="62"/>
    <d v="2014-02-08T00:00:00"/>
    <s v="Standard Class"/>
    <s v="BO-11350"/>
    <s v="Bill Overfelt"/>
    <x v="1"/>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s v="East"/>
    <s v="TEC-PH-10004922"/>
    <x v="2"/>
    <x v="7"/>
    <s v="RCA Visys Integrated PBX 8-Line Router"/>
    <n v="133.97999999999999"/>
    <n v="2"/>
    <n v="0"/>
    <n v="33.495000000000005"/>
  </r>
  <r>
    <n v="8752"/>
    <x v="4362"/>
    <x v="0"/>
    <x v="465"/>
    <d v="2013-05-10T00:00:00"/>
    <s v="Standard Class"/>
    <s v="RB-19465"/>
    <s v="Rick Bensley"/>
    <x v="2"/>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s v="South"/>
    <s v="TEC-PH-10001198"/>
    <x v="2"/>
    <x v="7"/>
    <s v="Avaya 4621SW VoIP phone"/>
    <n v="177.48000000000002"/>
    <n v="3"/>
    <n v="0.2"/>
    <n v="19.966499999999982"/>
  </r>
  <r>
    <n v="8754"/>
    <x v="4363"/>
    <x v="3"/>
    <x v="428"/>
    <d v="2014-09-11T00:00:00"/>
    <s v="First Class"/>
    <s v="JD-16015"/>
    <s v="Joy Daniels"/>
    <x v="0"/>
    <s v="United States"/>
    <s v="Toledo"/>
    <x v="24"/>
    <n v="43615"/>
    <s v="East"/>
    <s v="OFF-LA-10000443"/>
    <x v="1"/>
    <x v="2"/>
    <s v="Avery 501"/>
    <n v="17.712"/>
    <n v="6"/>
    <n v="0.2"/>
    <n v="5.9777999999999993"/>
  </r>
  <r>
    <n v="8755"/>
    <x v="4363"/>
    <x v="3"/>
    <x v="428"/>
    <d v="2014-09-11T00:00:00"/>
    <s v="First Class"/>
    <s v="JD-16015"/>
    <s v="Joy Daniels"/>
    <x v="0"/>
    <s v="United States"/>
    <s v="Toledo"/>
    <x v="24"/>
    <n v="43615"/>
    <s v="East"/>
    <s v="OFF-BI-10003669"/>
    <x v="1"/>
    <x v="8"/>
    <s v="3M Organizer Strips"/>
    <n v="4.8600000000000012"/>
    <n v="3"/>
    <n v="0.7"/>
    <n v="-3.5640000000000001"/>
  </r>
  <r>
    <n v="8756"/>
    <x v="4363"/>
    <x v="3"/>
    <x v="428"/>
    <d v="2014-09-11T00:00:00"/>
    <s v="First Class"/>
    <s v="JD-16015"/>
    <s v="Joy Daniels"/>
    <x v="0"/>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s v="East"/>
    <s v="OFF-AP-10002350"/>
    <x v="1"/>
    <x v="9"/>
    <s v="Belkin F9H710-06 7 Outlet SurgeMaster Surge Protector"/>
    <n v="37.68"/>
    <n v="2"/>
    <n v="0"/>
    <n v="10.5504"/>
  </r>
  <r>
    <n v="8758"/>
    <x v="4364"/>
    <x v="0"/>
    <x v="405"/>
    <d v="2013-07-27T00:00:00"/>
    <s v="Standard Class"/>
    <s v="MF-17665"/>
    <s v="Maureen Fritzler"/>
    <x v="1"/>
    <s v="United States"/>
    <s v="Columbia"/>
    <x v="39"/>
    <n v="21044"/>
    <s v="East"/>
    <s v="OFF-PA-10004100"/>
    <x v="1"/>
    <x v="10"/>
    <s v="Xerox 216"/>
    <n v="51.84"/>
    <n v="8"/>
    <n v="0"/>
    <n v="24.883200000000002"/>
  </r>
  <r>
    <n v="8759"/>
    <x v="4364"/>
    <x v="0"/>
    <x v="405"/>
    <d v="2013-07-27T00:00:00"/>
    <s v="Standard Class"/>
    <s v="MF-17665"/>
    <s v="Maureen Fritzler"/>
    <x v="1"/>
    <s v="United States"/>
    <s v="Columbia"/>
    <x v="39"/>
    <n v="21044"/>
    <s v="East"/>
    <s v="FUR-FU-10000794"/>
    <x v="0"/>
    <x v="5"/>
    <s v="Eldon Stackable Tray, Side-Load, Legal, Smoke"/>
    <n v="27.42"/>
    <n v="3"/>
    <n v="0"/>
    <n v="9.3227999999999991"/>
  </r>
  <r>
    <n v="8760"/>
    <x v="4364"/>
    <x v="0"/>
    <x v="405"/>
    <d v="2013-07-27T00:00:00"/>
    <s v="Standard Class"/>
    <s v="MF-17665"/>
    <s v="Maureen Fritzler"/>
    <x v="1"/>
    <s v="United States"/>
    <s v="Columbia"/>
    <x v="39"/>
    <n v="21044"/>
    <s v="East"/>
    <s v="OFF-BI-10002012"/>
    <x v="1"/>
    <x v="8"/>
    <s v="Wilson Jones Easy Flow II Sheet Lifters"/>
    <n v="5.4"/>
    <n v="3"/>
    <n v="0"/>
    <n v="2.5920000000000001"/>
  </r>
  <r>
    <n v="8761"/>
    <x v="4365"/>
    <x v="0"/>
    <x v="1011"/>
    <d v="2013-02-06T00:00:00"/>
    <s v="Standard Class"/>
    <s v="BF-11170"/>
    <s v="Ben Ferrer"/>
    <x v="2"/>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s v="South"/>
    <s v="OFF-EN-10004483"/>
    <x v="1"/>
    <x v="12"/>
    <s v="#10 White Business Envelopes,4 1/8 x 9 1/2"/>
    <n v="125.36"/>
    <n v="8"/>
    <n v="0"/>
    <n v="58.919199999999989"/>
  </r>
  <r>
    <n v="8763"/>
    <x v="4366"/>
    <x v="0"/>
    <x v="723"/>
    <d v="2014-01-03T00:00:00"/>
    <s v="Standard Class"/>
    <s v="FO-14305"/>
    <s v="Frank Olsen"/>
    <x v="0"/>
    <s v="United States"/>
    <s v="Sacramento"/>
    <x v="1"/>
    <n v="95823"/>
    <s v="West"/>
    <s v="OFF-ST-10003722"/>
    <x v="1"/>
    <x v="4"/>
    <s v="Project Tote Personal File"/>
    <n v="14.03"/>
    <n v="1"/>
    <n v="0"/>
    <n v="4.068699999999998"/>
  </r>
  <r>
    <n v="8764"/>
    <x v="4366"/>
    <x v="0"/>
    <x v="723"/>
    <d v="2014-01-03T00:00:00"/>
    <s v="Standard Class"/>
    <s v="FO-14305"/>
    <s v="Frank Olsen"/>
    <x v="0"/>
    <s v="United States"/>
    <s v="Sacramento"/>
    <x v="1"/>
    <n v="95823"/>
    <s v="West"/>
    <s v="OFF-SU-10002557"/>
    <x v="1"/>
    <x v="14"/>
    <s v="Fiskars Spring-Action Scissors"/>
    <n v="27.96"/>
    <n v="2"/>
    <n v="0"/>
    <n v="7.2696000000000005"/>
  </r>
  <r>
    <n v="8765"/>
    <x v="4367"/>
    <x v="1"/>
    <x v="82"/>
    <d v="2012-11-27T00:00:00"/>
    <s v="Standard Class"/>
    <s v="BB-11545"/>
    <s v="Brenda Bowman"/>
    <x v="1"/>
    <s v="United States"/>
    <s v="Fort Worth"/>
    <x v="5"/>
    <n v="76106"/>
    <s v="Central"/>
    <s v="OFF-AR-10002257"/>
    <x v="1"/>
    <x v="6"/>
    <s v="Eldon Spacemaker Box, Quick-Snap Lid, Clear"/>
    <n v="5.3440000000000003"/>
    <n v="2"/>
    <n v="0.2"/>
    <n v="0.73479999999999923"/>
  </r>
  <r>
    <n v="8766"/>
    <x v="4367"/>
    <x v="1"/>
    <x v="82"/>
    <d v="2012-11-27T00:00:00"/>
    <s v="Standard Class"/>
    <s v="BB-11545"/>
    <s v="Brenda Bowman"/>
    <x v="1"/>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x v="1"/>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x v="1"/>
    <s v="United States"/>
    <s v="Fort Worth"/>
    <x v="5"/>
    <n v="76106"/>
    <s v="Central"/>
    <s v="OFF-BI-10002194"/>
    <x v="1"/>
    <x v="8"/>
    <s v="Cardinal Hold-It CD Pocket"/>
    <n v="7.9799999999999986"/>
    <n v="5"/>
    <n v="0.8"/>
    <n v="-13.167000000000002"/>
  </r>
  <r>
    <n v="8769"/>
    <x v="4368"/>
    <x v="1"/>
    <x v="348"/>
    <d v="2012-10-09T00:00:00"/>
    <s v="Standard Class"/>
    <s v="IL-15100"/>
    <s v="Ivan Liston"/>
    <x v="0"/>
    <s v="United States"/>
    <s v="Columbus"/>
    <x v="24"/>
    <n v="43229"/>
    <s v="East"/>
    <s v="TEC-AC-10000892"/>
    <x v="2"/>
    <x v="11"/>
    <s v="NETGEAR N750 Dual Band Wi-Fi Gigabit Router"/>
    <n v="288"/>
    <n v="4"/>
    <n v="0.2"/>
    <n v="57.599999999999994"/>
  </r>
  <r>
    <n v="8770"/>
    <x v="4369"/>
    <x v="0"/>
    <x v="126"/>
    <d v="2013-09-14T00:00:00"/>
    <s v="Same Day"/>
    <s v="PO-19180"/>
    <s v="Philisse Overcash"/>
    <x v="2"/>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s v="West"/>
    <s v="FUR-CH-10002304"/>
    <x v="0"/>
    <x v="1"/>
    <s v="Global Stack Chair without Arms, Black"/>
    <n v="83.13600000000001"/>
    <n v="4"/>
    <n v="0.2"/>
    <n v="5.1960000000000015"/>
  </r>
  <r>
    <n v="8772"/>
    <x v="4370"/>
    <x v="3"/>
    <x v="32"/>
    <d v="2014-09-18T00:00:00"/>
    <s v="First Class"/>
    <s v="DB-13555"/>
    <s v="Dorothy Badders"/>
    <x v="1"/>
    <s v="United States"/>
    <s v="Raleigh"/>
    <x v="3"/>
    <n v="27604"/>
    <s v="South"/>
    <s v="OFF-AP-10002534"/>
    <x v="1"/>
    <x v="9"/>
    <s v="3.6 Cubic Foot Counter Height Office Refrigerator"/>
    <n v="942.78400000000011"/>
    <n v="4"/>
    <n v="0.2"/>
    <n v="94.278400000000033"/>
  </r>
  <r>
    <n v="8773"/>
    <x v="4370"/>
    <x v="3"/>
    <x v="32"/>
    <d v="2014-09-18T00:00:00"/>
    <s v="First Class"/>
    <s v="DB-13555"/>
    <s v="Dorothy Badders"/>
    <x v="1"/>
    <s v="United States"/>
    <s v="Raleigh"/>
    <x v="3"/>
    <n v="27604"/>
    <s v="South"/>
    <s v="OFF-PA-10001125"/>
    <x v="1"/>
    <x v="10"/>
    <s v="Xerox 1988"/>
    <n v="74.352000000000004"/>
    <n v="3"/>
    <n v="0.2"/>
    <n v="23.234999999999992"/>
  </r>
  <r>
    <n v="8774"/>
    <x v="4371"/>
    <x v="1"/>
    <x v="1203"/>
    <d v="2012-02-28T00:00:00"/>
    <s v="Standard Class"/>
    <s v="LC-16960"/>
    <s v="Lindsay Castell"/>
    <x v="2"/>
    <s v="United States"/>
    <s v="New York City"/>
    <x v="15"/>
    <n v="10024"/>
    <s v="East"/>
    <s v="OFF-AP-10000804"/>
    <x v="1"/>
    <x v="9"/>
    <s v="Hoover Portapower Portable Vacuum"/>
    <n v="26.880000000000003"/>
    <n v="6"/>
    <n v="0"/>
    <n v="6.7200000000000006"/>
  </r>
  <r>
    <n v="8775"/>
    <x v="4371"/>
    <x v="1"/>
    <x v="1203"/>
    <d v="2012-02-28T00:00:00"/>
    <s v="Standard Class"/>
    <s v="LC-16960"/>
    <s v="Lindsay Castell"/>
    <x v="2"/>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x v="2"/>
    <s v="United States"/>
    <s v="Chicago"/>
    <x v="10"/>
    <n v="60623"/>
    <s v="Central"/>
    <s v="OFF-AR-10001547"/>
    <x v="1"/>
    <x v="6"/>
    <s v="Newell 311"/>
    <n v="3.536"/>
    <n v="2"/>
    <n v="0.2"/>
    <n v="0.30940000000000001"/>
  </r>
  <r>
    <n v="8777"/>
    <x v="4373"/>
    <x v="0"/>
    <x v="415"/>
    <d v="2013-07-04T00:00:00"/>
    <s v="First Class"/>
    <s v="EA-14035"/>
    <s v="Erin Ashbrook"/>
    <x v="1"/>
    <s v="United States"/>
    <s v="Huntsville"/>
    <x v="5"/>
    <n v="77340"/>
    <s v="Central"/>
    <s v="FUR-CH-10000665"/>
    <x v="0"/>
    <x v="1"/>
    <s v="Global Airflow Leather Mesh Back Chair, Black"/>
    <n v="528.42999999999995"/>
    <n v="5"/>
    <n v="0.3"/>
    <n v="0"/>
  </r>
  <r>
    <n v="8778"/>
    <x v="4373"/>
    <x v="0"/>
    <x v="415"/>
    <d v="2013-07-04T00:00:00"/>
    <s v="First Class"/>
    <s v="EA-14035"/>
    <s v="Erin Ashbrook"/>
    <x v="1"/>
    <s v="United States"/>
    <s v="Huntsville"/>
    <x v="5"/>
    <n v="77340"/>
    <s v="Central"/>
    <s v="OFF-PA-10000520"/>
    <x v="1"/>
    <x v="10"/>
    <s v="Xerox 201"/>
    <n v="41.472000000000008"/>
    <n v="8"/>
    <n v="0.2"/>
    <n v="14.5152"/>
  </r>
  <r>
    <n v="8779"/>
    <x v="4374"/>
    <x v="3"/>
    <x v="1096"/>
    <d v="2014-12-19T00:00:00"/>
    <s v="Standard Class"/>
    <s v="BP-11095"/>
    <s v="Bart Pistole"/>
    <x v="1"/>
    <s v="United States"/>
    <s v="New York City"/>
    <x v="15"/>
    <n v="10024"/>
    <s v="East"/>
    <s v="FUR-BO-10004015"/>
    <x v="0"/>
    <x v="0"/>
    <s v="Bush Andora Bookcase, Maple/Graphite Gray Finish"/>
    <n v="287.976"/>
    <n v="3"/>
    <n v="0.2"/>
    <n v="7.1993999999999687"/>
  </r>
  <r>
    <n v="8780"/>
    <x v="4375"/>
    <x v="1"/>
    <x v="305"/>
    <d v="2012-03-22T00:00:00"/>
    <s v="Second Class"/>
    <s v="BM-11785"/>
    <s v="Bryan Mills"/>
    <x v="0"/>
    <s v="United States"/>
    <s v="Salem"/>
    <x v="21"/>
    <n v="97301"/>
    <s v="West"/>
    <s v="OFF-ST-10004258"/>
    <x v="1"/>
    <x v="4"/>
    <s v="Portable Personal File Box"/>
    <n v="29.304000000000002"/>
    <n v="3"/>
    <n v="0.2"/>
    <n v="2.5641000000000034"/>
  </r>
  <r>
    <n v="8781"/>
    <x v="4376"/>
    <x v="1"/>
    <x v="1201"/>
    <d v="2012-03-04T00:00:00"/>
    <s v="First Class"/>
    <s v="CM-12715"/>
    <s v="Craig Molinari"/>
    <x v="1"/>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s v="West"/>
    <s v="OFF-BI-10001249"/>
    <x v="1"/>
    <x v="8"/>
    <s v="Avery Heavy-Duty EZD View Binder with Locking Rings"/>
    <n v="20.416"/>
    <n v="4"/>
    <n v="0.2"/>
    <n v="6.6351999999999984"/>
  </r>
  <r>
    <n v="8784"/>
    <x v="4377"/>
    <x v="0"/>
    <x v="306"/>
    <d v="2013-09-21T00:00:00"/>
    <s v="Standard Class"/>
    <s v="JD-16150"/>
    <s v="Justin Deggeller"/>
    <x v="1"/>
    <s v="United States"/>
    <s v="Twin Falls"/>
    <x v="45"/>
    <n v="83301"/>
    <s v="West"/>
    <s v="FUR-TA-10003473"/>
    <x v="0"/>
    <x v="3"/>
    <s v="Bretford Rectangular Conference Table Tops"/>
    <n v="1128.3899999999999"/>
    <n v="3"/>
    <n v="0"/>
    <n v="259.52970000000005"/>
  </r>
  <r>
    <n v="8785"/>
    <x v="4378"/>
    <x v="3"/>
    <x v="294"/>
    <d v="2014-03-24T00:00:00"/>
    <s v="Standard Class"/>
    <s v="AS-10630"/>
    <s v="Ann Steele"/>
    <x v="2"/>
    <s v="United States"/>
    <s v="Knoxville"/>
    <x v="18"/>
    <n v="37918"/>
    <s v="South"/>
    <s v="OFF-LA-10003190"/>
    <x v="1"/>
    <x v="2"/>
    <s v="Avery 474"/>
    <n v="4.6079999999999997"/>
    <n v="2"/>
    <n v="0.2"/>
    <n v="1.6704000000000001"/>
  </r>
  <r>
    <n v="8786"/>
    <x v="4379"/>
    <x v="3"/>
    <x v="39"/>
    <d v="2014-06-03T00:00:00"/>
    <s v="Standard Class"/>
    <s v="CM-11815"/>
    <s v="Candace McMahon"/>
    <x v="1"/>
    <s v="United States"/>
    <s v="Phoenix"/>
    <x v="16"/>
    <n v="85023"/>
    <s v="West"/>
    <s v="TEC-PH-10001305"/>
    <x v="2"/>
    <x v="7"/>
    <s v="Panasonic KX TS208W Corded phone"/>
    <n v="195.96000000000004"/>
    <n v="5"/>
    <n v="0.2"/>
    <n v="19.596000000000018"/>
  </r>
  <r>
    <n v="8787"/>
    <x v="4379"/>
    <x v="3"/>
    <x v="39"/>
    <d v="2014-06-03T00:00:00"/>
    <s v="Standard Class"/>
    <s v="CM-11815"/>
    <s v="Candace McMahon"/>
    <x v="1"/>
    <s v="United States"/>
    <s v="Phoenix"/>
    <x v="16"/>
    <n v="85023"/>
    <s v="West"/>
    <s v="OFF-PA-10001534"/>
    <x v="1"/>
    <x v="10"/>
    <s v="Xerox 230"/>
    <n v="15.552000000000003"/>
    <n v="3"/>
    <n v="0.2"/>
    <n v="5.4432"/>
  </r>
  <r>
    <n v="8788"/>
    <x v="4379"/>
    <x v="3"/>
    <x v="39"/>
    <d v="2014-06-03T00:00:00"/>
    <s v="Standard Class"/>
    <s v="CM-11815"/>
    <s v="Candace McMahon"/>
    <x v="1"/>
    <s v="United States"/>
    <s v="Phoenix"/>
    <x v="16"/>
    <n v="85023"/>
    <s v="West"/>
    <s v="TEC-AC-10000844"/>
    <x v="2"/>
    <x v="11"/>
    <s v="Logitech Gaming G510s - Keyboard"/>
    <n v="271.96800000000002"/>
    <n v="4"/>
    <n v="0.2"/>
    <n v="54.393599999999978"/>
  </r>
  <r>
    <n v="8789"/>
    <x v="4380"/>
    <x v="3"/>
    <x v="140"/>
    <d v="2014-06-20T00:00:00"/>
    <s v="Standard Class"/>
    <s v="JE-15715"/>
    <s v="Joe Elijah"/>
    <x v="0"/>
    <s v="United States"/>
    <s v="Monroe"/>
    <x v="3"/>
    <n v="28110"/>
    <s v="South"/>
    <s v="FUR-CH-10000847"/>
    <x v="0"/>
    <x v="1"/>
    <s v="Global Executive Mid-Back Manager's Chair"/>
    <n v="698.35200000000009"/>
    <n v="3"/>
    <n v="0.2"/>
    <n v="52.376399999999961"/>
  </r>
  <r>
    <n v="8790"/>
    <x v="4380"/>
    <x v="3"/>
    <x v="140"/>
    <d v="2014-06-20T00:00:00"/>
    <s v="Standard Class"/>
    <s v="JE-15715"/>
    <s v="Joe Elijah"/>
    <x v="0"/>
    <s v="United States"/>
    <s v="Monroe"/>
    <x v="3"/>
    <n v="28110"/>
    <s v="South"/>
    <s v="FUR-BO-10000468"/>
    <x v="0"/>
    <x v="0"/>
    <s v="O'Sullivan 2-Shelf Heavy-Duty Bookcases"/>
    <n v="77.728000000000009"/>
    <n v="2"/>
    <n v="0.2"/>
    <n v="-3.8863999999999947"/>
  </r>
  <r>
    <n v="8791"/>
    <x v="4381"/>
    <x v="1"/>
    <x v="684"/>
    <d v="2012-09-12T00:00:00"/>
    <s v="Standard Class"/>
    <s v="AG-10525"/>
    <s v="Andy Gerbode"/>
    <x v="1"/>
    <s v="United States"/>
    <s v="Richmond"/>
    <x v="17"/>
    <n v="23223"/>
    <s v="South"/>
    <s v="OFF-BI-10002799"/>
    <x v="1"/>
    <x v="8"/>
    <s v="SlimView Poly Binder, 3/8&quot;"/>
    <n v="46.62"/>
    <n v="9"/>
    <n v="0"/>
    <n v="21.445199999999996"/>
  </r>
  <r>
    <n v="8792"/>
    <x v="4382"/>
    <x v="3"/>
    <x v="257"/>
    <d v="2014-03-25T00:00:00"/>
    <s v="Standard Class"/>
    <s v="TT-21220"/>
    <s v="Thomas Thornton"/>
    <x v="0"/>
    <s v="United States"/>
    <s v="Houston"/>
    <x v="5"/>
    <n v="77041"/>
    <s v="Central"/>
    <s v="TEC-PH-10001557"/>
    <x v="2"/>
    <x v="7"/>
    <s v="Pyle PMP37LED"/>
    <n v="537.54399999999998"/>
    <n v="7"/>
    <n v="0.2"/>
    <n v="47.035099999999971"/>
  </r>
  <r>
    <n v="8793"/>
    <x v="4383"/>
    <x v="2"/>
    <x v="174"/>
    <d v="2011-12-21T00:00:00"/>
    <s v="First Class"/>
    <s v="BP-11095"/>
    <s v="Bart Pistole"/>
    <x v="1"/>
    <s v="United States"/>
    <s v="Los Angeles"/>
    <x v="1"/>
    <n v="90008"/>
    <s v="West"/>
    <s v="OFF-LA-10001934"/>
    <x v="1"/>
    <x v="2"/>
    <s v="Avery 516"/>
    <n v="14.62"/>
    <n v="2"/>
    <n v="0"/>
    <n v="6.8713999999999995"/>
  </r>
  <r>
    <n v="8794"/>
    <x v="4383"/>
    <x v="2"/>
    <x v="174"/>
    <d v="2011-12-21T00:00:00"/>
    <s v="First Class"/>
    <s v="BP-11095"/>
    <s v="Bart Pistole"/>
    <x v="1"/>
    <s v="United States"/>
    <s v="Los Angeles"/>
    <x v="1"/>
    <n v="90008"/>
    <s v="West"/>
    <s v="OFF-FA-10004248"/>
    <x v="1"/>
    <x v="13"/>
    <s v="Advantus T-Pin Paper Clips"/>
    <n v="22.549999999999997"/>
    <n v="5"/>
    <n v="0"/>
    <n v="8.7945000000000011"/>
  </r>
  <r>
    <n v="8795"/>
    <x v="4383"/>
    <x v="2"/>
    <x v="174"/>
    <d v="2011-12-21T00:00:00"/>
    <s v="First Class"/>
    <s v="BP-11095"/>
    <s v="Bart Pistole"/>
    <x v="1"/>
    <s v="United States"/>
    <s v="Los Angeles"/>
    <x v="1"/>
    <n v="90008"/>
    <s v="West"/>
    <s v="TEC-PH-10001944"/>
    <x v="2"/>
    <x v="7"/>
    <s v="Wi-Ex zBoost YX540 Cellular Phone Signal Booster"/>
    <n v="583.79999999999995"/>
    <n v="5"/>
    <n v="0.2"/>
    <n v="72.974999999999909"/>
  </r>
  <r>
    <n v="8796"/>
    <x v="4383"/>
    <x v="2"/>
    <x v="174"/>
    <d v="2011-12-21T00:00:00"/>
    <s v="First Class"/>
    <s v="BP-11095"/>
    <s v="Bart Pistole"/>
    <x v="1"/>
    <s v="United States"/>
    <s v="Los Angeles"/>
    <x v="1"/>
    <n v="90008"/>
    <s v="West"/>
    <s v="TEC-PH-10002085"/>
    <x v="2"/>
    <x v="7"/>
    <s v="Clarity 53712"/>
    <n v="211.16800000000001"/>
    <n v="4"/>
    <n v="0.2"/>
    <n v="15.837600000000009"/>
  </r>
  <r>
    <n v="8797"/>
    <x v="4384"/>
    <x v="0"/>
    <x v="274"/>
    <d v="2013-07-14T00:00:00"/>
    <s v="Standard Class"/>
    <s v="MJ-17740"/>
    <s v="Max Jones"/>
    <x v="0"/>
    <s v="United States"/>
    <s v="Orem"/>
    <x v="7"/>
    <n v="84057"/>
    <s v="West"/>
    <s v="OFF-PA-10003441"/>
    <x v="1"/>
    <x v="10"/>
    <s v="Xerox 226"/>
    <n v="12.96"/>
    <n v="2"/>
    <n v="0"/>
    <n v="6.2208000000000006"/>
  </r>
  <r>
    <n v="8798"/>
    <x v="4384"/>
    <x v="0"/>
    <x v="274"/>
    <d v="2013-07-14T00:00:00"/>
    <s v="Standard Class"/>
    <s v="MJ-17740"/>
    <s v="Max Jones"/>
    <x v="0"/>
    <s v="United States"/>
    <s v="Orem"/>
    <x v="7"/>
    <n v="84057"/>
    <s v="West"/>
    <s v="OFF-AR-10004602"/>
    <x v="1"/>
    <x v="6"/>
    <s v="Boston KS Multi-Size Manual Pencil Sharpener"/>
    <n v="45.98"/>
    <n v="2"/>
    <n v="0"/>
    <n v="12.874400000000001"/>
  </r>
  <r>
    <n v="8799"/>
    <x v="4385"/>
    <x v="0"/>
    <x v="1204"/>
    <d v="2013-04-11T00:00:00"/>
    <s v="Standard Class"/>
    <s v="VM-21685"/>
    <s v="Valerie Mitchum"/>
    <x v="2"/>
    <s v="United States"/>
    <s v="Burlington"/>
    <x v="42"/>
    <n v="5408"/>
    <s v="East"/>
    <s v="TEC-PH-10002555"/>
    <x v="2"/>
    <x v="7"/>
    <s v="Nortel Meridian M5316 Digital phone"/>
    <n v="1294.75"/>
    <n v="5"/>
    <n v="0"/>
    <n v="336.63499999999999"/>
  </r>
  <r>
    <n v="8800"/>
    <x v="4386"/>
    <x v="2"/>
    <x v="1205"/>
    <d v="2011-05-10T00:00:00"/>
    <s v="First Class"/>
    <s v="KT-16480"/>
    <s v="Kean Thornton"/>
    <x v="0"/>
    <s v="United States"/>
    <s v="Philadelphia"/>
    <x v="9"/>
    <n v="19134"/>
    <s v="East"/>
    <s v="TEC-CO-10001449"/>
    <x v="2"/>
    <x v="16"/>
    <s v="Hewlett Packard LaserJet 3310 Copier"/>
    <n v="1799.9699999999998"/>
    <n v="5"/>
    <n v="0.4"/>
    <n v="239.99600000000009"/>
  </r>
  <r>
    <n v="8801"/>
    <x v="4387"/>
    <x v="3"/>
    <x v="51"/>
    <d v="2014-11-28T00:00:00"/>
    <s v="Standard Class"/>
    <s v="CS-12250"/>
    <s v="Chris Selesnick"/>
    <x v="1"/>
    <s v="United States"/>
    <s v="Chicago"/>
    <x v="10"/>
    <n v="60623"/>
    <s v="Central"/>
    <s v="OFF-PA-10004285"/>
    <x v="1"/>
    <x v="10"/>
    <s v="Xerox 1959"/>
    <n v="10.688000000000001"/>
    <n v="2"/>
    <n v="0.2"/>
    <n v="3.7407999999999997"/>
  </r>
  <r>
    <n v="8802"/>
    <x v="4388"/>
    <x v="0"/>
    <x v="338"/>
    <d v="2013-11-13T00:00:00"/>
    <s v="First Class"/>
    <s v="AB-10015"/>
    <s v="Aaron Bergman"/>
    <x v="0"/>
    <s v="United States"/>
    <s v="Oklahoma City"/>
    <x v="26"/>
    <n v="73120"/>
    <s v="Central"/>
    <s v="TEC-PH-10000562"/>
    <x v="2"/>
    <x v="7"/>
    <s v="Samsung Convoy 3"/>
    <n v="221.98"/>
    <n v="2"/>
    <n v="0"/>
    <n v="62.15440000000001"/>
  </r>
  <r>
    <n v="8803"/>
    <x v="4388"/>
    <x v="0"/>
    <x v="338"/>
    <d v="2013-11-13T00:00:00"/>
    <s v="First Class"/>
    <s v="AB-10015"/>
    <s v="Aaron Bergman"/>
    <x v="0"/>
    <s v="United States"/>
    <s v="Oklahoma City"/>
    <x v="26"/>
    <n v="73120"/>
    <s v="Central"/>
    <s v="FUR-BO-10003966"/>
    <x v="0"/>
    <x v="0"/>
    <s v="Sauder Facets Collection Library, Sky Alder Finish"/>
    <n v="341.96"/>
    <n v="2"/>
    <n v="0"/>
    <n v="54.713599999999985"/>
  </r>
  <r>
    <n v="8804"/>
    <x v="4389"/>
    <x v="2"/>
    <x v="520"/>
    <d v="2012-01-01T00:00:00"/>
    <s v="First Class"/>
    <s v="AH-10030"/>
    <s v="Aaron Hawkins"/>
    <x v="1"/>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s v="East"/>
    <s v="OFF-LA-10003148"/>
    <x v="1"/>
    <x v="2"/>
    <s v="Avery 51"/>
    <n v="18.899999999999999"/>
    <n v="3"/>
    <n v="0"/>
    <n v="8.6939999999999991"/>
  </r>
  <r>
    <n v="8806"/>
    <x v="4390"/>
    <x v="3"/>
    <x v="971"/>
    <d v="2014-08-24T00:00:00"/>
    <s v="Standard Class"/>
    <s v="DO-13435"/>
    <s v="Denny Ordway"/>
    <x v="0"/>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s v="East"/>
    <s v="TEC-PH-10002807"/>
    <x v="2"/>
    <x v="7"/>
    <s v="Motorla HX550 Universal Bluetooth Headset"/>
    <n v="118.64999999999998"/>
    <n v="5"/>
    <n v="0.4"/>
    <n v="19.775000000000006"/>
  </r>
  <r>
    <n v="8810"/>
    <x v="4392"/>
    <x v="3"/>
    <x v="40"/>
    <d v="2014-11-01T00:00:00"/>
    <s v="Standard Class"/>
    <s v="JF-15190"/>
    <s v="Jamie Frazer"/>
    <x v="0"/>
    <s v="United States"/>
    <s v="Philadelphia"/>
    <x v="9"/>
    <n v="19134"/>
    <s v="East"/>
    <s v="OFF-LA-10001404"/>
    <x v="1"/>
    <x v="2"/>
    <s v="Avery 517"/>
    <n v="14.76"/>
    <n v="5"/>
    <n v="0.2"/>
    <n v="4.9815000000000005"/>
  </r>
  <r>
    <n v="8811"/>
    <x v="4393"/>
    <x v="3"/>
    <x v="1109"/>
    <d v="2014-06-05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s v="Central"/>
    <s v="OFF-AR-10002766"/>
    <x v="1"/>
    <x v="6"/>
    <s v="Prang Drawing Pencil Set"/>
    <n v="13.899999999999999"/>
    <n v="5"/>
    <n v="0"/>
    <n v="3.7529999999999997"/>
  </r>
  <r>
    <n v="8814"/>
    <x v="4395"/>
    <x v="1"/>
    <x v="353"/>
    <d v="2012-07-31T00:00:00"/>
    <s v="Standard Class"/>
    <s v="CK-12760"/>
    <s v="Cyma Kinney"/>
    <x v="1"/>
    <s v="United States"/>
    <s v="Glendale"/>
    <x v="16"/>
    <n v="85301"/>
    <s v="West"/>
    <s v="FUR-CH-10003199"/>
    <x v="0"/>
    <x v="1"/>
    <s v="Office Star - Contemporary Task Swivel Chair"/>
    <n v="266.35200000000003"/>
    <n v="3"/>
    <n v="0.2"/>
    <n v="13.317599999999985"/>
  </r>
  <r>
    <n v="8815"/>
    <x v="4396"/>
    <x v="1"/>
    <x v="521"/>
    <d v="2012-11-25T00:00:00"/>
    <s v="Second Class"/>
    <s v="PW-19240"/>
    <s v="Pierre Wener"/>
    <x v="0"/>
    <s v="United States"/>
    <s v="Wilmington"/>
    <x v="13"/>
    <n v="19805"/>
    <s v="East"/>
    <s v="TEC-PH-10003012"/>
    <x v="2"/>
    <x v="7"/>
    <s v="Nortel Meridian M3904 Professional Digital phone"/>
    <n v="307.98"/>
    <n v="2"/>
    <n v="0"/>
    <n v="89.314199999999971"/>
  </r>
  <r>
    <n v="8816"/>
    <x v="4396"/>
    <x v="1"/>
    <x v="521"/>
    <d v="2012-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s v="East"/>
    <s v="OFF-AR-10001940"/>
    <x v="1"/>
    <x v="6"/>
    <s v="Sanford Colorific Eraseable Coloring Pencils, 12 Count"/>
    <n v="13.12"/>
    <n v="4"/>
    <n v="0"/>
    <n v="5.6416000000000004"/>
  </r>
  <r>
    <n v="8818"/>
    <x v="4396"/>
    <x v="1"/>
    <x v="521"/>
    <d v="2012-11-25T00:00:00"/>
    <s v="Second Class"/>
    <s v="PW-19240"/>
    <s v="Pierre Wener"/>
    <x v="0"/>
    <s v="United States"/>
    <s v="Wilmington"/>
    <x v="13"/>
    <n v="19805"/>
    <s v="East"/>
    <s v="OFF-EN-10003286"/>
    <x v="1"/>
    <x v="12"/>
    <s v="Staples"/>
    <n v="16.559999999999999"/>
    <n v="2"/>
    <n v="0"/>
    <n v="7.783199999999999"/>
  </r>
  <r>
    <n v="8819"/>
    <x v="4396"/>
    <x v="1"/>
    <x v="521"/>
    <d v="2012-11-25T00:00:00"/>
    <s v="Second Class"/>
    <s v="PW-19240"/>
    <s v="Pierre Wener"/>
    <x v="0"/>
    <s v="United States"/>
    <s v="Wilmington"/>
    <x v="13"/>
    <n v="19805"/>
    <s v="East"/>
    <s v="OFF-PA-10003441"/>
    <x v="1"/>
    <x v="10"/>
    <s v="Xerox 226"/>
    <n v="38.880000000000003"/>
    <n v="6"/>
    <n v="0"/>
    <n v="18.662400000000002"/>
  </r>
  <r>
    <n v="8820"/>
    <x v="4397"/>
    <x v="1"/>
    <x v="109"/>
    <d v="2012-12-02T00:00:00"/>
    <s v="Standard Class"/>
    <s v="EB-14170"/>
    <s v="Evan Bailliet"/>
    <x v="0"/>
    <s v="United States"/>
    <s v="Austin"/>
    <x v="5"/>
    <n v="78745"/>
    <s v="Central"/>
    <s v="OFF-PA-10003395"/>
    <x v="1"/>
    <x v="10"/>
    <s v="Xerox 1941"/>
    <n v="335.52"/>
    <n v="4"/>
    <n v="0.2"/>
    <n v="117.43199999999999"/>
  </r>
  <r>
    <n v="8821"/>
    <x v="4398"/>
    <x v="3"/>
    <x v="132"/>
    <d v="2014-11-08T00:00:00"/>
    <s v="Standard Class"/>
    <s v="DK-13090"/>
    <s v="Dave Kipp"/>
    <x v="0"/>
    <s v="United States"/>
    <s v="Orlando"/>
    <x v="2"/>
    <n v="32839"/>
    <s v="South"/>
    <s v="TEC-CO-10003236"/>
    <x v="2"/>
    <x v="16"/>
    <s v="Canon Image Class D660 Copier"/>
    <n v="959.98400000000004"/>
    <n v="2"/>
    <n v="0.2"/>
    <n v="311.99479999999994"/>
  </r>
  <r>
    <n v="8822"/>
    <x v="4398"/>
    <x v="3"/>
    <x v="132"/>
    <d v="2014-11-08T00:00:00"/>
    <s v="Standard Class"/>
    <s v="DK-13090"/>
    <s v="Dave Kipp"/>
    <x v="0"/>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x v="0"/>
    <s v="United States"/>
    <s v="Orlando"/>
    <x v="2"/>
    <n v="32839"/>
    <s v="South"/>
    <s v="OFF-AR-10004010"/>
    <x v="1"/>
    <x v="6"/>
    <s v="Hunt Boston Vacuum Mount KS Pencil Sharpener"/>
    <n v="55.984000000000009"/>
    <n v="2"/>
    <n v="0.2"/>
    <n v="4.1987999999999985"/>
  </r>
  <r>
    <n v="8824"/>
    <x v="4398"/>
    <x v="3"/>
    <x v="132"/>
    <d v="2014-11-08T00:00:00"/>
    <s v="Standard Class"/>
    <s v="DK-13090"/>
    <s v="Dave Kipp"/>
    <x v="0"/>
    <s v="United States"/>
    <s v="Orlando"/>
    <x v="2"/>
    <n v="32839"/>
    <s v="South"/>
    <s v="OFF-PA-10002947"/>
    <x v="1"/>
    <x v="10"/>
    <s v="Xerox 1923"/>
    <n v="10.688000000000001"/>
    <n v="2"/>
    <n v="0.2"/>
    <n v="3.7407999999999997"/>
  </r>
  <r>
    <n v="8825"/>
    <x v="4399"/>
    <x v="3"/>
    <x v="708"/>
    <d v="2014-03-24T00:00:00"/>
    <s v="Second Class"/>
    <s v="TB-21055"/>
    <s v="Ted Butterfield"/>
    <x v="0"/>
    <s v="United States"/>
    <s v="Reading"/>
    <x v="9"/>
    <n v="19601"/>
    <s v="East"/>
    <s v="OFF-EN-10003845"/>
    <x v="1"/>
    <x v="12"/>
    <s v="Colored Envelopes"/>
    <n v="8.8559999999999999"/>
    <n v="3"/>
    <n v="0.2"/>
    <n v="2.8781999999999992"/>
  </r>
  <r>
    <n v="8826"/>
    <x v="4400"/>
    <x v="1"/>
    <x v="546"/>
    <d v="2012-12-22T00:00:00"/>
    <s v="First Class"/>
    <s v="AG-10900"/>
    <s v="Arthur Gainer"/>
    <x v="0"/>
    <s v="United States"/>
    <s v="Philadelphia"/>
    <x v="9"/>
    <n v="19134"/>
    <s v="East"/>
    <s v="OFF-LA-10003190"/>
    <x v="1"/>
    <x v="2"/>
    <s v="Avery 474"/>
    <n v="6.911999999999999"/>
    <n v="3"/>
    <n v="0.2"/>
    <n v="2.5056000000000003"/>
  </r>
  <r>
    <n v="8827"/>
    <x v="4401"/>
    <x v="2"/>
    <x v="1063"/>
    <d v="2011-04-06T00:00:00"/>
    <s v="Second Class"/>
    <s v="SC-20020"/>
    <s v="Sam Craven"/>
    <x v="0"/>
    <s v="United States"/>
    <s v="Houston"/>
    <x v="5"/>
    <n v="77095"/>
    <s v="Central"/>
    <s v="OFF-PA-10002986"/>
    <x v="1"/>
    <x v="10"/>
    <s v="Xerox 1898"/>
    <n v="26.720000000000002"/>
    <n v="5"/>
    <n v="0.2"/>
    <n v="9.3520000000000003"/>
  </r>
  <r>
    <n v="8828"/>
    <x v="4401"/>
    <x v="2"/>
    <x v="1063"/>
    <d v="2011-04-06T00:00:00"/>
    <s v="Second Class"/>
    <s v="SC-20020"/>
    <s v="Sam Craven"/>
    <x v="0"/>
    <s v="United States"/>
    <s v="Houston"/>
    <x v="5"/>
    <n v="77095"/>
    <s v="Central"/>
    <s v="OFF-PA-10001593"/>
    <x v="1"/>
    <x v="10"/>
    <s v="Xerox 1947"/>
    <n v="33.488000000000007"/>
    <n v="7"/>
    <n v="0.2"/>
    <n v="10.464999999999998"/>
  </r>
  <r>
    <n v="8829"/>
    <x v="4402"/>
    <x v="1"/>
    <x v="1117"/>
    <d v="2012-06-09T00:00:00"/>
    <s v="Standard Class"/>
    <s v="BB-11545"/>
    <s v="Brenda Bowman"/>
    <x v="1"/>
    <s v="United States"/>
    <s v="Saint Charles"/>
    <x v="25"/>
    <n v="63301"/>
    <s v="Central"/>
    <s v="OFF-PA-10000528"/>
    <x v="1"/>
    <x v="10"/>
    <s v="Xerox 1981"/>
    <n v="10.56"/>
    <n v="2"/>
    <n v="0"/>
    <n v="4.7519999999999998"/>
  </r>
  <r>
    <n v="8830"/>
    <x v="4403"/>
    <x v="2"/>
    <x v="191"/>
    <d v="2011-10-09T00:00:00"/>
    <s v="First Class"/>
    <s v="VP-21760"/>
    <s v="Victoria Pisteka"/>
    <x v="1"/>
    <s v="United States"/>
    <s v="Indianapolis"/>
    <x v="14"/>
    <n v="46203"/>
    <s v="Central"/>
    <s v="OFF-ST-10001932"/>
    <x v="1"/>
    <x v="4"/>
    <s v="Fellowes Staxonsteel Drawer Files"/>
    <n v="386.34"/>
    <n v="2"/>
    <n v="0"/>
    <n v="54.087600000000009"/>
  </r>
  <r>
    <n v="8831"/>
    <x v="4404"/>
    <x v="0"/>
    <x v="1036"/>
    <d v="2013-08-25T00:00:00"/>
    <s v="Second Class"/>
    <s v="RP-19270"/>
    <s v="Rachel Payne"/>
    <x v="1"/>
    <s v="United States"/>
    <s v="Seattle"/>
    <x v="4"/>
    <n v="98115"/>
    <s v="West"/>
    <s v="OFF-BI-10003727"/>
    <x v="1"/>
    <x v="8"/>
    <s v="Avery Durable Slant Ring Binders With Label Holder"/>
    <n v="33.44"/>
    <n v="10"/>
    <n v="0.2"/>
    <n v="11.703999999999997"/>
  </r>
  <r>
    <n v="8832"/>
    <x v="4405"/>
    <x v="1"/>
    <x v="219"/>
    <d v="2012-11-19T00:00:00"/>
    <s v="Standard Class"/>
    <s v="DH-13675"/>
    <s v="Duane Huffman"/>
    <x v="2"/>
    <s v="United States"/>
    <s v="Harrisonburg"/>
    <x v="17"/>
    <n v="22801"/>
    <s v="South"/>
    <s v="FUR-FU-10002759"/>
    <x v="0"/>
    <x v="5"/>
    <s v="12-1/2 Diameter Round Wall Clock"/>
    <n v="39.96"/>
    <n v="2"/>
    <n v="0"/>
    <n v="14.3856"/>
  </r>
  <r>
    <n v="8833"/>
    <x v="4406"/>
    <x v="1"/>
    <x v="137"/>
    <d v="2012-06-27T00:00:00"/>
    <s v="Standard Class"/>
    <s v="SW-20455"/>
    <s v="Shaun Weien"/>
    <x v="0"/>
    <s v="United States"/>
    <s v="Rochester"/>
    <x v="15"/>
    <n v="14609"/>
    <s v="East"/>
    <s v="OFF-BI-10000545"/>
    <x v="1"/>
    <x v="8"/>
    <s v="GBC Ibimaster 500 Manual ProClick Binding System"/>
    <n v="1217.568"/>
    <n v="2"/>
    <n v="0.2"/>
    <n v="456.58800000000002"/>
  </r>
  <r>
    <n v="8834"/>
    <x v="4407"/>
    <x v="3"/>
    <x v="241"/>
    <d v="2014-09-29T00:00:00"/>
    <s v="Standard Class"/>
    <s v="KF-16285"/>
    <s v="Karen Ferguson"/>
    <x v="2"/>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s v="South"/>
    <s v="TEC-PH-10003171"/>
    <x v="2"/>
    <x v="7"/>
    <s v="Plantronics Encore H101 Dual Earpieces Headset"/>
    <n v="89.9"/>
    <n v="2"/>
    <n v="0"/>
    <n v="25.171999999999997"/>
  </r>
  <r>
    <n v="8836"/>
    <x v="4407"/>
    <x v="3"/>
    <x v="241"/>
    <d v="2014-09-29T00:00:00"/>
    <s v="Standard Class"/>
    <s v="KF-16285"/>
    <s v="Karen Ferguson"/>
    <x v="2"/>
    <s v="United States"/>
    <s v="Sandy Springs"/>
    <x v="32"/>
    <n v="30328"/>
    <s v="South"/>
    <s v="OFF-AR-10000614"/>
    <x v="1"/>
    <x v="6"/>
    <s v="Barrel Sharpener"/>
    <n v="14.28"/>
    <n v="4"/>
    <n v="0"/>
    <n v="3.7127999999999997"/>
  </r>
  <r>
    <n v="8837"/>
    <x v="4407"/>
    <x v="3"/>
    <x v="241"/>
    <d v="2014-09-29T00:00:00"/>
    <s v="Standard Class"/>
    <s v="KF-16285"/>
    <s v="Karen Ferguson"/>
    <x v="2"/>
    <s v="United States"/>
    <s v="Sandy Springs"/>
    <x v="32"/>
    <n v="30328"/>
    <s v="South"/>
    <s v="OFF-AR-10000034"/>
    <x v="1"/>
    <x v="6"/>
    <s v="BIC Brite Liner Grip Highlighters, Assorted, 5/Pack"/>
    <n v="12.72"/>
    <n v="3"/>
    <n v="0"/>
    <n v="4.9607999999999999"/>
  </r>
  <r>
    <n v="8838"/>
    <x v="4407"/>
    <x v="3"/>
    <x v="241"/>
    <d v="2014-09-29T00:00:00"/>
    <s v="Standard Class"/>
    <s v="KF-16285"/>
    <s v="Karen Ferguson"/>
    <x v="2"/>
    <s v="United States"/>
    <s v="Sandy Springs"/>
    <x v="32"/>
    <n v="30328"/>
    <s v="South"/>
    <s v="OFF-LA-10003766"/>
    <x v="1"/>
    <x v="2"/>
    <s v="Self-Adhesive Removable Labels"/>
    <n v="15.75"/>
    <n v="5"/>
    <n v="0"/>
    <n v="7.5600000000000005"/>
  </r>
  <r>
    <n v="8839"/>
    <x v="4408"/>
    <x v="2"/>
    <x v="322"/>
    <d v="2011-04-10T00:00:00"/>
    <s v="Second Class"/>
    <s v="FH-14275"/>
    <s v="Frank Hawley"/>
    <x v="1"/>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x v="1"/>
    <s v="United States"/>
    <s v="San Francisco"/>
    <x v="1"/>
    <n v="94110"/>
    <s v="West"/>
    <s v="TEC-AC-10004761"/>
    <x v="2"/>
    <x v="11"/>
    <s v="Maxell 4.7GB DVD+RW 3/Pack"/>
    <n v="31.86"/>
    <n v="2"/>
    <n v="0"/>
    <n v="11.151"/>
  </r>
  <r>
    <n v="8844"/>
    <x v="4410"/>
    <x v="2"/>
    <x v="728"/>
    <d v="2011-11-20T00:00:00"/>
    <s v="Second Class"/>
    <s v="JC-16105"/>
    <s v="Julie Creighton"/>
    <x v="1"/>
    <s v="United States"/>
    <s v="Minneapolis"/>
    <x v="11"/>
    <n v="55407"/>
    <s v="Central"/>
    <s v="OFF-ST-10000885"/>
    <x v="1"/>
    <x v="4"/>
    <s v="Fellowes Desktop Hanging File Manager"/>
    <n v="67.150000000000006"/>
    <n v="5"/>
    <n v="0"/>
    <n v="16.787500000000001"/>
  </r>
  <r>
    <n v="8845"/>
    <x v="4411"/>
    <x v="3"/>
    <x v="404"/>
    <d v="2014-12-24T00:00:00"/>
    <s v="Standard Class"/>
    <s v="BP-11290"/>
    <s v="Beth Paige"/>
    <x v="0"/>
    <s v="United States"/>
    <s v="Columbus"/>
    <x v="24"/>
    <n v="43229"/>
    <s v="East"/>
    <s v="OFF-BI-10004209"/>
    <x v="1"/>
    <x v="8"/>
    <s v="Fellowes Twister Kit, Gray/Clear, 3/pkg"/>
    <n v="7.2359999999999998"/>
    <n v="3"/>
    <n v="0.7"/>
    <n v="-6.0299999999999976"/>
  </r>
  <r>
    <n v="8846"/>
    <x v="4411"/>
    <x v="3"/>
    <x v="404"/>
    <d v="2014-12-24T00:00:00"/>
    <s v="Standard Class"/>
    <s v="BP-11290"/>
    <s v="Beth Paige"/>
    <x v="0"/>
    <s v="United States"/>
    <s v="Columbus"/>
    <x v="24"/>
    <n v="43229"/>
    <s v="East"/>
    <s v="OFF-FA-10002988"/>
    <x v="1"/>
    <x v="13"/>
    <s v="Ideal Clamps"/>
    <n v="4.8239999999999998"/>
    <n v="3"/>
    <n v="0.2"/>
    <n v="1.7486999999999999"/>
  </r>
  <r>
    <n v="8847"/>
    <x v="4411"/>
    <x v="3"/>
    <x v="404"/>
    <d v="2014-12-24T00:00:00"/>
    <s v="Standard Class"/>
    <s v="BP-11290"/>
    <s v="Beth Paige"/>
    <x v="0"/>
    <s v="United States"/>
    <s v="Columbus"/>
    <x v="24"/>
    <n v="43229"/>
    <s v="East"/>
    <s v="OFF-PA-10002222"/>
    <x v="1"/>
    <x v="10"/>
    <s v="Xerox Color Copier Paper, 11&quot; x 17&quot;, Ream"/>
    <n v="91.360000000000014"/>
    <n v="5"/>
    <n v="0.2"/>
    <n v="29.691999999999993"/>
  </r>
  <r>
    <n v="8848"/>
    <x v="4411"/>
    <x v="3"/>
    <x v="404"/>
    <d v="2014-12-24T00:00:00"/>
    <s v="Standard Class"/>
    <s v="BP-11290"/>
    <s v="Beth Paige"/>
    <x v="0"/>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s v="South"/>
    <s v="TEC-PH-10003505"/>
    <x v="2"/>
    <x v="7"/>
    <s v="Geemarc AmpliPOWER60"/>
    <n v="74.239999999999995"/>
    <n v="1"/>
    <n v="0.2"/>
    <n v="8.3519999999999932"/>
  </r>
  <r>
    <n v="8850"/>
    <x v="4412"/>
    <x v="1"/>
    <x v="740"/>
    <d v="2012-07-04T00:00:00"/>
    <s v="First Class"/>
    <s v="FA-14230"/>
    <s v="Frank Atkinson"/>
    <x v="1"/>
    <s v="United States"/>
    <s v="Raleigh"/>
    <x v="3"/>
    <n v="27604"/>
    <s v="South"/>
    <s v="FUR-FU-10000076"/>
    <x v="0"/>
    <x v="5"/>
    <s v="24-Hour Round Wall Clock"/>
    <n v="159.84000000000003"/>
    <n v="10"/>
    <n v="0.2"/>
    <n v="45.954000000000008"/>
  </r>
  <r>
    <n v="8851"/>
    <x v="4412"/>
    <x v="1"/>
    <x v="740"/>
    <d v="2012-07-04T00:00:00"/>
    <s v="First Class"/>
    <s v="FA-14230"/>
    <s v="Frank Atkinson"/>
    <x v="1"/>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x v="1"/>
    <s v="United States"/>
    <s v="Raleigh"/>
    <x v="3"/>
    <n v="27604"/>
    <s v="South"/>
    <s v="OFF-PA-10002250"/>
    <x v="1"/>
    <x v="10"/>
    <s v="Things To Do Today Pad"/>
    <n v="9.3920000000000012"/>
    <n v="2"/>
    <n v="0.2"/>
    <n v="3.2871999999999999"/>
  </r>
  <r>
    <n v="8853"/>
    <x v="4413"/>
    <x v="2"/>
    <x v="1169"/>
    <d v="2011-10-13T00:00:00"/>
    <s v="Second Class"/>
    <s v="DN-13690"/>
    <s v="Duane Noonan"/>
    <x v="0"/>
    <s v="United States"/>
    <s v="New York City"/>
    <x v="15"/>
    <n v="10011"/>
    <s v="East"/>
    <s v="OFF-PA-10003823"/>
    <x v="1"/>
    <x v="10"/>
    <s v="Xerox 197"/>
    <n v="123.92"/>
    <n v="4"/>
    <n v="0"/>
    <n v="55.763999999999996"/>
  </r>
  <r>
    <n v="8854"/>
    <x v="4414"/>
    <x v="1"/>
    <x v="357"/>
    <d v="2012-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s v="East"/>
    <s v="TEC-AC-10003832"/>
    <x v="2"/>
    <x v="11"/>
    <s v="Logitech P710e Mobile Speakerphone"/>
    <n v="617.97600000000011"/>
    <n v="3"/>
    <n v="0.2"/>
    <n v="-7.724700000000098"/>
  </r>
  <r>
    <n v="8856"/>
    <x v="4415"/>
    <x v="3"/>
    <x v="165"/>
    <d v="2014-12-31T00:00:00"/>
    <s v="Standard Class"/>
    <s v="DP-13105"/>
    <s v="Dave Poirier"/>
    <x v="1"/>
    <s v="United States"/>
    <s v="Meridian"/>
    <x v="45"/>
    <n v="83642"/>
    <s v="West"/>
    <s v="OFF-BI-10001679"/>
    <x v="1"/>
    <x v="8"/>
    <s v="GBC Instant Index System for Binding Systems"/>
    <n v="21.312000000000005"/>
    <n v="3"/>
    <n v="0.2"/>
    <n v="7.9919999999999991"/>
  </r>
  <r>
    <n v="8857"/>
    <x v="4416"/>
    <x v="3"/>
    <x v="119"/>
    <d v="2014-10-21T00:00:00"/>
    <s v="Standard Class"/>
    <s v="JW-15220"/>
    <s v="Jane Waco"/>
    <x v="1"/>
    <s v="United States"/>
    <s v="Sacramento"/>
    <x v="1"/>
    <n v="95823"/>
    <s v="West"/>
    <s v="TEC-AC-10002335"/>
    <x v="2"/>
    <x v="11"/>
    <s v="Logitech Media Keyboard K200"/>
    <n v="209.94"/>
    <n v="6"/>
    <n v="0"/>
    <n v="39.888599999999997"/>
  </r>
  <r>
    <n v="8858"/>
    <x v="4416"/>
    <x v="3"/>
    <x v="119"/>
    <d v="2014-10-21T00:00:00"/>
    <s v="Standard Class"/>
    <s v="JW-15220"/>
    <s v="Jane Waco"/>
    <x v="1"/>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s v="South"/>
    <s v="TEC-PH-10003171"/>
    <x v="2"/>
    <x v="7"/>
    <s v="Plantronics Encore H101 Dual Earpieces Headset"/>
    <n v="35.96"/>
    <n v="1"/>
    <n v="0.2"/>
    <n v="3.5959999999999983"/>
  </r>
  <r>
    <n v="8861"/>
    <x v="4418"/>
    <x v="1"/>
    <x v="861"/>
    <d v="2012-09-18T00:00:00"/>
    <s v="Standard Class"/>
    <s v="SN-20560"/>
    <s v="Skye Norling"/>
    <x v="2"/>
    <s v="United States"/>
    <s v="Paterson"/>
    <x v="30"/>
    <n v="7501"/>
    <s v="East"/>
    <s v="OFF-LA-10000414"/>
    <x v="1"/>
    <x v="2"/>
    <s v="Avery 503"/>
    <n v="31.049999999999997"/>
    <n v="3"/>
    <n v="0"/>
    <n v="14.904"/>
  </r>
  <r>
    <n v="8862"/>
    <x v="4418"/>
    <x v="1"/>
    <x v="861"/>
    <d v="2012-09-18T00:00:00"/>
    <s v="Standard Class"/>
    <s v="SN-20560"/>
    <s v="Skye Norling"/>
    <x v="2"/>
    <s v="United States"/>
    <s v="Paterson"/>
    <x v="30"/>
    <n v="7501"/>
    <s v="East"/>
    <s v="FUR-FU-10002107"/>
    <x v="0"/>
    <x v="5"/>
    <s v="Eldon Pizzaz Desk Accessories"/>
    <n v="8.92"/>
    <n v="4"/>
    <n v="0"/>
    <n v="3.9248000000000003"/>
  </r>
  <r>
    <n v="8863"/>
    <x v="4418"/>
    <x v="1"/>
    <x v="861"/>
    <d v="2012-09-18T00:00:00"/>
    <s v="Standard Class"/>
    <s v="SN-20560"/>
    <s v="Skye Norling"/>
    <x v="2"/>
    <s v="United States"/>
    <s v="Paterson"/>
    <x v="30"/>
    <n v="7501"/>
    <s v="East"/>
    <s v="OFF-BI-10004593"/>
    <x v="1"/>
    <x v="8"/>
    <s v="Ibico Laser Imprintable Binding System Covers"/>
    <n v="209.6"/>
    <n v="4"/>
    <n v="0"/>
    <n v="96.415999999999997"/>
  </r>
  <r>
    <n v="8864"/>
    <x v="4418"/>
    <x v="1"/>
    <x v="861"/>
    <d v="2012-09-18T00:00:00"/>
    <s v="Standard Class"/>
    <s v="SN-20560"/>
    <s v="Skye Norling"/>
    <x v="2"/>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s v="East"/>
    <s v="OFF-PA-10000556"/>
    <x v="1"/>
    <x v="10"/>
    <s v="Xerox 208"/>
    <n v="38.880000000000003"/>
    <n v="6"/>
    <n v="0"/>
    <n v="18.662400000000002"/>
  </r>
  <r>
    <n v="8866"/>
    <x v="4419"/>
    <x v="1"/>
    <x v="139"/>
    <d v="2012-12-26T00:00:00"/>
    <s v="Standard Class"/>
    <s v="JM-15865"/>
    <s v="John Murray"/>
    <x v="0"/>
    <s v="United States"/>
    <s v="Arlington"/>
    <x v="17"/>
    <n v="22204"/>
    <s v="South"/>
    <s v="OFF-AP-10003281"/>
    <x v="1"/>
    <x v="9"/>
    <s v="Acco 6 Outlet Guardian Standard Surge Suppressor"/>
    <n v="36.269999999999996"/>
    <n v="3"/>
    <n v="0"/>
    <n v="10.880999999999997"/>
  </r>
  <r>
    <n v="8867"/>
    <x v="4420"/>
    <x v="2"/>
    <x v="59"/>
    <d v="2011-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s v="West"/>
    <s v="TEC-MA-10003176"/>
    <x v="2"/>
    <x v="15"/>
    <s v="Okidata B400 Printer"/>
    <n v="686.40000000000009"/>
    <n v="2"/>
    <n v="0.2"/>
    <n v="77.219999999999914"/>
  </r>
  <r>
    <n v="8870"/>
    <x v="4422"/>
    <x v="3"/>
    <x v="96"/>
    <d v="2014-12-07T00:00:00"/>
    <s v="Standard Class"/>
    <s v="SH-19975"/>
    <s v="Sally Hughsby"/>
    <x v="1"/>
    <s v="United States"/>
    <s v="Seattle"/>
    <x v="4"/>
    <n v="98105"/>
    <s v="West"/>
    <s v="OFF-BI-10002003"/>
    <x v="1"/>
    <x v="8"/>
    <s v="Ibico Presentation Index for Binding Systems"/>
    <n v="15.920000000000002"/>
    <n v="5"/>
    <n v="0.2"/>
    <n v="5.3729999999999993"/>
  </r>
  <r>
    <n v="8871"/>
    <x v="4422"/>
    <x v="3"/>
    <x v="96"/>
    <d v="2014-12-07T00:00:00"/>
    <s v="Standard Class"/>
    <s v="SH-19975"/>
    <s v="Sally Hughsby"/>
    <x v="1"/>
    <s v="United States"/>
    <s v="Seattle"/>
    <x v="4"/>
    <n v="98105"/>
    <s v="West"/>
    <s v="FUR-FU-10000023"/>
    <x v="0"/>
    <x v="5"/>
    <s v="Eldon Wave Desk Accessories"/>
    <n v="70.679999999999993"/>
    <n v="12"/>
    <n v="0"/>
    <n v="31.099200000000003"/>
  </r>
  <r>
    <n v="8872"/>
    <x v="4422"/>
    <x v="3"/>
    <x v="96"/>
    <d v="2014-12-07T00:00:00"/>
    <s v="Standard Class"/>
    <s v="SH-19975"/>
    <s v="Sally Hughsby"/>
    <x v="1"/>
    <s v="United States"/>
    <s v="Seattle"/>
    <x v="4"/>
    <n v="98105"/>
    <s v="West"/>
    <s v="OFF-ST-10002756"/>
    <x v="1"/>
    <x v="4"/>
    <s v="Tennsco Stur-D-Stor Boltless Shelving, 5 Shelves, 24&quot; Deep, Sand"/>
    <n v="541.24"/>
    <n v="4"/>
    <n v="0"/>
    <n v="5.4124000000000478"/>
  </r>
  <r>
    <n v="8873"/>
    <x v="4423"/>
    <x v="2"/>
    <x v="982"/>
    <d v="2011-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s v="East"/>
    <s v="OFF-BI-10002429"/>
    <x v="1"/>
    <x v="8"/>
    <s v="Premier Elliptical Ring Binder, Black"/>
    <n v="18.264000000000003"/>
    <n v="2"/>
    <n v="0.7"/>
    <n v="-13.393599999999999"/>
  </r>
  <r>
    <n v="8875"/>
    <x v="4424"/>
    <x v="3"/>
    <x v="237"/>
    <d v="2014-11-17T00:00:00"/>
    <s v="Second Class"/>
    <s v="TC-21295"/>
    <s v="Toby Carlisle"/>
    <x v="0"/>
    <s v="United States"/>
    <s v="Houston"/>
    <x v="5"/>
    <n v="77095"/>
    <s v="Central"/>
    <s v="OFF-BI-10003684"/>
    <x v="1"/>
    <x v="8"/>
    <s v="Wilson Jones Legal Size Ring Binders"/>
    <n v="21.989999999999995"/>
    <n v="5"/>
    <n v="0.8"/>
    <n v="-32.984999999999999"/>
  </r>
  <r>
    <n v="8876"/>
    <x v="4425"/>
    <x v="0"/>
    <x v="572"/>
    <d v="2013-08-20T00:00:00"/>
    <s v="Standard Class"/>
    <s v="CT-11995"/>
    <s v="Carol Triggs"/>
    <x v="0"/>
    <s v="United States"/>
    <s v="Irving"/>
    <x v="5"/>
    <n v="75061"/>
    <s v="Central"/>
    <s v="OFF-SU-10003505"/>
    <x v="1"/>
    <x v="14"/>
    <s v="Premier Electric Letter Opener"/>
    <n v="185.376"/>
    <n v="2"/>
    <n v="0.2"/>
    <n v="-34.758000000000017"/>
  </r>
  <r>
    <n v="8877"/>
    <x v="4425"/>
    <x v="0"/>
    <x v="572"/>
    <d v="2013-08-20T00:00:00"/>
    <s v="Standard Class"/>
    <s v="CT-11995"/>
    <s v="Carol Triggs"/>
    <x v="0"/>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s v="East"/>
    <s v="TEC-MA-10004626"/>
    <x v="2"/>
    <x v="15"/>
    <s v="Lexmark 20R1285 X6650 Wireless All-in-One Printer"/>
    <n v="480"/>
    <n v="4"/>
    <n v="0"/>
    <n v="225.6"/>
  </r>
  <r>
    <n v="8879"/>
    <x v="4426"/>
    <x v="3"/>
    <x v="697"/>
    <d v="2014-09-24T00:00:00"/>
    <s v="Standard Class"/>
    <s v="GZ-14470"/>
    <s v="Gary Zandusky"/>
    <x v="0"/>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s v="West"/>
    <s v="TEC-AC-10000736"/>
    <x v="2"/>
    <x v="11"/>
    <s v="Logitech G600 MMO Gaming Mouse"/>
    <n v="239.96999999999997"/>
    <n v="3"/>
    <n v="0"/>
    <n v="86.389199999999988"/>
  </r>
  <r>
    <n v="8882"/>
    <x v="4428"/>
    <x v="0"/>
    <x v="1186"/>
    <d v="2013-07-04T00:00:00"/>
    <s v="Second Class"/>
    <s v="AH-10120"/>
    <s v="Adrian Hane"/>
    <x v="2"/>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x v="1"/>
    <s v="United States"/>
    <s v="Durham"/>
    <x v="3"/>
    <n v="27707"/>
    <s v="South"/>
    <s v="TEC-PH-10004071"/>
    <x v="2"/>
    <x v="7"/>
    <s v="PayAnywhere Card Reader"/>
    <n v="15.984000000000002"/>
    <n v="2"/>
    <n v="0.2"/>
    <n v="1.3986000000000001"/>
  </r>
  <r>
    <n v="8884"/>
    <x v="4429"/>
    <x v="3"/>
    <x v="179"/>
    <d v="2014-10-26T00:00:00"/>
    <s v="Standard Class"/>
    <s v="MY-18295"/>
    <s v="Muhammed Yedwab"/>
    <x v="1"/>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s v="East"/>
    <s v="OFF-BI-10001982"/>
    <x v="1"/>
    <x v="8"/>
    <s v="Wilson Jones Custom Binder Spines &amp; Labels"/>
    <n v="6.5280000000000014"/>
    <n v="4"/>
    <n v="0.7"/>
    <n v="-4.5695999999999994"/>
  </r>
  <r>
    <n v="8886"/>
    <x v="4430"/>
    <x v="2"/>
    <x v="55"/>
    <d v="2011-08-30T00:00:00"/>
    <s v="Standard Class"/>
    <s v="BS-11590"/>
    <s v="Brendan Sweed"/>
    <x v="1"/>
    <s v="United States"/>
    <s v="Columbus"/>
    <x v="24"/>
    <n v="43229"/>
    <s v="East"/>
    <s v="OFF-BI-10004141"/>
    <x v="1"/>
    <x v="8"/>
    <s v="Insertable Tab Indexes For Data Binders"/>
    <n v="2.8620000000000005"/>
    <n v="3"/>
    <n v="0.7"/>
    <n v="-2.2896000000000001"/>
  </r>
  <r>
    <n v="8887"/>
    <x v="4430"/>
    <x v="2"/>
    <x v="55"/>
    <d v="2011-08-30T00:00:00"/>
    <s v="Standard Class"/>
    <s v="BS-11590"/>
    <s v="Brendan Sweed"/>
    <x v="1"/>
    <s v="United States"/>
    <s v="Columbus"/>
    <x v="24"/>
    <n v="43229"/>
    <s v="East"/>
    <s v="OFF-BI-10002103"/>
    <x v="1"/>
    <x v="8"/>
    <s v="Cardinal Slant-D Ring Binder, Heavy Gauge Vinyl"/>
    <n v="20.856000000000002"/>
    <n v="8"/>
    <n v="0.7"/>
    <n v="-16.684799999999996"/>
  </r>
  <r>
    <n v="8888"/>
    <x v="4431"/>
    <x v="2"/>
    <x v="923"/>
    <d v="2011-07-30T00:00:00"/>
    <s v="Second Class"/>
    <s v="BB-10990"/>
    <s v="Barry Blumstein"/>
    <x v="1"/>
    <s v="United States"/>
    <s v="Los Angeles"/>
    <x v="1"/>
    <n v="90036"/>
    <s v="West"/>
    <s v="OFF-ST-10002574"/>
    <x v="1"/>
    <x v="4"/>
    <s v="SAFCO Commercial Wire Shelving, Black"/>
    <n v="276.27999999999997"/>
    <n v="2"/>
    <n v="0"/>
    <n v="0"/>
  </r>
  <r>
    <n v="8889"/>
    <x v="4432"/>
    <x v="3"/>
    <x v="96"/>
    <d v="2014-12-08T00:00:00"/>
    <s v="Standard Class"/>
    <s v="ML-17755"/>
    <s v="Max Ludwig"/>
    <x v="2"/>
    <s v="United States"/>
    <s v="Stockton"/>
    <x v="1"/>
    <n v="95207"/>
    <s v="West"/>
    <s v="FUR-FU-10003394"/>
    <x v="0"/>
    <x v="5"/>
    <s v="Tenex &quot;The Solids&quot; Textured Chair Mats"/>
    <n v="629.64"/>
    <n v="9"/>
    <n v="0"/>
    <n v="107.03879999999994"/>
  </r>
  <r>
    <n v="8890"/>
    <x v="4433"/>
    <x v="0"/>
    <x v="508"/>
    <d v="2013-10-22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s v="South"/>
    <s v="FUR-CH-10001146"/>
    <x v="0"/>
    <x v="1"/>
    <s v="Global Value Mid-Back Manager's Chair, Gray"/>
    <n v="121.78"/>
    <n v="2"/>
    <n v="0"/>
    <n v="30.444999999999993"/>
  </r>
  <r>
    <n v="8893"/>
    <x v="4435"/>
    <x v="1"/>
    <x v="494"/>
    <d v="2012-12-06T00:00:00"/>
    <s v="Standard Class"/>
    <s v="LC-16960"/>
    <s v="Lindsay Castell"/>
    <x v="2"/>
    <s v="United States"/>
    <s v="San Diego"/>
    <x v="1"/>
    <n v="92037"/>
    <s v="West"/>
    <s v="FUR-CH-10003973"/>
    <x v="0"/>
    <x v="1"/>
    <s v="GuestStacker Chair with Chrome Finish Legs"/>
    <n v="2676.672"/>
    <n v="9"/>
    <n v="0.2"/>
    <n v="267.66720000000009"/>
  </r>
  <r>
    <n v="8894"/>
    <x v="4436"/>
    <x v="2"/>
    <x v="79"/>
    <d v="2011-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s v="West"/>
    <s v="TEC-PH-10004614"/>
    <x v="2"/>
    <x v="7"/>
    <s v="AT&amp;T 841000 Phone"/>
    <n v="165.60000000000002"/>
    <n v="3"/>
    <n v="0.2"/>
    <n v="10.349999999999994"/>
  </r>
  <r>
    <n v="8898"/>
    <x v="4437"/>
    <x v="0"/>
    <x v="243"/>
    <d v="2013-08-23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s v="South"/>
    <s v="OFF-LA-10004545"/>
    <x v="1"/>
    <x v="2"/>
    <s v="Avery 50"/>
    <n v="25.06"/>
    <n v="2"/>
    <n v="0"/>
    <n v="11.778199999999998"/>
  </r>
  <r>
    <n v="8901"/>
    <x v="4439"/>
    <x v="0"/>
    <x v="1207"/>
    <d v="2013-06-05T00:00:00"/>
    <s v="Standard Class"/>
    <s v="BP-11290"/>
    <s v="Beth Paige"/>
    <x v="0"/>
    <s v="United States"/>
    <s v="Decatur"/>
    <x v="10"/>
    <n v="62521"/>
    <s v="Central"/>
    <s v="FUR-FU-10001379"/>
    <x v="0"/>
    <x v="5"/>
    <s v="Executive Impressions 16-1/2&quot; Circular Wall Clock"/>
    <n v="32.064"/>
    <n v="3"/>
    <n v="0.6"/>
    <n v="-12.825599999999994"/>
  </r>
  <r>
    <n v="8902"/>
    <x v="4439"/>
    <x v="0"/>
    <x v="1207"/>
    <d v="2013-06-05T00:00:00"/>
    <s v="Standard Class"/>
    <s v="BP-11290"/>
    <s v="Beth Paige"/>
    <x v="0"/>
    <s v="United States"/>
    <s v="Decatur"/>
    <x v="10"/>
    <n v="62521"/>
    <s v="Central"/>
    <s v="OFF-PA-10001846"/>
    <x v="1"/>
    <x v="10"/>
    <s v="Xerox 1899"/>
    <n v="18.496000000000002"/>
    <n v="4"/>
    <n v="0.2"/>
    <n v="6.7048000000000005"/>
  </r>
  <r>
    <n v="8903"/>
    <x v="4439"/>
    <x v="0"/>
    <x v="1207"/>
    <d v="2013-06-05T00:00:00"/>
    <s v="Standard Class"/>
    <s v="BP-11290"/>
    <s v="Beth Paige"/>
    <x v="0"/>
    <s v="United States"/>
    <s v="Decatur"/>
    <x v="10"/>
    <n v="62521"/>
    <s v="Central"/>
    <s v="FUR-CH-10000422"/>
    <x v="0"/>
    <x v="1"/>
    <s v="Global Highback Leather Tilter in Burgundy"/>
    <n v="191.07899999999998"/>
    <n v="3"/>
    <n v="0.3"/>
    <n v="-38.215799999999973"/>
  </r>
  <r>
    <n v="8904"/>
    <x v="4439"/>
    <x v="0"/>
    <x v="1207"/>
    <d v="2013-06-05T00:00:00"/>
    <s v="Standard Class"/>
    <s v="BP-11290"/>
    <s v="Beth Paige"/>
    <x v="0"/>
    <s v="United States"/>
    <s v="Decatur"/>
    <x v="10"/>
    <n v="62521"/>
    <s v="Central"/>
    <s v="OFF-PA-10004621"/>
    <x v="1"/>
    <x v="10"/>
    <s v="Xerox 212"/>
    <n v="10.368000000000002"/>
    <n v="2"/>
    <n v="0.2"/>
    <n v="3.6288"/>
  </r>
  <r>
    <n v="8905"/>
    <x v="4440"/>
    <x v="0"/>
    <x v="949"/>
    <d v="2013-07-02T00:00:00"/>
    <s v="Same Day"/>
    <s v="SU-20665"/>
    <s v="Stephanie Ulpright"/>
    <x v="2"/>
    <s v="United States"/>
    <s v="New York City"/>
    <x v="15"/>
    <n v="10009"/>
    <s v="East"/>
    <s v="OFF-LA-10001474"/>
    <x v="1"/>
    <x v="2"/>
    <s v="Avery 477"/>
    <n v="30.53"/>
    <n v="1"/>
    <n v="0"/>
    <n v="14.043800000000001"/>
  </r>
  <r>
    <n v="8906"/>
    <x v="4440"/>
    <x v="0"/>
    <x v="949"/>
    <d v="2013-07-02T00:00:00"/>
    <s v="Same Day"/>
    <s v="SU-20665"/>
    <s v="Stephanie Ulpright"/>
    <x v="2"/>
    <s v="United States"/>
    <s v="New York City"/>
    <x v="15"/>
    <n v="10009"/>
    <s v="East"/>
    <s v="TEC-AC-10001635"/>
    <x v="2"/>
    <x v="11"/>
    <s v="KeyTronic KT400U2 - Keyboard - Black"/>
    <n v="30.839999999999996"/>
    <n v="3"/>
    <n v="0"/>
    <n v="6.1679999999999975"/>
  </r>
  <r>
    <n v="8907"/>
    <x v="4440"/>
    <x v="0"/>
    <x v="949"/>
    <d v="2013-07-02T00:00:00"/>
    <s v="Same Day"/>
    <s v="SU-20665"/>
    <s v="Stephanie Ulpright"/>
    <x v="2"/>
    <s v="United States"/>
    <s v="New York City"/>
    <x v="15"/>
    <n v="10009"/>
    <s v="East"/>
    <s v="OFF-PA-10001950"/>
    <x v="1"/>
    <x v="10"/>
    <s v="Southworth 25% Cotton Antique Laid Paper &amp; Envelopes"/>
    <n v="75.06"/>
    <n v="9"/>
    <n v="0"/>
    <n v="33.776999999999994"/>
  </r>
  <r>
    <n v="8908"/>
    <x v="4441"/>
    <x v="0"/>
    <x v="122"/>
    <d v="2013-12-21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s v="West"/>
    <s v="OFF-PA-10003790"/>
    <x v="1"/>
    <x v="10"/>
    <s v="Xerox 1991"/>
    <n v="182.72"/>
    <n v="8"/>
    <n v="0"/>
    <n v="84.051199999999994"/>
  </r>
  <r>
    <n v="8910"/>
    <x v="4443"/>
    <x v="3"/>
    <x v="960"/>
    <d v="2014-11-02T00:00:00"/>
    <s v="Standard Class"/>
    <s v="SA-20830"/>
    <s v="Sue Ann Reed"/>
    <x v="0"/>
    <s v="United States"/>
    <s v="Everett"/>
    <x v="31"/>
    <n v="2149"/>
    <s v="East"/>
    <s v="OFF-LA-10002475"/>
    <x v="1"/>
    <x v="2"/>
    <s v="Avery 519"/>
    <n v="21.93"/>
    <n v="3"/>
    <n v="0"/>
    <n v="10.307099999999998"/>
  </r>
  <r>
    <n v="8911"/>
    <x v="4444"/>
    <x v="3"/>
    <x v="259"/>
    <d v="2014-11-09T00:00:00"/>
    <s v="Standard Class"/>
    <s v="CA-12265"/>
    <s v="Christina Anderson"/>
    <x v="0"/>
    <s v="United States"/>
    <s v="Chattanooga"/>
    <x v="18"/>
    <n v="37421"/>
    <s v="South"/>
    <s v="TEC-AC-10000303"/>
    <x v="2"/>
    <x v="11"/>
    <s v="Logitech M510 Wireless Mouse"/>
    <n v="95.976000000000013"/>
    <n v="3"/>
    <n v="0.2"/>
    <n v="15.596099999999996"/>
  </r>
  <r>
    <n v="8912"/>
    <x v="4444"/>
    <x v="3"/>
    <x v="259"/>
    <d v="2014-11-09T00:00:00"/>
    <s v="Standard Class"/>
    <s v="CA-12265"/>
    <s v="Christina Anderson"/>
    <x v="0"/>
    <s v="United States"/>
    <s v="Chattanooga"/>
    <x v="18"/>
    <n v="37421"/>
    <s v="South"/>
    <s v="TEC-PH-10000127"/>
    <x v="2"/>
    <x v="7"/>
    <s v="iOttie XL Car Mount"/>
    <n v="143.928"/>
    <n v="9"/>
    <n v="0.2"/>
    <n v="-32.383800000000008"/>
  </r>
  <r>
    <n v="8913"/>
    <x v="4444"/>
    <x v="3"/>
    <x v="259"/>
    <d v="2014-11-09T00:00:00"/>
    <s v="Standard Class"/>
    <s v="CA-12265"/>
    <s v="Christina Anderson"/>
    <x v="0"/>
    <s v="United States"/>
    <s v="Chattanooga"/>
    <x v="18"/>
    <n v="37421"/>
    <s v="South"/>
    <s v="OFF-BI-10004364"/>
    <x v="1"/>
    <x v="8"/>
    <s v="Storex Dura Pro Binders"/>
    <n v="3.5640000000000009"/>
    <n v="2"/>
    <n v="0.7"/>
    <n v="-2.9700000000000006"/>
  </r>
  <r>
    <n v="8914"/>
    <x v="4444"/>
    <x v="3"/>
    <x v="259"/>
    <d v="2014-11-09T00:00:00"/>
    <s v="Standard Class"/>
    <s v="CA-12265"/>
    <s v="Christina Anderson"/>
    <x v="0"/>
    <s v="United States"/>
    <s v="Chattanooga"/>
    <x v="18"/>
    <n v="37421"/>
    <s v="South"/>
    <s v="OFF-LA-10002195"/>
    <x v="1"/>
    <x v="2"/>
    <s v="Avery 481"/>
    <n v="4.9280000000000008"/>
    <n v="2"/>
    <n v="0.2"/>
    <n v="1.7247999999999997"/>
  </r>
  <r>
    <n v="8915"/>
    <x v="4445"/>
    <x v="0"/>
    <x v="195"/>
    <d v="2013-05-14T00:00:00"/>
    <s v="Standard Class"/>
    <s v="CV-12805"/>
    <s v="Cynthia Voltz"/>
    <x v="1"/>
    <s v="United States"/>
    <s v="Austin"/>
    <x v="5"/>
    <n v="78745"/>
    <s v="Central"/>
    <s v="OFF-ST-10001490"/>
    <x v="1"/>
    <x v="4"/>
    <s v="Hot File 7-Pocket, Floor Stand"/>
    <n v="856.65600000000006"/>
    <n v="6"/>
    <n v="0.2"/>
    <n v="107.08199999999985"/>
  </r>
  <r>
    <n v="8916"/>
    <x v="4445"/>
    <x v="0"/>
    <x v="195"/>
    <d v="2013-05-14T00:00:00"/>
    <s v="Standard Class"/>
    <s v="CV-12805"/>
    <s v="Cynthia Voltz"/>
    <x v="1"/>
    <s v="United States"/>
    <s v="Austin"/>
    <x v="5"/>
    <n v="78745"/>
    <s v="Central"/>
    <s v="OFF-BI-10002852"/>
    <x v="1"/>
    <x v="8"/>
    <s v="Ibico Standard Transparent Covers"/>
    <n v="13.183999999999997"/>
    <n v="4"/>
    <n v="0.8"/>
    <n v="-20.435200000000002"/>
  </r>
  <r>
    <n v="8917"/>
    <x v="4445"/>
    <x v="0"/>
    <x v="195"/>
    <d v="2013-05-14T00:00:00"/>
    <s v="Standard Class"/>
    <s v="CV-12805"/>
    <s v="Cynthia Voltz"/>
    <x v="1"/>
    <s v="United States"/>
    <s v="Austin"/>
    <x v="5"/>
    <n v="78745"/>
    <s v="Central"/>
    <s v="OFF-AP-10000390"/>
    <x v="1"/>
    <x v="9"/>
    <s v="Euro Pro Shark Stick Mini Vacuum"/>
    <n v="48.783999999999985"/>
    <n v="4"/>
    <n v="0.8"/>
    <n v="-131.71680000000001"/>
  </r>
  <r>
    <n v="8918"/>
    <x v="4445"/>
    <x v="0"/>
    <x v="195"/>
    <d v="2013-05-14T00:00:00"/>
    <s v="Standard Class"/>
    <s v="CV-12805"/>
    <s v="Cynthia Voltz"/>
    <x v="1"/>
    <s v="United States"/>
    <s v="Austin"/>
    <x v="5"/>
    <n v="78745"/>
    <s v="Central"/>
    <s v="OFF-PA-10004327"/>
    <x v="1"/>
    <x v="10"/>
    <s v="Xerox 1911"/>
    <n v="76.64"/>
    <n v="2"/>
    <n v="0.2"/>
    <n v="26.823999999999995"/>
  </r>
  <r>
    <n v="8919"/>
    <x v="4445"/>
    <x v="0"/>
    <x v="195"/>
    <d v="2013-05-14T00:00:00"/>
    <s v="Standard Class"/>
    <s v="CV-12805"/>
    <s v="Cynthia Voltz"/>
    <x v="1"/>
    <s v="United States"/>
    <s v="Austin"/>
    <x v="5"/>
    <n v="78745"/>
    <s v="Central"/>
    <s v="OFF-BI-10002353"/>
    <x v="1"/>
    <x v="8"/>
    <s v="GBC VeloBind Cover Sets"/>
    <n v="18.527999999999995"/>
    <n v="6"/>
    <n v="0.8"/>
    <n v="-27.791999999999994"/>
  </r>
  <r>
    <n v="8920"/>
    <x v="4446"/>
    <x v="2"/>
    <x v="1063"/>
    <d v="2011-04-08T00:00:00"/>
    <s v="Standard Class"/>
    <s v="AH-10690"/>
    <s v="Anna Häberlin"/>
    <x v="1"/>
    <s v="United States"/>
    <s v="Virginia Beach"/>
    <x v="17"/>
    <n v="23464"/>
    <s v="South"/>
    <s v="FUR-FU-10003192"/>
    <x v="0"/>
    <x v="5"/>
    <s v="Luxo Adjustable Task Clamp Lamp"/>
    <n v="177.68"/>
    <n v="2"/>
    <n v="0"/>
    <n v="46.196799999999996"/>
  </r>
  <r>
    <n v="8921"/>
    <x v="4447"/>
    <x v="2"/>
    <x v="582"/>
    <d v="2011-05-03T00:00:00"/>
    <s v="Standard Class"/>
    <s v="DS-13180"/>
    <s v="David Smith"/>
    <x v="1"/>
    <s v="United States"/>
    <s v="Jamestown"/>
    <x v="15"/>
    <n v="14701"/>
    <s v="East"/>
    <s v="TEC-AC-10000736"/>
    <x v="2"/>
    <x v="11"/>
    <s v="Logitech G600 MMO Gaming Mouse"/>
    <n v="159.97999999999999"/>
    <n v="2"/>
    <n v="0"/>
    <n v="57.592799999999997"/>
  </r>
  <r>
    <n v="8922"/>
    <x v="4448"/>
    <x v="0"/>
    <x v="964"/>
    <d v="2013-10-09T00:00:00"/>
    <s v="Standard Class"/>
    <s v="AH-10690"/>
    <s v="Anna Häberlin"/>
    <x v="1"/>
    <s v="United States"/>
    <s v="Coral Gables"/>
    <x v="2"/>
    <n v="33134"/>
    <s v="South"/>
    <s v="TEC-PH-10003095"/>
    <x v="2"/>
    <x v="7"/>
    <s v="Samsung HM1900 Bluetooth Headset"/>
    <n v="52.679999999999993"/>
    <n v="3"/>
    <n v="0.2"/>
    <n v="19.754999999999999"/>
  </r>
  <r>
    <n v="8923"/>
    <x v="4448"/>
    <x v="0"/>
    <x v="964"/>
    <d v="2013-10-09T00:00:00"/>
    <s v="Standard Class"/>
    <s v="AH-10690"/>
    <s v="Anna Häberlin"/>
    <x v="1"/>
    <s v="United States"/>
    <s v="Coral Gables"/>
    <x v="2"/>
    <n v="33134"/>
    <s v="South"/>
    <s v="FUR-FU-10002885"/>
    <x v="0"/>
    <x v="5"/>
    <s v="Magna Visual Magnetic Picture Hangers"/>
    <n v="11.568000000000001"/>
    <n v="3"/>
    <n v="0.2"/>
    <n v="2.6028000000000011"/>
  </r>
  <r>
    <n v="8924"/>
    <x v="4449"/>
    <x v="3"/>
    <x v="532"/>
    <d v="2014-06-18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s v="Central"/>
    <s v="TEC-PH-10004241"/>
    <x v="2"/>
    <x v="7"/>
    <s v="Nokia Lumia 1020"/>
    <n v="1439.9680000000001"/>
    <n v="4"/>
    <n v="0.2"/>
    <n v="143.99680000000006"/>
  </r>
  <r>
    <n v="8926"/>
    <x v="4450"/>
    <x v="0"/>
    <x v="806"/>
    <d v="2013-02-03T00:00:00"/>
    <s v="Standard Class"/>
    <s v="DF-13135"/>
    <s v="David Flashing"/>
    <x v="0"/>
    <s v="United States"/>
    <s v="Rockford"/>
    <x v="10"/>
    <n v="61107"/>
    <s v="Central"/>
    <s v="OFF-BI-10000546"/>
    <x v="1"/>
    <x v="8"/>
    <s v="Avery Durable Binders"/>
    <n v="1.7279999999999995"/>
    <n v="3"/>
    <n v="0.8"/>
    <n v="-2.678399999999999"/>
  </r>
  <r>
    <n v="8927"/>
    <x v="4450"/>
    <x v="0"/>
    <x v="806"/>
    <d v="2013-02-03T00:00:00"/>
    <s v="Standard Class"/>
    <s v="DF-13135"/>
    <s v="David Flashing"/>
    <x v="0"/>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s v="West"/>
    <s v="OFF-AR-10002067"/>
    <x v="1"/>
    <x v="6"/>
    <s v="Newell 334"/>
    <n v="99.2"/>
    <n v="5"/>
    <n v="0"/>
    <n v="25.792000000000002"/>
  </r>
  <r>
    <n v="8929"/>
    <x v="4452"/>
    <x v="1"/>
    <x v="657"/>
    <d v="2012-04-17T00:00:00"/>
    <s v="Standard Class"/>
    <s v="FP-14320"/>
    <s v="Frank Preis"/>
    <x v="0"/>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s v="Central"/>
    <s v="FUR-TA-10002530"/>
    <x v="0"/>
    <x v="3"/>
    <s v="Iceberg OfficeWorks 42&quot; Round Tables"/>
    <n v="211.37199999999999"/>
    <n v="2"/>
    <n v="0.3"/>
    <n v="-45.294000000000011"/>
  </r>
  <r>
    <n v="8931"/>
    <x v="4452"/>
    <x v="1"/>
    <x v="657"/>
    <d v="2012-04-17T00:00:00"/>
    <s v="Standard Class"/>
    <s v="FP-14320"/>
    <s v="Frank Preis"/>
    <x v="0"/>
    <s v="United States"/>
    <s v="Huntsville"/>
    <x v="5"/>
    <n v="77340"/>
    <s v="Central"/>
    <s v="TEC-PH-10001061"/>
    <x v="2"/>
    <x v="7"/>
    <s v="Apple iPhone 5C"/>
    <n v="239.976"/>
    <n v="3"/>
    <n v="0.2"/>
    <n v="17.998199999999997"/>
  </r>
  <r>
    <n v="8932"/>
    <x v="4453"/>
    <x v="3"/>
    <x v="404"/>
    <d v="2014-12-25T00:00:00"/>
    <s v="Standard Class"/>
    <s v="HE-14800"/>
    <s v="Harold Engle"/>
    <x v="1"/>
    <s v="United States"/>
    <s v="Milwaukee"/>
    <x v="6"/>
    <n v="53209"/>
    <s v="Central"/>
    <s v="FUR-FU-10001057"/>
    <x v="0"/>
    <x v="5"/>
    <s v="Tensor Track Tree Floor Lamp"/>
    <n v="99.949999999999989"/>
    <n v="5"/>
    <n v="0"/>
    <n v="22.988499999999998"/>
  </r>
  <r>
    <n v="8933"/>
    <x v="4453"/>
    <x v="3"/>
    <x v="404"/>
    <d v="2014-12-25T00:00:00"/>
    <s v="Standard Class"/>
    <s v="HE-14800"/>
    <s v="Harold Engle"/>
    <x v="1"/>
    <s v="United States"/>
    <s v="Milwaukee"/>
    <x v="6"/>
    <n v="53209"/>
    <s v="Central"/>
    <s v="TEC-AC-10002331"/>
    <x v="2"/>
    <x v="11"/>
    <s v="Maxell 74 Minute CDR, 10/Pack"/>
    <n v="29.339999999999996"/>
    <n v="3"/>
    <n v="0"/>
    <n v="10.855799999999999"/>
  </r>
  <r>
    <n v="8934"/>
    <x v="4454"/>
    <x v="0"/>
    <x v="560"/>
    <d v="2013-03-20T00:00:00"/>
    <s v="Standard Class"/>
    <s v="SP-20545"/>
    <s v="Sibella Parks"/>
    <x v="1"/>
    <s v="United States"/>
    <s v="Green Bay"/>
    <x v="6"/>
    <n v="54302"/>
    <s v="Central"/>
    <s v="FUR-FU-10003724"/>
    <x v="0"/>
    <x v="5"/>
    <s v="Westinghouse Clip-On Gooseneck Lamps"/>
    <n v="16.739999999999998"/>
    <n v="2"/>
    <n v="0"/>
    <n v="4.3523999999999994"/>
  </r>
  <r>
    <n v="8935"/>
    <x v="4455"/>
    <x v="3"/>
    <x v="151"/>
    <d v="2014-08-28T00:00:00"/>
    <s v="Same Day"/>
    <s v="BP-11185"/>
    <s v="Ben Peterman"/>
    <x v="1"/>
    <s v="United States"/>
    <s v="Philadelphia"/>
    <x v="9"/>
    <n v="19120"/>
    <s v="East"/>
    <s v="OFF-PA-10000528"/>
    <x v="1"/>
    <x v="10"/>
    <s v="Xerox 1981"/>
    <n v="12.672000000000001"/>
    <n v="3"/>
    <n v="0.2"/>
    <n v="3.96"/>
  </r>
  <r>
    <n v="8936"/>
    <x v="4455"/>
    <x v="3"/>
    <x v="151"/>
    <d v="2014-08-28T00:00:00"/>
    <s v="Same Day"/>
    <s v="BP-11185"/>
    <s v="Ben Peterman"/>
    <x v="1"/>
    <s v="United States"/>
    <s v="Philadelphia"/>
    <x v="9"/>
    <n v="19120"/>
    <s v="East"/>
    <s v="TEC-AC-10001908"/>
    <x v="2"/>
    <x v="11"/>
    <s v="Logitech Wireless Headset h800"/>
    <n v="1119.8880000000001"/>
    <n v="14"/>
    <n v="0.2"/>
    <n v="209.97899999999993"/>
  </r>
  <r>
    <n v="8937"/>
    <x v="4456"/>
    <x v="1"/>
    <x v="997"/>
    <d v="2012-12-19T00:00:00"/>
    <s v="Second Class"/>
    <s v="PG-18895"/>
    <s v="Paul Gonzalez"/>
    <x v="0"/>
    <s v="United States"/>
    <s v="Los Angeles"/>
    <x v="1"/>
    <n v="90008"/>
    <s v="West"/>
    <s v="OFF-AR-10003903"/>
    <x v="1"/>
    <x v="6"/>
    <s v="Sanford 52201 APSCO Electric Pencil Sharpener"/>
    <n v="204.85"/>
    <n v="5"/>
    <n v="0"/>
    <n v="53.261000000000003"/>
  </r>
  <r>
    <n v="8938"/>
    <x v="4456"/>
    <x v="1"/>
    <x v="997"/>
    <d v="2012-12-19T00:00:00"/>
    <s v="Second Class"/>
    <s v="PG-18895"/>
    <s v="Paul Gonzalez"/>
    <x v="0"/>
    <s v="United States"/>
    <s v="Los Angeles"/>
    <x v="1"/>
    <n v="90008"/>
    <s v="West"/>
    <s v="TEC-PH-10004908"/>
    <x v="2"/>
    <x v="7"/>
    <s v="Panasonic KX TS3282W Corded phone"/>
    <n v="135.98400000000001"/>
    <n v="2"/>
    <n v="0.2"/>
    <n v="16.997999999999983"/>
  </r>
  <r>
    <n v="8939"/>
    <x v="4456"/>
    <x v="1"/>
    <x v="997"/>
    <d v="2012-12-19T00:00:00"/>
    <s v="Second Class"/>
    <s v="PG-18895"/>
    <s v="Paul Gonzalez"/>
    <x v="0"/>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s v="West"/>
    <s v="OFF-BI-10002026"/>
    <x v="1"/>
    <x v="8"/>
    <s v="Avery Arch Ring Binders"/>
    <n v="92.960000000000008"/>
    <n v="2"/>
    <n v="0.2"/>
    <n v="31.373999999999995"/>
  </r>
  <r>
    <n v="8941"/>
    <x v="4457"/>
    <x v="2"/>
    <x v="963"/>
    <d v="2011-08-24T00:00:00"/>
    <s v="Second Class"/>
    <s v="JP-15520"/>
    <s v="Jeremy Pistek"/>
    <x v="0"/>
    <s v="United States"/>
    <s v="North Miami"/>
    <x v="2"/>
    <n v="33161"/>
    <s v="South"/>
    <s v="OFF-SU-10003936"/>
    <x v="1"/>
    <x v="14"/>
    <s v="Acme Serrated Blade Letter Opener"/>
    <n v="7.6320000000000014"/>
    <n v="3"/>
    <n v="0.2"/>
    <n v="-1.8126000000000002"/>
  </r>
  <r>
    <n v="8942"/>
    <x v="4458"/>
    <x v="0"/>
    <x v="54"/>
    <d v="2013-11-06T00:00:00"/>
    <s v="First Class"/>
    <s v="NW-18400"/>
    <s v="Natalie Webber"/>
    <x v="0"/>
    <s v="United States"/>
    <s v="Portland"/>
    <x v="21"/>
    <n v="97206"/>
    <s v="West"/>
    <s v="OFF-BI-10002813"/>
    <x v="1"/>
    <x v="8"/>
    <s v="Avery Reinforcements for Hole-Punch Pages"/>
    <n v="4.1580000000000004"/>
    <n v="7"/>
    <n v="0.7"/>
    <n v="-3.4649999999999999"/>
  </r>
  <r>
    <n v="8943"/>
    <x v="4458"/>
    <x v="0"/>
    <x v="54"/>
    <d v="2013-11-06T00:00:00"/>
    <s v="First Class"/>
    <s v="NW-18400"/>
    <s v="Natalie Webber"/>
    <x v="0"/>
    <s v="United States"/>
    <s v="Portland"/>
    <x v="21"/>
    <n v="97206"/>
    <s v="West"/>
    <s v="TEC-MA-10003337"/>
    <x v="2"/>
    <x v="15"/>
    <s v="Okidata B401 Printer"/>
    <n v="179.99100000000004"/>
    <n v="3"/>
    <n v="0.7"/>
    <n v="-251.98739999999992"/>
  </r>
  <r>
    <n v="8944"/>
    <x v="4459"/>
    <x v="3"/>
    <x v="1209"/>
    <d v="2014-10-17T00:00:00"/>
    <s v="Standard Class"/>
    <s v="SW-20245"/>
    <s v="Scot Wooten"/>
    <x v="0"/>
    <s v="United States"/>
    <s v="Aurora"/>
    <x v="10"/>
    <n v="60505"/>
    <s v="Central"/>
    <s v="FUR-CH-10001545"/>
    <x v="0"/>
    <x v="1"/>
    <s v="Hon Comfortask Task/Swivel Chairs"/>
    <n v="239.358"/>
    <n v="3"/>
    <n v="0.3"/>
    <n v="-47.871600000000001"/>
  </r>
  <r>
    <n v="8945"/>
    <x v="4460"/>
    <x v="2"/>
    <x v="1035"/>
    <d v="2011-12-08T00:00:00"/>
    <s v="First Class"/>
    <s v="EH-14005"/>
    <s v="Erica Hernandez"/>
    <x v="2"/>
    <s v="United States"/>
    <s v="San Francisco"/>
    <x v="1"/>
    <n v="94109"/>
    <s v="West"/>
    <s v="OFF-PA-10000062"/>
    <x v="1"/>
    <x v="10"/>
    <s v="Green Bar Computer Printout Paper"/>
    <n v="164.88"/>
    <n v="3"/>
    <n v="0"/>
    <n v="80.791200000000003"/>
  </r>
  <r>
    <n v="8946"/>
    <x v="4461"/>
    <x v="2"/>
    <x v="647"/>
    <d v="2011-11-17T00:00:00"/>
    <s v="Second Class"/>
    <s v="SC-20260"/>
    <s v="Scott Cohen"/>
    <x v="1"/>
    <s v="United States"/>
    <s v="San Francisco"/>
    <x v="1"/>
    <n v="94110"/>
    <s v="West"/>
    <s v="OFF-SU-10001574"/>
    <x v="1"/>
    <x v="14"/>
    <s v="Acme Value Line Scissors"/>
    <n v="10.95"/>
    <n v="3"/>
    <n v="0"/>
    <n v="3.2849999999999993"/>
  </r>
  <r>
    <n v="8947"/>
    <x v="4462"/>
    <x v="3"/>
    <x v="165"/>
    <d v="2014-12-29T00:00:00"/>
    <s v="Standard Class"/>
    <s v="NC-18535"/>
    <s v="Nick Crebassa"/>
    <x v="1"/>
    <s v="United States"/>
    <s v="New Bedford"/>
    <x v="31"/>
    <n v="2740"/>
    <s v="East"/>
    <s v="OFF-PA-10001972"/>
    <x v="1"/>
    <x v="10"/>
    <s v="Xerox 214"/>
    <n v="19.440000000000001"/>
    <n v="3"/>
    <n v="0"/>
    <n v="9.3312000000000008"/>
  </r>
  <r>
    <n v="8948"/>
    <x v="4462"/>
    <x v="3"/>
    <x v="165"/>
    <d v="2014-12-29T00:00:00"/>
    <s v="Standard Class"/>
    <s v="NC-18535"/>
    <s v="Nick Crebassa"/>
    <x v="1"/>
    <s v="United States"/>
    <s v="New Bedford"/>
    <x v="31"/>
    <n v="2740"/>
    <s v="East"/>
    <s v="OFF-BI-10000201"/>
    <x v="1"/>
    <x v="8"/>
    <s v="Avery Triangle Shaped Sheet Lifters, Black, 2/Pack"/>
    <n v="12.3"/>
    <n v="5"/>
    <n v="0"/>
    <n v="6.15"/>
  </r>
  <r>
    <n v="8949"/>
    <x v="4463"/>
    <x v="2"/>
    <x v="163"/>
    <d v="2011-12-26T00:00:00"/>
    <s v="First Class"/>
    <s v="AS-10090"/>
    <s v="Adam Shillingsburg"/>
    <x v="0"/>
    <s v="United States"/>
    <s v="San Diego"/>
    <x v="1"/>
    <n v="92037"/>
    <s v="West"/>
    <s v="OFF-AP-10003278"/>
    <x v="1"/>
    <x v="9"/>
    <s v="Belkin 7-Outlet SurgeMaster Home Series"/>
    <n v="13.97"/>
    <n v="1"/>
    <n v="0"/>
    <n v="3.632200000000001"/>
  </r>
  <r>
    <n v="8950"/>
    <x v="4464"/>
    <x v="3"/>
    <x v="66"/>
    <d v="2014-12-29T00:00:00"/>
    <s v="Standard Class"/>
    <s v="JL-15130"/>
    <s v="Jack Lebron"/>
    <x v="0"/>
    <s v="United States"/>
    <s v="Jackson"/>
    <x v="18"/>
    <n v="38301"/>
    <s v="South"/>
    <s v="FUR-TA-10002903"/>
    <x v="0"/>
    <x v="3"/>
    <s v="Bevis Round Bullnose 29&quot; High Table Top"/>
    <n v="934.9559999999999"/>
    <n v="6"/>
    <n v="0.4"/>
    <n v="-249.32159999999999"/>
  </r>
  <r>
    <n v="8951"/>
    <x v="4464"/>
    <x v="3"/>
    <x v="66"/>
    <d v="2014-12-29T00:00:00"/>
    <s v="Standard Class"/>
    <s v="JL-15130"/>
    <s v="Jack Lebron"/>
    <x v="0"/>
    <s v="United States"/>
    <s v="Jackson"/>
    <x v="18"/>
    <n v="38301"/>
    <s v="South"/>
    <s v="TEC-AC-10001013"/>
    <x v="2"/>
    <x v="11"/>
    <s v="Logitech ClearChat Comfort/USB Headset H390"/>
    <n v="46.864000000000004"/>
    <n v="2"/>
    <n v="0.2"/>
    <n v="7.615399999999994"/>
  </r>
  <r>
    <n v="8952"/>
    <x v="4464"/>
    <x v="3"/>
    <x v="66"/>
    <d v="2014-12-29T00:00:00"/>
    <s v="Standard Class"/>
    <s v="JL-15130"/>
    <s v="Jack Lebron"/>
    <x v="0"/>
    <s v="United States"/>
    <s v="Jackson"/>
    <x v="18"/>
    <n v="38301"/>
    <s v="South"/>
    <s v="OFF-ST-10000918"/>
    <x v="1"/>
    <x v="4"/>
    <s v="Crate-A-Files"/>
    <n v="26.160000000000004"/>
    <n v="3"/>
    <n v="0.2"/>
    <n v="1.961999999999998"/>
  </r>
  <r>
    <n v="8953"/>
    <x v="4464"/>
    <x v="3"/>
    <x v="66"/>
    <d v="2014-12-29T00:00:00"/>
    <s v="Standard Class"/>
    <s v="JL-15130"/>
    <s v="Jack Lebron"/>
    <x v="0"/>
    <s v="United States"/>
    <s v="Jackson"/>
    <x v="18"/>
    <n v="38301"/>
    <s v="South"/>
    <s v="OFF-AR-10001419"/>
    <x v="1"/>
    <x v="6"/>
    <s v="Newell 325"/>
    <n v="23.128"/>
    <n v="7"/>
    <n v="0.2"/>
    <n v="2.8909999999999982"/>
  </r>
  <r>
    <n v="8954"/>
    <x v="4464"/>
    <x v="3"/>
    <x v="66"/>
    <d v="2014-12-29T00:00:00"/>
    <s v="Standard Class"/>
    <s v="JL-15130"/>
    <s v="Jack Lebron"/>
    <x v="0"/>
    <s v="United States"/>
    <s v="Jackson"/>
    <x v="18"/>
    <n v="38301"/>
    <s v="South"/>
    <s v="OFF-AP-10003266"/>
    <x v="1"/>
    <x v="9"/>
    <s v="Holmes Replacement Filter for HEPA Air Cleaner, Large Room"/>
    <n v="59.24"/>
    <n v="5"/>
    <n v="0.2"/>
    <n v="16.290999999999997"/>
  </r>
  <r>
    <n v="8955"/>
    <x v="4465"/>
    <x v="2"/>
    <x v="233"/>
    <d v="2011-08-10T00:00:00"/>
    <s v="Second Class"/>
    <s v="VG-21790"/>
    <s v="Vivek Gonzalez"/>
    <x v="0"/>
    <s v="United States"/>
    <s v="Jacksonville"/>
    <x v="2"/>
    <n v="32216"/>
    <s v="South"/>
    <s v="FUR-BO-10000468"/>
    <x v="0"/>
    <x v="0"/>
    <s v="O'Sullivan 2-Shelf Heavy-Duty Bookcases"/>
    <n v="155.45600000000002"/>
    <n v="4"/>
    <n v="0.2"/>
    <n v="-7.7727999999999895"/>
  </r>
  <r>
    <n v="8956"/>
    <x v="4466"/>
    <x v="2"/>
    <x v="59"/>
    <d v="2011-09-24T00:00:00"/>
    <s v="Standard Class"/>
    <s v="HG-14965"/>
    <s v="Henry Goldwyn"/>
    <x v="1"/>
    <s v="United States"/>
    <s v="San Diego"/>
    <x v="1"/>
    <n v="92024"/>
    <s v="West"/>
    <s v="OFF-PA-10004610"/>
    <x v="1"/>
    <x v="10"/>
    <s v="Xerox 1900"/>
    <n v="8.56"/>
    <n v="2"/>
    <n v="0"/>
    <n v="3.8519999999999994"/>
  </r>
  <r>
    <n v="8957"/>
    <x v="4467"/>
    <x v="3"/>
    <x v="53"/>
    <d v="2014-12-29T00:00:00"/>
    <s v="First Class"/>
    <s v="JH-15430"/>
    <s v="Jennifer Halladay"/>
    <x v="0"/>
    <s v="United States"/>
    <s v="Hialeah"/>
    <x v="2"/>
    <n v="33012"/>
    <s v="South"/>
    <s v="FUR-FU-10004963"/>
    <x v="0"/>
    <x v="5"/>
    <s v="Eldon 400 Class Desk Accessories, Black Carbon"/>
    <n v="21"/>
    <n v="3"/>
    <n v="0.2"/>
    <n v="5.7750000000000021"/>
  </r>
  <r>
    <n v="8958"/>
    <x v="4467"/>
    <x v="3"/>
    <x v="53"/>
    <d v="2014-12-29T00:00:00"/>
    <s v="First Class"/>
    <s v="JH-15430"/>
    <s v="Jennifer Halladay"/>
    <x v="0"/>
    <s v="United States"/>
    <s v="Hialeah"/>
    <x v="2"/>
    <n v="33012"/>
    <s v="South"/>
    <s v="TEC-MA-10004626"/>
    <x v="2"/>
    <x v="15"/>
    <s v="Lexmark 20R1285 X6650 Wireless All-in-One Printer"/>
    <n v="120"/>
    <n v="2"/>
    <n v="0.5"/>
    <n v="-7.2000000000000028"/>
  </r>
  <r>
    <n v="8959"/>
    <x v="4468"/>
    <x v="3"/>
    <x v="920"/>
    <d v="2014-12-01T00:00:00"/>
    <s v="Standard Class"/>
    <s v="RO-19780"/>
    <s v="Rose O'Brian"/>
    <x v="0"/>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s v="Central"/>
    <s v="OFF-AP-10002867"/>
    <x v="1"/>
    <x v="9"/>
    <s v="Fellowes Command Center 5-outlet power strip"/>
    <n v="67.839999999999989"/>
    <n v="5"/>
    <n v="0.8"/>
    <n v="-179.77600000000001"/>
  </r>
  <r>
    <n v="8961"/>
    <x v="4468"/>
    <x v="3"/>
    <x v="920"/>
    <d v="2014-12-01T00:00:00"/>
    <s v="Standard Class"/>
    <s v="RO-19780"/>
    <s v="Rose O'Brian"/>
    <x v="0"/>
    <s v="United States"/>
    <s v="Houston"/>
    <x v="5"/>
    <n v="77070"/>
    <s v="Central"/>
    <s v="FUR-CH-10002126"/>
    <x v="0"/>
    <x v="1"/>
    <s v="Hon Deluxe Fabric Upholstered Stacking Chairs"/>
    <n v="853.92999999999984"/>
    <n v="5"/>
    <n v="0.3"/>
    <n v="-24.397999999999911"/>
  </r>
  <r>
    <n v="8962"/>
    <x v="4468"/>
    <x v="3"/>
    <x v="920"/>
    <d v="2014-12-01T00:00:00"/>
    <s v="Standard Class"/>
    <s v="RO-19780"/>
    <s v="Rose O'Brian"/>
    <x v="0"/>
    <s v="United States"/>
    <s v="Houston"/>
    <x v="5"/>
    <n v="77070"/>
    <s v="Central"/>
    <s v="OFF-AR-10001761"/>
    <x v="1"/>
    <x v="6"/>
    <s v="Avery Hi-Liter Smear-Safe Highlighters"/>
    <n v="18.687999999999999"/>
    <n v="4"/>
    <n v="0.2"/>
    <n v="3.7375999999999996"/>
  </r>
  <r>
    <n v="8963"/>
    <x v="4469"/>
    <x v="0"/>
    <x v="732"/>
    <d v="2013-11-08T00:00:00"/>
    <s v="First Class"/>
    <s v="LW-17125"/>
    <s v="Liz Willingham"/>
    <x v="0"/>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s v="South"/>
    <s v="TEC-AC-10000057"/>
    <x v="2"/>
    <x v="11"/>
    <s v="Microsoft Natural Ergonomic Keyboard 4000"/>
    <n v="89.97"/>
    <n v="3"/>
    <n v="0"/>
    <n v="18.893699999999995"/>
  </r>
  <r>
    <n v="8965"/>
    <x v="4469"/>
    <x v="0"/>
    <x v="732"/>
    <d v="2013-11-08T00:00:00"/>
    <s v="First Class"/>
    <s v="LW-17125"/>
    <s v="Liz Willingham"/>
    <x v="0"/>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x v="0"/>
    <s v="United States"/>
    <s v="Houston"/>
    <x v="5"/>
    <n v="77070"/>
    <s v="Central"/>
    <s v="OFF-BI-10000145"/>
    <x v="1"/>
    <x v="8"/>
    <s v="Zipper Ring Binder Pockets"/>
    <n v="1.2479999999999998"/>
    <n v="2"/>
    <n v="0.8"/>
    <n v="-1.934400000000001"/>
  </r>
  <r>
    <n v="8967"/>
    <x v="4471"/>
    <x v="0"/>
    <x v="54"/>
    <d v="2013-11-08T00:00:00"/>
    <s v="Standard Class"/>
    <s v="JP-16135"/>
    <s v="Julie Prescott"/>
    <x v="2"/>
    <s v="United States"/>
    <s v="Philadelphia"/>
    <x v="9"/>
    <n v="19120"/>
    <s v="East"/>
    <s v="TEC-AC-10000892"/>
    <x v="2"/>
    <x v="11"/>
    <s v="NETGEAR N750 Dual Band Wi-Fi Gigabit Router"/>
    <n v="72"/>
    <n v="1"/>
    <n v="0.2"/>
    <n v="14.399999999999999"/>
  </r>
  <r>
    <n v="8968"/>
    <x v="4471"/>
    <x v="0"/>
    <x v="54"/>
    <d v="2013-11-08T00:00:00"/>
    <s v="Standard Class"/>
    <s v="JP-16135"/>
    <s v="Julie Prescott"/>
    <x v="2"/>
    <s v="United States"/>
    <s v="Philadelphia"/>
    <x v="9"/>
    <n v="19120"/>
    <s v="East"/>
    <s v="FUR-CH-10004886"/>
    <x v="0"/>
    <x v="1"/>
    <s v="Bevis Steel Folding Chairs"/>
    <n v="470.15499999999997"/>
    <n v="7"/>
    <n v="0.3"/>
    <n v="-13.432999999999993"/>
  </r>
  <r>
    <n v="8969"/>
    <x v="4472"/>
    <x v="2"/>
    <x v="125"/>
    <d v="2012-01-01T00:00:00"/>
    <s v="First Class"/>
    <s v="DD-13570"/>
    <s v="Dorothy Dickinson"/>
    <x v="0"/>
    <s v="United States"/>
    <s v="Memphis"/>
    <x v="18"/>
    <n v="38109"/>
    <s v="South"/>
    <s v="OFF-ST-10002554"/>
    <x v="1"/>
    <x v="4"/>
    <s v="Tennsco Industrial Shelving"/>
    <n v="39.128"/>
    <n v="1"/>
    <n v="0.2"/>
    <n v="-8.803799999999999"/>
  </r>
  <r>
    <n v="8970"/>
    <x v="4473"/>
    <x v="3"/>
    <x v="574"/>
    <d v="2014-12-08T00:00:00"/>
    <s v="Standard Class"/>
    <s v="ES-14080"/>
    <s v="Erin Smith"/>
    <x v="1"/>
    <s v="United States"/>
    <s v="Lakewood"/>
    <x v="24"/>
    <n v="44107"/>
    <s v="East"/>
    <s v="OFF-AR-10001662"/>
    <x v="1"/>
    <x v="6"/>
    <s v="Rogers Handheld Barrel Pencil Sharpener"/>
    <n v="19.728000000000002"/>
    <n v="9"/>
    <n v="0.2"/>
    <n v="1.7262000000000022"/>
  </r>
  <r>
    <n v="8971"/>
    <x v="4473"/>
    <x v="3"/>
    <x v="574"/>
    <d v="2014-12-08T00:00:00"/>
    <s v="Standard Class"/>
    <s v="ES-14080"/>
    <s v="Erin Smith"/>
    <x v="1"/>
    <s v="United States"/>
    <s v="Lakewood"/>
    <x v="24"/>
    <n v="44107"/>
    <s v="East"/>
    <s v="TEC-PH-10004531"/>
    <x v="2"/>
    <x v="7"/>
    <s v="AT&amp;T CL2909"/>
    <n v="151.18799999999999"/>
    <n v="2"/>
    <n v="0.4"/>
    <n v="-25.198000000000008"/>
  </r>
  <r>
    <n v="8972"/>
    <x v="4474"/>
    <x v="3"/>
    <x v="668"/>
    <d v="2014-03-29T00:00:00"/>
    <s v="Standard Class"/>
    <s v="MV-17485"/>
    <s v="Mark Van Huff"/>
    <x v="0"/>
    <s v="United States"/>
    <s v="New York City"/>
    <x v="15"/>
    <n v="10011"/>
    <s v="East"/>
    <s v="FUR-CH-10000665"/>
    <x v="0"/>
    <x v="1"/>
    <s v="Global Airflow Leather Mesh Back Chair, Black"/>
    <n v="271.76400000000001"/>
    <n v="2"/>
    <n v="0.1"/>
    <n v="60.391999999999967"/>
  </r>
  <r>
    <n v="8973"/>
    <x v="4475"/>
    <x v="2"/>
    <x v="84"/>
    <d v="2011-11-21T00:00:00"/>
    <s v="First Class"/>
    <s v="RD-19900"/>
    <s v="Ruben Dartt"/>
    <x v="0"/>
    <s v="United States"/>
    <s v="Philadelphia"/>
    <x v="9"/>
    <n v="19120"/>
    <s v="East"/>
    <s v="TEC-AC-10003023"/>
    <x v="2"/>
    <x v="11"/>
    <s v="Logitech G105 Gaming Keyboard"/>
    <n v="47.496000000000002"/>
    <n v="1"/>
    <n v="0.2"/>
    <n v="-1.187400000000002"/>
  </r>
  <r>
    <n v="8974"/>
    <x v="4476"/>
    <x v="3"/>
    <x v="1016"/>
    <d v="2014-04-28T00:00:00"/>
    <s v="Second Class"/>
    <s v="RL-19615"/>
    <s v="Rob Lucas"/>
    <x v="0"/>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s v="Central"/>
    <s v="OFF-PA-10000477"/>
    <x v="1"/>
    <x v="10"/>
    <s v="Xerox 22"/>
    <n v="36.288000000000011"/>
    <n v="7"/>
    <n v="0.2"/>
    <n v="12.700800000000001"/>
  </r>
  <r>
    <n v="8976"/>
    <x v="4477"/>
    <x v="3"/>
    <x v="51"/>
    <d v="2014-11-27T00:00:00"/>
    <s v="First Class"/>
    <s v="JP-15460"/>
    <s v="Jennifer Patt"/>
    <x v="1"/>
    <s v="United States"/>
    <s v="Dallas"/>
    <x v="5"/>
    <n v="75220"/>
    <s v="Central"/>
    <s v="OFF-PA-10002923"/>
    <x v="1"/>
    <x v="10"/>
    <s v="Xerox 1942"/>
    <n v="78.304000000000002"/>
    <n v="2"/>
    <n v="0.2"/>
    <n v="29.363999999999997"/>
  </r>
  <r>
    <n v="8977"/>
    <x v="4477"/>
    <x v="3"/>
    <x v="51"/>
    <d v="2014-11-27T00:00:00"/>
    <s v="First Class"/>
    <s v="JP-15460"/>
    <s v="Jennifer Patt"/>
    <x v="1"/>
    <s v="United States"/>
    <s v="Dallas"/>
    <x v="5"/>
    <n v="75220"/>
    <s v="Central"/>
    <s v="FUR-TA-10003008"/>
    <x v="0"/>
    <x v="3"/>
    <s v="Lesro Round Back Collection Coffee Table, End Table"/>
    <n v="127.785"/>
    <n v="1"/>
    <n v="0.3"/>
    <n v="-31.033499999999989"/>
  </r>
  <r>
    <n v="8978"/>
    <x v="4477"/>
    <x v="3"/>
    <x v="51"/>
    <d v="2014-11-27T00:00:00"/>
    <s v="First Class"/>
    <s v="JP-15460"/>
    <s v="Jennifer Patt"/>
    <x v="1"/>
    <s v="United States"/>
    <s v="Dallas"/>
    <x v="5"/>
    <n v="75220"/>
    <s v="Central"/>
    <s v="OFF-BI-10003707"/>
    <x v="1"/>
    <x v="8"/>
    <s v="Aluminum Screw Posts"/>
    <n v="6.1039999999999983"/>
    <n v="2"/>
    <n v="0.8"/>
    <n v="-9.1560000000000006"/>
  </r>
  <r>
    <n v="8979"/>
    <x v="4478"/>
    <x v="2"/>
    <x v="935"/>
    <d v="2011-11-05T00:00:00"/>
    <s v="Second Class"/>
    <s v="DM-13345"/>
    <s v="Denise Monton"/>
    <x v="1"/>
    <s v="United States"/>
    <s v="Orange"/>
    <x v="30"/>
    <n v="7050"/>
    <s v="East"/>
    <s v="OFF-BI-10000546"/>
    <x v="1"/>
    <x v="8"/>
    <s v="Avery Durable Binders"/>
    <n v="5.76"/>
    <n v="2"/>
    <n v="0"/>
    <n v="2.8224"/>
  </r>
  <r>
    <n v="8980"/>
    <x v="4479"/>
    <x v="1"/>
    <x v="324"/>
    <d v="2012-10-24T00:00:00"/>
    <s v="Second Class"/>
    <s v="CS-11860"/>
    <s v="Cari Schnelling"/>
    <x v="0"/>
    <s v="United States"/>
    <s v="Dallas"/>
    <x v="5"/>
    <n v="75220"/>
    <s v="Central"/>
    <s v="OFF-BI-10000404"/>
    <x v="1"/>
    <x v="8"/>
    <s v="Avery Printable Repositionable Plastic Tabs"/>
    <n v="1.7199999999999995"/>
    <n v="1"/>
    <n v="0.8"/>
    <n v="-2.8380000000000001"/>
  </r>
  <r>
    <n v="8981"/>
    <x v="4480"/>
    <x v="2"/>
    <x v="644"/>
    <d v="2011-02-11T00:00:00"/>
    <s v="Second Class"/>
    <s v="DL-13315"/>
    <s v="Delfina Latchford"/>
    <x v="0"/>
    <s v="United States"/>
    <s v="Romeoville"/>
    <x v="10"/>
    <n v="60441"/>
    <s v="Central"/>
    <s v="OFF-BI-10001196"/>
    <x v="1"/>
    <x v="8"/>
    <s v="Avery Flip-Chart Easel Binder, Black"/>
    <n v="8.9519999999999982"/>
    <n v="2"/>
    <n v="0.8"/>
    <n v="-14.770800000000001"/>
  </r>
  <r>
    <n v="8982"/>
    <x v="4481"/>
    <x v="0"/>
    <x v="1193"/>
    <d v="2013-03-13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s v="Central"/>
    <s v="OFF-BI-10004656"/>
    <x v="1"/>
    <x v="8"/>
    <s v="Peel &amp; Stick Add-On Corner Pockets"/>
    <n v="1.7279999999999998"/>
    <n v="4"/>
    <n v="0.8"/>
    <n v="-2.764800000000001"/>
  </r>
  <r>
    <n v="8984"/>
    <x v="4481"/>
    <x v="0"/>
    <x v="1193"/>
    <d v="2013-03-13T00:00:00"/>
    <s v="Standard Class"/>
    <s v="LC-16870"/>
    <s v="Lena Cacioppo"/>
    <x v="0"/>
    <s v="United States"/>
    <s v="Chicago"/>
    <x v="10"/>
    <n v="60623"/>
    <s v="Central"/>
    <s v="FUR-FU-10003773"/>
    <x v="0"/>
    <x v="5"/>
    <s v="Eldon Cleatmat Plus Chair Mats for High Pile Carpets"/>
    <n v="159.04"/>
    <n v="5"/>
    <n v="0.6"/>
    <n v="-194.82400000000001"/>
  </r>
  <r>
    <n v="8985"/>
    <x v="4481"/>
    <x v="0"/>
    <x v="1193"/>
    <d v="2013-03-13T00:00:00"/>
    <s v="Standard Class"/>
    <s v="LC-16870"/>
    <s v="Lena Cacioppo"/>
    <x v="0"/>
    <s v="United States"/>
    <s v="Chicago"/>
    <x v="10"/>
    <n v="60623"/>
    <s v="Central"/>
    <s v="FUR-TA-10000849"/>
    <x v="0"/>
    <x v="3"/>
    <s v="Bevis Rectangular Conference Tables"/>
    <n v="145.97999999999999"/>
    <n v="2"/>
    <n v="0.5"/>
    <n v="-99.266399999999976"/>
  </r>
  <r>
    <n v="8986"/>
    <x v="4482"/>
    <x v="1"/>
    <x v="155"/>
    <d v="2012-12-07T00:00:00"/>
    <s v="Standard Class"/>
    <s v="JG-15115"/>
    <s v="Jack Garza"/>
    <x v="0"/>
    <s v="United States"/>
    <s v="Jacksonville"/>
    <x v="3"/>
    <n v="28540"/>
    <s v="South"/>
    <s v="FUR-FU-10000222"/>
    <x v="0"/>
    <x v="5"/>
    <s v="Seth Thomas 16&quot; Steel Case Clock"/>
    <n v="77.951999999999998"/>
    <n v="3"/>
    <n v="0.2"/>
    <n v="12.667199999999994"/>
  </r>
  <r>
    <n v="8987"/>
    <x v="4482"/>
    <x v="1"/>
    <x v="155"/>
    <d v="2012-12-07T00:00:00"/>
    <s v="Standard Class"/>
    <s v="JG-15115"/>
    <s v="Jack Garza"/>
    <x v="0"/>
    <s v="United States"/>
    <s v="Jacksonville"/>
    <x v="3"/>
    <n v="28540"/>
    <s v="South"/>
    <s v="OFF-BI-10001718"/>
    <x v="1"/>
    <x v="8"/>
    <s v="GBC DocuBind P50 Personal Binding Machine"/>
    <n v="95.970000000000013"/>
    <n v="5"/>
    <n v="0.7"/>
    <n v="-73.57699999999997"/>
  </r>
  <r>
    <n v="8988"/>
    <x v="4482"/>
    <x v="1"/>
    <x v="155"/>
    <d v="2012-12-07T00:00:00"/>
    <s v="Standard Class"/>
    <s v="JG-15115"/>
    <s v="Jack Garza"/>
    <x v="0"/>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x v="0"/>
    <s v="United States"/>
    <s v="Jacksonville"/>
    <x v="3"/>
    <n v="28540"/>
    <s v="South"/>
    <s v="OFF-AR-10004078"/>
    <x v="1"/>
    <x v="6"/>
    <s v="Newell 312"/>
    <n v="9.3439999999999994"/>
    <n v="2"/>
    <n v="0.2"/>
    <n v="1.1679999999999997"/>
  </r>
  <r>
    <n v="8990"/>
    <x v="4483"/>
    <x v="1"/>
    <x v="100"/>
    <d v="2012-12-30T00:00:00"/>
    <s v="Standard Class"/>
    <s v="HM-14860"/>
    <s v="Harry Marie"/>
    <x v="1"/>
    <s v="United States"/>
    <s v="Springfield"/>
    <x v="25"/>
    <n v="65807"/>
    <s v="Central"/>
    <s v="FUR-FU-10003026"/>
    <x v="0"/>
    <x v="5"/>
    <s v="Eldon Regeneration Recycled Desk Accessories, Black"/>
    <n v="9.68"/>
    <n v="2"/>
    <n v="0"/>
    <n v="3.7751999999999999"/>
  </r>
  <r>
    <n v="8991"/>
    <x v="4483"/>
    <x v="1"/>
    <x v="100"/>
    <d v="2012-12-30T00:00:00"/>
    <s v="Standard Class"/>
    <s v="HM-14860"/>
    <s v="Harry Marie"/>
    <x v="1"/>
    <s v="United States"/>
    <s v="Springfield"/>
    <x v="25"/>
    <n v="65807"/>
    <s v="Central"/>
    <s v="TEC-CO-10003763"/>
    <x v="2"/>
    <x v="16"/>
    <s v="Canon PC1060 Personal Laser Copier"/>
    <n v="4899.93"/>
    <n v="7"/>
    <n v="0"/>
    <n v="2302.9670999999998"/>
  </r>
  <r>
    <n v="8992"/>
    <x v="4484"/>
    <x v="3"/>
    <x v="172"/>
    <d v="2014-10-07T00:00:00"/>
    <s v="Standard Class"/>
    <s v="TN-21040"/>
    <s v="Tanja Norvell"/>
    <x v="2"/>
    <s v="United States"/>
    <s v="San Francisco"/>
    <x v="1"/>
    <n v="94110"/>
    <s v="West"/>
    <s v="TEC-AC-10004708"/>
    <x v="2"/>
    <x v="11"/>
    <s v="Sony 32GB Class 10 Micro SDHC R40 Memory Card"/>
    <n v="104.75"/>
    <n v="5"/>
    <n v="0"/>
    <n v="21.997499999999999"/>
  </r>
  <r>
    <n v="8993"/>
    <x v="4485"/>
    <x v="3"/>
    <x v="524"/>
    <d v="2014-10-22T00:00:00"/>
    <s v="Standard Class"/>
    <s v="VP-21760"/>
    <s v="Victoria Pisteka"/>
    <x v="1"/>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s v="South"/>
    <s v="FUR-TA-10001950"/>
    <x v="0"/>
    <x v="3"/>
    <s v="Balt Solid Wood Round Tables"/>
    <n v="1875.258"/>
    <n v="7"/>
    <n v="0.4"/>
    <n v="-968.88329999999996"/>
  </r>
  <r>
    <n v="8995"/>
    <x v="4486"/>
    <x v="2"/>
    <x v="860"/>
    <d v="2011-08-17T00:00:00"/>
    <s v="First Class"/>
    <s v="CS-12355"/>
    <s v="Christine Sundaresam"/>
    <x v="0"/>
    <s v="United States"/>
    <s v="Hollywood"/>
    <x v="2"/>
    <n v="33021"/>
    <s v="South"/>
    <s v="OFF-PA-10000312"/>
    <x v="1"/>
    <x v="10"/>
    <s v="Xerox 1955"/>
    <n v="91.360000000000014"/>
    <n v="5"/>
    <n v="0.2"/>
    <n v="29.691999999999993"/>
  </r>
  <r>
    <n v="8996"/>
    <x v="4486"/>
    <x v="2"/>
    <x v="860"/>
    <d v="2011-08-17T00:00:00"/>
    <s v="First Class"/>
    <s v="CS-12355"/>
    <s v="Christine Sundaresam"/>
    <x v="0"/>
    <s v="United States"/>
    <s v="Hollywood"/>
    <x v="2"/>
    <n v="33021"/>
    <s v="South"/>
    <s v="OFF-AP-10004708"/>
    <x v="1"/>
    <x v="9"/>
    <s v="Fellowes Superior 10 Outlet Split Surge Protector"/>
    <n v="152.24"/>
    <n v="5"/>
    <n v="0.2"/>
    <n v="17.126999999999988"/>
  </r>
  <r>
    <n v="8997"/>
    <x v="4487"/>
    <x v="3"/>
    <x v="343"/>
    <d v="2014-11-14T00:00:00"/>
    <s v="First Class"/>
    <s v="PG-18820"/>
    <s v="Patrick Gardner"/>
    <x v="0"/>
    <s v="United States"/>
    <s v="Dallas"/>
    <x v="5"/>
    <n v="75081"/>
    <s v="Central"/>
    <s v="TEC-PH-10004531"/>
    <x v="2"/>
    <x v="7"/>
    <s v="OtterBox Commuter Series Case - iPhone 5 &amp; 5s"/>
    <n v="35.183999999999997"/>
    <n v="2"/>
    <n v="0.2"/>
    <n v="12.314399999999999"/>
  </r>
  <r>
    <n v="8998"/>
    <x v="4488"/>
    <x v="3"/>
    <x v="177"/>
    <d v="2014-03-21T00:00:00"/>
    <s v="Same Day"/>
    <s v="HG-14845"/>
    <s v="Harry Greene"/>
    <x v="0"/>
    <s v="United States"/>
    <s v="Houston"/>
    <x v="5"/>
    <n v="77041"/>
    <s v="Central"/>
    <s v="OFF-PA-10000474"/>
    <x v="1"/>
    <x v="10"/>
    <s v="Staples"/>
    <n v="56.704000000000001"/>
    <n v="2"/>
    <n v="0.2"/>
    <n v="19.137599999999992"/>
  </r>
  <r>
    <n v="8999"/>
    <x v="4488"/>
    <x v="3"/>
    <x v="177"/>
    <d v="2014-03-21T00:00:00"/>
    <s v="Same Day"/>
    <s v="HG-14845"/>
    <s v="Harry Greene"/>
    <x v="0"/>
    <s v="United States"/>
    <s v="Houston"/>
    <x v="5"/>
    <n v="77041"/>
    <s v="Central"/>
    <s v="OFF-PA-10002377"/>
    <x v="1"/>
    <x v="10"/>
    <s v="Xerox 1916"/>
    <n v="274.06400000000002"/>
    <n v="7"/>
    <n v="0.2"/>
    <n v="102.77399999999999"/>
  </r>
  <r>
    <n v="9000"/>
    <x v="4489"/>
    <x v="3"/>
    <x v="726"/>
    <d v="2014-05-18T00:00:00"/>
    <s v="Standard Class"/>
    <s v="MH-18115"/>
    <s v="Mick Hernandez"/>
    <x v="2"/>
    <s v="United States"/>
    <s v="Philadelphia"/>
    <x v="9"/>
    <n v="19140"/>
    <s v="East"/>
    <s v="FUR-CH-10001482"/>
    <x v="0"/>
    <x v="1"/>
    <s v="Office Star - Mesh Screen back chair with Vinyl seat"/>
    <n v="458.42999999999995"/>
    <n v="5"/>
    <n v="0.3"/>
    <n v="-124.431"/>
  </r>
  <r>
    <n v="9001"/>
    <x v="4490"/>
    <x v="2"/>
    <x v="169"/>
    <d v="2011-06-22T00:00:00"/>
    <s v="Same Day"/>
    <s v="TB-21280"/>
    <s v="Toby Braunhardt"/>
    <x v="0"/>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s v="South"/>
    <s v="TEC-AC-10000199"/>
    <x v="2"/>
    <x v="11"/>
    <s v="Kingston Digital DataTraveler 8GB USB 2.0"/>
    <n v="5.95"/>
    <n v="1"/>
    <n v="0"/>
    <n v="0.83300000000000018"/>
  </r>
  <r>
    <n v="9003"/>
    <x v="4491"/>
    <x v="2"/>
    <x v="266"/>
    <d v="2011-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s v="West"/>
    <s v="TEC-AC-10001767"/>
    <x v="2"/>
    <x v="11"/>
    <s v="SanDisk Ultra 64 GB MicroSDHC Class 10 Memory Card"/>
    <n v="239.94"/>
    <n v="6"/>
    <n v="0"/>
    <n v="26.393399999999986"/>
  </r>
  <r>
    <n v="9005"/>
    <x v="4492"/>
    <x v="1"/>
    <x v="57"/>
    <d v="2012-04-06T00:00:00"/>
    <s v="Same Day"/>
    <s v="JF-15415"/>
    <s v="Jennifer Ferguson"/>
    <x v="0"/>
    <s v="United States"/>
    <s v="Spokane"/>
    <x v="4"/>
    <n v="99207"/>
    <s v="West"/>
    <s v="OFF-AR-10002467"/>
    <x v="1"/>
    <x v="6"/>
    <s v="Dixon Ticonderoga Pencils"/>
    <n v="23.84"/>
    <n v="8"/>
    <n v="0"/>
    <n v="6.4368000000000016"/>
  </r>
  <r>
    <n v="9006"/>
    <x v="4493"/>
    <x v="3"/>
    <x v="551"/>
    <d v="2014-11-19T00:00:00"/>
    <s v="Same Day"/>
    <s v="NB-18655"/>
    <s v="Nona Balk"/>
    <x v="1"/>
    <s v="United States"/>
    <s v="Milwaukee"/>
    <x v="6"/>
    <n v="53209"/>
    <s v="Central"/>
    <s v="OFF-ST-10001321"/>
    <x v="1"/>
    <x v="4"/>
    <s v="Decoflex Hanging Personal Folder File, Blue"/>
    <n v="92.52"/>
    <n v="6"/>
    <n v="0"/>
    <n v="24.980400000000007"/>
  </r>
  <r>
    <n v="9007"/>
    <x v="4493"/>
    <x v="3"/>
    <x v="551"/>
    <d v="2014-11-19T00:00:00"/>
    <s v="Same Day"/>
    <s v="NB-18655"/>
    <s v="Nona Balk"/>
    <x v="1"/>
    <s v="United States"/>
    <s v="Milwaukee"/>
    <x v="6"/>
    <n v="53209"/>
    <s v="Central"/>
    <s v="OFF-ST-10000777"/>
    <x v="1"/>
    <x v="4"/>
    <s v="Companion Letter/Legal File, Black"/>
    <n v="37.76"/>
    <n v="1"/>
    <n v="0"/>
    <n v="10.572800000000001"/>
  </r>
  <r>
    <n v="9008"/>
    <x v="4493"/>
    <x v="3"/>
    <x v="551"/>
    <d v="2014-11-19T00:00:00"/>
    <s v="Same Day"/>
    <s v="NB-18655"/>
    <s v="Nona Balk"/>
    <x v="1"/>
    <s v="United States"/>
    <s v="Milwaukee"/>
    <x v="6"/>
    <n v="53209"/>
    <s v="Central"/>
    <s v="OFF-LA-10003720"/>
    <x v="1"/>
    <x v="2"/>
    <s v="Avery 487"/>
    <n v="7.38"/>
    <n v="2"/>
    <n v="0"/>
    <n v="3.4685999999999999"/>
  </r>
  <r>
    <n v="9009"/>
    <x v="4493"/>
    <x v="3"/>
    <x v="551"/>
    <d v="2014-11-19T00:00:00"/>
    <s v="Same Day"/>
    <s v="NB-18655"/>
    <s v="Nona Balk"/>
    <x v="1"/>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s v="South"/>
    <s v="OFF-BI-10001787"/>
    <x v="1"/>
    <x v="8"/>
    <s v="Wilson Jones Four-Pocket Poly Binders"/>
    <n v="26.16"/>
    <n v="4"/>
    <n v="0"/>
    <n v="12.8184"/>
  </r>
  <r>
    <n v="9012"/>
    <x v="4496"/>
    <x v="1"/>
    <x v="139"/>
    <d v="2012-12-21T00:00:00"/>
    <s v="First Class"/>
    <s v="ED-13885"/>
    <s v="Emily Ducich"/>
    <x v="2"/>
    <s v="United States"/>
    <s v="Houston"/>
    <x v="5"/>
    <n v="77036"/>
    <s v="Central"/>
    <s v="TEC-AC-10004353"/>
    <x v="2"/>
    <x v="11"/>
    <s v="Hypercom P1300 Pinpad"/>
    <n v="100.80000000000001"/>
    <n v="2"/>
    <n v="0.2"/>
    <n v="21.42"/>
  </r>
  <r>
    <n v="9013"/>
    <x v="4497"/>
    <x v="0"/>
    <x v="823"/>
    <d v="2013-02-22T00:00:00"/>
    <s v="First Class"/>
    <s v="EA-14035"/>
    <s v="Erin Ashbrook"/>
    <x v="1"/>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s v="West"/>
    <s v="OFF-AR-10002766"/>
    <x v="1"/>
    <x v="6"/>
    <s v="Prang Drawing Pencil Set"/>
    <n v="13.899999999999999"/>
    <n v="5"/>
    <n v="0"/>
    <n v="3.7529999999999997"/>
  </r>
  <r>
    <n v="9015"/>
    <x v="4498"/>
    <x v="3"/>
    <x v="257"/>
    <d v="2014-03-23T00:00:00"/>
    <s v="Standard Class"/>
    <s v="BP-11050"/>
    <s v="Barry Pond"/>
    <x v="1"/>
    <s v="United States"/>
    <s v="Los Angeles"/>
    <x v="1"/>
    <n v="90008"/>
    <s v="West"/>
    <s v="OFF-EN-10003072"/>
    <x v="1"/>
    <x v="12"/>
    <s v="Peel &amp; Seel Envelopes"/>
    <n v="19.399999999999999"/>
    <n v="5"/>
    <n v="0"/>
    <n v="9.3120000000000012"/>
  </r>
  <r>
    <n v="9016"/>
    <x v="4499"/>
    <x v="0"/>
    <x v="907"/>
    <d v="2013-12-24T00:00:00"/>
    <s v="Standard Class"/>
    <s v="NS-18640"/>
    <s v="Noel Staavos"/>
    <x v="1"/>
    <s v="United States"/>
    <s v="Carlsbad"/>
    <x v="27"/>
    <n v="88220"/>
    <s v="West"/>
    <s v="OFF-BI-10001636"/>
    <x v="1"/>
    <x v="8"/>
    <s v="Ibico Plastic and Wire Spiral Binding Combs"/>
    <n v="13.488"/>
    <n v="2"/>
    <n v="0.2"/>
    <n v="4.3835999999999995"/>
  </r>
  <r>
    <n v="9017"/>
    <x v="4499"/>
    <x v="0"/>
    <x v="907"/>
    <d v="2013-12-24T00:00:00"/>
    <s v="Standard Class"/>
    <s v="NS-18640"/>
    <s v="Noel Staavos"/>
    <x v="1"/>
    <s v="United States"/>
    <s v="Carlsbad"/>
    <x v="27"/>
    <n v="88220"/>
    <s v="West"/>
    <s v="OFF-BI-10000948"/>
    <x v="1"/>
    <x v="8"/>
    <s v="GBC Laser Imprintable Binding System Covers, Desert Sand"/>
    <n v="11.416"/>
    <n v="1"/>
    <n v="0.2"/>
    <n v="3.8528999999999991"/>
  </r>
  <r>
    <n v="9018"/>
    <x v="4500"/>
    <x v="0"/>
    <x v="253"/>
    <d v="2013-03-29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s v="West"/>
    <s v="OFF-BI-10002215"/>
    <x v="1"/>
    <x v="8"/>
    <s v="Wilson Jones Hanging View Binder, White, 1&quot;"/>
    <n v="17.04"/>
    <n v="3"/>
    <n v="0.2"/>
    <n v="5.5379999999999985"/>
  </r>
  <r>
    <n v="9020"/>
    <x v="4501"/>
    <x v="2"/>
    <x v="757"/>
    <d v="2011-12-18T00:00:00"/>
    <s v="Second Class"/>
    <s v="LE-16810"/>
    <s v="Laurel Elliston"/>
    <x v="0"/>
    <s v="United States"/>
    <s v="Springfield"/>
    <x v="17"/>
    <n v="22153"/>
    <s v="South"/>
    <s v="TEC-AC-10001314"/>
    <x v="2"/>
    <x v="11"/>
    <s v="Case Logic 2.4GHz Wireless Keyboard"/>
    <n v="99.98"/>
    <n v="2"/>
    <n v="0"/>
    <n v="7.9983999999999895"/>
  </r>
  <r>
    <n v="9021"/>
    <x v="4501"/>
    <x v="2"/>
    <x v="757"/>
    <d v="2011-12-18T00:00:00"/>
    <s v="Second Class"/>
    <s v="LE-16810"/>
    <s v="Laurel Elliston"/>
    <x v="0"/>
    <s v="United States"/>
    <s v="Springfield"/>
    <x v="17"/>
    <n v="22153"/>
    <s v="South"/>
    <s v="FUR-FU-10002268"/>
    <x v="0"/>
    <x v="5"/>
    <s v="Ultra Door Push Plate"/>
    <n v="29.46"/>
    <n v="6"/>
    <n v="0"/>
    <n v="9.7217999999999982"/>
  </r>
  <r>
    <n v="9022"/>
    <x v="4502"/>
    <x v="1"/>
    <x v="219"/>
    <d v="2012-11-20T00:00:00"/>
    <s v="Standard Class"/>
    <s v="VP-21760"/>
    <s v="Victoria Pisteka"/>
    <x v="1"/>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s v="West"/>
    <s v="FUR-FU-10001979"/>
    <x v="0"/>
    <x v="5"/>
    <s v="Dana Halogen Swing-Arm Architect Lamp"/>
    <n v="98.328000000000003"/>
    <n v="3"/>
    <n v="0.2"/>
    <n v="9.832800000000006"/>
  </r>
  <r>
    <n v="9024"/>
    <x v="4504"/>
    <x v="1"/>
    <x v="685"/>
    <d v="2012-07-02T00:00:00"/>
    <s v="First Class"/>
    <s v="SG-20470"/>
    <s v="Sheri Gordon"/>
    <x v="0"/>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s v="East"/>
    <s v="TEC-AC-10002018"/>
    <x v="2"/>
    <x v="11"/>
    <s v="AmazonBasics 3-Button USB Wired Mouse"/>
    <n v="20.97"/>
    <n v="3"/>
    <n v="0"/>
    <n v="9.017100000000001"/>
  </r>
  <r>
    <n v="9026"/>
    <x v="4505"/>
    <x v="0"/>
    <x v="190"/>
    <d v="2013-07-03T00:00:00"/>
    <s v="Standard Class"/>
    <s v="VP-21760"/>
    <s v="Victoria Pisteka"/>
    <x v="1"/>
    <s v="United States"/>
    <s v="New York City"/>
    <x v="15"/>
    <n v="10035"/>
    <s v="East"/>
    <s v="TEC-AC-10000397"/>
    <x v="2"/>
    <x v="11"/>
    <s v="Perixx PERIBOARD-512B, Ergonomic Split Keyboard"/>
    <n v="139.96"/>
    <n v="4"/>
    <n v="0"/>
    <n v="9.7972000000000037"/>
  </r>
  <r>
    <n v="9027"/>
    <x v="4505"/>
    <x v="0"/>
    <x v="190"/>
    <d v="2013-07-03T00:00:00"/>
    <s v="Standard Class"/>
    <s v="VP-21760"/>
    <s v="Victoria Pisteka"/>
    <x v="1"/>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s v="East"/>
    <s v="FUR-FU-10002597"/>
    <x v="0"/>
    <x v="5"/>
    <s v="C-Line Magnetic Cubicle Keepers, Clear Polypropylene"/>
    <n v="14.82"/>
    <n v="3"/>
    <n v="0"/>
    <n v="6.224400000000001"/>
  </r>
  <r>
    <n v="9029"/>
    <x v="4506"/>
    <x v="0"/>
    <x v="42"/>
    <d v="2013-09-23T00:00:00"/>
    <s v="Standard Class"/>
    <s v="PO-18865"/>
    <s v="Patrick O'Donnell"/>
    <x v="0"/>
    <s v="United States"/>
    <s v="Marlborough"/>
    <x v="31"/>
    <n v="1752"/>
    <s v="East"/>
    <s v="FUR-FU-10004864"/>
    <x v="0"/>
    <x v="5"/>
    <s v="Howard Miller 14-1/2&quot; Diameter Chrome Round Wall Clock"/>
    <n v="191.82"/>
    <n v="3"/>
    <n v="0"/>
    <n v="61.382399999999997"/>
  </r>
  <r>
    <n v="9030"/>
    <x v="4507"/>
    <x v="2"/>
    <x v="667"/>
    <d v="2011-07-23T00:00:00"/>
    <s v="Standard Class"/>
    <s v="JL-15130"/>
    <s v="Jack Lebron"/>
    <x v="0"/>
    <s v="United States"/>
    <s v="New Rochelle"/>
    <x v="15"/>
    <n v="10801"/>
    <s v="East"/>
    <s v="OFF-BI-10002103"/>
    <x v="1"/>
    <x v="8"/>
    <s v="Cardinal Slant-D Ring Binder, Heavy Gauge Vinyl"/>
    <n v="13.904"/>
    <n v="2"/>
    <n v="0.2"/>
    <n v="4.5187999999999997"/>
  </r>
  <r>
    <n v="9031"/>
    <x v="4508"/>
    <x v="3"/>
    <x v="853"/>
    <d v="2014-09-02T00:00:00"/>
    <s v="Same Day"/>
    <s v="RW-19540"/>
    <s v="Rick Wilson"/>
    <x v="1"/>
    <s v="United States"/>
    <s v="Seattle"/>
    <x v="4"/>
    <n v="98103"/>
    <s v="West"/>
    <s v="OFF-AP-10001005"/>
    <x v="1"/>
    <x v="9"/>
    <s v="Honeywell Quietcare HEPA Air Cleaner"/>
    <n v="314.60000000000002"/>
    <n v="4"/>
    <n v="0"/>
    <n v="103.81799999999998"/>
  </r>
  <r>
    <n v="9032"/>
    <x v="4508"/>
    <x v="3"/>
    <x v="853"/>
    <d v="2014-09-02T00:00:00"/>
    <s v="Same Day"/>
    <s v="RW-19540"/>
    <s v="Rick Wilson"/>
    <x v="1"/>
    <s v="United States"/>
    <s v="Seattle"/>
    <x v="4"/>
    <n v="98103"/>
    <s v="West"/>
    <s v="FUR-TA-10002607"/>
    <x v="0"/>
    <x v="3"/>
    <s v="KI Conference Tables"/>
    <n v="283.56"/>
    <n v="4"/>
    <n v="0"/>
    <n v="45.36960000000002"/>
  </r>
  <r>
    <n v="9033"/>
    <x v="4509"/>
    <x v="3"/>
    <x v="738"/>
    <d v="2014-06-27T00:00:00"/>
    <s v="Standard Class"/>
    <s v="RB-19465"/>
    <s v="Rick Bensley"/>
    <x v="2"/>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x v="0"/>
    <s v="United States"/>
    <s v="Fayetteville"/>
    <x v="36"/>
    <n v="72701"/>
    <s v="South"/>
    <s v="OFF-BI-10001359"/>
    <x v="1"/>
    <x v="8"/>
    <s v="GBC DocuBind TL300 Electric Binding System"/>
    <n v="1793.98"/>
    <n v="2"/>
    <n v="0"/>
    <n v="843.17059999999992"/>
  </r>
  <r>
    <n v="9035"/>
    <x v="4511"/>
    <x v="1"/>
    <x v="486"/>
    <d v="2012-10-05T00:00:00"/>
    <s v="Standard Class"/>
    <s v="EM-13960"/>
    <s v="Eric Murdock"/>
    <x v="0"/>
    <s v="United States"/>
    <s v="Quincy"/>
    <x v="10"/>
    <n v="62301"/>
    <s v="Central"/>
    <s v="OFF-BI-10003196"/>
    <x v="1"/>
    <x v="8"/>
    <s v="Accohide Poly Flexible Ring Binders"/>
    <n v="2.9919999999999995"/>
    <n v="4"/>
    <n v="0.8"/>
    <n v="-4.4880000000000013"/>
  </r>
  <r>
    <n v="9036"/>
    <x v="4511"/>
    <x v="1"/>
    <x v="486"/>
    <d v="2012-10-05T00:00:00"/>
    <s v="Standard Class"/>
    <s v="EM-13960"/>
    <s v="Eric Murdock"/>
    <x v="0"/>
    <s v="United States"/>
    <s v="Quincy"/>
    <x v="10"/>
    <n v="62301"/>
    <s v="Central"/>
    <s v="TEC-AC-10003657"/>
    <x v="2"/>
    <x v="11"/>
    <s v="Lenovo 17-Key USB Numeric Keypad"/>
    <n v="108.76800000000001"/>
    <n v="4"/>
    <n v="0.2"/>
    <n v="2.7191999999999901"/>
  </r>
  <r>
    <n v="9037"/>
    <x v="4512"/>
    <x v="1"/>
    <x v="1003"/>
    <d v="2012-04-10T00:00:00"/>
    <s v="First Class"/>
    <s v="RP-19390"/>
    <s v="Resi Pölking"/>
    <x v="0"/>
    <s v="United States"/>
    <s v="New York City"/>
    <x v="15"/>
    <n v="10035"/>
    <s v="East"/>
    <s v="OFF-PA-10002262"/>
    <x v="1"/>
    <x v="10"/>
    <s v="Xerox 192"/>
    <n v="25.92"/>
    <n v="4"/>
    <n v="0"/>
    <n v="12.441600000000001"/>
  </r>
  <r>
    <n v="9038"/>
    <x v="4512"/>
    <x v="1"/>
    <x v="1003"/>
    <d v="2012-04-10T00:00:00"/>
    <s v="First Class"/>
    <s v="RP-19390"/>
    <s v="Resi Pölking"/>
    <x v="0"/>
    <s v="United States"/>
    <s v="New York City"/>
    <x v="15"/>
    <n v="10035"/>
    <s v="East"/>
    <s v="OFF-ST-10002214"/>
    <x v="1"/>
    <x v="4"/>
    <s v="X-Rack File for Hanging Folders"/>
    <n v="22.58"/>
    <n v="2"/>
    <n v="0"/>
    <n v="5.8707999999999991"/>
  </r>
  <r>
    <n v="9039"/>
    <x v="4513"/>
    <x v="3"/>
    <x v="610"/>
    <d v="2014-11-22T00:00:00"/>
    <s v="Same Day"/>
    <s v="HZ-14950"/>
    <s v="Henia Zydlo"/>
    <x v="0"/>
    <s v="United States"/>
    <s v="Houston"/>
    <x v="5"/>
    <n v="77095"/>
    <s v="Central"/>
    <s v="TEC-PH-10003555"/>
    <x v="2"/>
    <x v="7"/>
    <s v="Motorola HK250 Universal Bluetooth Headset"/>
    <n v="55.176000000000002"/>
    <n v="3"/>
    <n v="0.2"/>
    <n v="-12.414599999999997"/>
  </r>
  <r>
    <n v="9040"/>
    <x v="4514"/>
    <x v="0"/>
    <x v="907"/>
    <d v="2013-12-22T00:00:00"/>
    <s v="Standard Class"/>
    <s v="AB-10105"/>
    <s v="Adrian Barton"/>
    <x v="0"/>
    <s v="United States"/>
    <s v="Detroit"/>
    <x v="12"/>
    <n v="48205"/>
    <s v="Central"/>
    <s v="OFF-BI-10000545"/>
    <x v="1"/>
    <x v="8"/>
    <s v="GBC Ibimaster 500 Manual ProClick Binding System"/>
    <n v="9892.74"/>
    <n v="13"/>
    <n v="0"/>
    <n v="4946.37"/>
  </r>
  <r>
    <n v="9041"/>
    <x v="4515"/>
    <x v="2"/>
    <x v="111"/>
    <d v="2011-09-24T00:00:00"/>
    <s v="Standard Class"/>
    <s v="ND-18460"/>
    <s v="Neil Ducich"/>
    <x v="1"/>
    <s v="United States"/>
    <s v="Chandler"/>
    <x v="16"/>
    <n v="85224"/>
    <s v="West"/>
    <s v="FUR-TA-10004607"/>
    <x v="0"/>
    <x v="3"/>
    <s v="Hon 2111 Invitation Series Straight Table"/>
    <n v="73.915000000000006"/>
    <n v="1"/>
    <n v="0.5"/>
    <n v="-45.827300000000008"/>
  </r>
  <r>
    <n v="9042"/>
    <x v="4516"/>
    <x v="2"/>
    <x v="450"/>
    <d v="2011-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x v="1"/>
    <s v="United States"/>
    <s v="San Francisco"/>
    <x v="1"/>
    <n v="94122"/>
    <s v="West"/>
    <s v="TEC-AC-10003911"/>
    <x v="2"/>
    <x v="11"/>
    <s v="NETGEAR AC1750 Dual Band Gigabit Smart WiFi Router"/>
    <n v="479.97"/>
    <n v="3"/>
    <n v="0"/>
    <n v="163.18979999999999"/>
  </r>
  <r>
    <n v="9045"/>
    <x v="4519"/>
    <x v="3"/>
    <x v="819"/>
    <d v="2014-12-21T00:00:00"/>
    <s v="Second Class"/>
    <s v="KM-16225"/>
    <s v="Kalyca Meade"/>
    <x v="1"/>
    <s v="United States"/>
    <s v="Sunnyvale"/>
    <x v="1"/>
    <n v="94086"/>
    <s v="West"/>
    <s v="OFF-BI-10003196"/>
    <x v="1"/>
    <x v="8"/>
    <s v="Accohide Poly Flexible Ring Binders"/>
    <n v="5.9840000000000009"/>
    <n v="2"/>
    <n v="0.2"/>
    <n v="2.2439999999999998"/>
  </r>
  <r>
    <n v="9046"/>
    <x v="4519"/>
    <x v="3"/>
    <x v="819"/>
    <d v="2014-12-21T00:00:00"/>
    <s v="Second Class"/>
    <s v="KM-16225"/>
    <s v="Kalyca Meade"/>
    <x v="1"/>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s v="West"/>
    <s v="TEC-AC-10000057"/>
    <x v="2"/>
    <x v="11"/>
    <s v="Microsoft Natural Ergonomic Keyboard 4000"/>
    <n v="149.94999999999999"/>
    <n v="5"/>
    <n v="0"/>
    <n v="31.489499999999992"/>
  </r>
  <r>
    <n v="9048"/>
    <x v="4519"/>
    <x v="3"/>
    <x v="819"/>
    <d v="2014-12-21T00:00:00"/>
    <s v="Second Class"/>
    <s v="KM-16225"/>
    <s v="Kalyca Meade"/>
    <x v="1"/>
    <s v="United States"/>
    <s v="Sunnyvale"/>
    <x v="1"/>
    <n v="94086"/>
    <s v="West"/>
    <s v="OFF-AR-10001988"/>
    <x v="1"/>
    <x v="6"/>
    <s v="Bulldog Table or Wall-Mount Pencil Sharpener"/>
    <n v="29.950000000000003"/>
    <n v="5"/>
    <n v="0"/>
    <n v="8.6854999999999993"/>
  </r>
  <r>
    <n v="9049"/>
    <x v="4519"/>
    <x v="3"/>
    <x v="819"/>
    <d v="2014-12-21T00:00:00"/>
    <s v="Second Class"/>
    <s v="KM-16225"/>
    <s v="Kalyca Meade"/>
    <x v="1"/>
    <s v="United States"/>
    <s v="Sunnyvale"/>
    <x v="1"/>
    <n v="94086"/>
    <s v="West"/>
    <s v="OFF-LA-10003498"/>
    <x v="1"/>
    <x v="2"/>
    <s v="Avery 475"/>
    <n v="44.400000000000006"/>
    <n v="3"/>
    <n v="0"/>
    <n v="22.200000000000003"/>
  </r>
  <r>
    <n v="9050"/>
    <x v="4520"/>
    <x v="2"/>
    <x v="158"/>
    <d v="2011-09-25T00:00:00"/>
    <s v="Standard Class"/>
    <s v="SL-20155"/>
    <s v="Sara Luxemburg"/>
    <x v="2"/>
    <s v="United States"/>
    <s v="New York City"/>
    <x v="15"/>
    <n v="10011"/>
    <s v="East"/>
    <s v="OFF-AR-10002956"/>
    <x v="1"/>
    <x v="6"/>
    <s v="Boston 16801 Nautilus Battery Pencil Sharpener"/>
    <n v="66.03"/>
    <n v="3"/>
    <n v="0"/>
    <n v="17.1678"/>
  </r>
  <r>
    <n v="9051"/>
    <x v="4521"/>
    <x v="1"/>
    <x v="1211"/>
    <d v="2012-05-22T00:00:00"/>
    <s v="Standard Class"/>
    <s v="AJ-10780"/>
    <s v="Anthony Jacobs"/>
    <x v="1"/>
    <s v="United States"/>
    <s v="Los Angeles"/>
    <x v="1"/>
    <n v="90004"/>
    <s v="West"/>
    <s v="OFF-PA-10003724"/>
    <x v="1"/>
    <x v="10"/>
    <s v="Wirebound Message Book, 4 per Page"/>
    <n v="10.86"/>
    <n v="2"/>
    <n v="0"/>
    <n v="5.3213999999999997"/>
  </r>
  <r>
    <n v="9052"/>
    <x v="4522"/>
    <x v="2"/>
    <x v="959"/>
    <d v="2011-03-31T00:00:00"/>
    <s v="Second Class"/>
    <s v="DK-12835"/>
    <s v="Damala Kotsonis"/>
    <x v="1"/>
    <s v="United States"/>
    <s v="San Francisco"/>
    <x v="1"/>
    <n v="94122"/>
    <s v="West"/>
    <s v="OFF-AR-10004272"/>
    <x v="1"/>
    <x v="6"/>
    <s v="Newell 308"/>
    <n v="3.36"/>
    <n v="2"/>
    <n v="0"/>
    <n v="0.83999999999999986"/>
  </r>
  <r>
    <n v="9053"/>
    <x v="4522"/>
    <x v="2"/>
    <x v="959"/>
    <d v="2011-03-31T00:00:00"/>
    <s v="Second Class"/>
    <s v="DK-12835"/>
    <s v="Damala Kotsonis"/>
    <x v="1"/>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s v="West"/>
    <s v="TEC-PH-10004100"/>
    <x v="2"/>
    <x v="7"/>
    <s v="Griffin GC17055 Auxiliary Audio Cable"/>
    <n v="28.783999999999999"/>
    <n v="2"/>
    <n v="0.2"/>
    <n v="2.878400000000001"/>
  </r>
  <r>
    <n v="9055"/>
    <x v="4523"/>
    <x v="3"/>
    <x v="585"/>
    <d v="2014-09-29T00:00:00"/>
    <s v="Standard Class"/>
    <s v="BK-11260"/>
    <s v="Berenike Kampe"/>
    <x v="0"/>
    <s v="United States"/>
    <s v="Santa Ana"/>
    <x v="1"/>
    <n v="92704"/>
    <s v="West"/>
    <s v="OFF-SU-10001218"/>
    <x v="1"/>
    <x v="14"/>
    <s v="Fiskars Softgrip Scissors"/>
    <n v="21.96"/>
    <n v="2"/>
    <n v="0"/>
    <n v="6.1488000000000014"/>
  </r>
  <r>
    <n v="9056"/>
    <x v="4524"/>
    <x v="1"/>
    <x v="811"/>
    <d v="2012-09-17T00:00:00"/>
    <s v="Second Class"/>
    <s v="CC-12670"/>
    <s v="Craig Carreira"/>
    <x v="0"/>
    <s v="United States"/>
    <s v="Seattle"/>
    <x v="4"/>
    <n v="98103"/>
    <s v="West"/>
    <s v="TEC-AC-10004209"/>
    <x v="2"/>
    <x v="11"/>
    <s v="Memorex Froggy Flash Drive 4 GB"/>
    <n v="21.98"/>
    <n v="2"/>
    <n v="0"/>
    <n v="8.5722000000000005"/>
  </r>
  <r>
    <n v="9057"/>
    <x v="4525"/>
    <x v="1"/>
    <x v="121"/>
    <d v="2012-11-04T00:00:00"/>
    <s v="First Class"/>
    <s v="ED-13885"/>
    <s v="Emily Ducich"/>
    <x v="2"/>
    <s v="United States"/>
    <s v="New York City"/>
    <x v="15"/>
    <n v="10011"/>
    <s v="East"/>
    <s v="FUR-CH-10002073"/>
    <x v="0"/>
    <x v="1"/>
    <s v="Hon Olson Stacker Chairs"/>
    <n v="2621.3220000000001"/>
    <n v="11"/>
    <n v="0.1"/>
    <n v="553.39019999999982"/>
  </r>
  <r>
    <n v="9058"/>
    <x v="4526"/>
    <x v="1"/>
    <x v="1182"/>
    <d v="2012-10-24T00:00:00"/>
    <s v="Standard Class"/>
    <s v="SV-20785"/>
    <s v="Stewart Visinsky"/>
    <x v="0"/>
    <s v="United States"/>
    <s v="Los Angeles"/>
    <x v="1"/>
    <n v="90045"/>
    <s v="West"/>
    <s v="FUR-FU-10003424"/>
    <x v="0"/>
    <x v="5"/>
    <s v="Nu-Dell Oak Frame"/>
    <n v="74.759999999999991"/>
    <n v="7"/>
    <n v="0"/>
    <n v="23.923199999999994"/>
  </r>
  <r>
    <n v="9059"/>
    <x v="4526"/>
    <x v="1"/>
    <x v="1182"/>
    <d v="2012-10-24T00:00:00"/>
    <s v="Standard Class"/>
    <s v="SV-20785"/>
    <s v="Stewart Visinsky"/>
    <x v="0"/>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s v="West"/>
    <s v="FUR-TA-10004619"/>
    <x v="0"/>
    <x v="3"/>
    <s v="Hon Non-Folding Utility Tables"/>
    <n v="1115.17"/>
    <n v="7"/>
    <n v="0"/>
    <n v="334.55099999999993"/>
  </r>
  <r>
    <n v="9061"/>
    <x v="4528"/>
    <x v="1"/>
    <x v="312"/>
    <d v="2012-11-21T00:00:00"/>
    <s v="First Class"/>
    <s v="CS-12250"/>
    <s v="Chris Selesnick"/>
    <x v="1"/>
    <s v="United States"/>
    <s v="San Diego"/>
    <x v="1"/>
    <n v="92024"/>
    <s v="West"/>
    <s v="OFF-BI-10002854"/>
    <x v="1"/>
    <x v="8"/>
    <s v="Performers Binder/Pad Holder, Black"/>
    <n v="89.696000000000012"/>
    <n v="4"/>
    <n v="0.2"/>
    <n v="33.635999999999996"/>
  </r>
  <r>
    <n v="9062"/>
    <x v="4528"/>
    <x v="1"/>
    <x v="312"/>
    <d v="2012-11-21T00:00:00"/>
    <s v="First Class"/>
    <s v="CS-12250"/>
    <s v="Chris Selesnick"/>
    <x v="1"/>
    <s v="United States"/>
    <s v="San Diego"/>
    <x v="1"/>
    <n v="92024"/>
    <s v="West"/>
    <s v="OFF-LA-10002762"/>
    <x v="1"/>
    <x v="2"/>
    <s v="Avery 485"/>
    <n v="50.12"/>
    <n v="4"/>
    <n v="0"/>
    <n v="23.556399999999996"/>
  </r>
  <r>
    <n v="9063"/>
    <x v="4529"/>
    <x v="0"/>
    <x v="1212"/>
    <d v="2013-03-07T00:00:00"/>
    <s v="Standard Class"/>
    <s v="RR-19525"/>
    <s v="Rick Reed"/>
    <x v="1"/>
    <s v="United States"/>
    <s v="New York City"/>
    <x v="15"/>
    <n v="10035"/>
    <s v="East"/>
    <s v="OFF-FA-10003495"/>
    <x v="1"/>
    <x v="13"/>
    <s v="Staples"/>
    <n v="36.480000000000004"/>
    <n v="6"/>
    <n v="0"/>
    <n v="18.240000000000002"/>
  </r>
  <r>
    <n v="9064"/>
    <x v="4530"/>
    <x v="2"/>
    <x v="1005"/>
    <d v="2011-10-20T00:00:00"/>
    <s v="Standard Class"/>
    <s v="BD-11500"/>
    <s v="Bradley Drucker"/>
    <x v="0"/>
    <s v="United States"/>
    <s v="Chicago"/>
    <x v="10"/>
    <n v="60653"/>
    <s v="Central"/>
    <s v="OFF-PA-10002581"/>
    <x v="1"/>
    <x v="10"/>
    <s v="Xerox 1951"/>
    <n v="322.19200000000001"/>
    <n v="13"/>
    <n v="0.2"/>
    <n v="100.68499999999997"/>
  </r>
  <r>
    <n v="9065"/>
    <x v="4530"/>
    <x v="2"/>
    <x v="1005"/>
    <d v="2011-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s v="Central"/>
    <s v="OFF-PA-10001184"/>
    <x v="1"/>
    <x v="10"/>
    <s v="Xerox 1903"/>
    <n v="19.136000000000003"/>
    <n v="4"/>
    <n v="0.2"/>
    <n v="6.9367999999999999"/>
  </r>
  <r>
    <n v="9067"/>
    <x v="4531"/>
    <x v="3"/>
    <x v="1143"/>
    <d v="2014-05-31T00:00:00"/>
    <s v="Standard Class"/>
    <s v="BM-11785"/>
    <s v="Bryan Mills"/>
    <x v="0"/>
    <s v="United States"/>
    <s v="Harrisonburg"/>
    <x v="17"/>
    <n v="22801"/>
    <s v="South"/>
    <s v="TEC-AC-10000521"/>
    <x v="2"/>
    <x v="11"/>
    <s v="Verbatim Slim CD and DVD Storage Cases, 50/Pack"/>
    <n v="23.08"/>
    <n v="2"/>
    <n v="0"/>
    <n v="6.9239999999999995"/>
  </r>
  <r>
    <n v="9068"/>
    <x v="4532"/>
    <x v="0"/>
    <x v="1084"/>
    <d v="2013-02-10T00:00:00"/>
    <s v="Standard Class"/>
    <s v="MS-17365"/>
    <s v="Maribeth Schnelling"/>
    <x v="0"/>
    <s v="United States"/>
    <s v="Rockville"/>
    <x v="39"/>
    <n v="20852"/>
    <s v="East"/>
    <s v="TEC-PH-10002890"/>
    <x v="2"/>
    <x v="7"/>
    <s v="AT&amp;T 17929 Lendline Telephone"/>
    <n v="90.48"/>
    <n v="2"/>
    <n v="0"/>
    <n v="23.524799999999999"/>
  </r>
  <r>
    <n v="9069"/>
    <x v="4533"/>
    <x v="0"/>
    <x v="476"/>
    <d v="2013-09-06T00:00:00"/>
    <s v="Second Class"/>
    <s v="BM-11140"/>
    <s v="Becky Martin"/>
    <x v="0"/>
    <s v="United States"/>
    <s v="Des Moines"/>
    <x v="4"/>
    <n v="98198"/>
    <s v="West"/>
    <s v="FUR-CH-10003061"/>
    <x v="0"/>
    <x v="1"/>
    <s v="Global Leather Task Chair, Black"/>
    <n v="215.976"/>
    <n v="3"/>
    <n v="0.2"/>
    <n v="-2.6997000000000355"/>
  </r>
  <r>
    <n v="9070"/>
    <x v="4533"/>
    <x v="0"/>
    <x v="476"/>
    <d v="2013-09-06T00:00:00"/>
    <s v="Second Class"/>
    <s v="BM-11140"/>
    <s v="Becky Martin"/>
    <x v="0"/>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s v="Central"/>
    <s v="OFF-ST-10002444"/>
    <x v="1"/>
    <x v="4"/>
    <s v="Recycled Eldon Regeneration Jumbo File"/>
    <n v="24.56"/>
    <n v="2"/>
    <n v="0"/>
    <n v="6.8767999999999994"/>
  </r>
  <r>
    <n v="9073"/>
    <x v="4536"/>
    <x v="0"/>
    <x v="913"/>
    <d v="2013-09-09T00:00:00"/>
    <s v="Standard Class"/>
    <s v="MB-18085"/>
    <s v="Mick Brown"/>
    <x v="0"/>
    <s v="United States"/>
    <s v="Springfield"/>
    <x v="25"/>
    <n v="65807"/>
    <s v="Central"/>
    <s v="OFF-EN-10003286"/>
    <x v="1"/>
    <x v="12"/>
    <s v="Staples"/>
    <n v="16.559999999999999"/>
    <n v="2"/>
    <n v="0"/>
    <n v="7.783199999999999"/>
  </r>
  <r>
    <n v="9074"/>
    <x v="4536"/>
    <x v="0"/>
    <x v="913"/>
    <d v="2013-09-09T00:00:00"/>
    <s v="Standard Class"/>
    <s v="MB-18085"/>
    <s v="Mick Brown"/>
    <x v="0"/>
    <s v="United States"/>
    <s v="Springfield"/>
    <x v="25"/>
    <n v="65807"/>
    <s v="Central"/>
    <s v="TEC-AC-10000109"/>
    <x v="2"/>
    <x v="11"/>
    <s v="Sony Micro Vault Click 16 GB USB 2.0 Flash Drive"/>
    <n v="279.95"/>
    <n v="5"/>
    <n v="0"/>
    <n v="67.188000000000017"/>
  </r>
  <r>
    <n v="9075"/>
    <x v="4537"/>
    <x v="2"/>
    <x v="419"/>
    <d v="2011-04-26T00:00:00"/>
    <s v="Standard Class"/>
    <s v="DB-13555"/>
    <s v="Dorothy Badders"/>
    <x v="1"/>
    <s v="United States"/>
    <s v="Henderson"/>
    <x v="0"/>
    <n v="42420"/>
    <s v="South"/>
    <s v="OFF-ST-10002574"/>
    <x v="1"/>
    <x v="4"/>
    <s v="SAFCO Commercial Wire Shelving, Black"/>
    <n v="828.83999999999992"/>
    <n v="6"/>
    <n v="0"/>
    <n v="0"/>
  </r>
  <r>
    <n v="9076"/>
    <x v="4538"/>
    <x v="1"/>
    <x v="599"/>
    <d v="2012-11-08T00:00:00"/>
    <s v="First Class"/>
    <s v="CB-12415"/>
    <s v="Christy Brittain"/>
    <x v="0"/>
    <s v="United States"/>
    <s v="Lakewood"/>
    <x v="24"/>
    <n v="44107"/>
    <s v="East"/>
    <s v="OFF-BI-10000773"/>
    <x v="1"/>
    <x v="8"/>
    <s v="Insertable Tab Post Binder Dividers"/>
    <n v="7.218"/>
    <n v="3"/>
    <n v="0.7"/>
    <n v="-5.5338000000000012"/>
  </r>
  <r>
    <n v="9077"/>
    <x v="4538"/>
    <x v="1"/>
    <x v="599"/>
    <d v="2012-11-08T00:00:00"/>
    <s v="First Class"/>
    <s v="CB-12415"/>
    <s v="Christy Brittain"/>
    <x v="0"/>
    <s v="United States"/>
    <s v="Lakewood"/>
    <x v="24"/>
    <n v="44107"/>
    <s v="East"/>
    <s v="OFF-SU-10004661"/>
    <x v="1"/>
    <x v="14"/>
    <s v="Acme Titanium Bonded Scissors"/>
    <n v="27.200000000000003"/>
    <n v="4"/>
    <n v="0.2"/>
    <n v="2.0399999999999991"/>
  </r>
  <r>
    <n v="9078"/>
    <x v="4539"/>
    <x v="2"/>
    <x v="935"/>
    <d v="2011-11-07T00:00:00"/>
    <s v="Standard Class"/>
    <s v="SP-20650"/>
    <s v="Stephanie Phelps"/>
    <x v="1"/>
    <s v="United States"/>
    <s v="Omaha"/>
    <x v="8"/>
    <n v="68104"/>
    <s v="Central"/>
    <s v="TEC-AC-10003280"/>
    <x v="2"/>
    <x v="11"/>
    <s v="Belkin F8E887 USB Wired Ergonomic Keyboard"/>
    <n v="89.97"/>
    <n v="3"/>
    <n v="0"/>
    <n v="18.893699999999995"/>
  </r>
  <r>
    <n v="9079"/>
    <x v="4540"/>
    <x v="0"/>
    <x v="595"/>
    <d v="2013-02-23T00:00:00"/>
    <s v="Standard Class"/>
    <s v="GW-14605"/>
    <s v="Giulietta Weimer"/>
    <x v="0"/>
    <s v="United States"/>
    <s v="Henderson"/>
    <x v="0"/>
    <n v="42420"/>
    <s v="South"/>
    <s v="FUR-FU-10003773"/>
    <x v="0"/>
    <x v="5"/>
    <s v="Eldon Cleatmat Plus Chair Mats for High Pile Carpets"/>
    <n v="318.08"/>
    <n v="4"/>
    <n v="0"/>
    <n v="34.988799999999969"/>
  </r>
  <r>
    <n v="9080"/>
    <x v="4540"/>
    <x v="0"/>
    <x v="595"/>
    <d v="2013-02-23T00:00:00"/>
    <s v="Standard Class"/>
    <s v="GW-14605"/>
    <s v="Giulietta Weimer"/>
    <x v="0"/>
    <s v="United States"/>
    <s v="Henderson"/>
    <x v="0"/>
    <n v="42420"/>
    <s v="South"/>
    <s v="OFF-BI-10002412"/>
    <x v="1"/>
    <x v="8"/>
    <s v="Wilson Jones “Snap” Scratch Pad Binder Tool for Ring Binders"/>
    <n v="5.8"/>
    <n v="1"/>
    <n v="0"/>
    <n v="2.61"/>
  </r>
  <r>
    <n v="9081"/>
    <x v="4541"/>
    <x v="3"/>
    <x v="220"/>
    <d v="2014-09-14T00:00:00"/>
    <s v="Second Class"/>
    <s v="KH-16630"/>
    <s v="Ken Heidel"/>
    <x v="1"/>
    <s v="United States"/>
    <s v="Santa Ana"/>
    <x v="1"/>
    <n v="92704"/>
    <s v="West"/>
    <s v="TEC-PH-10002564"/>
    <x v="2"/>
    <x v="7"/>
    <s v="OtterBox Defender Series Case - Samsung Galaxy S4"/>
    <n v="143.952"/>
    <n v="6"/>
    <n v="0.2"/>
    <n v="17.993999999999978"/>
  </r>
  <r>
    <n v="9082"/>
    <x v="4541"/>
    <x v="3"/>
    <x v="220"/>
    <d v="2014-09-14T00:00:00"/>
    <s v="Second Class"/>
    <s v="KH-16630"/>
    <s v="Ken Heidel"/>
    <x v="1"/>
    <s v="United States"/>
    <s v="Santa Ana"/>
    <x v="1"/>
    <n v="92704"/>
    <s v="West"/>
    <s v="OFF-PA-10002262"/>
    <x v="1"/>
    <x v="10"/>
    <s v="Xerox 192"/>
    <n v="19.440000000000001"/>
    <n v="3"/>
    <n v="0"/>
    <n v="9.3312000000000008"/>
  </r>
  <r>
    <n v="9083"/>
    <x v="4542"/>
    <x v="3"/>
    <x v="808"/>
    <d v="2014-11-07T00:00:00"/>
    <s v="Standard Class"/>
    <s v="BG-11035"/>
    <s v="Barry Gonzalez"/>
    <x v="0"/>
    <s v="United States"/>
    <s v="Springfield"/>
    <x v="17"/>
    <n v="22153"/>
    <s v="South"/>
    <s v="OFF-AR-10000246"/>
    <x v="1"/>
    <x v="6"/>
    <s v="Newell 318"/>
    <n v="5.56"/>
    <n v="2"/>
    <n v="0"/>
    <n v="1.4455999999999998"/>
  </r>
  <r>
    <n v="9084"/>
    <x v="4543"/>
    <x v="1"/>
    <x v="525"/>
    <d v="2012-02-08T00:00:00"/>
    <s v="First Class"/>
    <s v="LO-17170"/>
    <s v="Lori Olson"/>
    <x v="1"/>
    <s v="United States"/>
    <s v="Suffolk"/>
    <x v="17"/>
    <n v="23434"/>
    <s v="South"/>
    <s v="OFF-ST-10002554"/>
    <x v="1"/>
    <x v="4"/>
    <s v="Tennsco Industrial Shelving"/>
    <n v="146.72999999999999"/>
    <n v="3"/>
    <n v="0"/>
    <n v="2.9346000000000032"/>
  </r>
  <r>
    <n v="9085"/>
    <x v="4543"/>
    <x v="1"/>
    <x v="525"/>
    <d v="2012-02-08T00:00:00"/>
    <s v="First Class"/>
    <s v="LO-17170"/>
    <s v="Lori Olson"/>
    <x v="1"/>
    <s v="United States"/>
    <s v="Suffolk"/>
    <x v="17"/>
    <n v="23434"/>
    <s v="South"/>
    <s v="OFF-PA-10002751"/>
    <x v="1"/>
    <x v="10"/>
    <s v="Xerox 1920"/>
    <n v="29.900000000000002"/>
    <n v="5"/>
    <n v="0"/>
    <n v="13.454999999999998"/>
  </r>
  <r>
    <n v="9086"/>
    <x v="4544"/>
    <x v="0"/>
    <x v="545"/>
    <d v="2013-09-13T00:00:00"/>
    <s v="Second Class"/>
    <s v="DV-13465"/>
    <s v="Dianna Vittorini"/>
    <x v="0"/>
    <s v="United States"/>
    <s v="Los Angeles"/>
    <x v="1"/>
    <n v="90049"/>
    <s v="West"/>
    <s v="OFF-BI-10004318"/>
    <x v="1"/>
    <x v="8"/>
    <s v="Ibico EB-19 Dual Function Manual Binding System"/>
    <n v="276.78400000000005"/>
    <n v="2"/>
    <n v="0.2"/>
    <n v="89.954799999999992"/>
  </r>
  <r>
    <n v="9087"/>
    <x v="4545"/>
    <x v="0"/>
    <x v="182"/>
    <d v="2013-10-01T00:00:00"/>
    <s v="Standard Class"/>
    <s v="LR-17035"/>
    <s v="Lisa Ryan"/>
    <x v="1"/>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s v="Central"/>
    <s v="FUR-CH-10000513"/>
    <x v="0"/>
    <x v="1"/>
    <s v="High-Back Leather Manager's Chair"/>
    <n v="454.96499999999997"/>
    <n v="5"/>
    <n v="0.3"/>
    <n v="-136.48950000000002"/>
  </r>
  <r>
    <n v="9089"/>
    <x v="4546"/>
    <x v="1"/>
    <x v="83"/>
    <d v="2012-12-20T00:00:00"/>
    <s v="Standard Class"/>
    <s v="RR-19525"/>
    <s v="Rick Reed"/>
    <x v="1"/>
    <s v="United States"/>
    <s v="Cary"/>
    <x v="3"/>
    <n v="27511"/>
    <s v="South"/>
    <s v="TEC-PH-10001433"/>
    <x v="2"/>
    <x v="7"/>
    <s v="Cisco Small Business SPA 502G VoIP phone"/>
    <n v="246.16800000000001"/>
    <n v="3"/>
    <n v="0.2"/>
    <n v="21.539699999999996"/>
  </r>
  <r>
    <n v="9090"/>
    <x v="4547"/>
    <x v="0"/>
    <x v="42"/>
    <d v="2013-09-21T00:00:00"/>
    <s v="Second Class"/>
    <s v="TS-21610"/>
    <s v="Troy Staebel"/>
    <x v="0"/>
    <s v="United States"/>
    <s v="Springfield"/>
    <x v="24"/>
    <n v="45503"/>
    <s v="East"/>
    <s v="OFF-ST-10002790"/>
    <x v="1"/>
    <x v="4"/>
    <s v="Safco Industrial Shelving"/>
    <n v="295.39999999999998"/>
    <n v="5"/>
    <n v="0.2"/>
    <n v="-62.772499999999965"/>
  </r>
  <r>
    <n v="9091"/>
    <x v="4548"/>
    <x v="3"/>
    <x v="119"/>
    <d v="2014-10-16T00:00:00"/>
    <s v="First Class"/>
    <s v="AH-10210"/>
    <s v="Alan Hwang"/>
    <x v="0"/>
    <s v="United States"/>
    <s v="Louisville"/>
    <x v="0"/>
    <n v="40214"/>
    <s v="South"/>
    <s v="OFF-ST-10002974"/>
    <x v="1"/>
    <x v="4"/>
    <s v="Trav-L-File Heavy-Duty Shuttle II, Black"/>
    <n v="348.56"/>
    <n v="8"/>
    <n v="0"/>
    <n v="104.56799999999998"/>
  </r>
  <r>
    <n v="9092"/>
    <x v="4549"/>
    <x v="1"/>
    <x v="1141"/>
    <d v="2012-07-03T00:00:00"/>
    <s v="Second Class"/>
    <s v="DW-13585"/>
    <s v="Dorothy Wardle"/>
    <x v="1"/>
    <s v="United States"/>
    <s v="Troy"/>
    <x v="24"/>
    <n v="45373"/>
    <s v="East"/>
    <s v="OFF-PA-10003177"/>
    <x v="1"/>
    <x v="10"/>
    <s v="Xerox 1999"/>
    <n v="15.552000000000003"/>
    <n v="3"/>
    <n v="0.2"/>
    <n v="5.4432"/>
  </r>
  <r>
    <n v="9093"/>
    <x v="4549"/>
    <x v="1"/>
    <x v="1141"/>
    <d v="2012-07-03T00:00:00"/>
    <s v="Second Class"/>
    <s v="DW-13585"/>
    <s v="Dorothy Wardle"/>
    <x v="1"/>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s v="Central"/>
    <s v="TEC-PH-10001299"/>
    <x v="2"/>
    <x v="7"/>
    <s v="Polycom CX300 Desktop Phone USB VoIP phone"/>
    <n v="299.98"/>
    <n v="2"/>
    <n v="0"/>
    <n v="83.994400000000013"/>
  </r>
  <r>
    <n v="9095"/>
    <x v="4550"/>
    <x v="1"/>
    <x v="932"/>
    <d v="2012-06-05T00:00:00"/>
    <s v="Standard Class"/>
    <s v="AJ-10945"/>
    <s v="Ashley Jarboe"/>
    <x v="0"/>
    <s v="United States"/>
    <s v="Detroit"/>
    <x v="12"/>
    <n v="48227"/>
    <s v="Central"/>
    <s v="OFF-BI-10004224"/>
    <x v="1"/>
    <x v="8"/>
    <s v="Catalog Binders with Expanding Posts"/>
    <n v="403.68"/>
    <n v="6"/>
    <n v="0"/>
    <n v="181.65599999999998"/>
  </r>
  <r>
    <n v="9096"/>
    <x v="4550"/>
    <x v="1"/>
    <x v="932"/>
    <d v="2012-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s v="Central"/>
    <s v="OFF-LA-10004178"/>
    <x v="1"/>
    <x v="2"/>
    <s v="Avery 491"/>
    <n v="28.91"/>
    <n v="7"/>
    <n v="0"/>
    <n v="13.2986"/>
  </r>
  <r>
    <n v="9098"/>
    <x v="4551"/>
    <x v="2"/>
    <x v="791"/>
    <d v="2011-04-17T00:00:00"/>
    <s v="Standard Class"/>
    <s v="SV-20785"/>
    <s v="Stewart Visinsky"/>
    <x v="0"/>
    <s v="United States"/>
    <s v="Bloomington"/>
    <x v="14"/>
    <n v="47401"/>
    <s v="Central"/>
    <s v="OFF-PA-10000289"/>
    <x v="1"/>
    <x v="10"/>
    <s v="Xerox 213"/>
    <n v="32.400000000000006"/>
    <n v="5"/>
    <n v="0"/>
    <n v="15.552000000000001"/>
  </r>
  <r>
    <n v="9099"/>
    <x v="4552"/>
    <x v="3"/>
    <x v="386"/>
    <d v="2014-10-17T00:00:00"/>
    <s v="Standard Class"/>
    <s v="MG-17650"/>
    <s v="Matthew Grinstein"/>
    <x v="2"/>
    <s v="United States"/>
    <s v="Dallas"/>
    <x v="5"/>
    <n v="75081"/>
    <s v="Central"/>
    <s v="TEC-PH-10002085"/>
    <x v="2"/>
    <x v="7"/>
    <s v="Clarity 53712"/>
    <n v="369.54399999999998"/>
    <n v="7"/>
    <n v="0.2"/>
    <n v="27.71580000000003"/>
  </r>
  <r>
    <n v="9100"/>
    <x v="4552"/>
    <x v="3"/>
    <x v="386"/>
    <d v="2014-10-17T00:00:00"/>
    <s v="Standard Class"/>
    <s v="MG-17650"/>
    <s v="Matthew Grinstein"/>
    <x v="2"/>
    <s v="United States"/>
    <s v="Dallas"/>
    <x v="5"/>
    <n v="75081"/>
    <s v="Central"/>
    <s v="OFF-PA-10001934"/>
    <x v="1"/>
    <x v="10"/>
    <s v="Xerox 1993"/>
    <n v="10.368000000000002"/>
    <n v="2"/>
    <n v="0.2"/>
    <n v="3.7584"/>
  </r>
  <r>
    <n v="9101"/>
    <x v="4552"/>
    <x v="3"/>
    <x v="386"/>
    <d v="2014-10-17T00:00:00"/>
    <s v="Standard Class"/>
    <s v="MG-17650"/>
    <s v="Matthew Grinstein"/>
    <x v="2"/>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s v="Central"/>
    <s v="OFF-AR-10001683"/>
    <x v="1"/>
    <x v="6"/>
    <s v="Lumber Crayons"/>
    <n v="23.64"/>
    <n v="3"/>
    <n v="0.2"/>
    <n v="5.3190000000000008"/>
  </r>
  <r>
    <n v="9103"/>
    <x v="4553"/>
    <x v="1"/>
    <x v="209"/>
    <d v="2012-11-12T00:00:00"/>
    <s v="Standard Class"/>
    <s v="AB-10105"/>
    <s v="Adrian Barton"/>
    <x v="0"/>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s v="Central"/>
    <s v="FUR-FU-10000193"/>
    <x v="0"/>
    <x v="5"/>
    <s v="Tenex Chairmats For Use with Hard Floors"/>
    <n v="64.959999999999994"/>
    <n v="5"/>
    <n v="0.6"/>
    <n v="-84.447999999999993"/>
  </r>
  <r>
    <n v="9105"/>
    <x v="4553"/>
    <x v="1"/>
    <x v="209"/>
    <d v="2012-11-12T00:00:00"/>
    <s v="Standard Class"/>
    <s v="AB-10105"/>
    <s v="Adrian Barton"/>
    <x v="0"/>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s v="Central"/>
    <s v="OFF-ST-10000129"/>
    <x v="1"/>
    <x v="4"/>
    <s v="Fellowes Recycled Storage Drawers"/>
    <n v="177.64800000000002"/>
    <n v="2"/>
    <n v="0.2"/>
    <n v="-28.867800000000017"/>
  </r>
  <r>
    <n v="9107"/>
    <x v="4553"/>
    <x v="1"/>
    <x v="209"/>
    <d v="2012-11-12T00:00:00"/>
    <s v="Standard Class"/>
    <s v="AB-10105"/>
    <s v="Adrian Barton"/>
    <x v="0"/>
    <s v="United States"/>
    <s v="Houston"/>
    <x v="5"/>
    <n v="77041"/>
    <s v="Central"/>
    <s v="TEC-MA-10001016"/>
    <x v="2"/>
    <x v="15"/>
    <s v="Canon PC170 Desktop Personal Copier"/>
    <n v="287.90999999999997"/>
    <n v="3"/>
    <n v="0.4"/>
    <n v="33.589499999999987"/>
  </r>
  <r>
    <n v="9108"/>
    <x v="4554"/>
    <x v="1"/>
    <x v="442"/>
    <d v="2012-05-28T00:00:00"/>
    <s v="First Class"/>
    <s v="MM-18280"/>
    <s v="Muhammed MacIntyre"/>
    <x v="1"/>
    <s v="United States"/>
    <s v="Haltom City"/>
    <x v="5"/>
    <n v="76117"/>
    <s v="Central"/>
    <s v="OFF-SU-10002557"/>
    <x v="1"/>
    <x v="14"/>
    <s v="Fiskars Spring-Action Scissors"/>
    <n v="22.368000000000002"/>
    <n v="2"/>
    <n v="0.2"/>
    <n v="1.6776"/>
  </r>
  <r>
    <n v="9109"/>
    <x v="4554"/>
    <x v="1"/>
    <x v="442"/>
    <d v="2012-05-28T00:00:00"/>
    <s v="First Class"/>
    <s v="MM-18280"/>
    <s v="Muhammed MacIntyre"/>
    <x v="1"/>
    <s v="United States"/>
    <s v="Haltom City"/>
    <x v="5"/>
    <n v="76117"/>
    <s v="Central"/>
    <s v="OFF-PA-10002160"/>
    <x v="1"/>
    <x v="10"/>
    <s v="Xerox 1978"/>
    <n v="32.368000000000002"/>
    <n v="7"/>
    <n v="0.2"/>
    <n v="11.733400000000001"/>
  </r>
  <r>
    <n v="9110"/>
    <x v="4554"/>
    <x v="1"/>
    <x v="442"/>
    <d v="2012-05-28T00:00:00"/>
    <s v="First Class"/>
    <s v="MM-18280"/>
    <s v="Muhammed MacIntyre"/>
    <x v="1"/>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x v="2"/>
    <s v="United States"/>
    <s v="Richmond"/>
    <x v="17"/>
    <n v="23223"/>
    <s v="South"/>
    <s v="OFF-EN-10003160"/>
    <x v="1"/>
    <x v="12"/>
    <s v="Pastel Pink Envelopes"/>
    <n v="36.4"/>
    <n v="5"/>
    <n v="0"/>
    <n v="17.472000000000001"/>
  </r>
  <r>
    <n v="9112"/>
    <x v="4555"/>
    <x v="2"/>
    <x v="303"/>
    <d v="2011-10-15T00:00:00"/>
    <s v="First Class"/>
    <s v="MA-17995"/>
    <s v="Michelle Arnett"/>
    <x v="2"/>
    <s v="United States"/>
    <s v="Richmond"/>
    <x v="17"/>
    <n v="23223"/>
    <s v="South"/>
    <s v="TEC-AC-10001542"/>
    <x v="2"/>
    <x v="11"/>
    <s v="SanDisk Cruzer 16 GB USB Flash Drive"/>
    <n v="22.96"/>
    <n v="2"/>
    <n v="0"/>
    <n v="4.3623999999999974"/>
  </r>
  <r>
    <n v="9113"/>
    <x v="4555"/>
    <x v="2"/>
    <x v="303"/>
    <d v="2011-10-15T00:00:00"/>
    <s v="First Class"/>
    <s v="MA-17995"/>
    <s v="Michelle Arnett"/>
    <x v="2"/>
    <s v="United States"/>
    <s v="Richmond"/>
    <x v="17"/>
    <n v="23223"/>
    <s v="South"/>
    <s v="OFF-ST-10003641"/>
    <x v="1"/>
    <x v="4"/>
    <s v="Space Solutions Industrial Galvanized Steel Shelving."/>
    <n v="315.2"/>
    <n v="4"/>
    <n v="0"/>
    <n v="6.3040000000000305"/>
  </r>
  <r>
    <n v="9114"/>
    <x v="4555"/>
    <x v="2"/>
    <x v="303"/>
    <d v="2011-10-15T00:00:00"/>
    <s v="First Class"/>
    <s v="MA-17995"/>
    <s v="Michelle Arnett"/>
    <x v="2"/>
    <s v="United States"/>
    <s v="Richmond"/>
    <x v="17"/>
    <n v="23223"/>
    <s v="South"/>
    <s v="OFF-BI-10002432"/>
    <x v="1"/>
    <x v="8"/>
    <s v="Wilson Jones Standard D-Ring Binders"/>
    <n v="15.18"/>
    <n v="3"/>
    <n v="0"/>
    <n v="7.1345999999999989"/>
  </r>
  <r>
    <n v="9115"/>
    <x v="4556"/>
    <x v="0"/>
    <x v="569"/>
    <d v="2013-02-10T00:00:00"/>
    <s v="Second Class"/>
    <s v="EB-13975"/>
    <s v="Erica Bern"/>
    <x v="1"/>
    <s v="United States"/>
    <s v="Los Angeles"/>
    <x v="1"/>
    <n v="90049"/>
    <s v="West"/>
    <s v="TEC-PH-10004094"/>
    <x v="2"/>
    <x v="7"/>
    <s v="Motorola L703CM"/>
    <n v="623.96"/>
    <n v="5"/>
    <n v="0.2"/>
    <n v="38.997500000000002"/>
  </r>
  <r>
    <n v="9116"/>
    <x v="4557"/>
    <x v="3"/>
    <x v="617"/>
    <d v="2014-01-25T00:00:00"/>
    <s v="Second Class"/>
    <s v="NS-18505"/>
    <s v="Neola Schneider"/>
    <x v="0"/>
    <s v="United States"/>
    <s v="Philadelphia"/>
    <x v="9"/>
    <n v="19140"/>
    <s v="East"/>
    <s v="TEC-PH-10001817"/>
    <x v="2"/>
    <x v="7"/>
    <s v="Wilson Electronics DB Pro Signal Booster"/>
    <n v="429.59999999999997"/>
    <n v="2"/>
    <n v="0.4"/>
    <n v="-93.079999999999984"/>
  </r>
  <r>
    <n v="9117"/>
    <x v="4557"/>
    <x v="3"/>
    <x v="617"/>
    <d v="2014-01-25T00:00:00"/>
    <s v="Second Class"/>
    <s v="NS-18505"/>
    <s v="Neola Schneider"/>
    <x v="0"/>
    <s v="United States"/>
    <s v="Philadelphia"/>
    <x v="9"/>
    <n v="19140"/>
    <s v="East"/>
    <s v="FUR-FU-10002759"/>
    <x v="0"/>
    <x v="5"/>
    <s v="12-1/2 Diameter Round Wall Clock"/>
    <n v="31.968000000000004"/>
    <n v="2"/>
    <n v="0.2"/>
    <n v="6.3935999999999993"/>
  </r>
  <r>
    <n v="9118"/>
    <x v="4557"/>
    <x v="3"/>
    <x v="617"/>
    <d v="2014-01-25T00:00:00"/>
    <s v="Second Class"/>
    <s v="NS-18505"/>
    <s v="Neola Schneider"/>
    <x v="0"/>
    <s v="United States"/>
    <s v="Philadelphia"/>
    <x v="9"/>
    <n v="19140"/>
    <s v="East"/>
    <s v="FUR-CH-10000309"/>
    <x v="0"/>
    <x v="1"/>
    <s v="Global Comet Stacking Arm Chair"/>
    <n v="887.27099999999984"/>
    <n v="3"/>
    <n v="0.3"/>
    <n v="-63.376499999999965"/>
  </r>
  <r>
    <n v="9119"/>
    <x v="4557"/>
    <x v="3"/>
    <x v="617"/>
    <d v="2014-01-25T00:00:00"/>
    <s v="Second Class"/>
    <s v="NS-18505"/>
    <s v="Neola Schneider"/>
    <x v="0"/>
    <s v="United States"/>
    <s v="Philadelphia"/>
    <x v="9"/>
    <n v="19140"/>
    <s v="East"/>
    <s v="OFF-PA-10003673"/>
    <x v="1"/>
    <x v="10"/>
    <s v="Strathmore Photo Mount Cards"/>
    <n v="21.696000000000002"/>
    <n v="4"/>
    <n v="0.2"/>
    <n v="7.0511999999999988"/>
  </r>
  <r>
    <n v="9120"/>
    <x v="4558"/>
    <x v="0"/>
    <x v="112"/>
    <d v="2013-06-13T00:00:00"/>
    <s v="Standard Class"/>
    <s v="RB-19795"/>
    <s v="Ross Baird"/>
    <x v="2"/>
    <s v="United States"/>
    <s v="Los Angeles"/>
    <x v="1"/>
    <n v="90036"/>
    <s v="West"/>
    <s v="OFF-LA-10000452"/>
    <x v="1"/>
    <x v="2"/>
    <s v="Avery 488"/>
    <n v="22.05"/>
    <n v="7"/>
    <n v="0"/>
    <n v="10.584"/>
  </r>
  <r>
    <n v="9121"/>
    <x v="4558"/>
    <x v="0"/>
    <x v="112"/>
    <d v="2013-06-13T00:00:00"/>
    <s v="Standard Class"/>
    <s v="RB-19795"/>
    <s v="Ross Baird"/>
    <x v="2"/>
    <s v="United States"/>
    <s v="Los Angeles"/>
    <x v="1"/>
    <n v="90036"/>
    <s v="West"/>
    <s v="OFF-PA-10000210"/>
    <x v="1"/>
    <x v="10"/>
    <s v="Xerox Blank Computer Paper"/>
    <n v="99.9"/>
    <n v="5"/>
    <n v="0"/>
    <n v="46.952999999999996"/>
  </r>
  <r>
    <n v="9122"/>
    <x v="4559"/>
    <x v="3"/>
    <x v="257"/>
    <d v="2014-03-21T00:00:00"/>
    <s v="Second Class"/>
    <s v="JK-15325"/>
    <s v="Jason Klamczynski"/>
    <x v="1"/>
    <s v="United States"/>
    <s v="Los Angeles"/>
    <x v="1"/>
    <n v="90032"/>
    <s v="West"/>
    <s v="OFF-AP-10000358"/>
    <x v="1"/>
    <x v="9"/>
    <s v="Fellowes Basic Home/Office Series Surge Protectors"/>
    <n v="90.86"/>
    <n v="7"/>
    <n v="0"/>
    <n v="26.349399999999992"/>
  </r>
  <r>
    <n v="9123"/>
    <x v="4560"/>
    <x v="3"/>
    <x v="221"/>
    <d v="2014-11-25T00:00:00"/>
    <s v="Same Day"/>
    <s v="PR-18880"/>
    <s v="Patrick Ryan"/>
    <x v="0"/>
    <s v="United States"/>
    <s v="San Francisco"/>
    <x v="1"/>
    <n v="94109"/>
    <s v="West"/>
    <s v="OFF-PA-10002137"/>
    <x v="1"/>
    <x v="10"/>
    <s v="Southworth 100% Résumé Paper, 24lb."/>
    <n v="7.78"/>
    <n v="1"/>
    <n v="0"/>
    <n v="3.5009999999999994"/>
  </r>
  <r>
    <n v="9124"/>
    <x v="4561"/>
    <x v="0"/>
    <x v="491"/>
    <d v="2013-11-29T00:00:00"/>
    <s v="Second Class"/>
    <s v="EH-13945"/>
    <s v="Eric Hoffmann"/>
    <x v="0"/>
    <s v="United States"/>
    <s v="Philadelphia"/>
    <x v="9"/>
    <n v="19120"/>
    <s v="East"/>
    <s v="OFF-BI-10003364"/>
    <x v="1"/>
    <x v="8"/>
    <s v="Binding Machine Supplies"/>
    <n v="78.759000000000015"/>
    <n v="9"/>
    <n v="0.7"/>
    <n v="-57.75660000000002"/>
  </r>
  <r>
    <n v="9125"/>
    <x v="4562"/>
    <x v="0"/>
    <x v="298"/>
    <d v="2013-08-21T00:00:00"/>
    <s v="Second Class"/>
    <s v="MA-17560"/>
    <s v="Matt Abelman"/>
    <x v="2"/>
    <s v="United States"/>
    <s v="Houston"/>
    <x v="5"/>
    <n v="77070"/>
    <s v="Central"/>
    <s v="FUR-FU-10001940"/>
    <x v="0"/>
    <x v="5"/>
    <s v="Staples"/>
    <n v="9.5519999999999996"/>
    <n v="3"/>
    <n v="0.6"/>
    <n v="-3.8207999999999984"/>
  </r>
  <r>
    <n v="9126"/>
    <x v="4562"/>
    <x v="0"/>
    <x v="298"/>
    <d v="2013-08-21T00:00:00"/>
    <s v="Second Class"/>
    <s v="MA-17560"/>
    <s v="Matt Abelman"/>
    <x v="2"/>
    <s v="United States"/>
    <s v="Houston"/>
    <x v="5"/>
    <n v="77070"/>
    <s v="Central"/>
    <s v="FUR-FU-10000320"/>
    <x v="0"/>
    <x v="5"/>
    <s v="OIC Stacking Trays"/>
    <n v="5.3440000000000003"/>
    <n v="4"/>
    <n v="0.6"/>
    <n v="-2.1375999999999991"/>
  </r>
  <r>
    <n v="9127"/>
    <x v="4563"/>
    <x v="1"/>
    <x v="109"/>
    <d v="2012-12-03T00:00:00"/>
    <s v="Standard Class"/>
    <s v="MA-17995"/>
    <s v="Michelle Arnett"/>
    <x v="2"/>
    <s v="United States"/>
    <s v="Las Cruces"/>
    <x v="27"/>
    <n v="88001"/>
    <s v="West"/>
    <s v="OFF-AR-10004441"/>
    <x v="1"/>
    <x v="6"/>
    <s v="BIC Brite Liner Highlighters"/>
    <n v="8.2799999999999994"/>
    <n v="2"/>
    <n v="0"/>
    <n v="3.4775999999999998"/>
  </r>
  <r>
    <n v="9128"/>
    <x v="4564"/>
    <x v="3"/>
    <x v="1126"/>
    <d v="2014-06-02T00:00:00"/>
    <s v="Standard Class"/>
    <s v="JL-15505"/>
    <s v="Jeremy Lonsdale"/>
    <x v="0"/>
    <s v="United States"/>
    <s v="Houston"/>
    <x v="5"/>
    <n v="77070"/>
    <s v="Central"/>
    <s v="OFF-ST-10002182"/>
    <x v="1"/>
    <x v="4"/>
    <s v="Iris 3-Drawer Stacking Bin, Black"/>
    <n v="50.135999999999996"/>
    <n v="3"/>
    <n v="0.2"/>
    <n v="-11.2806"/>
  </r>
  <r>
    <n v="9129"/>
    <x v="4565"/>
    <x v="3"/>
    <x v="507"/>
    <d v="2014-09-06T00:00:00"/>
    <s v="First Class"/>
    <s v="AS-10045"/>
    <s v="Aaron Smayling"/>
    <x v="1"/>
    <s v="United States"/>
    <s v="Redmond"/>
    <x v="21"/>
    <n v="97756"/>
    <s v="West"/>
    <s v="OFF-BI-10002931"/>
    <x v="1"/>
    <x v="8"/>
    <s v="Avery Trapezoid Extra Heavy Duty 4&quot; Binders"/>
    <n v="88.074000000000012"/>
    <n v="7"/>
    <n v="0.7"/>
    <n v="-58.71599999999998"/>
  </r>
  <r>
    <n v="9130"/>
    <x v="4566"/>
    <x v="0"/>
    <x v="830"/>
    <d v="2013-03-27T00:00:00"/>
    <s v="Second Class"/>
    <s v="DC-12850"/>
    <s v="Dan Campbell"/>
    <x v="0"/>
    <s v="United States"/>
    <s v="Cleveland"/>
    <x v="24"/>
    <n v="44105"/>
    <s v="East"/>
    <s v="FUR-BO-10004357"/>
    <x v="0"/>
    <x v="0"/>
    <s v="O'Sullivan Living Dimensions 3-Shelf Bookcases"/>
    <n v="301.46999999999997"/>
    <n v="3"/>
    <n v="0.5"/>
    <n v="-241.17600000000002"/>
  </r>
  <r>
    <n v="9131"/>
    <x v="4566"/>
    <x v="0"/>
    <x v="830"/>
    <d v="2013-03-27T00:00:00"/>
    <s v="Second Class"/>
    <s v="DC-12850"/>
    <s v="Dan Campbell"/>
    <x v="0"/>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s v="East"/>
    <s v="FUR-FU-10001473"/>
    <x v="0"/>
    <x v="5"/>
    <s v="DAX Wood Document Frame"/>
    <n v="27.46"/>
    <n v="2"/>
    <n v="0"/>
    <n v="9.8856000000000002"/>
  </r>
  <r>
    <n v="9133"/>
    <x v="4567"/>
    <x v="3"/>
    <x v="39"/>
    <d v="2014-06-02T00:00:00"/>
    <s v="Standard Class"/>
    <s v="MD-17860"/>
    <s v="Michael Dominguez"/>
    <x v="1"/>
    <s v="United States"/>
    <s v="Laurel"/>
    <x v="39"/>
    <n v="20707"/>
    <s v="East"/>
    <s v="OFF-AP-10001469"/>
    <x v="1"/>
    <x v="9"/>
    <s v="Fellowes 8 Outlet Superior Workstation Surge Protector"/>
    <n v="125.13"/>
    <n v="3"/>
    <n v="0"/>
    <n v="36.287699999999987"/>
  </r>
  <r>
    <n v="9134"/>
    <x v="4568"/>
    <x v="1"/>
    <x v="284"/>
    <d v="2012-09-04T00:00:00"/>
    <s v="Standard Class"/>
    <s v="RH-19510"/>
    <s v="Rick Huthwaite"/>
    <x v="2"/>
    <s v="United States"/>
    <s v="San Diego"/>
    <x v="1"/>
    <n v="92037"/>
    <s v="West"/>
    <s v="TEC-PH-10004447"/>
    <x v="2"/>
    <x v="7"/>
    <s v="Toshiba IPT2010-SD IP Telephone"/>
    <n v="555.96"/>
    <n v="5"/>
    <n v="0.2"/>
    <n v="41.697000000000003"/>
  </r>
  <r>
    <n v="9135"/>
    <x v="4569"/>
    <x v="0"/>
    <x v="408"/>
    <d v="2013-04-18T00:00:00"/>
    <s v="Standard Class"/>
    <s v="TB-21175"/>
    <s v="Thomas Boland"/>
    <x v="1"/>
    <s v="United States"/>
    <s v="Wilson"/>
    <x v="3"/>
    <n v="27893"/>
    <s v="South"/>
    <s v="OFF-ST-10001469"/>
    <x v="1"/>
    <x v="4"/>
    <s v="Fellowes Bankers Box Recycled Super Stor/Drawer"/>
    <n v="129.55199999999999"/>
    <n v="3"/>
    <n v="0.2"/>
    <n v="-22.671600000000005"/>
  </r>
  <r>
    <n v="9136"/>
    <x v="4569"/>
    <x v="0"/>
    <x v="408"/>
    <d v="2013-04-18T00:00:00"/>
    <s v="Standard Class"/>
    <s v="TB-21175"/>
    <s v="Thomas Boland"/>
    <x v="1"/>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s v="South"/>
    <s v="OFF-BI-10000666"/>
    <x v="1"/>
    <x v="8"/>
    <s v="Surelock Post Binders"/>
    <n v="18.336000000000002"/>
    <n v="2"/>
    <n v="0.7"/>
    <n v="-12.224"/>
  </r>
  <r>
    <n v="9139"/>
    <x v="4570"/>
    <x v="2"/>
    <x v="563"/>
    <d v="2011-02-10T00:00:00"/>
    <s v="Standard Class"/>
    <s v="EB-13930"/>
    <s v="Eric Barreto"/>
    <x v="0"/>
    <s v="United States"/>
    <s v="Saint Petersburg"/>
    <x v="2"/>
    <n v="33710"/>
    <s v="South"/>
    <s v="TEC-PH-10002890"/>
    <x v="2"/>
    <x v="7"/>
    <s v="AT&amp;T 17929 Lendline Telephone"/>
    <n v="180.96"/>
    <n v="5"/>
    <n v="0.2"/>
    <n v="13.571999999999996"/>
  </r>
  <r>
    <n v="9140"/>
    <x v="4571"/>
    <x v="2"/>
    <x v="814"/>
    <d v="2011-09-08T00:00:00"/>
    <s v="Standard Class"/>
    <s v="BM-11785"/>
    <s v="Bryan Mills"/>
    <x v="0"/>
    <s v="United States"/>
    <s v="Buffalo Grove"/>
    <x v="10"/>
    <n v="60089"/>
    <s v="Central"/>
    <s v="TEC-AC-10000844"/>
    <x v="2"/>
    <x v="11"/>
    <s v="Logitech Gaming G510s - Keyboard"/>
    <n v="475.94400000000002"/>
    <n v="7"/>
    <n v="0.2"/>
    <n v="95.188799999999972"/>
  </r>
  <r>
    <n v="9141"/>
    <x v="4572"/>
    <x v="3"/>
    <x v="1033"/>
    <d v="2014-10-03T00:00:00"/>
    <s v="Second Class"/>
    <s v="BT-11530"/>
    <s v="Bradley Talbott"/>
    <x v="2"/>
    <s v="United States"/>
    <s v="Los Angeles"/>
    <x v="1"/>
    <n v="90049"/>
    <s v="West"/>
    <s v="TEC-AC-10002402"/>
    <x v="2"/>
    <x v="11"/>
    <s v="Razer Kraken PRO Over Ear PC and Music Headset"/>
    <n v="159.97999999999999"/>
    <n v="2"/>
    <n v="0"/>
    <n v="47.993999999999986"/>
  </r>
  <r>
    <n v="9142"/>
    <x v="4573"/>
    <x v="0"/>
    <x v="64"/>
    <d v="2013-09-08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s v="West"/>
    <s v="OFF-BI-10004040"/>
    <x v="1"/>
    <x v="8"/>
    <s v="Wilson Jones Impact Binders"/>
    <n v="8.2880000000000003"/>
    <n v="2"/>
    <n v="0.2"/>
    <n v="3.0043999999999995"/>
  </r>
  <r>
    <n v="9144"/>
    <x v="4574"/>
    <x v="3"/>
    <x v="968"/>
    <d v="2014-05-27T00:00:00"/>
    <s v="Standard Class"/>
    <s v="RD-19480"/>
    <s v="Rick Duston"/>
    <x v="0"/>
    <s v="United States"/>
    <s v="Las Vegas"/>
    <x v="33"/>
    <n v="89115"/>
    <s v="West"/>
    <s v="TEC-PH-10004094"/>
    <x v="2"/>
    <x v="7"/>
    <s v="Motorola L703CM"/>
    <n v="1123.1280000000002"/>
    <n v="9"/>
    <n v="0.2"/>
    <n v="70.195499999999981"/>
  </r>
  <r>
    <n v="9145"/>
    <x v="4574"/>
    <x v="3"/>
    <x v="968"/>
    <d v="2014-05-27T00:00:00"/>
    <s v="Standard Class"/>
    <s v="RD-19480"/>
    <s v="Rick Duston"/>
    <x v="0"/>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s v="Central"/>
    <s v="OFF-BI-10000138"/>
    <x v="1"/>
    <x v="8"/>
    <s v="Acco Translucent Poly Ring Binders"/>
    <n v="2.8079999999999989"/>
    <n v="3"/>
    <n v="0.8"/>
    <n v="-4.492799999999999"/>
  </r>
  <r>
    <n v="9147"/>
    <x v="4576"/>
    <x v="0"/>
    <x v="1156"/>
    <d v="2013-01-27T00:00:00"/>
    <s v="Standard Class"/>
    <s v="CB-12535"/>
    <s v="Claudia Bergmann"/>
    <x v="1"/>
    <s v="United States"/>
    <s v="Burlington"/>
    <x v="42"/>
    <n v="5408"/>
    <s v="East"/>
    <s v="TEC-AC-10002926"/>
    <x v="2"/>
    <x v="11"/>
    <s v="Logitech Wireless Marathon Mouse M705"/>
    <n v="99.98"/>
    <n v="2"/>
    <n v="0"/>
    <n v="42.991400000000006"/>
  </r>
  <r>
    <n v="9148"/>
    <x v="4576"/>
    <x v="0"/>
    <x v="1156"/>
    <d v="2013-01-27T00:00:00"/>
    <s v="Standard Class"/>
    <s v="CB-12535"/>
    <s v="Claudia Bergmann"/>
    <x v="1"/>
    <s v="United States"/>
    <s v="Burlington"/>
    <x v="42"/>
    <n v="5408"/>
    <s v="East"/>
    <s v="OFF-AR-10003477"/>
    <x v="1"/>
    <x v="6"/>
    <s v="4009 Highlighters"/>
    <n v="8.0400000000000009"/>
    <n v="6"/>
    <n v="0"/>
    <n v="2.7336"/>
  </r>
  <r>
    <n v="9149"/>
    <x v="4576"/>
    <x v="0"/>
    <x v="1156"/>
    <d v="2013-01-27T00:00:00"/>
    <s v="Standard Class"/>
    <s v="CB-12535"/>
    <s v="Claudia Bergmann"/>
    <x v="1"/>
    <s v="United States"/>
    <s v="Burlington"/>
    <x v="42"/>
    <n v="5408"/>
    <s v="East"/>
    <s v="OFF-ST-10001526"/>
    <x v="1"/>
    <x v="4"/>
    <s v="Iceberg Mobile Mega Data/Printer Cart "/>
    <n v="1564.29"/>
    <n v="13"/>
    <n v="0"/>
    <n v="406.71539999999993"/>
  </r>
  <r>
    <n v="9150"/>
    <x v="4577"/>
    <x v="2"/>
    <x v="106"/>
    <d v="2011-06-06T00:00:00"/>
    <s v="Standard Class"/>
    <s v="QJ-19255"/>
    <s v="Quincy Jones"/>
    <x v="1"/>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x v="1"/>
    <s v="United States"/>
    <s v="Detroit"/>
    <x v="12"/>
    <n v="48234"/>
    <s v="Central"/>
    <s v="OFF-AP-10004859"/>
    <x v="1"/>
    <x v="9"/>
    <s v="Acco 6 Outlet Guardian Premium Surge Suppressor"/>
    <n v="65.52000000000001"/>
    <n v="5"/>
    <n v="0.1"/>
    <n v="12.376000000000001"/>
  </r>
  <r>
    <n v="9152"/>
    <x v="4578"/>
    <x v="1"/>
    <x v="496"/>
    <d v="2012-09-29T00:00:00"/>
    <s v="Second Class"/>
    <s v="KM-16720"/>
    <s v="Kunst Miller"/>
    <x v="0"/>
    <s v="United States"/>
    <s v="Avondale"/>
    <x v="16"/>
    <n v="85323"/>
    <s v="West"/>
    <s v="OFF-AR-10003179"/>
    <x v="1"/>
    <x v="6"/>
    <s v="Dixon Ticonderoga Core-Lock Colored Pencils"/>
    <n v="14.576000000000001"/>
    <n v="2"/>
    <n v="0.2"/>
    <n v="2.3685999999999989"/>
  </r>
  <r>
    <n v="9153"/>
    <x v="4578"/>
    <x v="1"/>
    <x v="496"/>
    <d v="2012-09-29T00:00:00"/>
    <s v="Second Class"/>
    <s v="KM-16720"/>
    <s v="Kunst Miller"/>
    <x v="0"/>
    <s v="United States"/>
    <s v="Avondale"/>
    <x v="16"/>
    <n v="85323"/>
    <s v="West"/>
    <s v="TEC-AC-10002345"/>
    <x v="2"/>
    <x v="11"/>
    <s v="HP Standard 104 key PS/2 Keyboard"/>
    <n v="23.200000000000003"/>
    <n v="2"/>
    <n v="0.2"/>
    <n v="1.4499999999999993"/>
  </r>
  <r>
    <n v="9154"/>
    <x v="4578"/>
    <x v="1"/>
    <x v="496"/>
    <d v="2012-09-29T00:00:00"/>
    <s v="Second Class"/>
    <s v="KM-16720"/>
    <s v="Kunst Miller"/>
    <x v="0"/>
    <s v="United States"/>
    <s v="Avondale"/>
    <x v="16"/>
    <n v="85323"/>
    <s v="West"/>
    <s v="OFF-AR-10001246"/>
    <x v="1"/>
    <x v="6"/>
    <s v="Newell 317"/>
    <n v="16.463999999999999"/>
    <n v="7"/>
    <n v="0.2"/>
    <n v="1.852199999999999"/>
  </r>
  <r>
    <n v="9155"/>
    <x v="4579"/>
    <x v="0"/>
    <x v="1147"/>
    <d v="2013-08-04T00:00:00"/>
    <s v="Second Class"/>
    <s v="KM-16660"/>
    <s v="Khloe Miller"/>
    <x v="0"/>
    <s v="United States"/>
    <s v="Philadelphia"/>
    <x v="9"/>
    <n v="19140"/>
    <s v="East"/>
    <s v="FUR-FU-10004864"/>
    <x v="0"/>
    <x v="5"/>
    <s v="Eldon 500 Class Desk Accessories"/>
    <n v="19.312000000000001"/>
    <n v="2"/>
    <n v="0.2"/>
    <n v="3.1382000000000003"/>
  </r>
  <r>
    <n v="9156"/>
    <x v="4580"/>
    <x v="2"/>
    <x v="1213"/>
    <d v="2011-01-29T00:00:00"/>
    <s v="Standard Class"/>
    <s v="IM-15055"/>
    <s v="Ionia McGrath"/>
    <x v="0"/>
    <s v="United States"/>
    <s v="Las Vegas"/>
    <x v="33"/>
    <n v="89115"/>
    <s v="West"/>
    <s v="OFF-PA-10001804"/>
    <x v="1"/>
    <x v="10"/>
    <s v="Xerox 195"/>
    <n v="40.08"/>
    <n v="6"/>
    <n v="0"/>
    <n v="19.238399999999999"/>
  </r>
  <r>
    <n v="9157"/>
    <x v="4581"/>
    <x v="2"/>
    <x v="472"/>
    <d v="2011-08-08T00:00:00"/>
    <s v="Standard Class"/>
    <s v="ML-17395"/>
    <s v="Marina Lichtenstein"/>
    <x v="1"/>
    <s v="United States"/>
    <s v="Bangor"/>
    <x v="43"/>
    <n v="4401"/>
    <s v="East"/>
    <s v="OFF-AP-10001271"/>
    <x v="1"/>
    <x v="9"/>
    <s v="Eureka The Boss Cordless Rechargeable Stick Vac"/>
    <n v="101.96"/>
    <n v="2"/>
    <n v="0"/>
    <n v="27.529200000000003"/>
  </r>
  <r>
    <n v="9158"/>
    <x v="4581"/>
    <x v="2"/>
    <x v="472"/>
    <d v="2011-08-08T00:00:00"/>
    <s v="Standard Class"/>
    <s v="ML-17395"/>
    <s v="Marina Lichtenstein"/>
    <x v="1"/>
    <s v="United States"/>
    <s v="Bangor"/>
    <x v="43"/>
    <n v="4401"/>
    <s v="East"/>
    <s v="OFF-PA-10004353"/>
    <x v="1"/>
    <x v="10"/>
    <s v="Southworth 25% Cotton Premium Laser Paper and Envelopes"/>
    <n v="259.74"/>
    <n v="13"/>
    <n v="0"/>
    <n v="124.6752"/>
  </r>
  <r>
    <n v="9159"/>
    <x v="4581"/>
    <x v="2"/>
    <x v="472"/>
    <d v="2011-08-08T00:00:00"/>
    <s v="Standard Class"/>
    <s v="ML-17395"/>
    <s v="Marina Lichtenstein"/>
    <x v="1"/>
    <s v="United States"/>
    <s v="Bangor"/>
    <x v="43"/>
    <n v="4401"/>
    <s v="East"/>
    <s v="TEC-AC-10002473"/>
    <x v="2"/>
    <x v="11"/>
    <s v="Maxell 4.7GB DVD-R"/>
    <n v="255.42"/>
    <n v="9"/>
    <n v="0"/>
    <n v="104.7222"/>
  </r>
  <r>
    <n v="9160"/>
    <x v="4582"/>
    <x v="0"/>
    <x v="888"/>
    <d v="2013-08-15T00:00:00"/>
    <s v="Standard Class"/>
    <s v="GH-14410"/>
    <s v="Gary Hansen"/>
    <x v="2"/>
    <s v="United States"/>
    <s v="Hendersonville"/>
    <x v="18"/>
    <n v="37075"/>
    <s v="South"/>
    <s v="OFF-BI-10003314"/>
    <x v="1"/>
    <x v="8"/>
    <s v="Tuff Stuff Recycled Round Ring Binders"/>
    <n v="4.338000000000001"/>
    <n v="3"/>
    <n v="0.7"/>
    <n v="-3.0366"/>
  </r>
  <r>
    <n v="9161"/>
    <x v="4582"/>
    <x v="0"/>
    <x v="888"/>
    <d v="2013-08-15T00:00:00"/>
    <s v="Standard Class"/>
    <s v="GH-14410"/>
    <s v="Gary Hansen"/>
    <x v="2"/>
    <s v="United States"/>
    <s v="Hendersonville"/>
    <x v="18"/>
    <n v="37075"/>
    <s v="South"/>
    <s v="OFF-BI-10004465"/>
    <x v="1"/>
    <x v="8"/>
    <s v="Avery Durable Slant Ring Binders"/>
    <n v="11.880000000000003"/>
    <n v="5"/>
    <n v="0.7"/>
    <n v="-7.9199999999999982"/>
  </r>
  <r>
    <n v="9162"/>
    <x v="4583"/>
    <x v="0"/>
    <x v="16"/>
    <d v="2013-12-13T00:00:00"/>
    <s v="Standard Class"/>
    <s v="AG-10900"/>
    <s v="Arthur Gainer"/>
    <x v="0"/>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s v="Central"/>
    <s v="FUR-CH-10002335"/>
    <x v="0"/>
    <x v="1"/>
    <s v="Hon GuestStacker Chair"/>
    <n v="680.01"/>
    <n v="3"/>
    <n v="0"/>
    <n v="176.80260000000001"/>
  </r>
  <r>
    <n v="9164"/>
    <x v="4584"/>
    <x v="1"/>
    <x v="1214"/>
    <d v="2012-06-12T00:00:00"/>
    <s v="Standard Class"/>
    <s v="MG-17695"/>
    <s v="Maureen Gnade"/>
    <x v="0"/>
    <s v="United States"/>
    <s v="Chicago"/>
    <x v="10"/>
    <n v="60610"/>
    <s v="Central"/>
    <s v="TEC-AC-10003433"/>
    <x v="2"/>
    <x v="11"/>
    <s v="Maxell 4.7GB DVD+R 5/Pack"/>
    <n v="2.3760000000000003"/>
    <n v="3"/>
    <n v="0.2"/>
    <n v="0.74249999999999994"/>
  </r>
  <r>
    <n v="9165"/>
    <x v="4584"/>
    <x v="1"/>
    <x v="1214"/>
    <d v="2012-06-12T00:00:00"/>
    <s v="Standard Class"/>
    <s v="MG-17695"/>
    <s v="Maureen Gnade"/>
    <x v="0"/>
    <s v="United States"/>
    <s v="Chicago"/>
    <x v="10"/>
    <n v="60610"/>
    <s v="Central"/>
    <s v="OFF-AP-10003849"/>
    <x v="1"/>
    <x v="9"/>
    <s v="Hoover Shoulder Vac Commercial Portable Vacuum"/>
    <n v="143.12799999999996"/>
    <n v="2"/>
    <n v="0.8"/>
    <n v="-393.60200000000009"/>
  </r>
  <r>
    <n v="9166"/>
    <x v="4585"/>
    <x v="0"/>
    <x v="890"/>
    <d v="2013-06-27T00:00:00"/>
    <s v="Second Class"/>
    <s v="MJ-17740"/>
    <s v="Max Jones"/>
    <x v="0"/>
    <s v="United States"/>
    <s v="San Diego"/>
    <x v="1"/>
    <n v="92037"/>
    <s v="West"/>
    <s v="TEC-MA-10000984"/>
    <x v="2"/>
    <x v="15"/>
    <s v="Okidata MB760 Printer"/>
    <n v="4476.8"/>
    <n v="4"/>
    <n v="0.2"/>
    <n v="503.63999999999965"/>
  </r>
  <r>
    <n v="9167"/>
    <x v="4585"/>
    <x v="0"/>
    <x v="890"/>
    <d v="2013-06-27T00:00:00"/>
    <s v="Second Class"/>
    <s v="MJ-17740"/>
    <s v="Max Jones"/>
    <x v="0"/>
    <s v="United States"/>
    <s v="San Diego"/>
    <x v="1"/>
    <n v="92037"/>
    <s v="West"/>
    <s v="OFF-PA-10000418"/>
    <x v="1"/>
    <x v="10"/>
    <s v="Xerox 189"/>
    <n v="104.85"/>
    <n v="1"/>
    <n v="0"/>
    <n v="50.327999999999996"/>
  </r>
  <r>
    <n v="9168"/>
    <x v="4585"/>
    <x v="0"/>
    <x v="890"/>
    <d v="2013-06-27T00:00:00"/>
    <s v="Second Class"/>
    <s v="MJ-17740"/>
    <s v="Max Jones"/>
    <x v="0"/>
    <s v="United States"/>
    <s v="San Diego"/>
    <x v="1"/>
    <n v="92037"/>
    <s v="West"/>
    <s v="OFF-AP-10001242"/>
    <x v="1"/>
    <x v="9"/>
    <s v="APC 7 Outlet Network SurgeArrest Surge Protector"/>
    <n v="241.44"/>
    <n v="3"/>
    <n v="0"/>
    <n v="72.431999999999988"/>
  </r>
  <r>
    <n v="9169"/>
    <x v="4586"/>
    <x v="0"/>
    <x v="543"/>
    <d v="2013-03-20T00:00:00"/>
    <s v="Standard Class"/>
    <s v="SJ-20125"/>
    <s v="Sanjit Jacobs"/>
    <x v="2"/>
    <s v="United States"/>
    <s v="Jackson"/>
    <x v="35"/>
    <n v="39212"/>
    <s v="South"/>
    <s v="OFF-PA-10001954"/>
    <x v="1"/>
    <x v="10"/>
    <s v="Xerox 1964"/>
    <n v="319.76"/>
    <n v="14"/>
    <n v="0"/>
    <n v="147.08959999999999"/>
  </r>
  <r>
    <n v="9170"/>
    <x v="4586"/>
    <x v="0"/>
    <x v="543"/>
    <d v="2013-03-20T00:00:00"/>
    <s v="Standard Class"/>
    <s v="SJ-20125"/>
    <s v="Sanjit Jacobs"/>
    <x v="2"/>
    <s v="United States"/>
    <s v="Jackson"/>
    <x v="35"/>
    <n v="39212"/>
    <s v="South"/>
    <s v="OFF-PA-10001954"/>
    <x v="1"/>
    <x v="10"/>
    <s v="Xerox 1964"/>
    <n v="45.68"/>
    <n v="2"/>
    <n v="0"/>
    <n v="21.012799999999999"/>
  </r>
  <r>
    <n v="9171"/>
    <x v="4587"/>
    <x v="0"/>
    <x v="49"/>
    <d v="2013-12-02T00:00:00"/>
    <s v="Same Day"/>
    <s v="LB-16795"/>
    <s v="Laurel Beltran"/>
    <x v="2"/>
    <s v="United States"/>
    <s v="Oxnard"/>
    <x v="1"/>
    <n v="93030"/>
    <s v="West"/>
    <s v="FUR-FU-10000448"/>
    <x v="0"/>
    <x v="5"/>
    <s v="Tenex Chairmats For Use With Carpeted Floors"/>
    <n v="31.96"/>
    <n v="2"/>
    <n v="0"/>
    <n v="1.597999999999999"/>
  </r>
  <r>
    <n v="9172"/>
    <x v="4587"/>
    <x v="0"/>
    <x v="49"/>
    <d v="2013-12-02T00:00:00"/>
    <s v="Same Day"/>
    <s v="LB-16795"/>
    <s v="Laurel Beltran"/>
    <x v="2"/>
    <s v="United States"/>
    <s v="Oxnard"/>
    <x v="1"/>
    <n v="93030"/>
    <s v="West"/>
    <s v="OFF-PA-10001357"/>
    <x v="1"/>
    <x v="10"/>
    <s v="Xerox 1886"/>
    <n v="47.9"/>
    <n v="1"/>
    <n v="0"/>
    <n v="22.991999999999997"/>
  </r>
  <r>
    <n v="9173"/>
    <x v="4587"/>
    <x v="0"/>
    <x v="49"/>
    <d v="2013-12-02T00:00:00"/>
    <s v="Same Day"/>
    <s v="LB-16795"/>
    <s v="Laurel Beltran"/>
    <x v="2"/>
    <s v="United States"/>
    <s v="Oxnard"/>
    <x v="1"/>
    <n v="93030"/>
    <s v="West"/>
    <s v="OFF-ST-10002292"/>
    <x v="1"/>
    <x v="4"/>
    <s v="Sauder Facets Collection Locker/File Cabinet, Sky Alder Finish"/>
    <n v="1112.94"/>
    <n v="3"/>
    <n v="0"/>
    <n v="222.58799999999991"/>
  </r>
  <r>
    <n v="9174"/>
    <x v="4587"/>
    <x v="0"/>
    <x v="49"/>
    <d v="2013-12-02T00:00:00"/>
    <s v="Same Day"/>
    <s v="LB-16795"/>
    <s v="Laurel Beltran"/>
    <x v="2"/>
    <s v="United States"/>
    <s v="Oxnard"/>
    <x v="1"/>
    <n v="93030"/>
    <s v="West"/>
    <s v="OFF-EN-10001219"/>
    <x v="1"/>
    <x v="12"/>
    <s v="#10- 4 1/8&quot; x 9 1/2&quot; Security-Tint Envelopes"/>
    <n v="22.919999999999998"/>
    <n v="3"/>
    <n v="0"/>
    <n v="11.230799999999999"/>
  </r>
  <r>
    <n v="9175"/>
    <x v="4588"/>
    <x v="3"/>
    <x v="492"/>
    <d v="2014-06-15T00:00:00"/>
    <s v="Second Class"/>
    <s v="SB-20185"/>
    <s v="Sarah Brown"/>
    <x v="0"/>
    <s v="United States"/>
    <s v="Kent"/>
    <x v="4"/>
    <n v="98031"/>
    <s v="West"/>
    <s v="TEC-PH-10002564"/>
    <x v="2"/>
    <x v="7"/>
    <s v="OtterBox Defender Series Case - Samsung Galaxy S4"/>
    <n v="71.975999999999999"/>
    <n v="3"/>
    <n v="0.2"/>
    <n v="8.9969999999999892"/>
  </r>
  <r>
    <n v="9176"/>
    <x v="4588"/>
    <x v="3"/>
    <x v="492"/>
    <d v="2014-06-15T00:00:00"/>
    <s v="Second Class"/>
    <s v="SB-20185"/>
    <s v="Sarah Brown"/>
    <x v="0"/>
    <s v="United States"/>
    <s v="Kent"/>
    <x v="4"/>
    <n v="98031"/>
    <s v="West"/>
    <s v="OFF-PA-10001639"/>
    <x v="1"/>
    <x v="10"/>
    <s v="Xerox 203"/>
    <n v="19.440000000000001"/>
    <n v="3"/>
    <n v="0"/>
    <n v="9.3312000000000008"/>
  </r>
  <r>
    <n v="9177"/>
    <x v="4589"/>
    <x v="0"/>
    <x v="690"/>
    <d v="2013-03-25T00:00:00"/>
    <s v="Standard Class"/>
    <s v="CC-12610"/>
    <s v="Corey Catlett"/>
    <x v="1"/>
    <s v="United States"/>
    <s v="Nashville"/>
    <x v="18"/>
    <n v="37211"/>
    <s v="South"/>
    <s v="OFF-BI-10001153"/>
    <x v="1"/>
    <x v="8"/>
    <s v="Ibico Recycled Grain-Textured Covers"/>
    <n v="31.086000000000006"/>
    <n v="3"/>
    <n v="0.7"/>
    <n v="-20.72399999999999"/>
  </r>
  <r>
    <n v="9178"/>
    <x v="4590"/>
    <x v="0"/>
    <x v="696"/>
    <d v="2013-11-19T00:00:00"/>
    <s v="Standard Class"/>
    <s v="DP-13000"/>
    <s v="Darren Powers"/>
    <x v="0"/>
    <s v="United States"/>
    <s v="New York City"/>
    <x v="15"/>
    <n v="10035"/>
    <s v="East"/>
    <s v="TEC-PH-10003356"/>
    <x v="2"/>
    <x v="7"/>
    <s v="SmartStand Mobile Device Holder, Assorted Colors"/>
    <n v="13.98"/>
    <n v="2"/>
    <n v="0"/>
    <n v="3.9144000000000005"/>
  </r>
  <r>
    <n v="9179"/>
    <x v="4590"/>
    <x v="0"/>
    <x v="696"/>
    <d v="2013-11-19T00:00:00"/>
    <s v="Standard Class"/>
    <s v="DP-13000"/>
    <s v="Darren Powers"/>
    <x v="0"/>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s v="West"/>
    <s v="TEC-PH-10002415"/>
    <x v="2"/>
    <x v="7"/>
    <s v="Polycom VoiceStation 500 Conference phone"/>
    <n v="707.88"/>
    <n v="3"/>
    <n v="0.2"/>
    <n v="44.242500000000035"/>
  </r>
  <r>
    <n v="9181"/>
    <x v="4591"/>
    <x v="3"/>
    <x v="783"/>
    <d v="2014-08-12T00:00:00"/>
    <s v="Standard Class"/>
    <s v="JL-15505"/>
    <s v="Jeremy Lonsdale"/>
    <x v="0"/>
    <s v="United States"/>
    <s v="Westminster"/>
    <x v="1"/>
    <n v="92683"/>
    <s v="West"/>
    <s v="OFF-BI-10003355"/>
    <x v="1"/>
    <x v="8"/>
    <s v="Cardinal Holdit Business Card Pockets"/>
    <n v="11.952000000000002"/>
    <n v="3"/>
    <n v="0.2"/>
    <n v="4.1832000000000003"/>
  </r>
  <r>
    <n v="9182"/>
    <x v="4591"/>
    <x v="3"/>
    <x v="783"/>
    <d v="2014-08-12T00:00:00"/>
    <s v="Standard Class"/>
    <s v="JL-15505"/>
    <s v="Jeremy Lonsdale"/>
    <x v="0"/>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s v="West"/>
    <s v="TEC-AC-10004803"/>
    <x v="2"/>
    <x v="11"/>
    <s v="Sony Micro Vault Click 4 GB USB 2.0 Flash Drive"/>
    <n v="55.76"/>
    <n v="4"/>
    <n v="0"/>
    <n v="7.8064000000000036"/>
  </r>
  <r>
    <n v="9184"/>
    <x v="4591"/>
    <x v="3"/>
    <x v="783"/>
    <d v="2014-08-12T00:00:00"/>
    <s v="Standard Class"/>
    <s v="JL-15505"/>
    <s v="Jeremy Lonsdale"/>
    <x v="0"/>
    <s v="United States"/>
    <s v="Westminster"/>
    <x v="1"/>
    <n v="92683"/>
    <s v="West"/>
    <s v="OFF-PA-10001970"/>
    <x v="1"/>
    <x v="10"/>
    <s v="Xerox 1881"/>
    <n v="24.56"/>
    <n v="2"/>
    <n v="0"/>
    <n v="11.543199999999999"/>
  </r>
  <r>
    <n v="9185"/>
    <x v="4591"/>
    <x v="3"/>
    <x v="783"/>
    <d v="2014-08-12T00:00:00"/>
    <s v="Standard Class"/>
    <s v="JL-15505"/>
    <s v="Jeremy Lonsdale"/>
    <x v="0"/>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s v="West"/>
    <s v="OFF-AP-10002534"/>
    <x v="1"/>
    <x v="9"/>
    <s v="3.6 Cubic Foot Counter Height Office Refrigerator"/>
    <n v="1473.1"/>
    <n v="5"/>
    <n v="0"/>
    <n v="412.46800000000007"/>
  </r>
  <r>
    <n v="9188"/>
    <x v="4592"/>
    <x v="1"/>
    <x v="291"/>
    <d v="2012-08-25T00:00:00"/>
    <s v="Standard Class"/>
    <s v="SM-20320"/>
    <s v="Sean Miller"/>
    <x v="2"/>
    <s v="United States"/>
    <s v="Allentown"/>
    <x v="9"/>
    <n v="18103"/>
    <s v="East"/>
    <s v="OFF-SU-10001935"/>
    <x v="1"/>
    <x v="14"/>
    <s v="Staples"/>
    <n v="3.4880000000000004"/>
    <n v="2"/>
    <n v="0.2"/>
    <n v="-0.69760000000000066"/>
  </r>
  <r>
    <n v="9189"/>
    <x v="4592"/>
    <x v="1"/>
    <x v="291"/>
    <d v="2012-08-25T00:00:00"/>
    <s v="Standard Class"/>
    <s v="SM-20320"/>
    <s v="Sean Miller"/>
    <x v="2"/>
    <s v="United States"/>
    <s v="Allentown"/>
    <x v="9"/>
    <n v="18103"/>
    <s v="East"/>
    <s v="TEC-AC-10000290"/>
    <x v="2"/>
    <x v="11"/>
    <s v="Sabrent 4-Port USB 2.0 Hub"/>
    <n v="21.728000000000002"/>
    <n v="4"/>
    <n v="0.2"/>
    <n v="3.8024000000000004"/>
  </r>
  <r>
    <n v="9190"/>
    <x v="4592"/>
    <x v="1"/>
    <x v="291"/>
    <d v="2012-08-25T00:00:00"/>
    <s v="Standard Class"/>
    <s v="SM-20320"/>
    <s v="Sean Miller"/>
    <x v="2"/>
    <s v="United States"/>
    <s v="Allentown"/>
    <x v="9"/>
    <n v="18103"/>
    <s v="East"/>
    <s v="OFF-ST-10002574"/>
    <x v="1"/>
    <x v="4"/>
    <s v="SAFCO Commercial Wire Shelving, Black"/>
    <n v="663.072"/>
    <n v="6"/>
    <n v="0.2"/>
    <n v="-165.768"/>
  </r>
  <r>
    <n v="9191"/>
    <x v="4592"/>
    <x v="1"/>
    <x v="291"/>
    <d v="2012-08-25T00:00:00"/>
    <s v="Standard Class"/>
    <s v="SM-20320"/>
    <s v="Sean Miller"/>
    <x v="2"/>
    <s v="United States"/>
    <s v="Allentown"/>
    <x v="9"/>
    <n v="18103"/>
    <s v="East"/>
    <s v="OFF-BI-10004519"/>
    <x v="1"/>
    <x v="8"/>
    <s v="GBC DocuBind P100 Manual Binding Machine"/>
    <n v="99.588000000000008"/>
    <n v="2"/>
    <n v="0.7"/>
    <n v="-82.989999999999981"/>
  </r>
  <r>
    <n v="9192"/>
    <x v="4592"/>
    <x v="1"/>
    <x v="291"/>
    <d v="2012-08-25T00:00:00"/>
    <s v="Standard Class"/>
    <s v="SM-20320"/>
    <s v="Sean Miller"/>
    <x v="2"/>
    <s v="United States"/>
    <s v="Allentown"/>
    <x v="9"/>
    <n v="18103"/>
    <s v="East"/>
    <s v="OFF-PA-10003625"/>
    <x v="1"/>
    <x v="10"/>
    <s v="Xerox 1979"/>
    <n v="49.568000000000005"/>
    <n v="2"/>
    <n v="0.2"/>
    <n v="15.489999999999997"/>
  </r>
  <r>
    <n v="9193"/>
    <x v="4593"/>
    <x v="1"/>
    <x v="121"/>
    <d v="2012-11-07T00:00:00"/>
    <s v="Standard Class"/>
    <s v="BB-10990"/>
    <s v="Barry Blumstein"/>
    <x v="1"/>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s v="Central"/>
    <s v="TEC-PH-10002200"/>
    <x v="2"/>
    <x v="7"/>
    <s v="Aastra 6757i CT Wireless VoIP phone"/>
    <n v="344.70400000000001"/>
    <n v="2"/>
    <n v="0.2"/>
    <n v="38.779199999999989"/>
  </r>
  <r>
    <n v="9195"/>
    <x v="4594"/>
    <x v="2"/>
    <x v="953"/>
    <d v="2011-12-06T00:00:00"/>
    <s v="Standard Class"/>
    <s v="PB-19150"/>
    <s v="Philip Brown"/>
    <x v="0"/>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s v="West"/>
    <s v="OFF-PA-10004353"/>
    <x v="1"/>
    <x v="10"/>
    <s v="Southworth 25% Cotton Premium Laser Paper and Envelopes"/>
    <n v="39.96"/>
    <n v="2"/>
    <n v="0"/>
    <n v="19.180800000000001"/>
  </r>
  <r>
    <n v="9198"/>
    <x v="4595"/>
    <x v="2"/>
    <x v="1025"/>
    <d v="2011-05-15T00:00:00"/>
    <s v="Standard Class"/>
    <s v="GM-14680"/>
    <s v="Greg Matthias"/>
    <x v="0"/>
    <s v="United States"/>
    <s v="San Jose"/>
    <x v="1"/>
    <n v="95123"/>
    <s v="West"/>
    <s v="TEC-PH-10001817"/>
    <x v="2"/>
    <x v="7"/>
    <s v="Wilson Electronics DB Pro Signal Booster"/>
    <n v="1432.0000000000002"/>
    <n v="5"/>
    <n v="0.2"/>
    <n v="125.30000000000007"/>
  </r>
  <r>
    <n v="9199"/>
    <x v="4595"/>
    <x v="2"/>
    <x v="1025"/>
    <d v="2011-05-15T00:00:00"/>
    <s v="Standard Class"/>
    <s v="GM-14680"/>
    <s v="Greg Matthias"/>
    <x v="0"/>
    <s v="United States"/>
    <s v="San Jose"/>
    <x v="1"/>
    <n v="95123"/>
    <s v="West"/>
    <s v="OFF-SU-10004737"/>
    <x v="1"/>
    <x v="14"/>
    <s v="Acme Design Stainless Steel Bent Scissors"/>
    <n v="41.04"/>
    <n v="6"/>
    <n v="0"/>
    <n v="11.0808"/>
  </r>
  <r>
    <n v="9200"/>
    <x v="4595"/>
    <x v="2"/>
    <x v="1025"/>
    <d v="2011-05-15T00:00:00"/>
    <s v="Standard Class"/>
    <s v="GM-14680"/>
    <s v="Greg Matthias"/>
    <x v="0"/>
    <s v="United States"/>
    <s v="San Jose"/>
    <x v="1"/>
    <n v="95123"/>
    <s v="West"/>
    <s v="FUR-CH-10002320"/>
    <x v="0"/>
    <x v="1"/>
    <s v="Hon Pagoda Stacking Chairs"/>
    <n v="256.78400000000005"/>
    <n v="1"/>
    <n v="0.2"/>
    <n v="32.097999999999971"/>
  </r>
  <r>
    <n v="9201"/>
    <x v="4596"/>
    <x v="0"/>
    <x v="508"/>
    <d v="2013-10-21T00:00:00"/>
    <s v="First Class"/>
    <s v="NR-18550"/>
    <s v="Nick Radford"/>
    <x v="0"/>
    <s v="United States"/>
    <s v="Perth Amboy"/>
    <x v="30"/>
    <n v="8861"/>
    <s v="East"/>
    <s v="FUR-BO-10001337"/>
    <x v="0"/>
    <x v="0"/>
    <s v="O'Sullivan Living Dimensions 2-Shelf Bookcases"/>
    <n v="120.98"/>
    <n v="1"/>
    <n v="0"/>
    <n v="12.097999999999999"/>
  </r>
  <r>
    <n v="9202"/>
    <x v="4596"/>
    <x v="0"/>
    <x v="508"/>
    <d v="2013-10-21T00:00:00"/>
    <s v="First Class"/>
    <s v="NR-18550"/>
    <s v="Nick Radford"/>
    <x v="0"/>
    <s v="United States"/>
    <s v="Perth Amboy"/>
    <x v="30"/>
    <n v="8861"/>
    <s v="East"/>
    <s v="OFF-BI-10004584"/>
    <x v="1"/>
    <x v="8"/>
    <s v="GBC ProClick 150 Presentation Binding System"/>
    <n v="315.98"/>
    <n v="1"/>
    <n v="0"/>
    <n v="148.51060000000001"/>
  </r>
  <r>
    <n v="9203"/>
    <x v="4597"/>
    <x v="0"/>
    <x v="859"/>
    <d v="2013-11-04T00:00:00"/>
    <s v="Standard Class"/>
    <s v="EH-13765"/>
    <s v="Edward Hooks"/>
    <x v="1"/>
    <s v="United States"/>
    <s v="New York City"/>
    <x v="15"/>
    <n v="10011"/>
    <s v="East"/>
    <s v="OFF-BI-10004817"/>
    <x v="1"/>
    <x v="8"/>
    <s v="GBC Personal VeloBind Strips"/>
    <n v="28.752000000000002"/>
    <n v="3"/>
    <n v="0.2"/>
    <n v="10.0632"/>
  </r>
  <r>
    <n v="9204"/>
    <x v="4597"/>
    <x v="0"/>
    <x v="859"/>
    <d v="2013-11-04T00:00:00"/>
    <s v="Standard Class"/>
    <s v="EH-13765"/>
    <s v="Edward Hooks"/>
    <x v="1"/>
    <s v="United States"/>
    <s v="New York City"/>
    <x v="15"/>
    <n v="10011"/>
    <s v="East"/>
    <s v="OFF-AR-10004602"/>
    <x v="1"/>
    <x v="6"/>
    <s v="Boston KS Multi-Size Manual Pencil Sharpener"/>
    <n v="114.94999999999999"/>
    <n v="5"/>
    <n v="0"/>
    <n v="32.186000000000007"/>
  </r>
  <r>
    <n v="9205"/>
    <x v="4598"/>
    <x v="0"/>
    <x v="49"/>
    <d v="2013-12-06T00:00:00"/>
    <s v="Standard Class"/>
    <s v="FH-14365"/>
    <s v="Fred Hopkins"/>
    <x v="1"/>
    <s v="United States"/>
    <s v="Los Angeles"/>
    <x v="1"/>
    <n v="90004"/>
    <s v="West"/>
    <s v="OFF-AR-10001149"/>
    <x v="1"/>
    <x v="6"/>
    <s v="Sanford Colorific Colored Pencils, 12/Box"/>
    <n v="23.04"/>
    <n v="8"/>
    <n v="0"/>
    <n v="6.911999999999999"/>
  </r>
  <r>
    <n v="9206"/>
    <x v="4599"/>
    <x v="0"/>
    <x v="438"/>
    <d v="2013-04-22T00:00:00"/>
    <s v="Same Day"/>
    <s v="BT-11680"/>
    <s v="Brian Thompson"/>
    <x v="0"/>
    <s v="United States"/>
    <s v="Milford"/>
    <x v="29"/>
    <n v="6460"/>
    <s v="East"/>
    <s v="OFF-AR-10004817"/>
    <x v="1"/>
    <x v="6"/>
    <s v="Colorific Watercolor Pencils"/>
    <n v="15.48"/>
    <n v="3"/>
    <n v="0"/>
    <n v="4.4891999999999985"/>
  </r>
  <r>
    <n v="9207"/>
    <x v="4599"/>
    <x v="0"/>
    <x v="438"/>
    <d v="2013-04-22T00:00:00"/>
    <s v="Same Day"/>
    <s v="BT-11680"/>
    <s v="Brian Thompson"/>
    <x v="0"/>
    <s v="United States"/>
    <s v="Milford"/>
    <x v="29"/>
    <n v="6460"/>
    <s v="East"/>
    <s v="OFF-PA-10003797"/>
    <x v="1"/>
    <x v="10"/>
    <s v="Xerox 209"/>
    <n v="51.84"/>
    <n v="8"/>
    <n v="0"/>
    <n v="24.883200000000002"/>
  </r>
  <r>
    <n v="9208"/>
    <x v="4600"/>
    <x v="3"/>
    <x v="646"/>
    <d v="2014-08-08T00:00:00"/>
    <s v="Standard Class"/>
    <s v="AB-10105"/>
    <s v="Adrian Barton"/>
    <x v="0"/>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x v="1"/>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s v="Central"/>
    <s v="OFF-EN-10003160"/>
    <x v="1"/>
    <x v="12"/>
    <s v="Pastel Pink Envelopes"/>
    <n v="7.28"/>
    <n v="1"/>
    <n v="0"/>
    <n v="3.4944000000000002"/>
  </r>
  <r>
    <n v="9211"/>
    <x v="4602"/>
    <x v="3"/>
    <x v="157"/>
    <d v="2014-12-15T00:00:00"/>
    <s v="Second Class"/>
    <s v="RS-19870"/>
    <s v="Roy Skaria"/>
    <x v="2"/>
    <s v="United States"/>
    <s v="Burlington"/>
    <x v="23"/>
    <n v="52601"/>
    <s v="Central"/>
    <s v="OFF-BI-10002012"/>
    <x v="1"/>
    <x v="8"/>
    <s v="Wilson Jones Easy Flow II Sheet Lifters"/>
    <n v="5.4"/>
    <n v="3"/>
    <n v="0"/>
    <n v="2.5920000000000001"/>
  </r>
  <r>
    <n v="9212"/>
    <x v="4603"/>
    <x v="1"/>
    <x v="948"/>
    <d v="2012-03-19T00:00:00"/>
    <s v="Standard Class"/>
    <s v="AI-10855"/>
    <s v="Arianne Irving"/>
    <x v="0"/>
    <s v="United States"/>
    <s v="Roseville"/>
    <x v="1"/>
    <n v="95661"/>
    <s v="West"/>
    <s v="OFF-PA-10002105"/>
    <x v="1"/>
    <x v="10"/>
    <s v="Xerox 223"/>
    <n v="19.440000000000001"/>
    <n v="3"/>
    <n v="0"/>
    <n v="9.3312000000000008"/>
  </r>
  <r>
    <n v="9213"/>
    <x v="4604"/>
    <x v="2"/>
    <x v="589"/>
    <d v="2011-12-15T00:00:00"/>
    <s v="Standard Class"/>
    <s v="DJ-13420"/>
    <s v="Denny Joy"/>
    <x v="1"/>
    <s v="United States"/>
    <s v="San Francisco"/>
    <x v="1"/>
    <n v="94110"/>
    <s v="West"/>
    <s v="FUR-FU-10000397"/>
    <x v="0"/>
    <x v="5"/>
    <s v="Luxo Economy Swing Arm Lamp"/>
    <n v="39.880000000000003"/>
    <n v="2"/>
    <n v="0"/>
    <n v="11.166400000000003"/>
  </r>
  <r>
    <n v="9214"/>
    <x v="4604"/>
    <x v="2"/>
    <x v="589"/>
    <d v="2011-12-15T00:00:00"/>
    <s v="Standard Class"/>
    <s v="DJ-13420"/>
    <s v="Denny Joy"/>
    <x v="1"/>
    <s v="United States"/>
    <s v="San Francisco"/>
    <x v="1"/>
    <n v="94110"/>
    <s v="West"/>
    <s v="FUR-FU-10000758"/>
    <x v="0"/>
    <x v="5"/>
    <s v="DAX Natural Wood-Tone Poster Frame"/>
    <n v="79.44"/>
    <n v="3"/>
    <n v="0"/>
    <n v="28.598399999999994"/>
  </r>
  <r>
    <n v="9215"/>
    <x v="4605"/>
    <x v="3"/>
    <x v="1033"/>
    <d v="2014-10-03T00:00:00"/>
    <s v="First Class"/>
    <s v="BF-10975"/>
    <s v="Barbara Fisher"/>
    <x v="1"/>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s v="West"/>
    <s v="OFF-PA-10004451"/>
    <x v="1"/>
    <x v="10"/>
    <s v="Xerox 222"/>
    <n v="32.400000000000006"/>
    <n v="5"/>
    <n v="0"/>
    <n v="15.552000000000001"/>
  </r>
  <r>
    <n v="9217"/>
    <x v="4607"/>
    <x v="3"/>
    <x v="221"/>
    <d v="2014-12-01T00:00:00"/>
    <s v="Standard Class"/>
    <s v="JG-15310"/>
    <s v="Jason Gross"/>
    <x v="1"/>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s v="Central"/>
    <s v="OFF-EN-10004459"/>
    <x v="1"/>
    <x v="12"/>
    <s v="Security-Tint Envelopes"/>
    <n v="15.28"/>
    <n v="2"/>
    <n v="0"/>
    <n v="7.4871999999999996"/>
  </r>
  <r>
    <n v="9219"/>
    <x v="4609"/>
    <x v="1"/>
    <x v="748"/>
    <d v="2012-08-20T00:00:00"/>
    <s v="Standard Class"/>
    <s v="JW-15955"/>
    <s v="Joni Wasserman"/>
    <x v="0"/>
    <s v="United States"/>
    <s v="Philadelphia"/>
    <x v="9"/>
    <n v="19120"/>
    <s v="East"/>
    <s v="OFF-ST-10002352"/>
    <x v="1"/>
    <x v="4"/>
    <s v="Iris Project Case"/>
    <n v="44.688000000000002"/>
    <n v="7"/>
    <n v="0.2"/>
    <n v="3.3515999999999977"/>
  </r>
  <r>
    <n v="9220"/>
    <x v="4609"/>
    <x v="1"/>
    <x v="748"/>
    <d v="2012-08-20T00:00:00"/>
    <s v="Standard Class"/>
    <s v="JW-15955"/>
    <s v="Joni Wasserman"/>
    <x v="0"/>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s v="South"/>
    <s v="OFF-LA-10000248"/>
    <x v="1"/>
    <x v="2"/>
    <s v="Avery 52"/>
    <n v="11.07"/>
    <n v="3"/>
    <n v="0"/>
    <n v="5.2028999999999996"/>
  </r>
  <r>
    <n v="9222"/>
    <x v="4610"/>
    <x v="3"/>
    <x v="119"/>
    <d v="2014-10-15T00:00:00"/>
    <s v="First Class"/>
    <s v="MH-18025"/>
    <s v="Michelle Huthwaite"/>
    <x v="0"/>
    <s v="United States"/>
    <s v="Lafayette"/>
    <x v="28"/>
    <n v="70506"/>
    <s v="South"/>
    <s v="FUR-TA-10003473"/>
    <x v="0"/>
    <x v="3"/>
    <s v="Bretford Rectangular Conference Table Tops"/>
    <n v="1504.52"/>
    <n v="4"/>
    <n v="0"/>
    <n v="346.03960000000006"/>
  </r>
  <r>
    <n v="9223"/>
    <x v="4610"/>
    <x v="3"/>
    <x v="119"/>
    <d v="2014-10-15T00:00:00"/>
    <s v="First Class"/>
    <s v="MH-18025"/>
    <s v="Michelle Huthwaite"/>
    <x v="0"/>
    <s v="United States"/>
    <s v="Lafayette"/>
    <x v="28"/>
    <n v="70506"/>
    <s v="South"/>
    <s v="OFF-PA-10004355"/>
    <x v="1"/>
    <x v="10"/>
    <s v="Xerox 231"/>
    <n v="25.92"/>
    <n v="4"/>
    <n v="0"/>
    <n v="12.441600000000001"/>
  </r>
  <r>
    <n v="9224"/>
    <x v="4611"/>
    <x v="3"/>
    <x v="259"/>
    <d v="2014-11-05T00:00:00"/>
    <s v="Same Day"/>
    <s v="FM-14290"/>
    <s v="Frank Merwin"/>
    <x v="2"/>
    <s v="United States"/>
    <s v="Bryan"/>
    <x v="5"/>
    <n v="77803"/>
    <s v="Central"/>
    <s v="OFF-BI-10001308"/>
    <x v="1"/>
    <x v="8"/>
    <s v="GBC Standard Plastic Binding Systems' Combs"/>
    <n v="7.5359999999999987"/>
    <n v="6"/>
    <n v="0.8"/>
    <n v="-13.188000000000009"/>
  </r>
  <r>
    <n v="9225"/>
    <x v="4611"/>
    <x v="3"/>
    <x v="259"/>
    <d v="2014-11-05T00:00:00"/>
    <s v="Same Day"/>
    <s v="FM-14290"/>
    <s v="Frank Merwin"/>
    <x v="2"/>
    <s v="United States"/>
    <s v="Bryan"/>
    <x v="5"/>
    <n v="77803"/>
    <s v="Central"/>
    <s v="OFF-BI-10003094"/>
    <x v="1"/>
    <x v="8"/>
    <s v="Self-Adhesive Ring Binder Labels"/>
    <n v="1.4079999999999997"/>
    <n v="2"/>
    <n v="0.8"/>
    <n v="-2.3232000000000008"/>
  </r>
  <r>
    <n v="9226"/>
    <x v="4611"/>
    <x v="3"/>
    <x v="259"/>
    <d v="2014-11-05T00:00:00"/>
    <s v="Same Day"/>
    <s v="FM-14290"/>
    <s v="Frank Merwin"/>
    <x v="2"/>
    <s v="United States"/>
    <s v="Bryan"/>
    <x v="5"/>
    <n v="77803"/>
    <s v="Central"/>
    <s v="OFF-BI-10004040"/>
    <x v="1"/>
    <x v="8"/>
    <s v="Wilson Jones Impact Binders"/>
    <n v="4.1439999999999992"/>
    <n v="4"/>
    <n v="0.8"/>
    <n v="-6.4232000000000014"/>
  </r>
  <r>
    <n v="9227"/>
    <x v="4611"/>
    <x v="3"/>
    <x v="259"/>
    <d v="2014-11-05T00:00:00"/>
    <s v="Same Day"/>
    <s v="FM-14290"/>
    <s v="Frank Merwin"/>
    <x v="2"/>
    <s v="United States"/>
    <s v="Bryan"/>
    <x v="5"/>
    <n v="77803"/>
    <s v="Central"/>
    <s v="OFF-ST-10002485"/>
    <x v="1"/>
    <x v="4"/>
    <s v="Rogers Deluxe File Chest"/>
    <n v="52.751999999999995"/>
    <n v="3"/>
    <n v="0.2"/>
    <n v="-12.528600000000001"/>
  </r>
  <r>
    <n v="9228"/>
    <x v="4612"/>
    <x v="3"/>
    <x v="498"/>
    <d v="2014-03-25T00:00:00"/>
    <s v="Standard Class"/>
    <s v="GZ-14545"/>
    <s v="George Zrebassa"/>
    <x v="1"/>
    <s v="United States"/>
    <s v="Los Angeles"/>
    <x v="1"/>
    <n v="90008"/>
    <s v="West"/>
    <s v="OFF-AP-10001205"/>
    <x v="1"/>
    <x v="9"/>
    <s v="Belkin 5 Outlet SurgeMaster Power Centers"/>
    <n v="381.35999999999996"/>
    <n v="7"/>
    <n v="0"/>
    <n v="106.78080000000003"/>
  </r>
  <r>
    <n v="9229"/>
    <x v="4613"/>
    <x v="2"/>
    <x v="935"/>
    <d v="2011-11-03T00:00:00"/>
    <s v="Same Day"/>
    <s v="TC-21535"/>
    <s v="Tracy Collins"/>
    <x v="2"/>
    <s v="United States"/>
    <s v="Los Angeles"/>
    <x v="1"/>
    <n v="90049"/>
    <s v="West"/>
    <s v="OFF-AR-10001868"/>
    <x v="1"/>
    <x v="6"/>
    <s v="Prang Dustless Chalk Sticks"/>
    <n v="6.72"/>
    <n v="4"/>
    <n v="0"/>
    <n v="3.36"/>
  </r>
  <r>
    <n v="9230"/>
    <x v="4614"/>
    <x v="3"/>
    <x v="283"/>
    <d v="2014-07-27T00:00:00"/>
    <s v="First Class"/>
    <s v="TB-21520"/>
    <s v="Tracy Blumstein"/>
    <x v="0"/>
    <s v="United States"/>
    <s v="Los Angeles"/>
    <x v="1"/>
    <n v="90045"/>
    <s v="West"/>
    <s v="OFF-BI-10003429"/>
    <x v="1"/>
    <x v="8"/>
    <s v="Cardinal HOLDit! Binder Insert Strips,Extra Strips"/>
    <n v="15.192"/>
    <n v="3"/>
    <n v="0.2"/>
    <n v="5.5070999999999994"/>
  </r>
  <r>
    <n v="9231"/>
    <x v="4614"/>
    <x v="3"/>
    <x v="283"/>
    <d v="2014-07-27T00:00:00"/>
    <s v="First Class"/>
    <s v="TB-21520"/>
    <s v="Tracy Blumstein"/>
    <x v="0"/>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s v="West"/>
    <s v="OFF-BI-10003650"/>
    <x v="1"/>
    <x v="8"/>
    <s v="GBC DocuBind 300 Electric Binding Machine"/>
    <n v="946.76400000000024"/>
    <n v="6"/>
    <n v="0.7"/>
    <n v="-694.29359999999997"/>
  </r>
  <r>
    <n v="9233"/>
    <x v="4616"/>
    <x v="0"/>
    <x v="476"/>
    <d v="2013-09-07T00:00:00"/>
    <s v="Standard Class"/>
    <s v="LR-16915"/>
    <s v="Lena Radford"/>
    <x v="0"/>
    <s v="United States"/>
    <s v="Los Angeles"/>
    <x v="1"/>
    <n v="90036"/>
    <s v="West"/>
    <s v="FUR-FU-10001889"/>
    <x v="0"/>
    <x v="5"/>
    <s v="Ultra Door Pull Handle"/>
    <n v="94.679999999999993"/>
    <n v="9"/>
    <n v="0"/>
    <n v="31.244399999999995"/>
  </r>
  <r>
    <n v="9234"/>
    <x v="4616"/>
    <x v="0"/>
    <x v="476"/>
    <d v="2013-09-07T00:00:00"/>
    <s v="Standard Class"/>
    <s v="LR-16915"/>
    <s v="Lena Radford"/>
    <x v="0"/>
    <s v="United States"/>
    <s v="Los Angeles"/>
    <x v="1"/>
    <n v="90036"/>
    <s v="West"/>
    <s v="OFF-ST-10000321"/>
    <x v="1"/>
    <x v="4"/>
    <s v="Akro Stacking Bins"/>
    <n v="23.669999999999998"/>
    <n v="3"/>
    <n v="0"/>
    <n v="0.94679999999999698"/>
  </r>
  <r>
    <n v="9235"/>
    <x v="4616"/>
    <x v="0"/>
    <x v="476"/>
    <d v="2013-09-07T00:00:00"/>
    <s v="Standard Class"/>
    <s v="LR-16915"/>
    <s v="Lena Radford"/>
    <x v="0"/>
    <s v="United States"/>
    <s v="Los Angeles"/>
    <x v="1"/>
    <n v="90036"/>
    <s v="West"/>
    <s v="TEC-PH-10001530"/>
    <x v="2"/>
    <x v="7"/>
    <s v="Cisco Unified IP Phone 7945G VoIP phone"/>
    <n v="1091.1680000000001"/>
    <n v="4"/>
    <n v="0.2"/>
    <n v="68.197999999999979"/>
  </r>
  <r>
    <n v="9236"/>
    <x v="4616"/>
    <x v="0"/>
    <x v="476"/>
    <d v="2013-09-07T00:00:00"/>
    <s v="Standard Class"/>
    <s v="LR-16915"/>
    <s v="Lena Radford"/>
    <x v="0"/>
    <s v="United States"/>
    <s v="Los Angeles"/>
    <x v="1"/>
    <n v="90036"/>
    <s v="West"/>
    <s v="OFF-AR-10004752"/>
    <x v="1"/>
    <x v="6"/>
    <s v="Blackstonian Pencils"/>
    <n v="18.689999999999998"/>
    <n v="7"/>
    <n v="0"/>
    <n v="5.2332000000000001"/>
  </r>
  <r>
    <n v="9237"/>
    <x v="4616"/>
    <x v="0"/>
    <x v="476"/>
    <d v="2013-09-07T00:00:00"/>
    <s v="Standard Class"/>
    <s v="LR-16915"/>
    <s v="Lena Radford"/>
    <x v="0"/>
    <s v="United States"/>
    <s v="Los Angeles"/>
    <x v="1"/>
    <n v="90036"/>
    <s v="West"/>
    <s v="FUR-TA-10001539"/>
    <x v="0"/>
    <x v="3"/>
    <s v="Chromcraft Rectangular Conference Tables"/>
    <n v="568.72800000000007"/>
    <n v="3"/>
    <n v="0.2"/>
    <n v="28.436399999999935"/>
  </r>
  <r>
    <n v="9238"/>
    <x v="4616"/>
    <x v="0"/>
    <x v="476"/>
    <d v="2013-09-07T00:00:00"/>
    <s v="Standard Class"/>
    <s v="LR-16915"/>
    <s v="Lena Radford"/>
    <x v="0"/>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x v="0"/>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s v="South"/>
    <s v="OFF-PA-10001685"/>
    <x v="1"/>
    <x v="10"/>
    <s v="Staples"/>
    <n v="56.783999999999999"/>
    <n v="7"/>
    <n v="0.2"/>
    <n v="20.584200000000003"/>
  </r>
  <r>
    <n v="9241"/>
    <x v="4618"/>
    <x v="3"/>
    <x v="855"/>
    <d v="2014-11-03T00:00:00"/>
    <s v="Standard Class"/>
    <s v="NB-18655"/>
    <s v="Nona Balk"/>
    <x v="1"/>
    <s v="United States"/>
    <s v="Tallahassee"/>
    <x v="2"/>
    <n v="32303"/>
    <s v="South"/>
    <s v="OFF-BI-10001097"/>
    <x v="1"/>
    <x v="8"/>
    <s v="Avery Hole Reinforcements"/>
    <n v="5.6070000000000011"/>
    <n v="3"/>
    <n v="0.7"/>
    <n v="-3.9248999999999974"/>
  </r>
  <r>
    <n v="9242"/>
    <x v="4618"/>
    <x v="3"/>
    <x v="855"/>
    <d v="2014-11-03T00:00:00"/>
    <s v="Standard Class"/>
    <s v="NB-18655"/>
    <s v="Nona Balk"/>
    <x v="1"/>
    <s v="United States"/>
    <s v="Tallahassee"/>
    <x v="2"/>
    <n v="32303"/>
    <s v="South"/>
    <s v="OFF-AR-10001662"/>
    <x v="1"/>
    <x v="6"/>
    <s v="Rogers Handheld Barrel Pencil Sharpener"/>
    <n v="6.5760000000000005"/>
    <n v="3"/>
    <n v="0.2"/>
    <n v="0.57540000000000058"/>
  </r>
  <r>
    <n v="9243"/>
    <x v="4619"/>
    <x v="2"/>
    <x v="868"/>
    <d v="2011-07-14T00:00:00"/>
    <s v="Standard Class"/>
    <s v="DS-13030"/>
    <s v="Darrin Sayre"/>
    <x v="2"/>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s v="West"/>
    <s v="OFF-AR-10003251"/>
    <x v="1"/>
    <x v="6"/>
    <s v="Prang Drawing Pencil Set"/>
    <n v="5.56"/>
    <n v="2"/>
    <n v="0"/>
    <n v="2.2239999999999998"/>
  </r>
  <r>
    <n v="9246"/>
    <x v="4619"/>
    <x v="2"/>
    <x v="868"/>
    <d v="2011-07-14T00:00:00"/>
    <s v="Standard Class"/>
    <s v="DS-13030"/>
    <s v="Darrin Sayre"/>
    <x v="2"/>
    <s v="United States"/>
    <s v="San Francisco"/>
    <x v="1"/>
    <n v="94122"/>
    <s v="West"/>
    <s v="OFF-PA-10002365"/>
    <x v="1"/>
    <x v="10"/>
    <s v="Xerox 1967"/>
    <n v="32.400000000000006"/>
    <n v="5"/>
    <n v="0"/>
    <n v="15.552000000000001"/>
  </r>
  <r>
    <n v="9247"/>
    <x v="4620"/>
    <x v="3"/>
    <x v="1053"/>
    <d v="2014-05-27T00:00:00"/>
    <s v="Standard Class"/>
    <s v="VF-21715"/>
    <s v="Vicky Freymann"/>
    <x v="2"/>
    <s v="United States"/>
    <s v="San Francisco"/>
    <x v="1"/>
    <n v="94109"/>
    <s v="West"/>
    <s v="OFF-AR-10003651"/>
    <x v="1"/>
    <x v="6"/>
    <s v="Newell 350"/>
    <n v="9.84"/>
    <n v="3"/>
    <n v="0"/>
    <n v="2.8535999999999988"/>
  </r>
  <r>
    <n v="9248"/>
    <x v="4620"/>
    <x v="3"/>
    <x v="1053"/>
    <d v="2014-05-27T00:00:00"/>
    <s v="Standard Class"/>
    <s v="VF-21715"/>
    <s v="Vicky Freymann"/>
    <x v="2"/>
    <s v="United States"/>
    <s v="San Francisco"/>
    <x v="1"/>
    <n v="94109"/>
    <s v="West"/>
    <s v="OFF-AR-10003732"/>
    <x v="1"/>
    <x v="6"/>
    <s v="Newell 333"/>
    <n v="2.78"/>
    <n v="1"/>
    <n v="0"/>
    <n v="0.72279999999999989"/>
  </r>
  <r>
    <n v="9249"/>
    <x v="4621"/>
    <x v="0"/>
    <x v="338"/>
    <d v="2013-11-15T00:00:00"/>
    <s v="Standard Class"/>
    <s v="SW-20275"/>
    <s v="Scott Williamson"/>
    <x v="0"/>
    <s v="United States"/>
    <s v="New York City"/>
    <x v="15"/>
    <n v="10009"/>
    <s v="East"/>
    <s v="OFF-BI-10002557"/>
    <x v="1"/>
    <x v="8"/>
    <s v="Presstex Flexible Ring Binders"/>
    <n v="3.64"/>
    <n v="1"/>
    <n v="0.2"/>
    <n v="1.3649999999999998"/>
  </r>
  <r>
    <n v="9250"/>
    <x v="4621"/>
    <x v="0"/>
    <x v="338"/>
    <d v="2013-11-15T00:00:00"/>
    <s v="Standard Class"/>
    <s v="SW-20275"/>
    <s v="Scott Williamson"/>
    <x v="0"/>
    <s v="United States"/>
    <s v="New York City"/>
    <x v="15"/>
    <n v="10009"/>
    <s v="East"/>
    <s v="TEC-PH-10003691"/>
    <x v="2"/>
    <x v="7"/>
    <s v="BlackBerry Q10"/>
    <n v="881.93"/>
    <n v="7"/>
    <n v="0"/>
    <n v="220.48250000000002"/>
  </r>
  <r>
    <n v="9251"/>
    <x v="4622"/>
    <x v="0"/>
    <x v="499"/>
    <d v="2013-12-07T00:00:00"/>
    <s v="Standard Class"/>
    <s v="PW-19030"/>
    <s v="Pauline Webber"/>
    <x v="1"/>
    <s v="United States"/>
    <s v="Marion"/>
    <x v="23"/>
    <n v="52302"/>
    <s v="Central"/>
    <s v="OFF-BI-10001107"/>
    <x v="1"/>
    <x v="8"/>
    <s v="GBC White Gloss Covers, Plain Front"/>
    <n v="115.84"/>
    <n v="8"/>
    <n v="0"/>
    <n v="54.444800000000001"/>
  </r>
  <r>
    <n v="9252"/>
    <x v="4623"/>
    <x v="3"/>
    <x v="580"/>
    <d v="2014-03-09T00:00:00"/>
    <s v="Standard Class"/>
    <s v="KD-16615"/>
    <s v="Ken Dana"/>
    <x v="1"/>
    <s v="United States"/>
    <s v="Los Angeles"/>
    <x v="1"/>
    <n v="90008"/>
    <s v="West"/>
    <s v="OFF-BI-10004224"/>
    <x v="1"/>
    <x v="8"/>
    <s v="Catalog Binders with Expanding Posts"/>
    <n v="107.64800000000001"/>
    <n v="2"/>
    <n v="0.2"/>
    <n v="33.639999999999986"/>
  </r>
  <r>
    <n v="9253"/>
    <x v="4624"/>
    <x v="3"/>
    <x v="397"/>
    <d v="2014-09-26T00:00:00"/>
    <s v="Second Class"/>
    <s v="DO-13645"/>
    <s v="Doug O'Connell"/>
    <x v="0"/>
    <s v="United States"/>
    <s v="Pine Bluff"/>
    <x v="36"/>
    <n v="71603"/>
    <s v="South"/>
    <s v="TEC-AC-10001114"/>
    <x v="2"/>
    <x v="11"/>
    <s v="Microsoft Wireless Mobile Mouse 4000"/>
    <n v="199.95000000000002"/>
    <n v="5"/>
    <n v="0"/>
    <n v="63.983999999999988"/>
  </r>
  <r>
    <n v="9254"/>
    <x v="4624"/>
    <x v="3"/>
    <x v="397"/>
    <d v="2014-09-26T00:00:00"/>
    <s v="Second Class"/>
    <s v="DO-13645"/>
    <s v="Doug O'Connell"/>
    <x v="0"/>
    <s v="United States"/>
    <s v="Pine Bluff"/>
    <x v="36"/>
    <n v="71603"/>
    <s v="South"/>
    <s v="OFF-PA-10002005"/>
    <x v="1"/>
    <x v="10"/>
    <s v="Xerox 225"/>
    <n v="12.96"/>
    <n v="2"/>
    <n v="0"/>
    <n v="6.2208000000000006"/>
  </r>
  <r>
    <n v="9255"/>
    <x v="4625"/>
    <x v="2"/>
    <x v="1058"/>
    <d v="2011-02-16T00:00:00"/>
    <s v="Second Class"/>
    <s v="GA-14725"/>
    <s v="Guy Armstrong"/>
    <x v="0"/>
    <s v="United States"/>
    <s v="Columbia"/>
    <x v="25"/>
    <n v="65203"/>
    <s v="Central"/>
    <s v="FUR-CH-10001146"/>
    <x v="0"/>
    <x v="1"/>
    <s v="Global Value Mid-Back Manager's Chair, Gray"/>
    <n v="60.89"/>
    <n v="1"/>
    <n v="0"/>
    <n v="15.222499999999997"/>
  </r>
  <r>
    <n v="9256"/>
    <x v="4625"/>
    <x v="2"/>
    <x v="1058"/>
    <d v="2011-02-16T00:00:00"/>
    <s v="Second Class"/>
    <s v="GA-14725"/>
    <s v="Guy Armstrong"/>
    <x v="0"/>
    <s v="United States"/>
    <s v="Columbia"/>
    <x v="25"/>
    <n v="65203"/>
    <s v="Central"/>
    <s v="OFF-LA-10004853"/>
    <x v="1"/>
    <x v="2"/>
    <s v="Avery 483"/>
    <n v="14.940000000000001"/>
    <n v="3"/>
    <n v="0"/>
    <n v="6.8723999999999998"/>
  </r>
  <r>
    <n v="9257"/>
    <x v="4625"/>
    <x v="2"/>
    <x v="1058"/>
    <d v="2011-02-16T00:00:00"/>
    <s v="Second Class"/>
    <s v="GA-14725"/>
    <s v="Guy Armstrong"/>
    <x v="0"/>
    <s v="United States"/>
    <s v="Columbia"/>
    <x v="25"/>
    <n v="65203"/>
    <s v="Central"/>
    <s v="OFF-BI-10004728"/>
    <x v="1"/>
    <x v="8"/>
    <s v="Wilson Jones Turn Tabs Binder Tool for Ring Binders"/>
    <n v="9.64"/>
    <n v="2"/>
    <n v="0"/>
    <n v="4.4344000000000001"/>
  </r>
  <r>
    <n v="9258"/>
    <x v="4625"/>
    <x v="2"/>
    <x v="1058"/>
    <d v="2011-02-16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s v="Central"/>
    <s v="OFF-BI-10004654"/>
    <x v="1"/>
    <x v="8"/>
    <s v="VariCap6 Expandable Binder"/>
    <n v="51.900000000000006"/>
    <n v="3"/>
    <n v="0"/>
    <n v="24.393000000000001"/>
  </r>
  <r>
    <n v="9260"/>
    <x v="4625"/>
    <x v="2"/>
    <x v="1058"/>
    <d v="2011-02-16T00:00:00"/>
    <s v="Second Class"/>
    <s v="GA-14725"/>
    <s v="Guy Armstrong"/>
    <x v="0"/>
    <s v="United States"/>
    <s v="Columbia"/>
    <x v="25"/>
    <n v="65203"/>
    <s v="Central"/>
    <s v="OFF-ST-10002583"/>
    <x v="1"/>
    <x v="4"/>
    <s v="Fellowes Neat Ideas Storage Cubes"/>
    <n v="64.959999999999994"/>
    <n v="2"/>
    <n v="0"/>
    <n v="2.598399999999998"/>
  </r>
  <r>
    <n v="9261"/>
    <x v="4626"/>
    <x v="3"/>
    <x v="343"/>
    <d v="2014-11-15T00:00:00"/>
    <s v="Second Class"/>
    <s v="JL-15505"/>
    <s v="Jeremy Lonsdale"/>
    <x v="0"/>
    <s v="United States"/>
    <s v="Aberdeen"/>
    <x v="44"/>
    <n v="57401"/>
    <s v="Central"/>
    <s v="OFF-SU-10004661"/>
    <x v="1"/>
    <x v="14"/>
    <s v="Acme Titanium Bonded Scissors"/>
    <n v="25.5"/>
    <n v="3"/>
    <n v="0"/>
    <n v="6.63"/>
  </r>
  <r>
    <n v="9262"/>
    <x v="4627"/>
    <x v="3"/>
    <x v="264"/>
    <d v="2014-09-03T00:00:00"/>
    <s v="Same Day"/>
    <s v="SU-20665"/>
    <s v="Stephanie Ulpright"/>
    <x v="2"/>
    <s v="United States"/>
    <s v="Seattle"/>
    <x v="4"/>
    <n v="98103"/>
    <s v="West"/>
    <s v="FUR-CH-10003061"/>
    <x v="0"/>
    <x v="1"/>
    <s v="Global Leather Task Chair, Black"/>
    <n v="215.976"/>
    <n v="3"/>
    <n v="0.2"/>
    <n v="-2.6997000000000355"/>
  </r>
  <r>
    <n v="9263"/>
    <x v="4628"/>
    <x v="1"/>
    <x v="330"/>
    <d v="2012-10-13T00:00:00"/>
    <s v="Standard Class"/>
    <s v="FM-14380"/>
    <s v="Fred McMath"/>
    <x v="0"/>
    <s v="United States"/>
    <s v="Detroit"/>
    <x v="12"/>
    <n v="48227"/>
    <s v="Central"/>
    <s v="FUR-CH-10000513"/>
    <x v="0"/>
    <x v="1"/>
    <s v="High-Back Leather Manager's Chair"/>
    <n v="389.97"/>
    <n v="3"/>
    <n v="0"/>
    <n v="35.097300000000004"/>
  </r>
  <r>
    <n v="9264"/>
    <x v="4628"/>
    <x v="1"/>
    <x v="330"/>
    <d v="2012-10-13T00:00:00"/>
    <s v="Standard Class"/>
    <s v="FM-14380"/>
    <s v="Fred McMath"/>
    <x v="0"/>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s v="South"/>
    <s v="OFF-BI-10000216"/>
    <x v="1"/>
    <x v="8"/>
    <s v="Mead 1st Gear 2&quot; Zipper Binder, Asst. Colors"/>
    <n v="11.673000000000002"/>
    <n v="3"/>
    <n v="0.7"/>
    <n v="-7.782"/>
  </r>
  <r>
    <n v="9266"/>
    <x v="4629"/>
    <x v="3"/>
    <x v="221"/>
    <d v="2014-12-02T00:00:00"/>
    <s v="Standard Class"/>
    <s v="MY-17380"/>
    <s v="Maribeth Yedwab"/>
    <x v="1"/>
    <s v="United States"/>
    <s v="Memphis"/>
    <x v="18"/>
    <n v="38109"/>
    <s v="South"/>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s v="West"/>
    <s v="FUR-FU-10002111"/>
    <x v="0"/>
    <x v="5"/>
    <s v="Master Caster Door Stop, Large Brown"/>
    <n v="14.56"/>
    <n v="2"/>
    <n v="0"/>
    <n v="5.5327999999999999"/>
  </r>
  <r>
    <n v="9268"/>
    <x v="4631"/>
    <x v="1"/>
    <x v="12"/>
    <d v="2012-09-25T00:00:00"/>
    <s v="Same Day"/>
    <s v="CS-11950"/>
    <s v="Carlos Soltero"/>
    <x v="0"/>
    <s v="United States"/>
    <s v="Freeport"/>
    <x v="15"/>
    <n v="11520"/>
    <s v="East"/>
    <s v="FUR-CH-10001545"/>
    <x v="0"/>
    <x v="1"/>
    <s v="Hon Comfortask Task/Swivel Chairs"/>
    <n v="102.58200000000001"/>
    <n v="1"/>
    <n v="0.1"/>
    <n v="6.8388000000000009"/>
  </r>
  <r>
    <n v="9269"/>
    <x v="4631"/>
    <x v="1"/>
    <x v="12"/>
    <d v="2012-09-25T00:00:00"/>
    <s v="Same Day"/>
    <s v="CS-11950"/>
    <s v="Carlos Soltero"/>
    <x v="0"/>
    <s v="United States"/>
    <s v="Freeport"/>
    <x v="15"/>
    <n v="11520"/>
    <s v="East"/>
    <s v="OFF-PA-10002947"/>
    <x v="1"/>
    <x v="10"/>
    <s v="Xerox 1923"/>
    <n v="20.04"/>
    <n v="3"/>
    <n v="0"/>
    <n v="9.6191999999999993"/>
  </r>
  <r>
    <n v="9270"/>
    <x v="4632"/>
    <x v="3"/>
    <x v="170"/>
    <d v="2014-08-29T00:00:00"/>
    <s v="Standard Class"/>
    <s v="PK-19075"/>
    <s v="Pete Kriz"/>
    <x v="0"/>
    <s v="United States"/>
    <s v="New York City"/>
    <x v="15"/>
    <n v="10035"/>
    <s v="East"/>
    <s v="OFF-BI-10003476"/>
    <x v="1"/>
    <x v="8"/>
    <s v="Avery Metallic Poly Binders"/>
    <n v="32.088000000000001"/>
    <n v="7"/>
    <n v="0.2"/>
    <n v="11.2308"/>
  </r>
  <r>
    <n v="9271"/>
    <x v="4632"/>
    <x v="3"/>
    <x v="170"/>
    <d v="2014-08-29T00:00:00"/>
    <s v="Standard Class"/>
    <s v="PK-19075"/>
    <s v="Pete Kriz"/>
    <x v="0"/>
    <s v="United States"/>
    <s v="New York City"/>
    <x v="15"/>
    <n v="10035"/>
    <s v="East"/>
    <s v="OFF-BI-10001359"/>
    <x v="1"/>
    <x v="8"/>
    <s v="GBC DocuBind TL300 Electric Binding System"/>
    <n v="4305.5520000000006"/>
    <n v="6"/>
    <n v="0.2"/>
    <n v="1453.1237999999996"/>
  </r>
  <r>
    <n v="9272"/>
    <x v="4633"/>
    <x v="0"/>
    <x v="536"/>
    <d v="2013-05-18T00:00:00"/>
    <s v="Standard Class"/>
    <s v="HM-14860"/>
    <s v="Harry Marie"/>
    <x v="1"/>
    <s v="United States"/>
    <s v="New York City"/>
    <x v="15"/>
    <n v="10024"/>
    <s v="East"/>
    <s v="FUR-FU-10000320"/>
    <x v="0"/>
    <x v="5"/>
    <s v="OIC Stacking Trays"/>
    <n v="10.02"/>
    <n v="3"/>
    <n v="0"/>
    <n v="4.4088000000000012"/>
  </r>
  <r>
    <n v="9273"/>
    <x v="4633"/>
    <x v="0"/>
    <x v="536"/>
    <d v="2013-05-18T00:00:00"/>
    <s v="Standard Class"/>
    <s v="HM-14860"/>
    <s v="Harry Marie"/>
    <x v="1"/>
    <s v="United States"/>
    <s v="New York City"/>
    <x v="15"/>
    <n v="10024"/>
    <s v="East"/>
    <s v="TEC-PH-10001835"/>
    <x v="2"/>
    <x v="7"/>
    <s v="Jawbone JAMBOX Wireless Bluetooth Speaker"/>
    <n v="631.96"/>
    <n v="4"/>
    <n v="0"/>
    <n v="303.3408"/>
  </r>
  <r>
    <n v="9274"/>
    <x v="4634"/>
    <x v="3"/>
    <x v="264"/>
    <d v="2014-09-07T00:00:00"/>
    <s v="Standard Class"/>
    <s v="AH-10210"/>
    <s v="Alan Hwang"/>
    <x v="0"/>
    <s v="United States"/>
    <s v="Henderson"/>
    <x v="0"/>
    <n v="42420"/>
    <s v="South"/>
    <s v="OFF-BI-10003650"/>
    <x v="1"/>
    <x v="8"/>
    <s v="GBC DocuBind 300 Electric Binding Machine"/>
    <n v="1577.94"/>
    <n v="3"/>
    <n v="0"/>
    <n v="757.41120000000001"/>
  </r>
  <r>
    <n v="9275"/>
    <x v="4635"/>
    <x v="2"/>
    <x v="982"/>
    <d v="2011-10-10T00:00:00"/>
    <s v="Same Day"/>
    <s v="FC-14335"/>
    <s v="Fred Chung"/>
    <x v="1"/>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s v="South"/>
    <s v="OFF-ST-10000532"/>
    <x v="1"/>
    <x v="4"/>
    <s v="Advantus Rolling Drawer Organizers"/>
    <n v="184.70400000000001"/>
    <n v="6"/>
    <n v="0.2"/>
    <n v="13.852799999999995"/>
  </r>
  <r>
    <n v="9277"/>
    <x v="4636"/>
    <x v="0"/>
    <x v="439"/>
    <d v="2013-05-30T00:00:00"/>
    <s v="Second Class"/>
    <s v="CP-12085"/>
    <s v="Cathy Prescott"/>
    <x v="1"/>
    <s v="United States"/>
    <s v="Delray Beach"/>
    <x v="2"/>
    <n v="33445"/>
    <s v="South"/>
    <s v="TEC-AC-10001267"/>
    <x v="2"/>
    <x v="11"/>
    <s v="Imation 32GB Pocket Pro USB 3.0 Flash Drive - 32 GB - Black - 1 P ..."/>
    <n v="47.92"/>
    <n v="2"/>
    <n v="0.2"/>
    <n v="11.98"/>
  </r>
  <r>
    <n v="9278"/>
    <x v="4637"/>
    <x v="3"/>
    <x v="96"/>
    <d v="2014-12-06T00:00:00"/>
    <s v="Standard Class"/>
    <s v="SC-20305"/>
    <s v="Sean Christensen"/>
    <x v="0"/>
    <s v="United States"/>
    <s v="Philadelphia"/>
    <x v="9"/>
    <n v="19140"/>
    <s v="East"/>
    <s v="OFF-LA-10004853"/>
    <x v="1"/>
    <x v="2"/>
    <s v="Avery 483"/>
    <n v="15.936000000000002"/>
    <n v="4"/>
    <n v="0.2"/>
    <n v="5.1791999999999998"/>
  </r>
  <r>
    <n v="9279"/>
    <x v="4637"/>
    <x v="3"/>
    <x v="96"/>
    <d v="2014-12-06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x v="2"/>
    <s v="United States"/>
    <s v="Seattle"/>
    <x v="4"/>
    <n v="98105"/>
    <s v="West"/>
    <s v="FUR-BO-10002853"/>
    <x v="0"/>
    <x v="0"/>
    <s v="O'Sullivan 5-Shelf Heavy-Duty Bookcases"/>
    <n v="163.88"/>
    <n v="2"/>
    <n v="0"/>
    <n v="40.97"/>
  </r>
  <r>
    <n v="9282"/>
    <x v="4639"/>
    <x v="3"/>
    <x v="220"/>
    <d v="2014-09-16T00:00:00"/>
    <s v="Standard Class"/>
    <s v="CB-12025"/>
    <s v="Cassandra Brandow"/>
    <x v="0"/>
    <s v="United States"/>
    <s v="Richmond"/>
    <x v="17"/>
    <n v="23223"/>
    <s v="South"/>
    <s v="OFF-AP-10000027"/>
    <x v="1"/>
    <x v="9"/>
    <s v="Hoover Commercial SteamVac"/>
    <n v="67.900000000000006"/>
    <n v="5"/>
    <n v="0"/>
    <n v="20.369999999999997"/>
  </r>
  <r>
    <n v="9283"/>
    <x v="4640"/>
    <x v="0"/>
    <x v="945"/>
    <d v="2014-01-05T00:00:00"/>
    <s v="Standard Class"/>
    <s v="EH-14185"/>
    <s v="Evan Henry"/>
    <x v="0"/>
    <s v="United States"/>
    <s v="West Palm Beach"/>
    <x v="2"/>
    <n v="33407"/>
    <s v="South"/>
    <s v="OFF-PA-10002421"/>
    <x v="1"/>
    <x v="10"/>
    <s v="Embossed Ink Jet Note Cards"/>
    <n v="72.224000000000004"/>
    <n v="4"/>
    <n v="0.2"/>
    <n v="25.278400000000001"/>
  </r>
  <r>
    <n v="9284"/>
    <x v="4641"/>
    <x v="3"/>
    <x v="264"/>
    <d v="2014-09-05T00:00:00"/>
    <s v="Second Class"/>
    <s v="LW-17215"/>
    <s v="Luke Weiss"/>
    <x v="0"/>
    <s v="United States"/>
    <s v="Fort Collins"/>
    <x v="22"/>
    <n v="80525"/>
    <s v="West"/>
    <s v="OFF-LA-10002475"/>
    <x v="1"/>
    <x v="2"/>
    <s v="Avery 519"/>
    <n v="11.696"/>
    <n v="2"/>
    <n v="0.2"/>
    <n v="3.9473999999999996"/>
  </r>
  <r>
    <n v="9285"/>
    <x v="4642"/>
    <x v="2"/>
    <x v="728"/>
    <d v="2011-11-23T00:00:00"/>
    <s v="Standard Class"/>
    <s v="MK-17905"/>
    <s v="Michael Kennedy"/>
    <x v="1"/>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x v="0"/>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s v="Central"/>
    <s v="OFF-BI-10003166"/>
    <x v="1"/>
    <x v="8"/>
    <s v="GBC Plasticlear Binding Covers"/>
    <n v="6.8879999999999981"/>
    <n v="3"/>
    <n v="0.8"/>
    <n v="-11.020800000000005"/>
  </r>
  <r>
    <n v="9288"/>
    <x v="4644"/>
    <x v="3"/>
    <x v="249"/>
    <d v="2014-06-27T00:00:00"/>
    <s v="Standard Class"/>
    <s v="DB-13270"/>
    <s v="Deborah Brumfield"/>
    <x v="2"/>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s v="East"/>
    <s v="FUR-CH-10003981"/>
    <x v="0"/>
    <x v="1"/>
    <s v="Global Commerce Series Low-Back Swivel/Tilt Chairs"/>
    <n v="1079.316"/>
    <n v="6"/>
    <n v="0.3"/>
    <n v="-15.418800000000203"/>
  </r>
  <r>
    <n v="9290"/>
    <x v="4646"/>
    <x v="2"/>
    <x v="488"/>
    <d v="2011-04-26T00:00:00"/>
    <s v="Second Class"/>
    <s v="NM-18445"/>
    <s v="Nathan Mautz"/>
    <x v="2"/>
    <s v="United States"/>
    <s v="San Francisco"/>
    <x v="1"/>
    <n v="94109"/>
    <s v="West"/>
    <s v="OFF-PA-10001878"/>
    <x v="1"/>
    <x v="10"/>
    <s v="Xerox 1891"/>
    <n v="48.91"/>
    <n v="1"/>
    <n v="0"/>
    <n v="22.987699999999997"/>
  </r>
  <r>
    <n v="9291"/>
    <x v="4647"/>
    <x v="2"/>
    <x v="865"/>
    <d v="2011-09-25T00:00:00"/>
    <s v="First Class"/>
    <s v="TT-21220"/>
    <s v="Thomas Thornton"/>
    <x v="0"/>
    <s v="United States"/>
    <s v="Dover"/>
    <x v="13"/>
    <n v="19901"/>
    <s v="East"/>
    <s v="OFF-AR-10002375"/>
    <x v="1"/>
    <x v="6"/>
    <s v="Newell 351"/>
    <n v="9.84"/>
    <n v="3"/>
    <n v="0"/>
    <n v="2.8535999999999988"/>
  </r>
  <r>
    <n v="9292"/>
    <x v="4647"/>
    <x v="2"/>
    <x v="865"/>
    <d v="2011-09-25T00:00:00"/>
    <s v="First Class"/>
    <s v="TT-21220"/>
    <s v="Thomas Thornton"/>
    <x v="0"/>
    <s v="United States"/>
    <s v="Dover"/>
    <x v="13"/>
    <n v="19901"/>
    <s v="East"/>
    <s v="OFF-BI-10004965"/>
    <x v="1"/>
    <x v="8"/>
    <s v="Ibico Covers for Plastic or Wire Binding Elements"/>
    <n v="34.5"/>
    <n v="3"/>
    <n v="0"/>
    <n v="15.524999999999999"/>
  </r>
  <r>
    <n v="9293"/>
    <x v="4648"/>
    <x v="3"/>
    <x v="580"/>
    <d v="2014-03-03T00:00:00"/>
    <s v="Same Day"/>
    <s v="RS-19765"/>
    <s v="Roland Schwarz"/>
    <x v="1"/>
    <s v="United States"/>
    <s v="Waco"/>
    <x v="5"/>
    <n v="76706"/>
    <s v="Central"/>
    <s v="OFF-BI-10004022"/>
    <x v="1"/>
    <x v="8"/>
    <s v="Acco Suede Grain Vinyl Round Ring Binder"/>
    <n v="0.55599999999999983"/>
    <n v="1"/>
    <n v="0.8"/>
    <n v="-0.94520000000000004"/>
  </r>
  <r>
    <n v="9294"/>
    <x v="4649"/>
    <x v="3"/>
    <x v="701"/>
    <d v="2014-11-22T00:00:00"/>
    <s v="Second Class"/>
    <s v="TB-21625"/>
    <s v="Trudy Brown"/>
    <x v="0"/>
    <s v="United States"/>
    <s v="Hagerstown"/>
    <x v="39"/>
    <n v="21740"/>
    <s v="East"/>
    <s v="OFF-BI-10000050"/>
    <x v="1"/>
    <x v="8"/>
    <s v="Angle-D Binders with Locking Rings, Label Holders"/>
    <n v="43.8"/>
    <n v="6"/>
    <n v="0"/>
    <n v="20.585999999999999"/>
  </r>
  <r>
    <n v="9295"/>
    <x v="4650"/>
    <x v="3"/>
    <x v="39"/>
    <d v="2014-06-02T00:00:00"/>
    <s v="Standard Class"/>
    <s v="AM-10360"/>
    <s v="Alice McCarthy"/>
    <x v="1"/>
    <s v="United States"/>
    <s v="Cleveland"/>
    <x v="24"/>
    <n v="44105"/>
    <s v="East"/>
    <s v="OFF-PA-10002464"/>
    <x v="1"/>
    <x v="10"/>
    <s v="HP Office Recycled Paper (20Lb. and 87 Bright)"/>
    <n v="13.872000000000002"/>
    <n v="3"/>
    <n v="0.2"/>
    <n v="5.0286000000000008"/>
  </r>
  <r>
    <n v="9296"/>
    <x v="4650"/>
    <x v="3"/>
    <x v="39"/>
    <d v="2014-06-02T00:00:00"/>
    <s v="Standard Class"/>
    <s v="AM-10360"/>
    <s v="Alice McCarthy"/>
    <x v="1"/>
    <s v="United States"/>
    <s v="Cleveland"/>
    <x v="24"/>
    <n v="44105"/>
    <s v="East"/>
    <s v="FUR-BO-10004709"/>
    <x v="0"/>
    <x v="0"/>
    <s v="Bush Westfield Collection Bookcases, Medium Cherry Finish"/>
    <n v="115.96"/>
    <n v="4"/>
    <n v="0.5"/>
    <n v="-64.937599999999989"/>
  </r>
  <r>
    <n v="9297"/>
    <x v="4651"/>
    <x v="1"/>
    <x v="24"/>
    <d v="2012-04-22T00:00:00"/>
    <s v="Second Class"/>
    <s v="MP-17965"/>
    <s v="Michael Paige"/>
    <x v="1"/>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x v="1"/>
    <s v="United States"/>
    <s v="Mcallen"/>
    <x v="5"/>
    <n v="78501"/>
    <s v="Central"/>
    <s v="TEC-PH-10003357"/>
    <x v="2"/>
    <x v="7"/>
    <s v="Grandstream GXP2100 Mainstream Business Phone"/>
    <n v="244.768"/>
    <n v="4"/>
    <n v="0.2"/>
    <n v="24.476800000000004"/>
  </r>
  <r>
    <n v="9299"/>
    <x v="4651"/>
    <x v="1"/>
    <x v="24"/>
    <d v="2012-04-22T00:00:00"/>
    <s v="Second Class"/>
    <s v="MP-17965"/>
    <s v="Michael Paige"/>
    <x v="1"/>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x v="1"/>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s v="Central"/>
    <s v="FUR-CH-10000225"/>
    <x v="0"/>
    <x v="1"/>
    <s v="Global Geo Office Task Chair, Gray"/>
    <n v="56.686"/>
    <n v="1"/>
    <n v="0.3"/>
    <n v="-20.245000000000008"/>
  </r>
  <r>
    <n v="9302"/>
    <x v="4651"/>
    <x v="1"/>
    <x v="24"/>
    <d v="2012-04-22T00:00:00"/>
    <s v="Second Class"/>
    <s v="MP-17965"/>
    <s v="Michael Paige"/>
    <x v="1"/>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s v="Central"/>
    <s v="OFF-AR-10003481"/>
    <x v="1"/>
    <x v="6"/>
    <s v="Newell 348"/>
    <n v="7.8719999999999999"/>
    <n v="3"/>
    <n v="0.2"/>
    <n v="0.88559999999999883"/>
  </r>
  <r>
    <n v="9304"/>
    <x v="4651"/>
    <x v="1"/>
    <x v="24"/>
    <d v="2012-04-22T00:00:00"/>
    <s v="Second Class"/>
    <s v="MP-17965"/>
    <s v="Michael Paige"/>
    <x v="1"/>
    <s v="United States"/>
    <s v="Mcallen"/>
    <x v="5"/>
    <n v="78501"/>
    <s v="Central"/>
    <s v="OFF-PA-10003936"/>
    <x v="1"/>
    <x v="10"/>
    <s v="Xerox 1994"/>
    <n v="15.552000000000003"/>
    <n v="3"/>
    <n v="0.2"/>
    <n v="5.4432"/>
  </r>
  <r>
    <n v="9305"/>
    <x v="4651"/>
    <x v="1"/>
    <x v="24"/>
    <d v="2012-04-22T00:00:00"/>
    <s v="Second Class"/>
    <s v="MP-17965"/>
    <s v="Michael Paige"/>
    <x v="1"/>
    <s v="United States"/>
    <s v="Mcallen"/>
    <x v="5"/>
    <n v="78501"/>
    <s v="Central"/>
    <s v="OFF-BI-10000320"/>
    <x v="1"/>
    <x v="8"/>
    <s v="GBC Plastic Binding Combs"/>
    <n v="1.4759999999999998"/>
    <n v="1"/>
    <n v="0.8"/>
    <n v="-2.2877999999999998"/>
  </r>
  <r>
    <n v="9306"/>
    <x v="4652"/>
    <x v="1"/>
    <x v="444"/>
    <d v="2012-09-24T00:00:00"/>
    <s v="Standard Class"/>
    <s v="MH-17290"/>
    <s v="Marc Harrigan"/>
    <x v="2"/>
    <s v="United States"/>
    <s v="Santa Fe"/>
    <x v="27"/>
    <n v="87505"/>
    <s v="West"/>
    <s v="OFF-AR-10001972"/>
    <x v="1"/>
    <x v="6"/>
    <s v="Newell 323"/>
    <n v="8.4"/>
    <n v="5"/>
    <n v="0"/>
    <n v="2.1840000000000002"/>
  </r>
  <r>
    <n v="9307"/>
    <x v="4653"/>
    <x v="2"/>
    <x v="727"/>
    <d v="2011-03-30T00:00:00"/>
    <s v="Standard Class"/>
    <s v="CA-12265"/>
    <s v="Christina Anderson"/>
    <x v="0"/>
    <s v="United States"/>
    <s v="San Francisco"/>
    <x v="1"/>
    <n v="94110"/>
    <s v="West"/>
    <s v="OFF-AR-10003829"/>
    <x v="1"/>
    <x v="6"/>
    <s v="Newell 35"/>
    <n v="6.56"/>
    <n v="2"/>
    <n v="0"/>
    <n v="1.9023999999999992"/>
  </r>
  <r>
    <n v="9308"/>
    <x v="4653"/>
    <x v="2"/>
    <x v="727"/>
    <d v="2011-03-30T00:00:00"/>
    <s v="Standard Class"/>
    <s v="CA-12265"/>
    <s v="Christina Anderson"/>
    <x v="0"/>
    <s v="United States"/>
    <s v="San Francisco"/>
    <x v="1"/>
    <n v="94110"/>
    <s v="West"/>
    <s v="OFF-AR-10003338"/>
    <x v="1"/>
    <x v="6"/>
    <s v="Eberhard Faber 3 1/2&quot; Golf Pencils"/>
    <n v="14.88"/>
    <n v="2"/>
    <n v="0"/>
    <n v="3.7200000000000006"/>
  </r>
  <r>
    <n v="9309"/>
    <x v="4653"/>
    <x v="2"/>
    <x v="727"/>
    <d v="2011-03-30T00:00:00"/>
    <s v="Standard Class"/>
    <s v="CA-12265"/>
    <s v="Christina Anderson"/>
    <x v="0"/>
    <s v="United States"/>
    <s v="San Francisco"/>
    <x v="1"/>
    <n v="94110"/>
    <s v="West"/>
    <s v="TEC-AC-10002558"/>
    <x v="2"/>
    <x v="11"/>
    <s v="Imation Swivel Flash Drive USB flash drive - 8 GB"/>
    <n v="45.48"/>
    <n v="4"/>
    <n v="0"/>
    <n v="15.917999999999999"/>
  </r>
  <r>
    <n v="9310"/>
    <x v="4653"/>
    <x v="2"/>
    <x v="727"/>
    <d v="2011-03-30T00:00:00"/>
    <s v="Standard Class"/>
    <s v="CA-12265"/>
    <s v="Christina Anderson"/>
    <x v="0"/>
    <s v="United States"/>
    <s v="San Francisco"/>
    <x v="1"/>
    <n v="94110"/>
    <s v="West"/>
    <s v="OFF-AR-10000034"/>
    <x v="1"/>
    <x v="6"/>
    <s v="BIC Brite Liner Grip Highlighters, Assorted, 5/Pack"/>
    <n v="25.44"/>
    <n v="6"/>
    <n v="0"/>
    <n v="9.9215999999999998"/>
  </r>
  <r>
    <n v="9311"/>
    <x v="4654"/>
    <x v="0"/>
    <x v="370"/>
    <d v="2013-09-01T00:00:00"/>
    <s v="Standard Class"/>
    <s v="KD-16615"/>
    <s v="Ken Dana"/>
    <x v="1"/>
    <s v="United States"/>
    <s v="New York City"/>
    <x v="15"/>
    <n v="10024"/>
    <s v="East"/>
    <s v="OFF-BI-10001510"/>
    <x v="1"/>
    <x v="8"/>
    <s v="Deluxe Heavy-Duty Vinyl Round Ring Binder"/>
    <n v="146.68800000000002"/>
    <n v="8"/>
    <n v="0.2"/>
    <n v="45.839999999999996"/>
  </r>
  <r>
    <n v="9312"/>
    <x v="4655"/>
    <x v="3"/>
    <x v="904"/>
    <d v="2014-03-13T00:00:00"/>
    <s v="Standard Class"/>
    <s v="DW-13540"/>
    <s v="Don Weiss"/>
    <x v="0"/>
    <s v="United States"/>
    <s v="Dallas"/>
    <x v="5"/>
    <n v="75220"/>
    <s v="Central"/>
    <s v="OFF-LA-10000134"/>
    <x v="1"/>
    <x v="2"/>
    <s v="Avery 511"/>
    <n v="4.9280000000000008"/>
    <n v="2"/>
    <n v="0.2"/>
    <n v="1.7247999999999997"/>
  </r>
  <r>
    <n v="9313"/>
    <x v="4655"/>
    <x v="3"/>
    <x v="904"/>
    <d v="2014-03-13T00:00:00"/>
    <s v="Standard Class"/>
    <s v="DW-13540"/>
    <s v="Don Weiss"/>
    <x v="0"/>
    <s v="United States"/>
    <s v="Dallas"/>
    <x v="5"/>
    <n v="75220"/>
    <s v="Central"/>
    <s v="OFF-AR-10000588"/>
    <x v="1"/>
    <x v="6"/>
    <s v="Newell 345"/>
    <n v="63.488"/>
    <n v="4"/>
    <n v="0.2"/>
    <n v="4.7616000000000014"/>
  </r>
  <r>
    <n v="9314"/>
    <x v="4656"/>
    <x v="1"/>
    <x v="1216"/>
    <d v="2012-11-11T00:00:00"/>
    <s v="Same Day"/>
    <s v="AG-10495"/>
    <s v="Andrew Gjertsen"/>
    <x v="1"/>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s v="East"/>
    <s v="TEC-PH-10000141"/>
    <x v="2"/>
    <x v="7"/>
    <s v="Clearsounds A400"/>
    <n v="118.78199999999998"/>
    <n v="3"/>
    <n v="0.4"/>
    <n v="-27.715799999999994"/>
  </r>
  <r>
    <n v="9317"/>
    <x v="4657"/>
    <x v="0"/>
    <x v="41"/>
    <d v="2013-04-10T00:00:00"/>
    <s v="Standard Class"/>
    <s v="JH-16180"/>
    <s v="Justin Hirsh"/>
    <x v="0"/>
    <s v="United States"/>
    <s v="Philadelphia"/>
    <x v="9"/>
    <n v="19140"/>
    <s v="East"/>
    <s v="OFF-SU-10000646"/>
    <x v="1"/>
    <x v="14"/>
    <s v="Premier Automatic Letter Opener"/>
    <n v="769.18400000000008"/>
    <n v="4"/>
    <n v="0.2"/>
    <n v="-163.45159999999996"/>
  </r>
  <r>
    <n v="9318"/>
    <x v="4658"/>
    <x v="3"/>
    <x v="1217"/>
    <d v="2014-02-27T00:00:00"/>
    <s v="Standard Class"/>
    <s v="DK-13090"/>
    <s v="Dave Kipp"/>
    <x v="0"/>
    <s v="United States"/>
    <s v="Carrollton"/>
    <x v="5"/>
    <n v="75007"/>
    <s v="Central"/>
    <s v="TEC-AC-10002076"/>
    <x v="2"/>
    <x v="11"/>
    <s v="Microsoft Natural Keyboard Elite"/>
    <n v="47.904000000000003"/>
    <n v="1"/>
    <n v="0.2"/>
    <n v="-2.9940000000000015"/>
  </r>
  <r>
    <n v="9319"/>
    <x v="4659"/>
    <x v="3"/>
    <x v="228"/>
    <d v="2014-07-26T00:00:00"/>
    <s v="Standard Class"/>
    <s v="AR-10825"/>
    <s v="Anthony Rawles"/>
    <x v="1"/>
    <s v="United States"/>
    <s v="New York City"/>
    <x v="15"/>
    <n v="10009"/>
    <s v="East"/>
    <s v="OFF-PA-10000743"/>
    <x v="1"/>
    <x v="10"/>
    <s v="Xerox 1977"/>
    <n v="13.36"/>
    <n v="2"/>
    <n v="0"/>
    <n v="6.4127999999999998"/>
  </r>
  <r>
    <n v="9320"/>
    <x v="4659"/>
    <x v="3"/>
    <x v="228"/>
    <d v="2014-07-26T00:00:00"/>
    <s v="Standard Class"/>
    <s v="AR-10825"/>
    <s v="Anthony Rawles"/>
    <x v="1"/>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s v="East"/>
    <s v="FUR-FU-10000747"/>
    <x v="0"/>
    <x v="5"/>
    <s v="Tenex B1-RE Series Chair Mats for Low Pile Carpets"/>
    <n v="183.92"/>
    <n v="4"/>
    <n v="0"/>
    <n v="31.266399999999976"/>
  </r>
  <r>
    <n v="9322"/>
    <x v="4660"/>
    <x v="0"/>
    <x v="254"/>
    <d v="2013-11-09T00:00:00"/>
    <s v="Standard Class"/>
    <s v="SM-20005"/>
    <s v="Sally Matthias"/>
    <x v="0"/>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s v="West"/>
    <s v="OFF-PA-10003641"/>
    <x v="1"/>
    <x v="10"/>
    <s v="Xerox 1909"/>
    <n v="211.04"/>
    <n v="8"/>
    <n v="0"/>
    <n v="97.078399999999988"/>
  </r>
  <r>
    <n v="9325"/>
    <x v="4661"/>
    <x v="3"/>
    <x v="397"/>
    <d v="2014-09-30T00:00:00"/>
    <s v="Standard Class"/>
    <s v="DB-13660"/>
    <s v="Duane Benoit"/>
    <x v="0"/>
    <s v="United States"/>
    <s v="Los Angeles"/>
    <x v="1"/>
    <n v="90036"/>
    <s v="West"/>
    <s v="FUR-CH-10003973"/>
    <x v="0"/>
    <x v="1"/>
    <s v="GuestStacker Chair with Chrome Finish Legs"/>
    <n v="594.81600000000003"/>
    <n v="2"/>
    <n v="0.2"/>
    <n v="59.481600000000014"/>
  </r>
  <r>
    <n v="9326"/>
    <x v="4661"/>
    <x v="3"/>
    <x v="397"/>
    <d v="2014-09-30T00:00:00"/>
    <s v="Standard Class"/>
    <s v="DB-13660"/>
    <s v="Duane Benoit"/>
    <x v="0"/>
    <s v="United States"/>
    <s v="Los Angeles"/>
    <x v="1"/>
    <n v="90036"/>
    <s v="West"/>
    <s v="OFF-BI-10000977"/>
    <x v="1"/>
    <x v="8"/>
    <s v="Ibico Plastic Spiral Binding Combs"/>
    <n v="72.960000000000008"/>
    <n v="3"/>
    <n v="0.2"/>
    <n v="23.711999999999996"/>
  </r>
  <r>
    <n v="9327"/>
    <x v="4662"/>
    <x v="3"/>
    <x v="210"/>
    <d v="2014-09-11T00:00:00"/>
    <s v="First Class"/>
    <s v="PF-19225"/>
    <s v="Phillip Flathmann"/>
    <x v="0"/>
    <s v="United States"/>
    <s v="Edmonds"/>
    <x v="4"/>
    <n v="98026"/>
    <s v="West"/>
    <s v="FUR-FU-10004053"/>
    <x v="0"/>
    <x v="5"/>
    <s v="DAX Two-Tone Silver Metal Document Frame"/>
    <n v="80.959999999999994"/>
    <n v="4"/>
    <n v="0"/>
    <n v="34.812800000000003"/>
  </r>
  <r>
    <n v="9328"/>
    <x v="4662"/>
    <x v="3"/>
    <x v="210"/>
    <d v="2014-09-11T00:00:00"/>
    <s v="First Class"/>
    <s v="PF-19225"/>
    <s v="Phillip Flathmann"/>
    <x v="0"/>
    <s v="United States"/>
    <s v="Edmonds"/>
    <x v="4"/>
    <n v="98026"/>
    <s v="West"/>
    <s v="TEC-PH-10002033"/>
    <x v="2"/>
    <x v="7"/>
    <s v="Konftel 250 Conference phone - Charcoal black"/>
    <n v="455.71199999999999"/>
    <n v="2"/>
    <n v="0.2"/>
    <n v="34.178400000000011"/>
  </r>
  <r>
    <n v="9329"/>
    <x v="4662"/>
    <x v="3"/>
    <x v="210"/>
    <d v="2014-09-11T00:00:00"/>
    <s v="First Class"/>
    <s v="PF-19225"/>
    <s v="Phillip Flathmann"/>
    <x v="0"/>
    <s v="United States"/>
    <s v="Edmonds"/>
    <x v="4"/>
    <n v="98026"/>
    <s v="West"/>
    <s v="OFF-AR-10004260"/>
    <x v="1"/>
    <x v="6"/>
    <s v="Boston 1799 Powerhouse Electric Pencil Sharpener"/>
    <n v="25.98"/>
    <n v="1"/>
    <n v="0"/>
    <n v="7.2744"/>
  </r>
  <r>
    <n v="9330"/>
    <x v="4663"/>
    <x v="1"/>
    <x v="109"/>
    <d v="2012-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s v="East"/>
    <s v="OFF-EN-10001539"/>
    <x v="1"/>
    <x v="12"/>
    <s v="Staples"/>
    <n v="15.56"/>
    <n v="2"/>
    <n v="0"/>
    <n v="7.3132000000000001"/>
  </r>
  <r>
    <n v="9332"/>
    <x v="4665"/>
    <x v="0"/>
    <x v="321"/>
    <d v="2013-10-04T00:00:00"/>
    <s v="Standard Class"/>
    <s v="ES-14080"/>
    <s v="Erin Smith"/>
    <x v="1"/>
    <s v="United States"/>
    <s v="Springfield"/>
    <x v="21"/>
    <n v="97477"/>
    <s v="West"/>
    <s v="TEC-PH-10001817"/>
    <x v="2"/>
    <x v="7"/>
    <s v="Wilson Electronics DB Pro Signal Booster"/>
    <n v="859.2"/>
    <n v="3"/>
    <n v="0.2"/>
    <n v="75.180000000000064"/>
  </r>
  <r>
    <n v="9333"/>
    <x v="4666"/>
    <x v="3"/>
    <x v="220"/>
    <d v="2014-09-14T00:00:00"/>
    <s v="Second Class"/>
    <s v="SS-20410"/>
    <s v="Shahid Shariari"/>
    <x v="0"/>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s v="South"/>
    <s v="OFF-FA-10000992"/>
    <x v="1"/>
    <x v="13"/>
    <s v="Acco Clips to Go Binder Clips, 24 Clips in Two Sizes"/>
    <n v="14.2"/>
    <n v="4"/>
    <n v="0"/>
    <n v="6.6739999999999995"/>
  </r>
  <r>
    <n v="9335"/>
    <x v="4667"/>
    <x v="3"/>
    <x v="927"/>
    <d v="2014-05-03T00:00:00"/>
    <s v="First Class"/>
    <s v="AG-10900"/>
    <s v="Arthur Gainer"/>
    <x v="0"/>
    <s v="United States"/>
    <s v="Coral Springs"/>
    <x v="2"/>
    <n v="33065"/>
    <s v="South"/>
    <s v="FUR-BO-10001798"/>
    <x v="0"/>
    <x v="0"/>
    <s v="Bush Somerset Collection Bookcase"/>
    <n v="314.35199999999998"/>
    <n v="3"/>
    <n v="0.2"/>
    <n v="-15.71759999999999"/>
  </r>
  <r>
    <n v="9336"/>
    <x v="4667"/>
    <x v="3"/>
    <x v="927"/>
    <d v="2014-05-03T00:00:00"/>
    <s v="First Class"/>
    <s v="AG-10900"/>
    <s v="Arthur Gainer"/>
    <x v="0"/>
    <s v="United States"/>
    <s v="Coral Springs"/>
    <x v="2"/>
    <n v="33065"/>
    <s v="South"/>
    <s v="OFF-LA-10004409"/>
    <x v="1"/>
    <x v="2"/>
    <s v="Avery 492"/>
    <n v="4.6079999999999997"/>
    <n v="2"/>
    <n v="0.2"/>
    <n v="1.4975999999999996"/>
  </r>
  <r>
    <n v="9337"/>
    <x v="4668"/>
    <x v="3"/>
    <x v="118"/>
    <d v="2014-09-21T00:00:00"/>
    <s v="Standard Class"/>
    <s v="CY-12745"/>
    <s v="Craig Yedwab"/>
    <x v="1"/>
    <s v="United States"/>
    <s v="San Francisco"/>
    <x v="1"/>
    <n v="94110"/>
    <s v="West"/>
    <s v="OFF-FA-10000621"/>
    <x v="1"/>
    <x v="13"/>
    <s v="OIC Colored Binder Clips, Assorted Sizes"/>
    <n v="17.899999999999999"/>
    <n v="5"/>
    <n v="0"/>
    <n v="8.7710000000000008"/>
  </r>
  <r>
    <n v="9338"/>
    <x v="4669"/>
    <x v="2"/>
    <x v="538"/>
    <d v="2011-10-22T00:00:00"/>
    <s v="Second Class"/>
    <s v="RP-19270"/>
    <s v="Rachel Payne"/>
    <x v="1"/>
    <s v="United States"/>
    <s v="San Francisco"/>
    <x v="1"/>
    <n v="94110"/>
    <s v="West"/>
    <s v="OFF-BI-10003196"/>
    <x v="1"/>
    <x v="8"/>
    <s v="Accohide Poly Flexible Ring Binders"/>
    <n v="2.9920000000000004"/>
    <n v="1"/>
    <n v="0.2"/>
    <n v="1.1219999999999999"/>
  </r>
  <r>
    <n v="9339"/>
    <x v="4669"/>
    <x v="2"/>
    <x v="538"/>
    <d v="2011-10-22T00:00:00"/>
    <s v="Second Class"/>
    <s v="RP-19270"/>
    <s v="Rachel Payne"/>
    <x v="1"/>
    <s v="United States"/>
    <s v="San Francisco"/>
    <x v="1"/>
    <n v="94110"/>
    <s v="West"/>
    <s v="OFF-BI-10003727"/>
    <x v="1"/>
    <x v="8"/>
    <s v="Avery Durable Slant Ring Binders With Label Holder"/>
    <n v="20.064"/>
    <n v="6"/>
    <n v="0.2"/>
    <n v="7.0223999999999993"/>
  </r>
  <r>
    <n v="9340"/>
    <x v="4669"/>
    <x v="2"/>
    <x v="538"/>
    <d v="2011-10-22T00:00:00"/>
    <s v="Second Class"/>
    <s v="RP-19270"/>
    <s v="Rachel Payne"/>
    <x v="1"/>
    <s v="United States"/>
    <s v="San Francisco"/>
    <x v="1"/>
    <n v="94110"/>
    <s v="West"/>
    <s v="OFF-PA-10003228"/>
    <x v="1"/>
    <x v="10"/>
    <s v="Xerox 1917"/>
    <n v="146.72999999999999"/>
    <n v="3"/>
    <n v="0"/>
    <n v="68.963099999999997"/>
  </r>
  <r>
    <n v="9341"/>
    <x v="4669"/>
    <x v="2"/>
    <x v="538"/>
    <d v="2011-10-22T00:00:00"/>
    <s v="Second Class"/>
    <s v="RP-19270"/>
    <s v="Rachel Payne"/>
    <x v="1"/>
    <s v="United States"/>
    <s v="San Francisco"/>
    <x v="1"/>
    <n v="94110"/>
    <s v="West"/>
    <s v="OFF-LA-10002787"/>
    <x v="1"/>
    <x v="2"/>
    <s v="Avery 480"/>
    <n v="18.75"/>
    <n v="5"/>
    <n v="0"/>
    <n v="9"/>
  </r>
  <r>
    <n v="9342"/>
    <x v="4669"/>
    <x v="2"/>
    <x v="538"/>
    <d v="2011-10-22T00:00:00"/>
    <s v="Second Class"/>
    <s v="RP-19270"/>
    <s v="Rachel Payne"/>
    <x v="1"/>
    <s v="United States"/>
    <s v="San Francisco"/>
    <x v="1"/>
    <n v="94110"/>
    <s v="West"/>
    <s v="TEC-PH-10001305"/>
    <x v="2"/>
    <x v="7"/>
    <s v="Panasonic KX TS208W Corded phone"/>
    <n v="117.57600000000002"/>
    <n v="3"/>
    <n v="0.2"/>
    <n v="11.757600000000011"/>
  </r>
  <r>
    <n v="9343"/>
    <x v="4670"/>
    <x v="0"/>
    <x v="69"/>
    <d v="2013-03-19T00:00:00"/>
    <s v="Standard Class"/>
    <s v="DB-13360"/>
    <s v="Dennis Bolton"/>
    <x v="2"/>
    <s v="United States"/>
    <s v="Riverside"/>
    <x v="1"/>
    <n v="92503"/>
    <s v="West"/>
    <s v="OFF-BI-10001036"/>
    <x v="1"/>
    <x v="8"/>
    <s v="Cardinal EasyOpen D-Ring Binders"/>
    <n v="51.184000000000012"/>
    <n v="7"/>
    <n v="0.2"/>
    <n v="19.193999999999999"/>
  </r>
  <r>
    <n v="9344"/>
    <x v="4671"/>
    <x v="3"/>
    <x v="922"/>
    <d v="2014-02-21T00:00:00"/>
    <s v="First Class"/>
    <s v="CK-12325"/>
    <s v="Christine Kargatis"/>
    <x v="2"/>
    <s v="United States"/>
    <s v="Troy"/>
    <x v="24"/>
    <n v="45373"/>
    <s v="East"/>
    <s v="FUR-TA-10001086"/>
    <x v="0"/>
    <x v="3"/>
    <s v="SAFCO PlanMaster Boards, 60w x 37-1/2d, White Melamine"/>
    <n v="455.97"/>
    <n v="5"/>
    <n v="0.4"/>
    <n v="-106.39299999999997"/>
  </r>
  <r>
    <n v="9345"/>
    <x v="4671"/>
    <x v="3"/>
    <x v="922"/>
    <d v="2014-02-21T00:00:00"/>
    <s v="First Class"/>
    <s v="CK-12325"/>
    <s v="Christine Kargatis"/>
    <x v="2"/>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s v="East"/>
    <s v="TEC-PH-10000526"/>
    <x v="2"/>
    <x v="7"/>
    <s v="Vtech CS6719"/>
    <n v="57.593999999999994"/>
    <n v="1"/>
    <n v="0.4"/>
    <n v="-11.518799999999999"/>
  </r>
  <r>
    <n v="9347"/>
    <x v="4671"/>
    <x v="3"/>
    <x v="922"/>
    <d v="2014-02-21T00:00:00"/>
    <s v="First Class"/>
    <s v="CK-12325"/>
    <s v="Christine Kargatis"/>
    <x v="2"/>
    <s v="United States"/>
    <s v="Troy"/>
    <x v="24"/>
    <n v="45373"/>
    <s v="East"/>
    <s v="FUR-FU-10004973"/>
    <x v="0"/>
    <x v="5"/>
    <s v="Flat Face Poster Frame"/>
    <n v="30.144000000000002"/>
    <n v="2"/>
    <n v="0.2"/>
    <n v="8.2896000000000001"/>
  </r>
  <r>
    <n v="9348"/>
    <x v="4671"/>
    <x v="3"/>
    <x v="922"/>
    <d v="2014-02-21T00:00:00"/>
    <s v="First Class"/>
    <s v="CK-12325"/>
    <s v="Christine Kargatis"/>
    <x v="2"/>
    <s v="United States"/>
    <s v="Troy"/>
    <x v="24"/>
    <n v="45373"/>
    <s v="East"/>
    <s v="FUR-CH-10003981"/>
    <x v="0"/>
    <x v="1"/>
    <s v="Global Commerce Series Low-Back Swivel/Tilt Chairs"/>
    <n v="899.43"/>
    <n v="5"/>
    <n v="0.3"/>
    <n v="-12.84900000000016"/>
  </r>
  <r>
    <n v="9349"/>
    <x v="4672"/>
    <x v="0"/>
    <x v="596"/>
    <d v="2013-12-29T00:00:00"/>
    <s v="Standard Class"/>
    <s v="DN-13690"/>
    <s v="Duane Noonan"/>
    <x v="0"/>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s v="West"/>
    <s v="FUR-FU-10001934"/>
    <x v="0"/>
    <x v="5"/>
    <s v="Magnifier Swing Arm Lamp"/>
    <n v="41.96"/>
    <n v="2"/>
    <n v="0"/>
    <n v="10.909600000000001"/>
  </r>
  <r>
    <n v="9351"/>
    <x v="4673"/>
    <x v="0"/>
    <x v="713"/>
    <d v="2013-09-28T00:00:00"/>
    <s v="Standard Class"/>
    <s v="DP-13105"/>
    <s v="Dave Poirier"/>
    <x v="1"/>
    <s v="United States"/>
    <s v="Seattle"/>
    <x v="4"/>
    <n v="98115"/>
    <s v="West"/>
    <s v="OFF-BI-10004970"/>
    <x v="1"/>
    <x v="8"/>
    <s v="ACCOHIDE 3-Ring Binder, Blue, 1&quot;"/>
    <n v="13.216000000000001"/>
    <n v="4"/>
    <n v="0.2"/>
    <n v="4.4603999999999999"/>
  </r>
  <r>
    <n v="9352"/>
    <x v="4673"/>
    <x v="0"/>
    <x v="713"/>
    <d v="2013-09-28T00:00:00"/>
    <s v="Standard Class"/>
    <s v="DP-13105"/>
    <s v="Dave Poirier"/>
    <x v="1"/>
    <s v="United States"/>
    <s v="Seattle"/>
    <x v="4"/>
    <n v="98115"/>
    <s v="West"/>
    <s v="FUR-CH-10003396"/>
    <x v="0"/>
    <x v="1"/>
    <s v="Global Deluxe Steno Chair"/>
    <n v="184.75200000000001"/>
    <n v="3"/>
    <n v="0.2"/>
    <n v="-20.784600000000012"/>
  </r>
  <r>
    <n v="9353"/>
    <x v="4674"/>
    <x v="3"/>
    <x v="241"/>
    <d v="2014-09-27T00:00:00"/>
    <s v="First Class"/>
    <s v="RO-19780"/>
    <s v="Rose O'Brian"/>
    <x v="0"/>
    <s v="United States"/>
    <s v="Chicago"/>
    <x v="10"/>
    <n v="60623"/>
    <s v="Central"/>
    <s v="FUR-CH-10003973"/>
    <x v="0"/>
    <x v="1"/>
    <s v="GuestStacker Chair with Chrome Finish Legs"/>
    <n v="520.46399999999994"/>
    <n v="2"/>
    <n v="0.3"/>
    <n v="-14.870399999999961"/>
  </r>
  <r>
    <n v="9354"/>
    <x v="4674"/>
    <x v="3"/>
    <x v="241"/>
    <d v="2014-09-27T00:00:00"/>
    <s v="First Class"/>
    <s v="RO-19780"/>
    <s v="Rose O'Brian"/>
    <x v="0"/>
    <s v="United States"/>
    <s v="Chicago"/>
    <x v="10"/>
    <n v="60623"/>
    <s v="Central"/>
    <s v="OFF-PA-10002109"/>
    <x v="1"/>
    <x v="10"/>
    <s v="Wirebound Voice Message Log Book"/>
    <n v="11.423999999999999"/>
    <n v="3"/>
    <n v="0.2"/>
    <n v="3.7127999999999988"/>
  </r>
  <r>
    <n v="9355"/>
    <x v="4675"/>
    <x v="1"/>
    <x v="494"/>
    <d v="2012-12-05T00:00:00"/>
    <s v="Standard Class"/>
    <s v="MA-17560"/>
    <s v="Matt Abelman"/>
    <x v="2"/>
    <s v="United States"/>
    <s v="Jackson"/>
    <x v="12"/>
    <n v="49201"/>
    <s v="Central"/>
    <s v="OFF-PA-10001826"/>
    <x v="1"/>
    <x v="10"/>
    <s v="Xerox 207"/>
    <n v="19.440000000000001"/>
    <n v="3"/>
    <n v="0"/>
    <n v="9.3312000000000008"/>
  </r>
  <r>
    <n v="9356"/>
    <x v="4675"/>
    <x v="1"/>
    <x v="494"/>
    <d v="2012-12-05T00:00:00"/>
    <s v="Standard Class"/>
    <s v="MA-17560"/>
    <s v="Matt Abelman"/>
    <x v="2"/>
    <s v="United States"/>
    <s v="Jackson"/>
    <x v="12"/>
    <n v="49201"/>
    <s v="Central"/>
    <s v="OFF-AR-10000823"/>
    <x v="1"/>
    <x v="6"/>
    <s v="Newell 307"/>
    <n v="3.64"/>
    <n v="2"/>
    <n v="0"/>
    <n v="1.0192000000000001"/>
  </r>
  <r>
    <n v="9357"/>
    <x v="4675"/>
    <x v="1"/>
    <x v="494"/>
    <d v="2012-12-05T00:00:00"/>
    <s v="Standard Class"/>
    <s v="MA-17560"/>
    <s v="Matt Abelman"/>
    <x v="2"/>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s v="East"/>
    <s v="FUR-TA-10001095"/>
    <x v="0"/>
    <x v="3"/>
    <s v="Chromcraft Round Conference Tables"/>
    <n v="313.72199999999998"/>
    <n v="3"/>
    <n v="0.4"/>
    <n v="-99.34529999999998"/>
  </r>
  <r>
    <n v="9360"/>
    <x v="4676"/>
    <x v="0"/>
    <x v="967"/>
    <d v="2013-01-28T00:00:00"/>
    <s v="Second Class"/>
    <s v="JD-15895"/>
    <s v="Jonathan Doherty"/>
    <x v="1"/>
    <s v="United States"/>
    <s v="New York City"/>
    <x v="15"/>
    <n v="10024"/>
    <s v="East"/>
    <s v="FUR-FU-10000747"/>
    <x v="0"/>
    <x v="5"/>
    <s v="Tenex B1-RE Series Chair Mats for Low Pile Carpets"/>
    <n v="45.98"/>
    <n v="1"/>
    <n v="0"/>
    <n v="7.816599999999994"/>
  </r>
  <r>
    <n v="9361"/>
    <x v="4676"/>
    <x v="0"/>
    <x v="967"/>
    <d v="2013-01-28T00:00:00"/>
    <s v="Second Class"/>
    <s v="JD-15895"/>
    <s v="Jonathan Doherty"/>
    <x v="1"/>
    <s v="United States"/>
    <s v="New York City"/>
    <x v="15"/>
    <n v="10024"/>
    <s v="East"/>
    <s v="OFF-ST-10004337"/>
    <x v="1"/>
    <x v="4"/>
    <s v="SAFCO Commercial Wire Shelving, 72h"/>
    <n v="428.68"/>
    <n v="7"/>
    <n v="0"/>
    <n v="0"/>
  </r>
  <r>
    <n v="9362"/>
    <x v="4677"/>
    <x v="3"/>
    <x v="708"/>
    <d v="2014-03-26T00:00:00"/>
    <s v="Standard Class"/>
    <s v="PS-18970"/>
    <s v="Paul Stevenson"/>
    <x v="2"/>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x v="2"/>
    <s v="United States"/>
    <s v="Seattle"/>
    <x v="4"/>
    <n v="98105"/>
    <s v="West"/>
    <s v="OFF-FA-10004838"/>
    <x v="1"/>
    <x v="13"/>
    <s v="Super Bands, 12/Pack"/>
    <n v="13.020000000000001"/>
    <n v="7"/>
    <n v="0"/>
    <n v="0.3906000000000005"/>
  </r>
  <r>
    <n v="9364"/>
    <x v="4677"/>
    <x v="3"/>
    <x v="708"/>
    <d v="2014-03-26T00:00:00"/>
    <s v="Standard Class"/>
    <s v="PS-18970"/>
    <s v="Paul Stevenson"/>
    <x v="2"/>
    <s v="United States"/>
    <s v="Seattle"/>
    <x v="4"/>
    <n v="98105"/>
    <s v="West"/>
    <s v="FUR-FU-10002364"/>
    <x v="0"/>
    <x v="5"/>
    <s v="Eldon Expressions Wood Desk Accessories, Oak"/>
    <n v="22.14"/>
    <n v="3"/>
    <n v="0"/>
    <n v="6.4205999999999976"/>
  </r>
  <r>
    <n v="9365"/>
    <x v="4677"/>
    <x v="3"/>
    <x v="708"/>
    <d v="2014-03-26T00:00:00"/>
    <s v="Standard Class"/>
    <s v="PS-18970"/>
    <s v="Paul Stevenson"/>
    <x v="2"/>
    <s v="United States"/>
    <s v="Seattle"/>
    <x v="4"/>
    <n v="98105"/>
    <s v="West"/>
    <s v="OFF-ST-10001809"/>
    <x v="1"/>
    <x v="4"/>
    <s v="Fellowes Officeware Wire Shelving"/>
    <n v="359.32"/>
    <n v="4"/>
    <n v="0"/>
    <n v="7.1863999999999919"/>
  </r>
  <r>
    <n v="9366"/>
    <x v="4678"/>
    <x v="2"/>
    <x v="963"/>
    <d v="2011-08-25T00:00:00"/>
    <s v="First Class"/>
    <s v="JF-15415"/>
    <s v="Jennifer Ferguson"/>
    <x v="0"/>
    <s v="United States"/>
    <s v="Saint Charles"/>
    <x v="25"/>
    <n v="63301"/>
    <s v="Central"/>
    <s v="OFF-PA-10001846"/>
    <x v="1"/>
    <x v="10"/>
    <s v="Xerox 1899"/>
    <n v="11.56"/>
    <n v="2"/>
    <n v="0"/>
    <n v="5.6644000000000005"/>
  </r>
  <r>
    <n v="9367"/>
    <x v="4679"/>
    <x v="2"/>
    <x v="785"/>
    <d v="2011-06-13T00:00:00"/>
    <s v="Standard Class"/>
    <s v="RD-19480"/>
    <s v="Rick Duston"/>
    <x v="0"/>
    <s v="United States"/>
    <s v="Long Beach"/>
    <x v="15"/>
    <n v="11561"/>
    <s v="East"/>
    <s v="OFF-BI-10003876"/>
    <x v="1"/>
    <x v="8"/>
    <s v="Green Canvas Binder for 8-1/2&quot; x 14&quot; Sheets"/>
    <n v="68.48"/>
    <n v="2"/>
    <n v="0.2"/>
    <n v="25.679999999999996"/>
  </r>
  <r>
    <n v="9368"/>
    <x v="4679"/>
    <x v="2"/>
    <x v="785"/>
    <d v="2011-06-13T00:00:00"/>
    <s v="Standard Class"/>
    <s v="RD-19480"/>
    <s v="Rick Duston"/>
    <x v="0"/>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s v="East"/>
    <s v="OFF-PA-10004243"/>
    <x v="1"/>
    <x v="10"/>
    <s v="Xerox 1939"/>
    <n v="37.94"/>
    <n v="2"/>
    <n v="0"/>
    <n v="18.211199999999998"/>
  </r>
  <r>
    <n v="9370"/>
    <x v="4681"/>
    <x v="3"/>
    <x v="659"/>
    <d v="2014-11-10T00:00:00"/>
    <s v="Second Class"/>
    <s v="KN-16390"/>
    <s v="Katherine Nockton"/>
    <x v="1"/>
    <s v="United States"/>
    <s v="Clinton"/>
    <x v="39"/>
    <n v="20735"/>
    <s v="East"/>
    <s v="FUR-CH-10000422"/>
    <x v="0"/>
    <x v="1"/>
    <s v="Global Highback Leather Tilter in Burgundy"/>
    <n v="272.96999999999997"/>
    <n v="3"/>
    <n v="0"/>
    <n v="43.675200000000018"/>
  </r>
  <r>
    <n v="9371"/>
    <x v="4682"/>
    <x v="1"/>
    <x v="352"/>
    <d v="2012-05-31T00:00:00"/>
    <s v="First Class"/>
    <s v="VP-21760"/>
    <s v="Victoria Pisteka"/>
    <x v="1"/>
    <s v="United States"/>
    <s v="Columbus"/>
    <x v="24"/>
    <n v="43229"/>
    <s v="East"/>
    <s v="FUR-FU-10002506"/>
    <x v="0"/>
    <x v="5"/>
    <s v="Tensor &quot;Hersey Kiss&quot; Styled Floor Lamp"/>
    <n v="41.568000000000005"/>
    <n v="4"/>
    <n v="0.2"/>
    <n v="-4.1568000000000023"/>
  </r>
  <r>
    <n v="9372"/>
    <x v="4682"/>
    <x v="1"/>
    <x v="352"/>
    <d v="2012-05-31T00:00:00"/>
    <s v="First Class"/>
    <s v="VP-21760"/>
    <s v="Victoria Pisteka"/>
    <x v="1"/>
    <s v="United States"/>
    <s v="Columbus"/>
    <x v="24"/>
    <n v="43229"/>
    <s v="East"/>
    <s v="FUR-CH-10000863"/>
    <x v="0"/>
    <x v="1"/>
    <s v="Novimex Swivel Fabric Task Chair"/>
    <n v="317.05799999999999"/>
    <n v="3"/>
    <n v="0.3"/>
    <n v="-86.058600000000013"/>
  </r>
  <r>
    <n v="9373"/>
    <x v="4682"/>
    <x v="1"/>
    <x v="352"/>
    <d v="2012-05-31T00:00:00"/>
    <s v="First Class"/>
    <s v="VP-21760"/>
    <s v="Victoria Pisteka"/>
    <x v="1"/>
    <s v="United States"/>
    <s v="Columbus"/>
    <x v="24"/>
    <n v="43229"/>
    <s v="East"/>
    <s v="OFF-FA-10002988"/>
    <x v="1"/>
    <x v="13"/>
    <s v="Ideal Clamps"/>
    <n v="8.0399999999999991"/>
    <n v="5"/>
    <n v="0.2"/>
    <n v="2.9144999999999994"/>
  </r>
  <r>
    <n v="9374"/>
    <x v="4683"/>
    <x v="3"/>
    <x v="917"/>
    <d v="2014-05-12T00:00:00"/>
    <s v="Standard Class"/>
    <s v="CS-11950"/>
    <s v="Carlos Soltero"/>
    <x v="0"/>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s v="West"/>
    <s v="OFF-SU-10002537"/>
    <x v="1"/>
    <x v="14"/>
    <s v="Acme Box Cutter Scissors"/>
    <n v="61.38"/>
    <n v="6"/>
    <n v="0"/>
    <n v="15.958800000000004"/>
  </r>
  <r>
    <n v="9376"/>
    <x v="4685"/>
    <x v="1"/>
    <x v="639"/>
    <d v="2012-12-19T00:00:00"/>
    <s v="Second Class"/>
    <s v="AJ-10945"/>
    <s v="Ashley Jarboe"/>
    <x v="0"/>
    <s v="United States"/>
    <s v="Los Angeles"/>
    <x v="1"/>
    <n v="90045"/>
    <s v="West"/>
    <s v="TEC-AC-10003063"/>
    <x v="2"/>
    <x v="11"/>
    <s v="Micro Innovations USB RF Wireless Keyboard with Mouse"/>
    <n v="50"/>
    <n v="2"/>
    <n v="0"/>
    <n v="10.5"/>
  </r>
  <r>
    <n v="9377"/>
    <x v="4686"/>
    <x v="3"/>
    <x v="53"/>
    <d v="2014-12-30T00:00:00"/>
    <s v="Standard Class"/>
    <s v="PO-18865"/>
    <s v="Patrick O'Donnell"/>
    <x v="0"/>
    <s v="United States"/>
    <s v="East Orange"/>
    <x v="30"/>
    <n v="7017"/>
    <s v="East"/>
    <s v="TEC-AC-10003237"/>
    <x v="2"/>
    <x v="11"/>
    <s v="Memorex Micro Travel Drive 4 GB"/>
    <n v="31.799999999999997"/>
    <n v="3"/>
    <n v="0"/>
    <n v="13.674000000000003"/>
  </r>
  <r>
    <n v="9378"/>
    <x v="4687"/>
    <x v="3"/>
    <x v="94"/>
    <d v="2014-12-22T00:00:00"/>
    <s v="Standard Class"/>
    <s v="DP-13105"/>
    <s v="Dave Poirier"/>
    <x v="1"/>
    <s v="United States"/>
    <s v="Eau Claire"/>
    <x v="6"/>
    <n v="54703"/>
    <s v="Central"/>
    <s v="OFF-ST-10001031"/>
    <x v="1"/>
    <x v="4"/>
    <s v="Adjustable Personal File Tote"/>
    <n v="32.56"/>
    <n v="2"/>
    <n v="0"/>
    <n v="8.465600000000002"/>
  </r>
  <r>
    <n v="9379"/>
    <x v="4688"/>
    <x v="0"/>
    <x v="1120"/>
    <d v="2013-05-16T00:00:00"/>
    <s v="Standard Class"/>
    <s v="GM-14500"/>
    <s v="Gene McClure"/>
    <x v="0"/>
    <s v="United States"/>
    <s v="Chicago"/>
    <x v="10"/>
    <n v="60610"/>
    <s v="Central"/>
    <s v="OFF-EN-10001535"/>
    <x v="1"/>
    <x v="12"/>
    <s v="Grip Seal Envelopes"/>
    <n v="7.0720000000000001"/>
    <n v="2"/>
    <n v="0.2"/>
    <n v="2.3868"/>
  </r>
  <r>
    <n v="9380"/>
    <x v="4689"/>
    <x v="2"/>
    <x v="851"/>
    <d v="2011-12-27T00:00:00"/>
    <s v="Second Class"/>
    <s v="CC-12670"/>
    <s v="Craig Carreira"/>
    <x v="0"/>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x v="0"/>
    <s v="United States"/>
    <s v="Tampa"/>
    <x v="2"/>
    <n v="33614"/>
    <s v="South"/>
    <s v="FUR-CH-10004698"/>
    <x v="0"/>
    <x v="1"/>
    <s v="Padded Folding Chairs, Black, 4/Carton"/>
    <n v="64.784000000000006"/>
    <n v="1"/>
    <n v="0.2"/>
    <n v="6.4784000000000042"/>
  </r>
  <r>
    <n v="9382"/>
    <x v="4689"/>
    <x v="2"/>
    <x v="851"/>
    <d v="2011-12-27T00:00:00"/>
    <s v="Second Class"/>
    <s v="CC-12670"/>
    <s v="Craig Carreira"/>
    <x v="0"/>
    <s v="United States"/>
    <s v="Tampa"/>
    <x v="2"/>
    <n v="33614"/>
    <s v="South"/>
    <s v="OFF-ST-10000078"/>
    <x v="1"/>
    <x v="4"/>
    <s v="Tennsco 6- and 18-Compartment Lockers"/>
    <n v="424.27200000000005"/>
    <n v="2"/>
    <n v="0.2"/>
    <n v="-10.60680000000005"/>
  </r>
  <r>
    <n v="9383"/>
    <x v="4689"/>
    <x v="2"/>
    <x v="851"/>
    <d v="2011-12-27T00:00:00"/>
    <s v="Second Class"/>
    <s v="CC-12670"/>
    <s v="Craig Carreira"/>
    <x v="0"/>
    <s v="United States"/>
    <s v="Tampa"/>
    <x v="2"/>
    <n v="33614"/>
    <s v="South"/>
    <s v="OFF-AR-10001868"/>
    <x v="1"/>
    <x v="6"/>
    <s v="Prang Dustless Chalk Sticks"/>
    <n v="1.3440000000000001"/>
    <n v="1"/>
    <n v="0.2"/>
    <n v="0.504"/>
  </r>
  <r>
    <n v="9384"/>
    <x v="4689"/>
    <x v="2"/>
    <x v="851"/>
    <d v="2011-12-27T00:00:00"/>
    <s v="Second Class"/>
    <s v="CC-12670"/>
    <s v="Craig Carreira"/>
    <x v="0"/>
    <s v="United States"/>
    <s v="Tampa"/>
    <x v="2"/>
    <n v="33614"/>
    <s v="South"/>
    <s v="OFF-ST-10004950"/>
    <x v="1"/>
    <x v="4"/>
    <s v="Acco Perma 3000 Stacking Storage Drawers"/>
    <n v="83.920000000000016"/>
    <n v="5"/>
    <n v="0.2"/>
    <n v="-1.049000000000003"/>
  </r>
  <r>
    <n v="9385"/>
    <x v="4690"/>
    <x v="3"/>
    <x v="938"/>
    <d v="2014-08-17T00:00:00"/>
    <s v="Standard Class"/>
    <s v="SJ-20125"/>
    <s v="Sanjit Jacobs"/>
    <x v="2"/>
    <s v="United States"/>
    <s v="New York City"/>
    <x v="15"/>
    <n v="10009"/>
    <s v="East"/>
    <s v="OFF-PA-10003441"/>
    <x v="1"/>
    <x v="10"/>
    <s v="Xerox 226"/>
    <n v="25.92"/>
    <n v="4"/>
    <n v="0"/>
    <n v="12.441600000000001"/>
  </r>
  <r>
    <n v="9386"/>
    <x v="4691"/>
    <x v="3"/>
    <x v="151"/>
    <d v="2014-09-01T00:00:00"/>
    <s v="Standard Class"/>
    <s v="SF-20200"/>
    <s v="Sarah Foster"/>
    <x v="0"/>
    <s v="United States"/>
    <s v="Mesa"/>
    <x v="16"/>
    <n v="85204"/>
    <s v="West"/>
    <s v="FUR-FU-10004973"/>
    <x v="0"/>
    <x v="5"/>
    <s v="Flat Face Poster Frame"/>
    <n v="120.57600000000001"/>
    <n v="8"/>
    <n v="0.2"/>
    <n v="33.1584"/>
  </r>
  <r>
    <n v="9387"/>
    <x v="4692"/>
    <x v="3"/>
    <x v="617"/>
    <d v="2014-01-24T00:00:00"/>
    <s v="Standard Class"/>
    <s v="RM-19375"/>
    <s v="Raymond Messe"/>
    <x v="0"/>
    <s v="United States"/>
    <s v="Burlington"/>
    <x v="42"/>
    <n v="5408"/>
    <s v="East"/>
    <s v="OFF-PA-10000157"/>
    <x v="1"/>
    <x v="10"/>
    <s v="Xerox 191"/>
    <n v="79.92"/>
    <n v="4"/>
    <n v="0"/>
    <n v="37.562399999999997"/>
  </r>
  <r>
    <n v="9388"/>
    <x v="4692"/>
    <x v="3"/>
    <x v="617"/>
    <d v="2014-01-24T00:00:00"/>
    <s v="Standard Class"/>
    <s v="RM-19375"/>
    <s v="Raymond Messe"/>
    <x v="0"/>
    <s v="United States"/>
    <s v="Burlington"/>
    <x v="42"/>
    <n v="5408"/>
    <s v="East"/>
    <s v="OFF-PA-10001970"/>
    <x v="1"/>
    <x v="10"/>
    <s v="Xerox 1881"/>
    <n v="12.28"/>
    <n v="1"/>
    <n v="0"/>
    <n v="5.7715999999999994"/>
  </r>
  <r>
    <n v="9389"/>
    <x v="4692"/>
    <x v="3"/>
    <x v="617"/>
    <d v="2014-01-24T00:00:00"/>
    <s v="Standard Class"/>
    <s v="RM-19375"/>
    <s v="Raymond Messe"/>
    <x v="0"/>
    <s v="United States"/>
    <s v="Burlington"/>
    <x v="42"/>
    <n v="5408"/>
    <s v="East"/>
    <s v="OFF-AP-10000828"/>
    <x v="1"/>
    <x v="9"/>
    <s v="Avanti 4.4 Cu. Ft. Refrigerator"/>
    <n v="542.93999999999994"/>
    <n v="3"/>
    <n v="0"/>
    <n v="152.02319999999997"/>
  </r>
  <r>
    <n v="9390"/>
    <x v="4692"/>
    <x v="3"/>
    <x v="617"/>
    <d v="2014-01-24T00:00:00"/>
    <s v="Standard Class"/>
    <s v="RM-19375"/>
    <s v="Raymond Messe"/>
    <x v="0"/>
    <s v="United States"/>
    <s v="Burlington"/>
    <x v="42"/>
    <n v="5408"/>
    <s v="East"/>
    <s v="OFF-EN-10001509"/>
    <x v="1"/>
    <x v="12"/>
    <s v="Poly String Tie Envelopes"/>
    <n v="2.04"/>
    <n v="1"/>
    <n v="0"/>
    <n v="0.95879999999999987"/>
  </r>
  <r>
    <n v="9391"/>
    <x v="4693"/>
    <x v="1"/>
    <x v="974"/>
    <d v="2012-06-24T00:00:00"/>
    <s v="Standard Class"/>
    <s v="KM-16375"/>
    <s v="Katherine Murray"/>
    <x v="2"/>
    <s v="United States"/>
    <s v="Houston"/>
    <x v="5"/>
    <n v="77070"/>
    <s v="Central"/>
    <s v="OFF-ST-10003692"/>
    <x v="1"/>
    <x v="4"/>
    <s v="Recycled Steel Personal File for Hanging File Folders"/>
    <n v="228.92"/>
    <n v="5"/>
    <n v="0.2"/>
    <n v="14.307499999999997"/>
  </r>
  <r>
    <n v="9392"/>
    <x v="4694"/>
    <x v="3"/>
    <x v="677"/>
    <d v="2014-03-17T00:00:00"/>
    <s v="First Class"/>
    <s v="FH-14275"/>
    <s v="Frank Hawley"/>
    <x v="1"/>
    <s v="United States"/>
    <s v="Aurora"/>
    <x v="10"/>
    <n v="60505"/>
    <s v="Central"/>
    <s v="TEC-PH-10004700"/>
    <x v="2"/>
    <x v="7"/>
    <s v="PowerGen Dual USB Car Charger"/>
    <n v="7.9920000000000009"/>
    <n v="1"/>
    <n v="0.2"/>
    <n v="2.5973999999999995"/>
  </r>
  <r>
    <n v="9393"/>
    <x v="4695"/>
    <x v="1"/>
    <x v="969"/>
    <d v="2012-10-25T00:00:00"/>
    <s v="Same Day"/>
    <s v="DG-13300"/>
    <s v="Deirdre Greer"/>
    <x v="1"/>
    <s v="United States"/>
    <s v="Denver"/>
    <x v="22"/>
    <n v="80219"/>
    <s v="West"/>
    <s v="FUR-CH-10000422"/>
    <x v="0"/>
    <x v="1"/>
    <s v="Global Highback Leather Tilter in Burgundy"/>
    <n v="582.33600000000001"/>
    <n v="8"/>
    <n v="0.2"/>
    <n v="-29.116799999999955"/>
  </r>
  <r>
    <n v="9394"/>
    <x v="4696"/>
    <x v="2"/>
    <x v="59"/>
    <d v="2011-09-23T00:00:00"/>
    <s v="First Class"/>
    <s v="MW-18220"/>
    <s v="Mitch Webber"/>
    <x v="0"/>
    <s v="United States"/>
    <s v="New York City"/>
    <x v="15"/>
    <n v="10011"/>
    <s v="East"/>
    <s v="TEC-PH-10003484"/>
    <x v="2"/>
    <x v="7"/>
    <s v="Ooma Telo VoIP Home Phone System"/>
    <n v="629.94999999999993"/>
    <n v="5"/>
    <n v="0"/>
    <n v="157.48750000000001"/>
  </r>
  <r>
    <n v="9395"/>
    <x v="4696"/>
    <x v="2"/>
    <x v="59"/>
    <d v="2011-09-23T00:00:00"/>
    <s v="First Class"/>
    <s v="MW-18220"/>
    <s v="Mitch Webber"/>
    <x v="0"/>
    <s v="United States"/>
    <s v="New York City"/>
    <x v="15"/>
    <n v="10011"/>
    <s v="East"/>
    <s v="FUR-CH-10001394"/>
    <x v="0"/>
    <x v="1"/>
    <s v="Global Leather Executive Chair"/>
    <n v="631.78200000000004"/>
    <n v="2"/>
    <n v="0.1"/>
    <n v="140.39599999999993"/>
  </r>
  <r>
    <n v="9396"/>
    <x v="4696"/>
    <x v="2"/>
    <x v="59"/>
    <d v="2011-09-23T00:00:00"/>
    <s v="First Class"/>
    <s v="MW-18220"/>
    <s v="Mitch Webber"/>
    <x v="0"/>
    <s v="United States"/>
    <s v="New York City"/>
    <x v="15"/>
    <n v="10011"/>
    <s v="East"/>
    <s v="FUR-BO-10002213"/>
    <x v="0"/>
    <x v="0"/>
    <s v="DMI Eclipse Executive Suite Bookcases"/>
    <n v="801.5680000000001"/>
    <n v="2"/>
    <n v="0.2"/>
    <n v="-10.019600000000054"/>
  </r>
  <r>
    <n v="9397"/>
    <x v="4696"/>
    <x v="2"/>
    <x v="59"/>
    <d v="2011-09-23T00:00:00"/>
    <s v="First Class"/>
    <s v="MW-18220"/>
    <s v="Mitch Webber"/>
    <x v="0"/>
    <s v="United States"/>
    <s v="New York City"/>
    <x v="15"/>
    <n v="10011"/>
    <s v="East"/>
    <s v="OFF-LA-10002762"/>
    <x v="1"/>
    <x v="2"/>
    <s v="Avery 485"/>
    <n v="75.179999999999993"/>
    <n v="6"/>
    <n v="0"/>
    <n v="35.334599999999995"/>
  </r>
  <r>
    <n v="9398"/>
    <x v="4696"/>
    <x v="2"/>
    <x v="59"/>
    <d v="2011-09-23T00:00:00"/>
    <s v="First Class"/>
    <s v="MW-18220"/>
    <s v="Mitch Webber"/>
    <x v="0"/>
    <s v="United States"/>
    <s v="New York City"/>
    <x v="15"/>
    <n v="10011"/>
    <s v="East"/>
    <s v="OFF-AP-10003842"/>
    <x v="1"/>
    <x v="9"/>
    <s v="Euro-Pro Shark Turbo Vacuum"/>
    <n v="30.98"/>
    <n v="1"/>
    <n v="0"/>
    <n v="8.0548000000000002"/>
  </r>
  <r>
    <n v="9399"/>
    <x v="4696"/>
    <x v="2"/>
    <x v="59"/>
    <d v="2011-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s v="Central"/>
    <s v="OFF-AR-10003394"/>
    <x v="1"/>
    <x v="6"/>
    <s v="Newell 332"/>
    <n v="14.111999999999998"/>
    <n v="6"/>
    <n v="0.2"/>
    <n v="1.2348000000000008"/>
  </r>
  <r>
    <n v="9401"/>
    <x v="4698"/>
    <x v="1"/>
    <x v="1218"/>
    <d v="2012-09-21T00:00:00"/>
    <s v="Standard Class"/>
    <s v="BD-11500"/>
    <s v="Bradley Drucker"/>
    <x v="0"/>
    <s v="United States"/>
    <s v="Newport News"/>
    <x v="17"/>
    <n v="23602"/>
    <s v="South"/>
    <s v="OFF-EN-10001539"/>
    <x v="1"/>
    <x v="12"/>
    <s v="Staples"/>
    <n v="31.12"/>
    <n v="4"/>
    <n v="0"/>
    <n v="14.6264"/>
  </r>
  <r>
    <n v="9402"/>
    <x v="4699"/>
    <x v="2"/>
    <x v="1219"/>
    <d v="2011-06-28T00:00:00"/>
    <s v="Standard Class"/>
    <s v="LP-17080"/>
    <s v="Liz Pelletier"/>
    <x v="0"/>
    <s v="United States"/>
    <s v="Tucson"/>
    <x v="16"/>
    <n v="85705"/>
    <s v="West"/>
    <s v="FUR-FU-10001731"/>
    <x v="0"/>
    <x v="5"/>
    <s v="Acrylic Self-Standing Desk Frames"/>
    <n v="4.2720000000000002"/>
    <n v="2"/>
    <n v="0.2"/>
    <n v="0.96119999999999983"/>
  </r>
  <r>
    <n v="9403"/>
    <x v="4700"/>
    <x v="0"/>
    <x v="399"/>
    <d v="2013-08-18T00:00:00"/>
    <s v="Second Class"/>
    <s v="NP-18700"/>
    <s v="Nora Preis"/>
    <x v="0"/>
    <s v="United States"/>
    <s v="New York City"/>
    <x v="15"/>
    <n v="10024"/>
    <s v="East"/>
    <s v="FUR-TA-10001095"/>
    <x v="0"/>
    <x v="3"/>
    <s v="Chromcraft Round Conference Tables"/>
    <n v="209.148"/>
    <n v="2"/>
    <n v="0.4"/>
    <n v="-66.230199999999996"/>
  </r>
  <r>
    <n v="9404"/>
    <x v="4700"/>
    <x v="0"/>
    <x v="399"/>
    <d v="2013-08-18T00:00:00"/>
    <s v="Second Class"/>
    <s v="NP-18700"/>
    <s v="Nora Preis"/>
    <x v="0"/>
    <s v="United States"/>
    <s v="New York City"/>
    <x v="15"/>
    <n v="10024"/>
    <s v="East"/>
    <s v="OFF-ST-10000078"/>
    <x v="1"/>
    <x v="4"/>
    <s v="Tennsco 6- and 18-Compartment Lockers"/>
    <n v="1591.02"/>
    <n v="6"/>
    <n v="0"/>
    <n v="286.38359999999989"/>
  </r>
  <r>
    <n v="9405"/>
    <x v="4701"/>
    <x v="3"/>
    <x v="669"/>
    <d v="2014-04-18T00:00:00"/>
    <s v="Standard Class"/>
    <s v="DP-13105"/>
    <s v="Dave Poirier"/>
    <x v="1"/>
    <s v="United States"/>
    <s v="Philadelphia"/>
    <x v="9"/>
    <n v="19134"/>
    <s v="East"/>
    <s v="OFF-FA-10004076"/>
    <x v="1"/>
    <x v="13"/>
    <s v="Translucent Push Pins by OIC"/>
    <n v="7.92"/>
    <n v="5"/>
    <n v="0.2"/>
    <n v="1.6829999999999994"/>
  </r>
  <r>
    <n v="9406"/>
    <x v="4702"/>
    <x v="2"/>
    <x v="619"/>
    <d v="2011-03-17T00:00:00"/>
    <s v="First Class"/>
    <s v="RB-19465"/>
    <s v="Rick Bensley"/>
    <x v="2"/>
    <s v="United States"/>
    <s v="Chicago"/>
    <x v="10"/>
    <n v="60653"/>
    <s v="Central"/>
    <s v="TEC-MA-10003626"/>
    <x v="2"/>
    <x v="15"/>
    <s v="Hewlett-Packard Deskjet 6540 Color Inkjet Printer"/>
    <n v="574.91"/>
    <n v="2"/>
    <n v="0.3"/>
    <n v="156.04699999999997"/>
  </r>
  <r>
    <n v="9407"/>
    <x v="4702"/>
    <x v="2"/>
    <x v="619"/>
    <d v="2011-03-17T00:00:00"/>
    <s v="First Class"/>
    <s v="RB-19465"/>
    <s v="Rick Bensley"/>
    <x v="2"/>
    <s v="United States"/>
    <s v="Chicago"/>
    <x v="10"/>
    <n v="60653"/>
    <s v="Central"/>
    <s v="OFF-PA-10001215"/>
    <x v="1"/>
    <x v="10"/>
    <s v="Xerox 1963"/>
    <n v="8.4480000000000004"/>
    <n v="2"/>
    <n v="0.2"/>
    <n v="2.6399999999999997"/>
  </r>
  <r>
    <n v="9408"/>
    <x v="4703"/>
    <x v="3"/>
    <x v="585"/>
    <d v="2014-09-25T00:00:00"/>
    <s v="Second Class"/>
    <s v="LC-17140"/>
    <s v="Logan Currie"/>
    <x v="0"/>
    <s v="United States"/>
    <s v="New York City"/>
    <x v="15"/>
    <n v="10035"/>
    <s v="East"/>
    <s v="TEC-AC-10002842"/>
    <x v="2"/>
    <x v="11"/>
    <s v="WD My Passport Ultra 2TB Portable External Hard Drive"/>
    <n v="1071"/>
    <n v="9"/>
    <n v="0"/>
    <n v="171.36000000000007"/>
  </r>
  <r>
    <n v="9409"/>
    <x v="4703"/>
    <x v="3"/>
    <x v="585"/>
    <d v="2014-09-25T00:00:00"/>
    <s v="Second Class"/>
    <s v="LC-17140"/>
    <s v="Logan Currie"/>
    <x v="0"/>
    <s v="United States"/>
    <s v="New York City"/>
    <x v="15"/>
    <n v="10035"/>
    <s v="East"/>
    <s v="FUR-FU-10004864"/>
    <x v="0"/>
    <x v="5"/>
    <s v="Eldon 500 Class Desk Accessories"/>
    <n v="12.07"/>
    <n v="1"/>
    <n v="0"/>
    <n v="3.9831000000000003"/>
  </r>
  <r>
    <n v="9410"/>
    <x v="4704"/>
    <x v="3"/>
    <x v="389"/>
    <d v="2014-12-14T00:00:00"/>
    <s v="First Class"/>
    <s v="WB-21850"/>
    <s v="William Brown"/>
    <x v="0"/>
    <s v="United States"/>
    <s v="Philadelphia"/>
    <x v="9"/>
    <n v="19143"/>
    <s v="East"/>
    <s v="OFF-BI-10000014"/>
    <x v="1"/>
    <x v="8"/>
    <s v="Heavy-Duty E-Z-D Binders"/>
    <n v="3.2730000000000006"/>
    <n v="1"/>
    <n v="0.7"/>
    <n v="-2.5092999999999996"/>
  </r>
  <r>
    <n v="9411"/>
    <x v="4704"/>
    <x v="3"/>
    <x v="389"/>
    <d v="2014-12-14T00:00:00"/>
    <s v="First Class"/>
    <s v="WB-21850"/>
    <s v="William Brown"/>
    <x v="0"/>
    <s v="United States"/>
    <s v="Philadelphia"/>
    <x v="9"/>
    <n v="19143"/>
    <s v="East"/>
    <s v="FUR-FU-10001475"/>
    <x v="0"/>
    <x v="5"/>
    <s v="Contract Clock, 14&quot;, Brown"/>
    <n v="87.92"/>
    <n v="5"/>
    <n v="0.2"/>
    <n v="15.385999999999999"/>
  </r>
  <r>
    <n v="9412"/>
    <x v="4705"/>
    <x v="0"/>
    <x v="612"/>
    <d v="2013-03-15T00:00:00"/>
    <s v="Second Class"/>
    <s v="MH-17785"/>
    <s v="Maya Herman"/>
    <x v="1"/>
    <s v="United States"/>
    <s v="Glendale"/>
    <x v="16"/>
    <n v="85301"/>
    <s v="West"/>
    <s v="OFF-ST-10001272"/>
    <x v="1"/>
    <x v="4"/>
    <s v="Mini 13-1/2 Capacity Data Binder Rack, Pearl"/>
    <n v="104.69600000000001"/>
    <n v="1"/>
    <n v="0.2"/>
    <n v="6.5434999999999981"/>
  </r>
  <r>
    <n v="9413"/>
    <x v="4706"/>
    <x v="1"/>
    <x v="746"/>
    <d v="2012-01-29T00:00:00"/>
    <s v="First Class"/>
    <s v="SC-20305"/>
    <s v="Sean Christensen"/>
    <x v="0"/>
    <s v="United States"/>
    <s v="Los Angeles"/>
    <x v="1"/>
    <n v="90036"/>
    <s v="West"/>
    <s v="FUR-CH-10002024"/>
    <x v="0"/>
    <x v="1"/>
    <s v="HON 5400 Series Task Chairs for Big and Tall"/>
    <n v="2803.92"/>
    <n v="5"/>
    <n v="0.2"/>
    <n v="0"/>
  </r>
  <r>
    <n v="9414"/>
    <x v="4707"/>
    <x v="0"/>
    <x v="182"/>
    <d v="2013-09-28T00:00:00"/>
    <s v="First Class"/>
    <s v="MH-17620"/>
    <s v="Matt Hagelstein"/>
    <x v="1"/>
    <s v="United States"/>
    <s v="Houston"/>
    <x v="5"/>
    <n v="77041"/>
    <s v="Central"/>
    <s v="OFF-BI-10004001"/>
    <x v="1"/>
    <x v="8"/>
    <s v="GBC Recycled VeloBinder Covers"/>
    <n v="6.8159999999999981"/>
    <n v="2"/>
    <n v="0.8"/>
    <n v="-11.587200000000003"/>
  </r>
  <r>
    <n v="9415"/>
    <x v="4708"/>
    <x v="1"/>
    <x v="1090"/>
    <d v="2012-10-22T00:00:00"/>
    <s v="Standard Class"/>
    <s v="JC-15775"/>
    <s v="John Castell"/>
    <x v="0"/>
    <s v="United States"/>
    <s v="Seattle"/>
    <x v="4"/>
    <n v="98115"/>
    <s v="West"/>
    <s v="TEC-PH-10004094"/>
    <x v="2"/>
    <x v="7"/>
    <s v="Motorola L703CM"/>
    <n v="249.58400000000003"/>
    <n v="2"/>
    <n v="0.2"/>
    <n v="15.598999999999997"/>
  </r>
  <r>
    <n v="9416"/>
    <x v="4708"/>
    <x v="1"/>
    <x v="1090"/>
    <d v="2012-10-22T00:00:00"/>
    <s v="Standard Class"/>
    <s v="JC-15775"/>
    <s v="John Castell"/>
    <x v="0"/>
    <s v="United States"/>
    <s v="Seattle"/>
    <x v="4"/>
    <n v="98115"/>
    <s v="West"/>
    <s v="OFF-PA-10001184"/>
    <x v="1"/>
    <x v="10"/>
    <s v="Xerox 1903"/>
    <n v="17.940000000000001"/>
    <n v="3"/>
    <n v="0"/>
    <n v="8.7906000000000013"/>
  </r>
  <r>
    <n v="9417"/>
    <x v="4708"/>
    <x v="1"/>
    <x v="1090"/>
    <d v="2012-10-22T00:00:00"/>
    <s v="Standard Class"/>
    <s v="JC-15775"/>
    <s v="John Castell"/>
    <x v="0"/>
    <s v="United States"/>
    <s v="Seattle"/>
    <x v="4"/>
    <n v="98115"/>
    <s v="West"/>
    <s v="FUR-FU-10002505"/>
    <x v="0"/>
    <x v="5"/>
    <s v="Eldon 100 Class Desk Accessories"/>
    <n v="10.11"/>
    <n v="3"/>
    <n v="0"/>
    <n v="3.2351999999999994"/>
  </r>
  <r>
    <n v="9418"/>
    <x v="4709"/>
    <x v="2"/>
    <x v="1220"/>
    <d v="2011-11-01T00:00:00"/>
    <s v="Standard Class"/>
    <s v="RD-19810"/>
    <s v="Ross DeVincentis"/>
    <x v="2"/>
    <s v="United States"/>
    <s v="Fayetteville"/>
    <x v="3"/>
    <n v="28314"/>
    <s v="South"/>
    <s v="OFF-PA-10001166"/>
    <x v="1"/>
    <x v="10"/>
    <s v="Xerox 2"/>
    <n v="10.368000000000002"/>
    <n v="2"/>
    <n v="0.2"/>
    <n v="3.6288"/>
  </r>
  <r>
    <n v="9419"/>
    <x v="4709"/>
    <x v="2"/>
    <x v="1220"/>
    <d v="2011-11-01T00:00:00"/>
    <s v="Standard Class"/>
    <s v="RD-19810"/>
    <s v="Ross DeVincentis"/>
    <x v="2"/>
    <s v="United States"/>
    <s v="Fayetteville"/>
    <x v="3"/>
    <n v="28314"/>
    <s v="South"/>
    <s v="OFF-PA-10000349"/>
    <x v="1"/>
    <x v="10"/>
    <s v="Staples"/>
    <n v="11.952000000000002"/>
    <n v="3"/>
    <n v="0.2"/>
    <n v="4.0338000000000003"/>
  </r>
  <r>
    <n v="9420"/>
    <x v="4710"/>
    <x v="3"/>
    <x v="280"/>
    <d v="2014-10-05T00:00:00"/>
    <s v="Second Class"/>
    <s v="SC-20695"/>
    <s v="Steve Chapman"/>
    <x v="1"/>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x v="1"/>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s v="West"/>
    <s v="TEC-PH-10000441"/>
    <x v="2"/>
    <x v="7"/>
    <s v="VTech DS6151"/>
    <n v="604.75199999999995"/>
    <n v="6"/>
    <n v="0.2"/>
    <n v="60.475200000000058"/>
  </r>
  <r>
    <n v="9423"/>
    <x v="4711"/>
    <x v="2"/>
    <x v="149"/>
    <d v="2011-07-27T00:00:00"/>
    <s v="Standard Class"/>
    <s v="NC-18535"/>
    <s v="Nick Crebassa"/>
    <x v="1"/>
    <s v="United States"/>
    <s v="San Francisco"/>
    <x v="1"/>
    <n v="94122"/>
    <s v="West"/>
    <s v="OFF-SU-10004664"/>
    <x v="1"/>
    <x v="14"/>
    <s v="Acme Softgrip Scissors"/>
    <n v="40.700000000000003"/>
    <n v="5"/>
    <n v="0"/>
    <n v="11.802999999999999"/>
  </r>
  <r>
    <n v="9424"/>
    <x v="4711"/>
    <x v="2"/>
    <x v="149"/>
    <d v="2011-07-27T00:00:00"/>
    <s v="Standard Class"/>
    <s v="NC-18535"/>
    <s v="Nick Crebassa"/>
    <x v="1"/>
    <s v="United States"/>
    <s v="San Francisco"/>
    <x v="1"/>
    <n v="94122"/>
    <s v="West"/>
    <s v="TEC-PH-10004531"/>
    <x v="2"/>
    <x v="7"/>
    <s v="AT&amp;T CL2909"/>
    <n v="302.37599999999998"/>
    <n v="3"/>
    <n v="0.2"/>
    <n v="37.796999999999997"/>
  </r>
  <r>
    <n v="9425"/>
    <x v="4711"/>
    <x v="2"/>
    <x v="149"/>
    <d v="2011-07-27T00:00:00"/>
    <s v="Standard Class"/>
    <s v="NC-18535"/>
    <s v="Nick Crebassa"/>
    <x v="1"/>
    <s v="United States"/>
    <s v="San Francisco"/>
    <x v="1"/>
    <n v="94122"/>
    <s v="West"/>
    <s v="TEC-AC-10002167"/>
    <x v="2"/>
    <x v="11"/>
    <s v="Imation 8gb Micro Traveldrive Usb 2.0 Flash Drive"/>
    <n v="45"/>
    <n v="3"/>
    <n v="0"/>
    <n v="4.9500000000000011"/>
  </r>
  <r>
    <n v="9426"/>
    <x v="4712"/>
    <x v="2"/>
    <x v="171"/>
    <d v="2011-09-17T00:00:00"/>
    <s v="Second Class"/>
    <s v="LW-17215"/>
    <s v="Luke Weiss"/>
    <x v="0"/>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x v="0"/>
    <s v="United States"/>
    <s v="Seattle"/>
    <x v="4"/>
    <n v="98105"/>
    <s v="West"/>
    <s v="OFF-AR-10002445"/>
    <x v="1"/>
    <x v="6"/>
    <s v="SANFORD Major Accent Highlighters"/>
    <n v="35.4"/>
    <n v="5"/>
    <n v="0"/>
    <n v="13.452000000000002"/>
  </r>
  <r>
    <n v="9428"/>
    <x v="4714"/>
    <x v="2"/>
    <x v="501"/>
    <d v="2011-12-01T00:00:00"/>
    <s v="Standard Class"/>
    <s v="JO-15145"/>
    <s v="Jack O'Briant"/>
    <x v="1"/>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s v="Central"/>
    <s v="FUR-CH-10000015"/>
    <x v="0"/>
    <x v="1"/>
    <s v="Hon Multipurpose Stacking Arm Chairs"/>
    <n v="1212.9599999999998"/>
    <n v="8"/>
    <n v="0.3"/>
    <n v="-69.311999999999898"/>
  </r>
  <r>
    <n v="9430"/>
    <x v="4716"/>
    <x v="1"/>
    <x v="834"/>
    <d v="2012-09-01T00:00:00"/>
    <s v="Standard Class"/>
    <s v="BP-11185"/>
    <s v="Ben Peterman"/>
    <x v="1"/>
    <s v="United States"/>
    <s v="Dallas"/>
    <x v="5"/>
    <n v="75081"/>
    <s v="Central"/>
    <s v="TEC-PH-10004165"/>
    <x v="2"/>
    <x v="7"/>
    <s v="Mitel MiVoice 5330e IP Phone"/>
    <n v="1099.96"/>
    <n v="5"/>
    <n v="0.2"/>
    <n v="82.496999999999957"/>
  </r>
  <r>
    <n v="9431"/>
    <x v="4716"/>
    <x v="1"/>
    <x v="834"/>
    <d v="2012-09-01T00:00:00"/>
    <s v="Standard Class"/>
    <s v="BP-11185"/>
    <s v="Ben Peterman"/>
    <x v="1"/>
    <s v="United States"/>
    <s v="Dallas"/>
    <x v="5"/>
    <n v="75081"/>
    <s v="Central"/>
    <s v="FUR-TA-10004607"/>
    <x v="0"/>
    <x v="3"/>
    <s v="Hon 2111 Invitation Series Straight Table"/>
    <n v="103.48100000000001"/>
    <n v="1"/>
    <n v="0.3"/>
    <n v="-16.261300000000006"/>
  </r>
  <r>
    <n v="9432"/>
    <x v="4717"/>
    <x v="1"/>
    <x v="974"/>
    <d v="2012-06-19T00:00:00"/>
    <s v="Same Day"/>
    <s v="PP-18955"/>
    <s v="Paul Prost"/>
    <x v="2"/>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s v="West"/>
    <s v="TEC-AC-10002217"/>
    <x v="2"/>
    <x v="11"/>
    <s v="Imation Clip USB flash drive - 8 GB"/>
    <n v="30.080000000000002"/>
    <n v="2"/>
    <n v="0.2"/>
    <n v="-5.2640000000000002"/>
  </r>
  <r>
    <n v="9434"/>
    <x v="4718"/>
    <x v="1"/>
    <x v="493"/>
    <d v="2012-08-23T00:00:00"/>
    <s v="Standard Class"/>
    <s v="SC-20725"/>
    <s v="Steven Cartwright"/>
    <x v="0"/>
    <s v="United States"/>
    <s v="Peoria"/>
    <x v="16"/>
    <n v="85345"/>
    <s v="West"/>
    <s v="OFF-PA-10001937"/>
    <x v="1"/>
    <x v="10"/>
    <s v="Xerox 21"/>
    <n v="36.288000000000011"/>
    <n v="7"/>
    <n v="0.2"/>
    <n v="12.700800000000001"/>
  </r>
  <r>
    <n v="9435"/>
    <x v="4718"/>
    <x v="1"/>
    <x v="493"/>
    <d v="2012-08-23T00:00:00"/>
    <s v="Standard Class"/>
    <s v="SC-20725"/>
    <s v="Steven Cartwright"/>
    <x v="0"/>
    <s v="United States"/>
    <s v="Peoria"/>
    <x v="16"/>
    <n v="85345"/>
    <s v="West"/>
    <s v="OFF-AR-10000203"/>
    <x v="1"/>
    <x v="6"/>
    <s v="Newell 336"/>
    <n v="10.272000000000002"/>
    <n v="3"/>
    <n v="0.2"/>
    <n v="1.1555999999999984"/>
  </r>
  <r>
    <n v="9436"/>
    <x v="4718"/>
    <x v="1"/>
    <x v="493"/>
    <d v="2012-08-23T00:00:00"/>
    <s v="Standard Class"/>
    <s v="SC-20725"/>
    <s v="Steven Cartwright"/>
    <x v="0"/>
    <s v="United States"/>
    <s v="Peoria"/>
    <x v="16"/>
    <n v="85345"/>
    <s v="West"/>
    <s v="TEC-AC-10001142"/>
    <x v="2"/>
    <x v="11"/>
    <s v="First Data FD10 PIN Pad"/>
    <n v="252.8"/>
    <n v="4"/>
    <n v="0.2"/>
    <n v="-31.600000000000037"/>
  </r>
  <r>
    <n v="9437"/>
    <x v="4719"/>
    <x v="1"/>
    <x v="12"/>
    <d v="2012-09-25T00:00:00"/>
    <s v="Same Day"/>
    <s v="BM-11785"/>
    <s v="Bryan Mills"/>
    <x v="0"/>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s v="West"/>
    <s v="OFF-PA-10000520"/>
    <x v="1"/>
    <x v="10"/>
    <s v="Xerox 201"/>
    <n v="12.96"/>
    <n v="2"/>
    <n v="0"/>
    <n v="6.2208000000000006"/>
  </r>
  <r>
    <n v="9439"/>
    <x v="4721"/>
    <x v="3"/>
    <x v="689"/>
    <d v="2014-08-06T00:00:00"/>
    <s v="Standard Class"/>
    <s v="GM-14680"/>
    <s v="Greg Matthias"/>
    <x v="0"/>
    <s v="United States"/>
    <s v="Philadelphia"/>
    <x v="9"/>
    <n v="19134"/>
    <s v="East"/>
    <s v="TEC-PH-10001079"/>
    <x v="2"/>
    <x v="7"/>
    <s v="Polycom SoundPoint Pro SE-225 Corded phone"/>
    <n v="285.57599999999996"/>
    <n v="4"/>
    <n v="0.4"/>
    <n v="-57.115200000000016"/>
  </r>
  <r>
    <n v="9440"/>
    <x v="4722"/>
    <x v="2"/>
    <x v="36"/>
    <d v="2011-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s v="East"/>
    <s v="OFF-PA-10001471"/>
    <x v="1"/>
    <x v="10"/>
    <s v="Strathmore Photo Frame Cards"/>
    <n v="14.62"/>
    <n v="2"/>
    <n v="0"/>
    <n v="6.7251999999999992"/>
  </r>
  <r>
    <n v="9442"/>
    <x v="4724"/>
    <x v="2"/>
    <x v="282"/>
    <d v="2011-12-31T00:00:00"/>
    <s v="Second Class"/>
    <s v="RE-19405"/>
    <s v="Ricardo Emerson"/>
    <x v="0"/>
    <s v="United States"/>
    <s v="Kent"/>
    <x v="24"/>
    <n v="44240"/>
    <s v="East"/>
    <s v="OFF-AP-10003281"/>
    <x v="1"/>
    <x v="9"/>
    <s v="Acco 6 Outlet Guardian Standard Surge Suppressor"/>
    <n v="48.36"/>
    <n v="5"/>
    <n v="0.2"/>
    <n v="6.0449999999999946"/>
  </r>
  <r>
    <n v="9443"/>
    <x v="4725"/>
    <x v="3"/>
    <x v="104"/>
    <d v="2014-04-12T00:00:00"/>
    <s v="Standard Class"/>
    <s v="HR-14770"/>
    <s v="Hallie Redmond"/>
    <x v="2"/>
    <s v="United States"/>
    <s v="Jacksonville"/>
    <x v="2"/>
    <n v="32216"/>
    <s v="South"/>
    <s v="OFF-AR-10003156"/>
    <x v="1"/>
    <x v="6"/>
    <s v="50 Colored Long Pencils"/>
    <n v="16.256"/>
    <n v="2"/>
    <n v="0.2"/>
    <n v="1.2192000000000007"/>
  </r>
  <r>
    <n v="9444"/>
    <x v="4725"/>
    <x v="3"/>
    <x v="104"/>
    <d v="2014-04-12T00:00:00"/>
    <s v="Standard Class"/>
    <s v="HR-14770"/>
    <s v="Hallie Redmond"/>
    <x v="2"/>
    <s v="United States"/>
    <s v="Jacksonville"/>
    <x v="2"/>
    <n v="32216"/>
    <s v="South"/>
    <s v="TEC-PH-10000576"/>
    <x v="2"/>
    <x v="7"/>
    <s v="AT&amp;T 1080 Corded phone"/>
    <n v="219.18400000000003"/>
    <n v="2"/>
    <n v="0.2"/>
    <n v="19.178600000000003"/>
  </r>
  <r>
    <n v="9445"/>
    <x v="4726"/>
    <x v="1"/>
    <x v="1201"/>
    <d v="2012-03-02T00:00:00"/>
    <s v="First Class"/>
    <s v="TP-21565"/>
    <s v="Tracy Poddar"/>
    <x v="1"/>
    <s v="United States"/>
    <s v="Coppell"/>
    <x v="5"/>
    <n v="75019"/>
    <s v="Central"/>
    <s v="TEC-PH-10003215"/>
    <x v="2"/>
    <x v="7"/>
    <s v="Jackery Bar Premium Fast-charging Portable Charger"/>
    <n v="95.84"/>
    <n v="4"/>
    <n v="0.2"/>
    <n v="34.741999999999997"/>
  </r>
  <r>
    <n v="9446"/>
    <x v="4727"/>
    <x v="1"/>
    <x v="352"/>
    <d v="2012-06-03T00:00:00"/>
    <s v="Standard Class"/>
    <s v="KB-16315"/>
    <s v="Karl Braun"/>
    <x v="0"/>
    <s v="United States"/>
    <s v="Indianapolis"/>
    <x v="14"/>
    <n v="46203"/>
    <s v="Central"/>
    <s v="OFF-LA-10004484"/>
    <x v="1"/>
    <x v="2"/>
    <s v="Avery 476"/>
    <n v="12.39"/>
    <n v="3"/>
    <n v="0"/>
    <n v="5.6993999999999998"/>
  </r>
  <r>
    <n v="9447"/>
    <x v="4728"/>
    <x v="0"/>
    <x v="897"/>
    <d v="2013-09-29T00:00:00"/>
    <s v="Standard Class"/>
    <s v="AC-10660"/>
    <s v="Anna Chung"/>
    <x v="0"/>
    <s v="United States"/>
    <s v="Lawrence"/>
    <x v="14"/>
    <n v="46226"/>
    <s v="Central"/>
    <s v="OFF-PA-10002245"/>
    <x v="1"/>
    <x v="10"/>
    <s v="Xerox 1895"/>
    <n v="35.880000000000003"/>
    <n v="6"/>
    <n v="0"/>
    <n v="16.146000000000001"/>
  </r>
  <r>
    <n v="9448"/>
    <x v="4729"/>
    <x v="3"/>
    <x v="837"/>
    <d v="2014-06-04T00:00:00"/>
    <s v="Standard Class"/>
    <s v="DN-13690"/>
    <s v="Duane Noonan"/>
    <x v="0"/>
    <s v="United States"/>
    <s v="Tulsa"/>
    <x v="26"/>
    <n v="74133"/>
    <s v="Central"/>
    <s v="FUR-FU-10003664"/>
    <x v="0"/>
    <x v="5"/>
    <s v="Electrix Architect's Clamp-On Swing Arm Lamp, Black"/>
    <n v="477.29999999999995"/>
    <n v="5"/>
    <n v="0"/>
    <n v="138.41699999999997"/>
  </r>
  <r>
    <n v="9449"/>
    <x v="4730"/>
    <x v="0"/>
    <x v="42"/>
    <d v="2013-09-24T00:00:00"/>
    <s v="Standard Class"/>
    <s v="CC-12430"/>
    <s v="Chuck Clark"/>
    <x v="2"/>
    <s v="United States"/>
    <s v="Redmond"/>
    <x v="4"/>
    <n v="98052"/>
    <s v="West"/>
    <s v="OFF-LA-10002195"/>
    <x v="1"/>
    <x v="2"/>
    <s v="Avery 481"/>
    <n v="12.32"/>
    <n v="4"/>
    <n v="0"/>
    <n v="5.9135999999999997"/>
  </r>
  <r>
    <n v="9450"/>
    <x v="4731"/>
    <x v="2"/>
    <x v="78"/>
    <d v="2011-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s v="West"/>
    <s v="OFF-ST-10004963"/>
    <x v="1"/>
    <x v="4"/>
    <s v="Eldon Gobal File Keepers"/>
    <n v="136.26"/>
    <n v="9"/>
    <n v="0"/>
    <n v="5.4503999999999913"/>
  </r>
  <r>
    <n v="9452"/>
    <x v="4733"/>
    <x v="1"/>
    <x v="694"/>
    <d v="2012-10-05T00:00:00"/>
    <s v="Standard Class"/>
    <s v="RP-19855"/>
    <s v="Roy Phan"/>
    <x v="1"/>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s v="West"/>
    <s v="OFF-BI-10004001"/>
    <x v="1"/>
    <x v="8"/>
    <s v="GBC Recycled VeloBinder Covers"/>
    <n v="81.792000000000002"/>
    <n v="6"/>
    <n v="0.2"/>
    <n v="26.582399999999986"/>
  </r>
  <r>
    <n v="9454"/>
    <x v="4733"/>
    <x v="1"/>
    <x v="694"/>
    <d v="2012-10-05T00:00:00"/>
    <s v="Standard Class"/>
    <s v="RP-19855"/>
    <s v="Roy Phan"/>
    <x v="1"/>
    <s v="United States"/>
    <s v="Los Angeles"/>
    <x v="1"/>
    <n v="90032"/>
    <s v="West"/>
    <s v="OFF-SU-10004884"/>
    <x v="1"/>
    <x v="14"/>
    <s v="Acme Galleria Hot Forged Steel Scissors with Colored Handles"/>
    <n v="47.19"/>
    <n v="3"/>
    <n v="0"/>
    <n v="13.685099999999995"/>
  </r>
  <r>
    <n v="9455"/>
    <x v="4733"/>
    <x v="1"/>
    <x v="694"/>
    <d v="2012-10-05T00:00:00"/>
    <s v="Standard Class"/>
    <s v="RP-19855"/>
    <s v="Roy Phan"/>
    <x v="1"/>
    <s v="United States"/>
    <s v="Los Angeles"/>
    <x v="1"/>
    <n v="90032"/>
    <s v="West"/>
    <s v="TEC-PH-10003555"/>
    <x v="2"/>
    <x v="7"/>
    <s v="Motorola HK250 Universal Bluetooth Headset"/>
    <n v="36.783999999999999"/>
    <n v="2"/>
    <n v="0.2"/>
    <n v="-8.2763999999999971"/>
  </r>
  <r>
    <n v="9456"/>
    <x v="4734"/>
    <x v="0"/>
    <x v="950"/>
    <d v="2013-06-20T00:00:00"/>
    <s v="Second Class"/>
    <s v="JL-15175"/>
    <s v="James Lanier"/>
    <x v="2"/>
    <s v="United States"/>
    <s v="Chattanooga"/>
    <x v="18"/>
    <n v="37421"/>
    <s v="South"/>
    <s v="TEC-MA-10003493"/>
    <x v="2"/>
    <x v="15"/>
    <s v="Penpower WorldCard Pro Card Scanner"/>
    <n v="91.474999999999994"/>
    <n v="1"/>
    <n v="0.5"/>
    <n v="-1.8294999999999959"/>
  </r>
  <r>
    <n v="9457"/>
    <x v="4735"/>
    <x v="3"/>
    <x v="837"/>
    <d v="2014-06-04T00:00:00"/>
    <s v="Standard Class"/>
    <s v="BW-11110"/>
    <s v="Bart Watters"/>
    <x v="1"/>
    <s v="United States"/>
    <s v="Greensboro"/>
    <x v="3"/>
    <n v="27405"/>
    <s v="South"/>
    <s v="TEC-AC-10002380"/>
    <x v="2"/>
    <x v="11"/>
    <s v="Sony 8GB Class 10 Micro SDHC R40 Memory Card"/>
    <n v="27.192"/>
    <n v="3"/>
    <n v="0.2"/>
    <n v="0.33989999999999654"/>
  </r>
  <r>
    <n v="9458"/>
    <x v="4735"/>
    <x v="3"/>
    <x v="837"/>
    <d v="2014-06-04T00:00:00"/>
    <s v="Standard Class"/>
    <s v="BW-11110"/>
    <s v="Bart Watters"/>
    <x v="1"/>
    <s v="United States"/>
    <s v="Greensboro"/>
    <x v="3"/>
    <n v="27405"/>
    <s v="South"/>
    <s v="OFF-BI-10004209"/>
    <x v="1"/>
    <x v="8"/>
    <s v="Fellowes Twister Kit, Gray/Clear, 3/pkg"/>
    <n v="12.059999999999999"/>
    <n v="5"/>
    <n v="0.7"/>
    <n v="-10.050000000000001"/>
  </r>
  <r>
    <n v="9459"/>
    <x v="4736"/>
    <x v="2"/>
    <x v="1148"/>
    <d v="2011-10-14T00:00:00"/>
    <s v="Standard Class"/>
    <s v="SJ-20500"/>
    <s v="Shirley Jackson"/>
    <x v="0"/>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s v="West"/>
    <s v="TEC-PH-10002583"/>
    <x v="2"/>
    <x v="7"/>
    <s v="iOttie HLCRIO102 Car Mount"/>
    <n v="15.991999999999999"/>
    <n v="1"/>
    <n v="0.2"/>
    <n v="-2.9985000000000022"/>
  </r>
  <r>
    <n v="9461"/>
    <x v="4737"/>
    <x v="2"/>
    <x v="664"/>
    <d v="2011-11-22T00:00:00"/>
    <s v="Second Class"/>
    <s v="FG-14260"/>
    <s v="Frank Gastineau"/>
    <x v="2"/>
    <s v="United States"/>
    <s v="New York City"/>
    <x v="15"/>
    <n v="10024"/>
    <s v="East"/>
    <s v="OFF-PA-10003591"/>
    <x v="1"/>
    <x v="10"/>
    <s v="Southworth 100% Cotton The Best Paper"/>
    <n v="34.44"/>
    <n v="3"/>
    <n v="0"/>
    <n v="17.22"/>
  </r>
  <r>
    <n v="9462"/>
    <x v="4738"/>
    <x v="2"/>
    <x v="538"/>
    <d v="2011-10-24T00:00:00"/>
    <s v="Standard Class"/>
    <s v="EH-14125"/>
    <s v="Eugene Hildebrand"/>
    <x v="2"/>
    <s v="United States"/>
    <s v="Lakewood"/>
    <x v="1"/>
    <n v="90712"/>
    <s v="West"/>
    <s v="TEC-PH-10004922"/>
    <x v="2"/>
    <x v="7"/>
    <s v="RCA Visys Integrated PBX 8-Line Router"/>
    <n v="321.55200000000002"/>
    <n v="6"/>
    <n v="0.2"/>
    <n v="20.097000000000008"/>
  </r>
  <r>
    <n v="9463"/>
    <x v="4739"/>
    <x v="3"/>
    <x v="920"/>
    <d v="2014-12-01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s v="East"/>
    <s v="OFF-AR-10003560"/>
    <x v="1"/>
    <x v="6"/>
    <s v="Zebra Zazzle Fluorescent Highlighters"/>
    <n v="19.456000000000003"/>
    <n v="4"/>
    <n v="0.2"/>
    <n v="3.4047999999999981"/>
  </r>
  <r>
    <n v="9465"/>
    <x v="4741"/>
    <x v="2"/>
    <x v="1059"/>
    <d v="2011-12-25T00:00:00"/>
    <s v="Standard Class"/>
    <s v="JC-15775"/>
    <s v="John Castell"/>
    <x v="0"/>
    <s v="United States"/>
    <s v="Newark"/>
    <x v="13"/>
    <n v="19711"/>
    <s v="East"/>
    <s v="OFF-LA-10004409"/>
    <x v="1"/>
    <x v="2"/>
    <s v="Avery 492"/>
    <n v="17.28"/>
    <n v="6"/>
    <n v="0"/>
    <n v="7.9487999999999985"/>
  </r>
  <r>
    <n v="9466"/>
    <x v="4742"/>
    <x v="0"/>
    <x v="258"/>
    <d v="2013-11-24T00:00:00"/>
    <s v="Standard Class"/>
    <s v="JM-15265"/>
    <s v="Janet Molinari"/>
    <x v="1"/>
    <s v="United States"/>
    <s v="Seattle"/>
    <x v="4"/>
    <n v="98115"/>
    <s v="West"/>
    <s v="FUR-FU-10000448"/>
    <x v="0"/>
    <x v="5"/>
    <s v="Tenex Chairmats For Use With Carpeted Floors"/>
    <n v="31.96"/>
    <n v="2"/>
    <n v="0"/>
    <n v="1.597999999999999"/>
  </r>
  <r>
    <n v="9467"/>
    <x v="4743"/>
    <x v="3"/>
    <x v="60"/>
    <d v="2014-11-11T00:00:00"/>
    <s v="Second Class"/>
    <s v="CD-12280"/>
    <s v="Christina DeMoss"/>
    <x v="0"/>
    <s v="United States"/>
    <s v="New York City"/>
    <x v="15"/>
    <n v="10024"/>
    <s v="East"/>
    <s v="OFF-BI-10002735"/>
    <x v="1"/>
    <x v="8"/>
    <s v="GBC Prestige Therm-A-Bind Covers"/>
    <n v="164.68800000000002"/>
    <n v="6"/>
    <n v="0.2"/>
    <n v="55.582200000000007"/>
  </r>
  <r>
    <n v="9468"/>
    <x v="4743"/>
    <x v="3"/>
    <x v="60"/>
    <d v="2014-11-11T00:00:00"/>
    <s v="Second Class"/>
    <s v="CD-12280"/>
    <s v="Christina DeMoss"/>
    <x v="0"/>
    <s v="United States"/>
    <s v="New York City"/>
    <x v="15"/>
    <n v="10024"/>
    <s v="East"/>
    <s v="FUR-TA-10003469"/>
    <x v="0"/>
    <x v="3"/>
    <s v="Balt Split Level Computer Training Table"/>
    <n v="166.5"/>
    <n v="2"/>
    <n v="0.4"/>
    <n v="-66.599999999999994"/>
  </r>
  <r>
    <n v="9469"/>
    <x v="4743"/>
    <x v="3"/>
    <x v="60"/>
    <d v="2014-11-11T00:00:00"/>
    <s v="Second Class"/>
    <s v="CD-12280"/>
    <s v="Christina DeMoss"/>
    <x v="0"/>
    <s v="United States"/>
    <s v="New York City"/>
    <x v="15"/>
    <n v="10024"/>
    <s v="East"/>
    <s v="OFF-PA-10001870"/>
    <x v="1"/>
    <x v="10"/>
    <s v="Xerox 202"/>
    <n v="12.96"/>
    <n v="2"/>
    <n v="0"/>
    <n v="6.2208000000000006"/>
  </r>
  <r>
    <n v="9470"/>
    <x v="4743"/>
    <x v="3"/>
    <x v="60"/>
    <d v="2014-11-11T00:00:00"/>
    <s v="Second Class"/>
    <s v="CD-12280"/>
    <s v="Christina DeMoss"/>
    <x v="0"/>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s v="East"/>
    <s v="TEC-PH-10001448"/>
    <x v="2"/>
    <x v="7"/>
    <s v="Anker Astro 15000mAh USB Portable Charger"/>
    <n v="99.98"/>
    <n v="2"/>
    <n v="0"/>
    <n v="3.9991999999999877"/>
  </r>
  <r>
    <n v="9472"/>
    <x v="4743"/>
    <x v="3"/>
    <x v="60"/>
    <d v="2014-11-11T00:00:00"/>
    <s v="Second Class"/>
    <s v="CD-12280"/>
    <s v="Christina DeMoss"/>
    <x v="0"/>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s v="East"/>
    <s v="FUR-CH-10004875"/>
    <x v="0"/>
    <x v="1"/>
    <s v="Harbour Creations 67200 Series Stacking Chairs"/>
    <n v="128.12400000000002"/>
    <n v="2"/>
    <n v="0.1"/>
    <n v="24.2012"/>
  </r>
  <r>
    <n v="9474"/>
    <x v="4743"/>
    <x v="3"/>
    <x v="60"/>
    <d v="2014-11-11T00:00:00"/>
    <s v="Second Class"/>
    <s v="CD-12280"/>
    <s v="Christina DeMoss"/>
    <x v="0"/>
    <s v="United States"/>
    <s v="New York City"/>
    <x v="15"/>
    <n v="10024"/>
    <s v="East"/>
    <s v="FUR-FU-10004245"/>
    <x v="0"/>
    <x v="5"/>
    <s v="Career Cubicle Clock, 8 1/4&quot;, Black"/>
    <n v="101.4"/>
    <n v="5"/>
    <n v="0"/>
    <n v="38.532000000000004"/>
  </r>
  <r>
    <n v="9475"/>
    <x v="4744"/>
    <x v="1"/>
    <x v="70"/>
    <d v="2012-06-05T00:00:00"/>
    <s v="Second Class"/>
    <s v="JM-15265"/>
    <s v="Janet Molinari"/>
    <x v="1"/>
    <s v="United States"/>
    <s v="Chicago"/>
    <x v="10"/>
    <n v="60653"/>
    <s v="Central"/>
    <s v="OFF-LA-10000443"/>
    <x v="1"/>
    <x v="2"/>
    <s v="Avery 501"/>
    <n v="5.9039999999999999"/>
    <n v="2"/>
    <n v="0.2"/>
    <n v="1.9925999999999999"/>
  </r>
  <r>
    <n v="9476"/>
    <x v="4744"/>
    <x v="1"/>
    <x v="70"/>
    <d v="2012-06-05T00:00:00"/>
    <s v="Second Class"/>
    <s v="JM-15265"/>
    <s v="Janet Molinari"/>
    <x v="1"/>
    <s v="United States"/>
    <s v="Chicago"/>
    <x v="10"/>
    <n v="60653"/>
    <s v="Central"/>
    <s v="OFF-PA-10001125"/>
    <x v="1"/>
    <x v="10"/>
    <s v="Xerox 1988"/>
    <n v="173.48800000000003"/>
    <n v="7"/>
    <n v="0.2"/>
    <n v="54.214999999999982"/>
  </r>
  <r>
    <n v="9477"/>
    <x v="4744"/>
    <x v="1"/>
    <x v="70"/>
    <d v="2012-06-05T00:00:00"/>
    <s v="Second Class"/>
    <s v="JM-15265"/>
    <s v="Janet Molinari"/>
    <x v="1"/>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x v="1"/>
    <s v="United States"/>
    <s v="Chicago"/>
    <x v="10"/>
    <n v="60653"/>
    <s v="Central"/>
    <s v="OFF-BI-10004364"/>
    <x v="1"/>
    <x v="8"/>
    <s v="Storex Dura Pro Binders"/>
    <n v="3.5639999999999992"/>
    <n v="3"/>
    <n v="0.8"/>
    <n v="-6.2370000000000019"/>
  </r>
  <r>
    <n v="9479"/>
    <x v="4745"/>
    <x v="2"/>
    <x v="557"/>
    <d v="2011-09-14T00:00:00"/>
    <s v="Standard Class"/>
    <s v="SS-20410"/>
    <s v="Shahid Shariari"/>
    <x v="0"/>
    <s v="United States"/>
    <s v="Oswego"/>
    <x v="10"/>
    <n v="60543"/>
    <s v="Central"/>
    <s v="OFF-FA-10000936"/>
    <x v="1"/>
    <x v="13"/>
    <s v="Acco Hot Clips Clips to Go"/>
    <n v="13.16"/>
    <n v="5"/>
    <n v="0.2"/>
    <n v="4.1124999999999998"/>
  </r>
  <r>
    <n v="9480"/>
    <x v="4745"/>
    <x v="2"/>
    <x v="557"/>
    <d v="2011-09-14T00:00:00"/>
    <s v="Standard Class"/>
    <s v="SS-20410"/>
    <s v="Shahid Shariari"/>
    <x v="0"/>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s v="Central"/>
    <s v="OFF-BI-10004632"/>
    <x v="1"/>
    <x v="8"/>
    <s v="Ibico Hi-Tech Manual Binding System"/>
    <n v="304.98999999999995"/>
    <n v="5"/>
    <n v="0.8"/>
    <n v="-533.73250000000007"/>
  </r>
  <r>
    <n v="9482"/>
    <x v="4746"/>
    <x v="3"/>
    <x v="44"/>
    <d v="2014-11-13T00:00:00"/>
    <s v="Standard Class"/>
    <s v="HG-14845"/>
    <s v="Harry Greene"/>
    <x v="0"/>
    <s v="United States"/>
    <s v="Dallas"/>
    <x v="5"/>
    <n v="75220"/>
    <s v="Central"/>
    <s v="OFF-ST-10000615"/>
    <x v="1"/>
    <x v="4"/>
    <s v="SimpliFile Personal File, Black Granite, 15w x 6-15/16d x 11-1/4h"/>
    <n v="18.16"/>
    <n v="2"/>
    <n v="0.2"/>
    <n v="1.8160000000000016"/>
  </r>
  <r>
    <n v="9483"/>
    <x v="4747"/>
    <x v="1"/>
    <x v="782"/>
    <d v="2012-06-24T00:00:00"/>
    <s v="Second Class"/>
    <s v="BC-11125"/>
    <s v="Becky Castell"/>
    <x v="2"/>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s v="West"/>
    <s v="OFF-AR-10004757"/>
    <x v="1"/>
    <x v="6"/>
    <s v="Crayola Colored Pencils"/>
    <n v="19.68"/>
    <n v="6"/>
    <n v="0"/>
    <n v="6.4943999999999988"/>
  </r>
  <r>
    <n v="9485"/>
    <x v="4749"/>
    <x v="0"/>
    <x v="499"/>
    <d v="2013-12-05T00:00:00"/>
    <s v="Second Class"/>
    <s v="MY-18295"/>
    <s v="Muhammed Yedwab"/>
    <x v="1"/>
    <s v="United States"/>
    <s v="Houston"/>
    <x v="5"/>
    <n v="77036"/>
    <s v="Central"/>
    <s v="FUR-BO-10003893"/>
    <x v="0"/>
    <x v="0"/>
    <s v="Sauder Camden County Collection Library"/>
    <n v="781.86399999999992"/>
    <n v="10"/>
    <n v="0.32"/>
    <n v="-137.97600000000008"/>
  </r>
  <r>
    <n v="9486"/>
    <x v="4749"/>
    <x v="0"/>
    <x v="499"/>
    <d v="2013-12-05T00:00:00"/>
    <s v="Second Class"/>
    <s v="MY-18295"/>
    <s v="Muhammed Yedwab"/>
    <x v="1"/>
    <s v="United States"/>
    <s v="Houston"/>
    <x v="5"/>
    <n v="77036"/>
    <s v="Central"/>
    <s v="OFF-PA-10003893"/>
    <x v="1"/>
    <x v="10"/>
    <s v="Xerox 1962"/>
    <n v="30.816000000000003"/>
    <n v="9"/>
    <n v="0.2"/>
    <n v="9.6299999999999955"/>
  </r>
  <r>
    <n v="9487"/>
    <x v="4750"/>
    <x v="3"/>
    <x v="386"/>
    <d v="2014-10-13T00:00:00"/>
    <s v="Same Day"/>
    <s v="NF-18385"/>
    <s v="Natalie Fritzler"/>
    <x v="0"/>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s v="East"/>
    <s v="OFF-FA-10001561"/>
    <x v="1"/>
    <x v="13"/>
    <s v="Stockwell Push Pins"/>
    <n v="6.5400000000000009"/>
    <n v="3"/>
    <n v="0"/>
    <n v="2.1581999999999999"/>
  </r>
  <r>
    <n v="9489"/>
    <x v="4752"/>
    <x v="1"/>
    <x v="486"/>
    <d v="2012-10-04T00:00:00"/>
    <s v="First Class"/>
    <s v="EM-13960"/>
    <s v="Eric Murdock"/>
    <x v="0"/>
    <s v="United States"/>
    <s v="Portland"/>
    <x v="21"/>
    <n v="97206"/>
    <s v="West"/>
    <s v="TEC-PH-10001817"/>
    <x v="2"/>
    <x v="7"/>
    <s v="Wilson Electronics DB Pro Signal Booster"/>
    <n v="572.80000000000007"/>
    <n v="2"/>
    <n v="0.2"/>
    <n v="50.120000000000033"/>
  </r>
  <r>
    <n v="9490"/>
    <x v="4753"/>
    <x v="0"/>
    <x v="1222"/>
    <d v="2013-08-12T00:00:00"/>
    <s v="Standard Class"/>
    <s v="MF-17665"/>
    <s v="Maureen Fritzler"/>
    <x v="1"/>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s v="West"/>
    <s v="OFF-AR-10000817"/>
    <x v="1"/>
    <x v="6"/>
    <s v="Manco Dry-Lighter Erasable Highlighter"/>
    <n v="9.120000000000001"/>
    <n v="3"/>
    <n v="0"/>
    <n v="3.1007999999999996"/>
  </r>
  <r>
    <n v="9493"/>
    <x v="4755"/>
    <x v="3"/>
    <x v="659"/>
    <d v="2014-11-08T00:00:00"/>
    <s v="Same Day"/>
    <s v="EC-14050"/>
    <s v="Erin Creighton"/>
    <x v="0"/>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s v="Central"/>
    <s v="OFF-BI-10004364"/>
    <x v="1"/>
    <x v="8"/>
    <s v="Storex Dura Pro Binders"/>
    <n v="11.88"/>
    <n v="2"/>
    <n v="0"/>
    <n v="5.3460000000000001"/>
  </r>
  <r>
    <n v="9496"/>
    <x v="4757"/>
    <x v="0"/>
    <x v="536"/>
    <d v="2013-05-17T00:00:00"/>
    <s v="Standard Class"/>
    <s v="VM-21835"/>
    <s v="Vivian Mathis"/>
    <x v="0"/>
    <s v="United States"/>
    <s v="Mission Viejo"/>
    <x v="1"/>
    <n v="92691"/>
    <s v="West"/>
    <s v="TEC-AC-10004518"/>
    <x v="2"/>
    <x v="11"/>
    <s v="Memorex Mini Travel Drive 32 GB USB 2.0 Flash Drive"/>
    <n v="120"/>
    <n v="6"/>
    <n v="0"/>
    <n v="46.800000000000004"/>
  </r>
  <r>
    <n v="9497"/>
    <x v="4757"/>
    <x v="0"/>
    <x v="536"/>
    <d v="2013-05-17T00:00:00"/>
    <s v="Standard Class"/>
    <s v="VM-21835"/>
    <s v="Vivian Mathis"/>
    <x v="0"/>
    <s v="United States"/>
    <s v="Mission Viejo"/>
    <x v="1"/>
    <n v="92691"/>
    <s v="West"/>
    <s v="OFF-AP-10002222"/>
    <x v="1"/>
    <x v="9"/>
    <s v="Staples"/>
    <n v="8.67"/>
    <n v="1"/>
    <n v="0"/>
    <n v="2.3409000000000004"/>
  </r>
  <r>
    <n v="9498"/>
    <x v="4758"/>
    <x v="3"/>
    <x v="60"/>
    <d v="2014-11-08T00:00:00"/>
    <s v="First Class"/>
    <s v="AB-10060"/>
    <s v="Adam Bellavance"/>
    <x v="2"/>
    <s v="United States"/>
    <s v="Greenwood"/>
    <x v="14"/>
    <n v="46142"/>
    <s v="Central"/>
    <s v="OFF-PA-10002615"/>
    <x v="1"/>
    <x v="10"/>
    <s v="Ampad Gold Fibre Wirebound Steno Books, 6&quot; x 9&quot;, Gregg Ruled"/>
    <n v="4.41"/>
    <n v="1"/>
    <n v="0"/>
    <n v="2.0286"/>
  </r>
  <r>
    <n v="9499"/>
    <x v="4758"/>
    <x v="3"/>
    <x v="60"/>
    <d v="2014-11-08T00:00:00"/>
    <s v="First Class"/>
    <s v="AB-10060"/>
    <s v="Adam Bellavance"/>
    <x v="2"/>
    <s v="United States"/>
    <s v="Greenwood"/>
    <x v="14"/>
    <n v="46142"/>
    <s v="Central"/>
    <s v="OFF-PA-10000565"/>
    <x v="1"/>
    <x v="10"/>
    <s v="Staples"/>
    <n v="167.94"/>
    <n v="3"/>
    <n v="0"/>
    <n v="82.290599999999998"/>
  </r>
  <r>
    <n v="9500"/>
    <x v="4758"/>
    <x v="3"/>
    <x v="60"/>
    <d v="2014-11-08T00:00:00"/>
    <s v="First Class"/>
    <s v="AB-10060"/>
    <s v="Adam Bellavance"/>
    <x v="2"/>
    <s v="United States"/>
    <s v="Greenwood"/>
    <x v="14"/>
    <n v="46142"/>
    <s v="Central"/>
    <s v="OFF-PA-10003673"/>
    <x v="1"/>
    <x v="10"/>
    <s v="Strathmore Photo Mount Cards"/>
    <n v="67.8"/>
    <n v="10"/>
    <n v="0"/>
    <n v="31.187999999999999"/>
  </r>
  <r>
    <n v="9501"/>
    <x v="4759"/>
    <x v="0"/>
    <x v="439"/>
    <d v="2013-05-31T00:00:00"/>
    <s v="Standard Class"/>
    <s v="CM-12235"/>
    <s v="Chris McAfee"/>
    <x v="0"/>
    <s v="United States"/>
    <s v="Milwaukee"/>
    <x v="6"/>
    <n v="53209"/>
    <s v="Central"/>
    <s v="FUR-FU-10002088"/>
    <x v="0"/>
    <x v="5"/>
    <s v="Nu-Dell Float Frame 11 x 14 1/2"/>
    <n v="26.94"/>
    <n v="3"/>
    <n v="0"/>
    <n v="11.314800000000002"/>
  </r>
  <r>
    <n v="9502"/>
    <x v="4760"/>
    <x v="1"/>
    <x v="312"/>
    <d v="2012-11-24T00:00:00"/>
    <s v="Standard Class"/>
    <s v="KW-16570"/>
    <s v="Kelly Williams"/>
    <x v="0"/>
    <s v="United States"/>
    <s v="San Francisco"/>
    <x v="1"/>
    <n v="94109"/>
    <s v="West"/>
    <s v="FUR-FU-10001546"/>
    <x v="0"/>
    <x v="5"/>
    <s v="Dana Swing-Arm Lamps"/>
    <n v="32.04"/>
    <n v="3"/>
    <n v="0"/>
    <n v="8.01"/>
  </r>
  <r>
    <n v="9503"/>
    <x v="4761"/>
    <x v="0"/>
    <x v="183"/>
    <d v="2013-04-30T00:00:00"/>
    <s v="Standard Class"/>
    <s v="MM-17920"/>
    <s v="Michael Moore"/>
    <x v="0"/>
    <s v="United States"/>
    <s v="Rome"/>
    <x v="15"/>
    <n v="13440"/>
    <s v="East"/>
    <s v="OFF-AR-10000614"/>
    <x v="1"/>
    <x v="6"/>
    <s v="Barrel Sharpener"/>
    <n v="32.129999999999995"/>
    <n v="9"/>
    <n v="0"/>
    <n v="8.3537999999999997"/>
  </r>
  <r>
    <n v="9504"/>
    <x v="4761"/>
    <x v="0"/>
    <x v="183"/>
    <d v="2013-04-30T00:00:00"/>
    <s v="Standard Class"/>
    <s v="MM-17920"/>
    <s v="Michael Moore"/>
    <x v="0"/>
    <s v="United States"/>
    <s v="Rome"/>
    <x v="15"/>
    <n v="13440"/>
    <s v="East"/>
    <s v="OFF-AR-10003190"/>
    <x v="1"/>
    <x v="6"/>
    <s v="Newell 32"/>
    <n v="2.88"/>
    <n v="1"/>
    <n v="0"/>
    <n v="0.80640000000000001"/>
  </r>
  <r>
    <n v="9505"/>
    <x v="4762"/>
    <x v="0"/>
    <x v="500"/>
    <d v="2013-10-19T00:00:00"/>
    <s v="Standard Class"/>
    <s v="PW-19030"/>
    <s v="Pauline Webber"/>
    <x v="1"/>
    <s v="United States"/>
    <s v="New York City"/>
    <x v="15"/>
    <n v="10009"/>
    <s v="East"/>
    <s v="TEC-PH-10004094"/>
    <x v="2"/>
    <x v="7"/>
    <s v="Motorola L703CM"/>
    <n v="1091.93"/>
    <n v="7"/>
    <n v="0"/>
    <n v="272.98250000000002"/>
  </r>
  <r>
    <n v="9506"/>
    <x v="4762"/>
    <x v="0"/>
    <x v="500"/>
    <d v="2013-10-19T00:00:00"/>
    <s v="Standard Class"/>
    <s v="PW-19030"/>
    <s v="Pauline Webber"/>
    <x v="1"/>
    <s v="United States"/>
    <s v="New York City"/>
    <x v="15"/>
    <n v="10009"/>
    <s v="East"/>
    <s v="OFF-PA-10001970"/>
    <x v="1"/>
    <x v="10"/>
    <s v="Xerox 1908"/>
    <n v="111.96"/>
    <n v="2"/>
    <n v="0"/>
    <n v="54.860399999999998"/>
  </r>
  <r>
    <n v="9507"/>
    <x v="4763"/>
    <x v="2"/>
    <x v="267"/>
    <d v="2011-04-07T00:00:00"/>
    <s v="Second Class"/>
    <s v="RD-19900"/>
    <s v="Ruben Dartt"/>
    <x v="0"/>
    <s v="United States"/>
    <s v="Dearborn Heights"/>
    <x v="12"/>
    <n v="48127"/>
    <s v="Central"/>
    <s v="OFF-AR-10002952"/>
    <x v="1"/>
    <x v="6"/>
    <s v="Stanley Contemporary Battery Pencil Sharpeners"/>
    <n v="26.7"/>
    <n v="2"/>
    <n v="0"/>
    <n v="7.4759999999999991"/>
  </r>
  <r>
    <n v="9508"/>
    <x v="4763"/>
    <x v="2"/>
    <x v="267"/>
    <d v="2011-04-07T00:00:00"/>
    <s v="Second Class"/>
    <s v="RD-19900"/>
    <s v="Ruben Dartt"/>
    <x v="0"/>
    <s v="United States"/>
    <s v="Dearborn Heights"/>
    <x v="12"/>
    <n v="48127"/>
    <s v="Central"/>
    <s v="OFF-BI-10004209"/>
    <x v="1"/>
    <x v="8"/>
    <s v="Fellowes Twister Kit, Gray/Clear, 3/pkg"/>
    <n v="40.199999999999996"/>
    <n v="5"/>
    <n v="0"/>
    <n v="18.089999999999996"/>
  </r>
  <r>
    <n v="9509"/>
    <x v="4763"/>
    <x v="2"/>
    <x v="267"/>
    <d v="2011-04-07T00:00:00"/>
    <s v="Second Class"/>
    <s v="RD-19900"/>
    <s v="Ruben Dartt"/>
    <x v="0"/>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s v="East"/>
    <s v="OFF-AR-10002399"/>
    <x v="1"/>
    <x v="6"/>
    <s v="Dixon Prang Watercolor Pencils, 10-Color Set with Brush"/>
    <n v="38.339999999999996"/>
    <n v="9"/>
    <n v="0"/>
    <n v="15.7194"/>
  </r>
  <r>
    <n v="9512"/>
    <x v="4765"/>
    <x v="2"/>
    <x v="637"/>
    <d v="2011-12-16T00:00:00"/>
    <s v="First Class"/>
    <s v="CS-11845"/>
    <s v="Cari Sayre"/>
    <x v="1"/>
    <s v="United States"/>
    <s v="Chicago"/>
    <x v="10"/>
    <n v="60623"/>
    <s v="Central"/>
    <s v="OFF-BI-10002353"/>
    <x v="1"/>
    <x v="8"/>
    <s v="GBC VeloBind Cover Sets"/>
    <n v="9.2639999999999976"/>
    <n v="3"/>
    <n v="0.8"/>
    <n v="-13.895999999999997"/>
  </r>
  <r>
    <n v="9513"/>
    <x v="4766"/>
    <x v="3"/>
    <x v="1109"/>
    <d v="2014-06-04T00:00:00"/>
    <s v="Second Class"/>
    <s v="KT-16480"/>
    <s v="Kean Thornton"/>
    <x v="0"/>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s v="South"/>
    <s v="OFF-PA-10000176"/>
    <x v="1"/>
    <x v="10"/>
    <s v="Xerox 1887"/>
    <n v="91.055999999999997"/>
    <n v="6"/>
    <n v="0.2"/>
    <n v="31.869599999999995"/>
  </r>
  <r>
    <n v="9516"/>
    <x v="4769"/>
    <x v="2"/>
    <x v="1223"/>
    <d v="2011-02-25T00:00:00"/>
    <s v="Standard Class"/>
    <s v="DL-13315"/>
    <s v="Delfina Latchford"/>
    <x v="0"/>
    <s v="United States"/>
    <s v="Chicago"/>
    <x v="10"/>
    <n v="60653"/>
    <s v="Central"/>
    <s v="OFF-AR-10003631"/>
    <x v="1"/>
    <x v="6"/>
    <s v="Staples"/>
    <n v="54.207999999999998"/>
    <n v="14"/>
    <n v="0.2"/>
    <n v="8.808799999999998"/>
  </r>
  <r>
    <n v="9517"/>
    <x v="4770"/>
    <x v="1"/>
    <x v="252"/>
    <d v="2012-08-26T00:00:00"/>
    <s v="Second Class"/>
    <s v="MS-17710"/>
    <s v="Maurice Satty"/>
    <x v="0"/>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s v="East"/>
    <s v="OFF-LA-10003190"/>
    <x v="1"/>
    <x v="2"/>
    <s v="Avery 474"/>
    <n v="6.911999999999999"/>
    <n v="3"/>
    <n v="0.2"/>
    <n v="2.5056000000000003"/>
  </r>
  <r>
    <n v="9519"/>
    <x v="4770"/>
    <x v="1"/>
    <x v="252"/>
    <d v="2012-08-26T00:00:00"/>
    <s v="Second Class"/>
    <s v="MS-17710"/>
    <s v="Maurice Satty"/>
    <x v="0"/>
    <s v="United States"/>
    <s v="Bowling Green"/>
    <x v="24"/>
    <n v="43402"/>
    <s v="East"/>
    <s v="OFF-ST-10003208"/>
    <x v="1"/>
    <x v="4"/>
    <s v="Adjustable Depth Letter/Legal Cart"/>
    <n v="435.50400000000002"/>
    <n v="3"/>
    <n v="0.2"/>
    <n v="48.994199999999921"/>
  </r>
  <r>
    <n v="9520"/>
    <x v="4771"/>
    <x v="3"/>
    <x v="540"/>
    <d v="2014-05-13T00:00:00"/>
    <s v="Second Class"/>
    <s v="MM-18055"/>
    <s v="Michelle Moray"/>
    <x v="0"/>
    <s v="United States"/>
    <s v="San Francisco"/>
    <x v="1"/>
    <n v="94110"/>
    <s v="West"/>
    <s v="OFF-AP-10000692"/>
    <x v="1"/>
    <x v="9"/>
    <s v="Fellowes Mighty 8 Compact Surge Protector"/>
    <n v="81.08"/>
    <n v="4"/>
    <n v="0"/>
    <n v="22.702400000000004"/>
  </r>
  <r>
    <n v="9521"/>
    <x v="4772"/>
    <x v="0"/>
    <x v="1084"/>
    <d v="2013-02-09T00:00:00"/>
    <s v="Standard Class"/>
    <s v="JB-15400"/>
    <s v="Jennifer Braxton"/>
    <x v="1"/>
    <s v="United States"/>
    <s v="Los Angeles"/>
    <x v="1"/>
    <n v="90049"/>
    <s v="West"/>
    <s v="OFF-ST-10004180"/>
    <x v="1"/>
    <x v="4"/>
    <s v="Safco Commercial Shelving"/>
    <n v="93.02"/>
    <n v="2"/>
    <n v="0"/>
    <n v="3.720799999999997"/>
  </r>
  <r>
    <n v="9522"/>
    <x v="4773"/>
    <x v="2"/>
    <x v="174"/>
    <d v="2011-12-25T00:00:00"/>
    <s v="Standard Class"/>
    <s v="SG-20605"/>
    <s v="Speros Goranitis"/>
    <x v="0"/>
    <s v="United States"/>
    <s v="Chicago"/>
    <x v="10"/>
    <n v="60623"/>
    <s v="Central"/>
    <s v="TEC-PH-10002817"/>
    <x v="2"/>
    <x v="7"/>
    <s v="RCA ViSYS 25425RE1 Corded phone"/>
    <n v="323.97600000000006"/>
    <n v="3"/>
    <n v="0.2"/>
    <n v="36.44729999999997"/>
  </r>
  <r>
    <n v="9523"/>
    <x v="4773"/>
    <x v="2"/>
    <x v="174"/>
    <d v="2011-12-25T00:00:00"/>
    <s v="Standard Class"/>
    <s v="SG-20605"/>
    <s v="Speros Goranitis"/>
    <x v="0"/>
    <s v="United States"/>
    <s v="Chicago"/>
    <x v="10"/>
    <n v="60623"/>
    <s v="Central"/>
    <s v="OFF-PA-10000295"/>
    <x v="1"/>
    <x v="10"/>
    <s v="Xerox 229"/>
    <n v="15.552000000000003"/>
    <n v="3"/>
    <n v="0.2"/>
    <n v="5.4432"/>
  </r>
  <r>
    <n v="9524"/>
    <x v="4773"/>
    <x v="2"/>
    <x v="174"/>
    <d v="2011-12-25T00:00:00"/>
    <s v="Standard Class"/>
    <s v="SG-20605"/>
    <s v="Speros Goranitis"/>
    <x v="0"/>
    <s v="United States"/>
    <s v="Chicago"/>
    <x v="10"/>
    <n v="60623"/>
    <s v="Central"/>
    <s v="OFF-ST-10000419"/>
    <x v="1"/>
    <x v="4"/>
    <s v="Rogers Jumbo File, Granite"/>
    <n v="32.591999999999999"/>
    <n v="3"/>
    <n v="0.2"/>
    <n v="-7.7406000000000006"/>
  </r>
  <r>
    <n v="9525"/>
    <x v="4774"/>
    <x v="3"/>
    <x v="256"/>
    <d v="2014-12-07T00:00:00"/>
    <s v="First Class"/>
    <s v="PB-18805"/>
    <s v="Patrick Bzostek"/>
    <x v="2"/>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x v="2"/>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s v="West"/>
    <s v="OFF-BI-10001543"/>
    <x v="1"/>
    <x v="8"/>
    <s v="GBC VeloBinder Manual Binding System"/>
    <n v="172.75200000000001"/>
    <n v="6"/>
    <n v="0.2"/>
    <n v="60.463200000000015"/>
  </r>
  <r>
    <n v="9529"/>
    <x v="4774"/>
    <x v="3"/>
    <x v="256"/>
    <d v="2014-12-07T00:00:00"/>
    <s v="First Class"/>
    <s v="PB-18805"/>
    <s v="Patrick Bzostek"/>
    <x v="2"/>
    <s v="United States"/>
    <s v="Seattle"/>
    <x v="4"/>
    <n v="98115"/>
    <s v="West"/>
    <s v="OFF-BI-10002071"/>
    <x v="1"/>
    <x v="8"/>
    <s v="Fellowes Black Plastic Comb Bindings"/>
    <n v="9.2959999999999994"/>
    <n v="2"/>
    <n v="0.2"/>
    <n v="3.0211999999999994"/>
  </r>
  <r>
    <n v="9530"/>
    <x v="4775"/>
    <x v="3"/>
    <x v="668"/>
    <d v="2014-03-26T00:00:00"/>
    <s v="Same Day"/>
    <s v="AC-10615"/>
    <s v="Ann Chong"/>
    <x v="1"/>
    <s v="United States"/>
    <s v="Beaumont"/>
    <x v="5"/>
    <n v="77705"/>
    <s v="Central"/>
    <s v="OFF-ST-10002352"/>
    <x v="1"/>
    <x v="4"/>
    <s v="Iris Project Case"/>
    <n v="12.768000000000001"/>
    <n v="2"/>
    <n v="0.2"/>
    <n v="0.95759999999999934"/>
  </r>
  <r>
    <n v="9531"/>
    <x v="4776"/>
    <x v="3"/>
    <x v="141"/>
    <d v="2014-07-13T00:00:00"/>
    <s v="Standard Class"/>
    <s v="MR-17545"/>
    <s v="Mathew Reese"/>
    <x v="2"/>
    <s v="United States"/>
    <s v="Seattle"/>
    <x v="4"/>
    <n v="98103"/>
    <s v="West"/>
    <s v="OFF-PA-10003127"/>
    <x v="1"/>
    <x v="10"/>
    <s v="Staples"/>
    <n v="52.76"/>
    <n v="2"/>
    <n v="0"/>
    <n v="24.269599999999997"/>
  </r>
  <r>
    <n v="9532"/>
    <x v="4777"/>
    <x v="3"/>
    <x v="40"/>
    <d v="2014-11-01T00:00:00"/>
    <s v="Standard Class"/>
    <s v="BF-11215"/>
    <s v="Benjamin Farhat"/>
    <x v="2"/>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s v="East"/>
    <s v="FUR-CH-10000553"/>
    <x v="0"/>
    <x v="1"/>
    <s v="Metal Folding Chairs, Beige, 4/Carton"/>
    <n v="427.64400000000001"/>
    <n v="14"/>
    <n v="0.1"/>
    <n v="80.777199999999979"/>
  </r>
  <r>
    <n v="9534"/>
    <x v="4778"/>
    <x v="0"/>
    <x v="189"/>
    <d v="2013-11-01T00:00:00"/>
    <s v="Standard Class"/>
    <s v="BW-11200"/>
    <s v="Ben Wallace"/>
    <x v="0"/>
    <s v="United States"/>
    <s v="New York City"/>
    <x v="15"/>
    <n v="10011"/>
    <s v="East"/>
    <s v="OFF-FA-10000134"/>
    <x v="1"/>
    <x v="13"/>
    <s v="Advantus Push Pins, Aluminum Head"/>
    <n v="40.669999999999995"/>
    <n v="7"/>
    <n v="0"/>
    <n v="12.607699999999999"/>
  </r>
  <r>
    <n v="9535"/>
    <x v="4778"/>
    <x v="0"/>
    <x v="189"/>
    <d v="2013-11-01T00:00:00"/>
    <s v="Standard Class"/>
    <s v="BW-11200"/>
    <s v="Ben Wallace"/>
    <x v="0"/>
    <s v="United States"/>
    <s v="New York City"/>
    <x v="15"/>
    <n v="10011"/>
    <s v="East"/>
    <s v="OFF-ST-10000636"/>
    <x v="1"/>
    <x v="4"/>
    <s v="Rogers Profile Extra Capacity Storage Tub"/>
    <n v="33.479999999999997"/>
    <n v="2"/>
    <n v="0"/>
    <n v="1.3391999999999982"/>
  </r>
  <r>
    <n v="9536"/>
    <x v="4778"/>
    <x v="0"/>
    <x v="189"/>
    <d v="2013-11-01T00:00:00"/>
    <s v="Standard Class"/>
    <s v="BW-11200"/>
    <s v="Ben Wallace"/>
    <x v="0"/>
    <s v="United States"/>
    <s v="New York City"/>
    <x v="15"/>
    <n v="10011"/>
    <s v="East"/>
    <s v="OFF-BI-10002949"/>
    <x v="1"/>
    <x v="8"/>
    <s v="Prestige Round Ring Binders"/>
    <n v="9.7280000000000015"/>
    <n v="2"/>
    <n v="0.2"/>
    <n v="3.283199999999999"/>
  </r>
  <r>
    <n v="9537"/>
    <x v="4779"/>
    <x v="3"/>
    <x v="492"/>
    <d v="2014-06-15T00:00:00"/>
    <s v="Second Class"/>
    <s v="TS-21610"/>
    <s v="Troy Staebel"/>
    <x v="0"/>
    <s v="United States"/>
    <s v="Chicago"/>
    <x v="10"/>
    <n v="60610"/>
    <s v="Central"/>
    <s v="FUR-FU-10002364"/>
    <x v="0"/>
    <x v="5"/>
    <s v="Eldon Expressions Wood Desk Accessories, Oak"/>
    <n v="8.8559999999999999"/>
    <n v="3"/>
    <n v="0.6"/>
    <n v="-6.8634000000000013"/>
  </r>
  <r>
    <n v="9538"/>
    <x v="4780"/>
    <x v="0"/>
    <x v="477"/>
    <d v="2013-09-28T00:00:00"/>
    <s v="First Class"/>
    <s v="AS-10045"/>
    <s v="Aaron Smayling"/>
    <x v="1"/>
    <s v="United States"/>
    <s v="San Francisco"/>
    <x v="1"/>
    <n v="94110"/>
    <s v="West"/>
    <s v="FUR-BO-10002613"/>
    <x v="0"/>
    <x v="0"/>
    <s v="Atlantic Metals Mobile 4-Shelf Bookcases, Custom Colors"/>
    <n v="477.666"/>
    <n v="2"/>
    <n v="0.15"/>
    <n v="84.293999999999969"/>
  </r>
  <r>
    <n v="9539"/>
    <x v="4781"/>
    <x v="3"/>
    <x v="210"/>
    <d v="2014-09-10T00:00:00"/>
    <s v="First Class"/>
    <s v="AA-10375"/>
    <s v="Allen Armold"/>
    <x v="0"/>
    <s v="United States"/>
    <s v="Providence"/>
    <x v="34"/>
    <n v="2908"/>
    <s v="East"/>
    <s v="OFF-PA-10002659"/>
    <x v="1"/>
    <x v="10"/>
    <s v="Avoid Verbal Orders Carbonless Minifold Book"/>
    <n v="16.899999999999999"/>
    <n v="5"/>
    <n v="0"/>
    <n v="7.7739999999999991"/>
  </r>
  <r>
    <n v="9540"/>
    <x v="4781"/>
    <x v="3"/>
    <x v="210"/>
    <d v="2014-09-10T00:00:00"/>
    <s v="First Class"/>
    <s v="AA-10375"/>
    <s v="Allen Armold"/>
    <x v="0"/>
    <s v="United States"/>
    <s v="Providence"/>
    <x v="34"/>
    <n v="2908"/>
    <s v="East"/>
    <s v="OFF-PA-10000157"/>
    <x v="1"/>
    <x v="10"/>
    <s v="Xerox 191"/>
    <n v="39.96"/>
    <n v="2"/>
    <n v="0"/>
    <n v="18.781199999999998"/>
  </r>
  <r>
    <n v="9541"/>
    <x v="4782"/>
    <x v="1"/>
    <x v="1224"/>
    <d v="2012-05-16T00:00:00"/>
    <s v="Second Class"/>
    <s v="PS-18970"/>
    <s v="Paul Stevenson"/>
    <x v="2"/>
    <s v="United States"/>
    <s v="Phoenix"/>
    <x v="16"/>
    <n v="85023"/>
    <s v="West"/>
    <s v="FUR-CH-10004540"/>
    <x v="0"/>
    <x v="1"/>
    <s v="Global Chrome Stack Chair"/>
    <n v="191.96800000000002"/>
    <n v="7"/>
    <n v="0.2"/>
    <n v="16.797200000000004"/>
  </r>
  <r>
    <n v="9542"/>
    <x v="4783"/>
    <x v="1"/>
    <x v="705"/>
    <d v="2012-08-10T00:00:00"/>
    <s v="Standard Class"/>
    <s v="RP-19270"/>
    <s v="Rachel Payne"/>
    <x v="1"/>
    <s v="United States"/>
    <s v="Houston"/>
    <x v="5"/>
    <n v="77095"/>
    <s v="Central"/>
    <s v="OFF-LA-10004544"/>
    <x v="1"/>
    <x v="2"/>
    <s v="Avery 505"/>
    <n v="35.520000000000003"/>
    <n v="3"/>
    <n v="0.2"/>
    <n v="13.320000000000002"/>
  </r>
  <r>
    <n v="9543"/>
    <x v="4783"/>
    <x v="1"/>
    <x v="705"/>
    <d v="2012-08-10T00:00:00"/>
    <s v="Standard Class"/>
    <s v="RP-19270"/>
    <s v="Rachel Payne"/>
    <x v="1"/>
    <s v="United States"/>
    <s v="Houston"/>
    <x v="5"/>
    <n v="77095"/>
    <s v="Central"/>
    <s v="OFF-BI-10001097"/>
    <x v="1"/>
    <x v="8"/>
    <s v="Avery Hole Reinforcements"/>
    <n v="6.2299999999999986"/>
    <n v="5"/>
    <n v="0.8"/>
    <n v="-9.6565000000000047"/>
  </r>
  <r>
    <n v="9544"/>
    <x v="4783"/>
    <x v="1"/>
    <x v="705"/>
    <d v="2012-08-10T00:00:00"/>
    <s v="Standard Class"/>
    <s v="RP-19270"/>
    <s v="Rachel Payne"/>
    <x v="1"/>
    <s v="United States"/>
    <s v="Houston"/>
    <x v="5"/>
    <n v="77095"/>
    <s v="Central"/>
    <s v="OFF-PA-10003302"/>
    <x v="1"/>
    <x v="10"/>
    <s v="Xerox 1906"/>
    <n v="56.704000000000001"/>
    <n v="2"/>
    <n v="0.2"/>
    <n v="19.137599999999992"/>
  </r>
  <r>
    <n v="9545"/>
    <x v="4783"/>
    <x v="1"/>
    <x v="705"/>
    <d v="2012-08-10T00:00:00"/>
    <s v="Standard Class"/>
    <s v="RP-19270"/>
    <s v="Rachel Payne"/>
    <x v="1"/>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x v="1"/>
    <s v="United States"/>
    <s v="Columbus"/>
    <x v="14"/>
    <n v="47201"/>
    <s v="Central"/>
    <s v="TEC-AC-10003433"/>
    <x v="2"/>
    <x v="11"/>
    <s v="Maxell 4.7GB DVD+R 5/Pack"/>
    <n v="1.98"/>
    <n v="2"/>
    <n v="0"/>
    <n v="0.89100000000000001"/>
  </r>
  <r>
    <n v="9547"/>
    <x v="4784"/>
    <x v="2"/>
    <x v="194"/>
    <d v="2011-11-02T00:00:00"/>
    <s v="Standard Class"/>
    <s v="NC-18625"/>
    <s v="Noah Childs"/>
    <x v="1"/>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s v="East"/>
    <s v="OFF-PA-10004610"/>
    <x v="1"/>
    <x v="10"/>
    <s v="Xerox 1900"/>
    <n v="6.8480000000000008"/>
    <n v="2"/>
    <n v="0.2"/>
    <n v="2.1399999999999992"/>
  </r>
  <r>
    <n v="9549"/>
    <x v="4785"/>
    <x v="0"/>
    <x v="1133"/>
    <d v="2013-06-21T00:00:00"/>
    <s v="Second Class"/>
    <s v="SC-20770"/>
    <s v="Stewart Carmichael"/>
    <x v="1"/>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s v="East"/>
    <s v="OFF-AP-10001394"/>
    <x v="1"/>
    <x v="9"/>
    <s v="Harmony Air Purifier"/>
    <n v="453.6"/>
    <n v="3"/>
    <n v="0.2"/>
    <n v="90.71999999999997"/>
  </r>
  <r>
    <n v="9551"/>
    <x v="4786"/>
    <x v="1"/>
    <x v="910"/>
    <d v="2012-05-06T00:00:00"/>
    <s v="First Class"/>
    <s v="NF-18595"/>
    <s v="Nicole Fjeld"/>
    <x v="2"/>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s v="East"/>
    <s v="OFF-ST-10001526"/>
    <x v="1"/>
    <x v="4"/>
    <s v="Iceberg Mobile Mega Data/Printer Cart "/>
    <n v="577.58400000000006"/>
    <n v="6"/>
    <n v="0.2"/>
    <n v="43.318799999999953"/>
  </r>
  <r>
    <n v="9553"/>
    <x v="4788"/>
    <x v="1"/>
    <x v="1051"/>
    <d v="2012-06-03T00:00:00"/>
    <s v="Standard Class"/>
    <s v="BD-11560"/>
    <s v="Brendan Dodson"/>
    <x v="2"/>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s v="West"/>
    <s v="FUR-FU-10000246"/>
    <x v="0"/>
    <x v="5"/>
    <s v="Aluminum Document Frame"/>
    <n v="68.432000000000016"/>
    <n v="7"/>
    <n v="0.2"/>
    <n v="8.5539999999999878"/>
  </r>
  <r>
    <n v="9555"/>
    <x v="4790"/>
    <x v="1"/>
    <x v="109"/>
    <d v="2012-12-02T00:00:00"/>
    <s v="Standard Class"/>
    <s v="EB-14110"/>
    <s v="Eugene Barchas"/>
    <x v="0"/>
    <s v="United States"/>
    <s v="Columbus"/>
    <x v="24"/>
    <n v="43229"/>
    <s v="East"/>
    <s v="FUR-FU-10003799"/>
    <x v="0"/>
    <x v="5"/>
    <s v="Seth Thomas 13 1/2&quot; Wall Clock"/>
    <n v="71.12"/>
    <n v="5"/>
    <n v="0.2"/>
    <n v="9.7789999999999964"/>
  </r>
  <r>
    <n v="9556"/>
    <x v="4790"/>
    <x v="1"/>
    <x v="109"/>
    <d v="2012-12-02T00:00:00"/>
    <s v="Standard Class"/>
    <s v="EB-14110"/>
    <s v="Eugene Barchas"/>
    <x v="0"/>
    <s v="United States"/>
    <s v="Columbus"/>
    <x v="24"/>
    <n v="43229"/>
    <s v="East"/>
    <s v="OFF-FA-10003021"/>
    <x v="1"/>
    <x v="13"/>
    <s v="Staples"/>
    <n v="3.008"/>
    <n v="2"/>
    <n v="0.2"/>
    <n v="0.56399999999999983"/>
  </r>
  <r>
    <n v="9557"/>
    <x v="4791"/>
    <x v="1"/>
    <x v="155"/>
    <d v="2012-12-05T00:00:00"/>
    <s v="Second Class"/>
    <s v="HP-14815"/>
    <s v="Harold Pawlan"/>
    <x v="2"/>
    <s v="United States"/>
    <s v="Concord"/>
    <x v="38"/>
    <n v="3301"/>
    <s v="East"/>
    <s v="OFF-PA-10003656"/>
    <x v="1"/>
    <x v="10"/>
    <s v="Xerox 1935"/>
    <n v="184.66"/>
    <n v="7"/>
    <n v="0"/>
    <n v="84.943599999999989"/>
  </r>
  <r>
    <n v="9558"/>
    <x v="4792"/>
    <x v="2"/>
    <x v="1136"/>
    <d v="2011-10-19T00:00:00"/>
    <s v="Second Class"/>
    <s v="EB-14170"/>
    <s v="Evan Bailliet"/>
    <x v="0"/>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x v="0"/>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x v="0"/>
    <s v="United States"/>
    <s v="Newark"/>
    <x v="24"/>
    <n v="43055"/>
    <s v="East"/>
    <s v="OFF-ST-10002554"/>
    <x v="1"/>
    <x v="4"/>
    <s v="Tennsco Industrial Shelving"/>
    <n v="195.64"/>
    <n v="5"/>
    <n v="0.2"/>
    <n v="-44.018999999999991"/>
  </r>
  <r>
    <n v="9561"/>
    <x v="4793"/>
    <x v="0"/>
    <x v="973"/>
    <d v="2013-05-06T00:00:00"/>
    <s v="First Class"/>
    <s v="SM-20905"/>
    <s v="Susan MacKendrick"/>
    <x v="0"/>
    <s v="United States"/>
    <s v="Newark"/>
    <x v="24"/>
    <n v="43055"/>
    <s v="East"/>
    <s v="FUR-FU-10001876"/>
    <x v="0"/>
    <x v="5"/>
    <s v="Computer Room Manger, 14&quot;"/>
    <n v="51.967999999999996"/>
    <n v="2"/>
    <n v="0.2"/>
    <n v="10.393599999999998"/>
  </r>
  <r>
    <n v="9562"/>
    <x v="4793"/>
    <x v="0"/>
    <x v="973"/>
    <d v="2013-05-06T00:00:00"/>
    <s v="First Class"/>
    <s v="SM-20905"/>
    <s v="Susan MacKendrick"/>
    <x v="0"/>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s v="East"/>
    <s v="TEC-MA-10003589"/>
    <x v="2"/>
    <x v="15"/>
    <s v="Cisco 8961 IP Phone Charcoal"/>
    <n v="224.93700000000004"/>
    <n v="3"/>
    <n v="0.7"/>
    <n v="-164.9538"/>
  </r>
  <r>
    <n v="9564"/>
    <x v="4793"/>
    <x v="0"/>
    <x v="973"/>
    <d v="2013-05-06T00:00:00"/>
    <s v="First Class"/>
    <s v="SM-20905"/>
    <s v="Susan MacKendrick"/>
    <x v="0"/>
    <s v="United States"/>
    <s v="Newark"/>
    <x v="24"/>
    <n v="43055"/>
    <s v="East"/>
    <s v="OFF-LA-10000081"/>
    <x v="1"/>
    <x v="2"/>
    <s v="Avery 496"/>
    <n v="6"/>
    <n v="2"/>
    <n v="0.2"/>
    <n v="2.0999999999999996"/>
  </r>
  <r>
    <n v="9565"/>
    <x v="4794"/>
    <x v="1"/>
    <x v="932"/>
    <d v="2012-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s v="South"/>
    <s v="OFF-BI-10001636"/>
    <x v="1"/>
    <x v="8"/>
    <s v="Ibico Plastic and Wire Spiral Binding Combs"/>
    <n v="12.645000000000001"/>
    <n v="5"/>
    <n v="0.7"/>
    <n v="-10.116"/>
  </r>
  <r>
    <n v="9568"/>
    <x v="4795"/>
    <x v="2"/>
    <x v="691"/>
    <d v="2011-03-31T00:00:00"/>
    <s v="Same Day"/>
    <s v="TG-21640"/>
    <s v="Trudy Glocke"/>
    <x v="0"/>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s v="East"/>
    <s v="OFF-BI-10003196"/>
    <x v="1"/>
    <x v="8"/>
    <s v="Accohide Poly Flexible Ring Binders"/>
    <n v="6.732000000000002"/>
    <n v="6"/>
    <n v="0.7"/>
    <n v="-4.4879999999999978"/>
  </r>
  <r>
    <n v="9571"/>
    <x v="4797"/>
    <x v="1"/>
    <x v="496"/>
    <d v="2012-09-24T00:00:00"/>
    <s v="Same Day"/>
    <s v="MB-17305"/>
    <s v="Maria Bertelson"/>
    <x v="0"/>
    <s v="United States"/>
    <s v="Columbus"/>
    <x v="24"/>
    <n v="43229"/>
    <s v="East"/>
    <s v="OFF-ST-10001172"/>
    <x v="1"/>
    <x v="4"/>
    <s v="Tennsco Lockers, Sand"/>
    <n v="33.568000000000005"/>
    <n v="2"/>
    <n v="0.2"/>
    <n v="1.6783999999999981"/>
  </r>
  <r>
    <n v="9572"/>
    <x v="4797"/>
    <x v="1"/>
    <x v="496"/>
    <d v="2012-09-24T00:00:00"/>
    <s v="Same Day"/>
    <s v="MB-17305"/>
    <s v="Maria Bertelson"/>
    <x v="0"/>
    <s v="United States"/>
    <s v="Columbus"/>
    <x v="24"/>
    <n v="43229"/>
    <s v="East"/>
    <s v="OFF-EN-10003068"/>
    <x v="1"/>
    <x v="12"/>
    <s v="#6 3/4 Gummed Flap White Envelopes"/>
    <n v="15.840000000000002"/>
    <n v="2"/>
    <n v="0.2"/>
    <n v="5.5439999999999987"/>
  </r>
  <r>
    <n v="9573"/>
    <x v="4797"/>
    <x v="1"/>
    <x v="496"/>
    <d v="2012-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s v="East"/>
    <s v="OFF-AR-10003504"/>
    <x v="1"/>
    <x v="6"/>
    <s v="Newell 347"/>
    <n v="17.12"/>
    <n v="5"/>
    <n v="0.2"/>
    <n v="1.9259999999999975"/>
  </r>
  <r>
    <n v="9575"/>
    <x v="4798"/>
    <x v="1"/>
    <x v="863"/>
    <d v="2012-08-13T00:00:00"/>
    <s v="Same Day"/>
    <s v="SF-20065"/>
    <s v="Sandra Flanagan"/>
    <x v="0"/>
    <s v="United States"/>
    <s v="Pomona"/>
    <x v="1"/>
    <n v="91767"/>
    <s v="West"/>
    <s v="FUR-FU-10001889"/>
    <x v="0"/>
    <x v="5"/>
    <s v="Ultra Door Pull Handle"/>
    <n v="31.56"/>
    <n v="3"/>
    <n v="0"/>
    <n v="10.4148"/>
  </r>
  <r>
    <n v="9576"/>
    <x v="4799"/>
    <x v="1"/>
    <x v="989"/>
    <d v="2012-05-28T00:00:00"/>
    <s v="Second Class"/>
    <s v="PS-18760"/>
    <s v="Pamela Stobb"/>
    <x v="0"/>
    <s v="United States"/>
    <s v="San Antonio"/>
    <x v="5"/>
    <n v="78207"/>
    <s v="Central"/>
    <s v="FUR-CH-10000863"/>
    <x v="0"/>
    <x v="1"/>
    <s v="Novimex Swivel Fabric Task Chair"/>
    <n v="105.68599999999999"/>
    <n v="1"/>
    <n v="0.3"/>
    <n v="-28.686199999999999"/>
  </r>
  <r>
    <n v="9577"/>
    <x v="4799"/>
    <x v="1"/>
    <x v="989"/>
    <d v="2012-05-28T00:00:00"/>
    <s v="Second Class"/>
    <s v="PS-18760"/>
    <s v="Pamela Stobb"/>
    <x v="0"/>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x v="0"/>
    <s v="United States"/>
    <s v="San Antonio"/>
    <x v="5"/>
    <n v="78207"/>
    <s v="Central"/>
    <s v="FUR-CH-10004754"/>
    <x v="0"/>
    <x v="1"/>
    <s v="Global Stack Chair with Arms, Black"/>
    <n v="104.93"/>
    <n v="5"/>
    <n v="0.3"/>
    <n v="-4.4969999999999999"/>
  </r>
  <r>
    <n v="9579"/>
    <x v="4800"/>
    <x v="3"/>
    <x v="32"/>
    <d v="2014-09-17T00:00:00"/>
    <s v="First Class"/>
    <s v="RB-19705"/>
    <s v="Roger Barcio"/>
    <x v="2"/>
    <s v="United States"/>
    <s v="New York City"/>
    <x v="15"/>
    <n v="10035"/>
    <s v="East"/>
    <s v="TEC-PH-10004586"/>
    <x v="2"/>
    <x v="7"/>
    <s v="Wilson SignalBoost 841262 DB PRO Amplifier Kit"/>
    <n v="1079.8499999999999"/>
    <n v="3"/>
    <n v="0"/>
    <n v="323.95499999999993"/>
  </r>
  <r>
    <n v="9580"/>
    <x v="4800"/>
    <x v="3"/>
    <x v="32"/>
    <d v="2014-09-17T00:00:00"/>
    <s v="First Class"/>
    <s v="RB-19705"/>
    <s v="Roger Barcio"/>
    <x v="2"/>
    <s v="United States"/>
    <s v="New York City"/>
    <x v="15"/>
    <n v="10035"/>
    <s v="East"/>
    <s v="OFF-ST-10001370"/>
    <x v="1"/>
    <x v="4"/>
    <s v="Sensible Storage WireTech Storage Systems"/>
    <n v="70.98"/>
    <n v="1"/>
    <n v="0"/>
    <n v="3.5489999999999924"/>
  </r>
  <r>
    <n v="9581"/>
    <x v="4800"/>
    <x v="3"/>
    <x v="32"/>
    <d v="2014-09-17T00:00:00"/>
    <s v="First Class"/>
    <s v="RB-19705"/>
    <s v="Roger Barcio"/>
    <x v="2"/>
    <s v="United States"/>
    <s v="New York City"/>
    <x v="15"/>
    <n v="10035"/>
    <s v="East"/>
    <s v="OFF-AR-10001988"/>
    <x v="1"/>
    <x v="6"/>
    <s v="Bulldog Table or Wall-Mount Pencil Sharpener"/>
    <n v="29.950000000000003"/>
    <n v="5"/>
    <n v="0"/>
    <n v="8.6854999999999993"/>
  </r>
  <r>
    <n v="9582"/>
    <x v="4800"/>
    <x v="3"/>
    <x v="32"/>
    <d v="2014-09-17T00:00:00"/>
    <s v="First Class"/>
    <s v="RB-19705"/>
    <s v="Roger Barcio"/>
    <x v="2"/>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s v="East"/>
    <s v="OFF-FA-10002988"/>
    <x v="1"/>
    <x v="13"/>
    <s v="Ideal Clamps"/>
    <n v="9.6479999999999997"/>
    <n v="6"/>
    <n v="0.2"/>
    <n v="3.4973999999999998"/>
  </r>
  <r>
    <n v="9584"/>
    <x v="4802"/>
    <x v="3"/>
    <x v="643"/>
    <d v="2014-06-28T00:00:00"/>
    <s v="Second Class"/>
    <s v="SB-20185"/>
    <s v="Sarah Brown"/>
    <x v="0"/>
    <s v="United States"/>
    <s v="New York City"/>
    <x v="15"/>
    <n v="10024"/>
    <s v="East"/>
    <s v="FUR-BO-10002213"/>
    <x v="0"/>
    <x v="0"/>
    <s v="DMI Eclipse Executive Suite Bookcases"/>
    <n v="400.78400000000005"/>
    <n v="1"/>
    <n v="0.2"/>
    <n v="-5.0098000000000269"/>
  </r>
  <r>
    <n v="9585"/>
    <x v="4803"/>
    <x v="3"/>
    <x v="775"/>
    <d v="2014-08-28T00:00:00"/>
    <s v="First Class"/>
    <s v="HJ-14875"/>
    <s v="Heather Jas"/>
    <x v="2"/>
    <s v="United States"/>
    <s v="Detroit"/>
    <x v="12"/>
    <n v="48234"/>
    <s v="Central"/>
    <s v="OFF-ST-10000344"/>
    <x v="1"/>
    <x v="4"/>
    <s v="Neat Ideas Personal Hanging Folder Files, Black"/>
    <n v="53.72"/>
    <n v="4"/>
    <n v="0"/>
    <n v="13.967199999999998"/>
  </r>
  <r>
    <n v="9586"/>
    <x v="4804"/>
    <x v="0"/>
    <x v="370"/>
    <d v="2013-08-29T00:00:00"/>
    <s v="First Class"/>
    <s v="SV-20815"/>
    <s v="Stuart Van"/>
    <x v="1"/>
    <s v="United States"/>
    <s v="Miami"/>
    <x v="2"/>
    <n v="33142"/>
    <s v="South"/>
    <s v="OFF-PA-10002319"/>
    <x v="1"/>
    <x v="10"/>
    <s v="Xerox 1944"/>
    <n v="31.007999999999999"/>
    <n v="1"/>
    <n v="0.2"/>
    <n v="11.240400000000001"/>
  </r>
  <r>
    <n v="9587"/>
    <x v="4805"/>
    <x v="0"/>
    <x v="741"/>
    <d v="2013-11-19T00:00:00"/>
    <s v="Same Day"/>
    <s v="BE-11410"/>
    <s v="Bobby Elias"/>
    <x v="0"/>
    <s v="United States"/>
    <s v="Concord"/>
    <x v="1"/>
    <n v="94521"/>
    <s v="West"/>
    <s v="OFF-BI-10002437"/>
    <x v="1"/>
    <x v="8"/>
    <s v="Recycled Premium Regency Composition Covers"/>
    <n v="61.120000000000005"/>
    <n v="5"/>
    <n v="0.2"/>
    <n v="22.155999999999999"/>
  </r>
  <r>
    <n v="9588"/>
    <x v="4806"/>
    <x v="3"/>
    <x v="827"/>
    <d v="2014-04-23T00:00:00"/>
    <s v="Standard Class"/>
    <s v="BM-11575"/>
    <s v="Brendan Murry"/>
    <x v="1"/>
    <s v="United States"/>
    <s v="Chicago"/>
    <x v="10"/>
    <n v="60653"/>
    <s v="Central"/>
    <s v="OFF-ST-10001418"/>
    <x v="1"/>
    <x v="4"/>
    <s v="Carina Media Storage Towers in Natural &amp; Black"/>
    <n v="195.136"/>
    <n v="4"/>
    <n v="0.2"/>
    <n v="-43.9056"/>
  </r>
  <r>
    <n v="9589"/>
    <x v="4807"/>
    <x v="3"/>
    <x v="283"/>
    <d v="2014-07-29T00:00:00"/>
    <s v="Standard Class"/>
    <s v="AZ-10750"/>
    <s v="Annie Zypern"/>
    <x v="0"/>
    <s v="United States"/>
    <s v="Wheeling"/>
    <x v="10"/>
    <n v="60090"/>
    <s v="Central"/>
    <s v="OFF-AR-10000380"/>
    <x v="1"/>
    <x v="6"/>
    <s v="Hunt PowerHouse Electric Pencil Sharpener, Blue"/>
    <n v="121.536"/>
    <n v="4"/>
    <n v="0.2"/>
    <n v="15.191999999999979"/>
  </r>
  <r>
    <n v="9590"/>
    <x v="4808"/>
    <x v="2"/>
    <x v="218"/>
    <d v="2011-05-15T00:00:00"/>
    <s v="Standard Class"/>
    <s v="HD-14785"/>
    <s v="Harold Dahlen"/>
    <x v="2"/>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s v="Central"/>
    <s v="OFF-BI-10002026"/>
    <x v="1"/>
    <x v="8"/>
    <s v="Avery Arch Ring Binders"/>
    <n v="104.57999999999998"/>
    <n v="9"/>
    <n v="0.8"/>
    <n v="-172.55700000000007"/>
  </r>
  <r>
    <n v="9592"/>
    <x v="4809"/>
    <x v="0"/>
    <x v="1062"/>
    <d v="2013-08-02T00:00:00"/>
    <s v="Standard Class"/>
    <s v="BF-11005"/>
    <s v="Barry Franz"/>
    <x v="2"/>
    <s v="United States"/>
    <s v="Pasadena"/>
    <x v="5"/>
    <n v="77506"/>
    <s v="Central"/>
    <s v="FUR-FU-10003691"/>
    <x v="0"/>
    <x v="5"/>
    <s v="Eldon Image Series Desk Accessories, Ebony"/>
    <n v="24.700000000000003"/>
    <n v="5"/>
    <n v="0.6"/>
    <n v="-9.8799999999999955"/>
  </r>
  <r>
    <n v="9593"/>
    <x v="4809"/>
    <x v="0"/>
    <x v="1062"/>
    <d v="2013-08-02T00:00:00"/>
    <s v="Standard Class"/>
    <s v="BF-11005"/>
    <s v="Barry Franz"/>
    <x v="2"/>
    <s v="United States"/>
    <s v="Pasadena"/>
    <x v="5"/>
    <n v="77506"/>
    <s v="Central"/>
    <s v="FUR-FU-10003806"/>
    <x v="0"/>
    <x v="5"/>
    <s v="Tenex Chairmat w/ Average Lip, 45&quot; x 53&quot;"/>
    <n v="302.72000000000003"/>
    <n v="5"/>
    <n v="0.6"/>
    <n v="-378.40000000000009"/>
  </r>
  <r>
    <n v="9594"/>
    <x v="4810"/>
    <x v="3"/>
    <x v="32"/>
    <d v="2014-09-20T00:00:00"/>
    <s v="Standard Class"/>
    <s v="HZ-14950"/>
    <s v="Henia Zydlo"/>
    <x v="0"/>
    <s v="United States"/>
    <s v="New York City"/>
    <x v="15"/>
    <n v="10024"/>
    <s v="East"/>
    <s v="OFF-PA-10002741"/>
    <x v="1"/>
    <x v="10"/>
    <s v="Xerox 1980"/>
    <n v="8.56"/>
    <n v="2"/>
    <n v="0"/>
    <n v="3.8519999999999994"/>
  </r>
  <r>
    <n v="9595"/>
    <x v="4810"/>
    <x v="3"/>
    <x v="32"/>
    <d v="2014-09-20T00:00:00"/>
    <s v="Standard Class"/>
    <s v="HZ-14950"/>
    <s v="Henia Zydlo"/>
    <x v="0"/>
    <s v="United States"/>
    <s v="New York City"/>
    <x v="15"/>
    <n v="10024"/>
    <s v="East"/>
    <s v="OFF-PA-10003845"/>
    <x v="1"/>
    <x v="10"/>
    <s v="Xerox 1987"/>
    <n v="11.56"/>
    <n v="2"/>
    <n v="0"/>
    <n v="5.6644000000000005"/>
  </r>
  <r>
    <n v="9596"/>
    <x v="4811"/>
    <x v="3"/>
    <x v="714"/>
    <d v="2014-01-30T00:00:00"/>
    <s v="Standard Class"/>
    <s v="KD-16495"/>
    <s v="Keith Dawkins"/>
    <x v="1"/>
    <s v="United States"/>
    <s v="San Jose"/>
    <x v="1"/>
    <n v="95123"/>
    <s v="West"/>
    <s v="OFF-AP-10001492"/>
    <x v="1"/>
    <x v="9"/>
    <s v="Acco Six-Outlet Power Strip, 4' Cord Length"/>
    <n v="25.86"/>
    <n v="3"/>
    <n v="0"/>
    <n v="6.7236000000000002"/>
  </r>
  <r>
    <n v="9597"/>
    <x v="4811"/>
    <x v="3"/>
    <x v="714"/>
    <d v="2014-01-30T00:00:00"/>
    <s v="Standard Class"/>
    <s v="KD-16495"/>
    <s v="Keith Dawkins"/>
    <x v="1"/>
    <s v="United States"/>
    <s v="San Jose"/>
    <x v="1"/>
    <n v="95123"/>
    <s v="West"/>
    <s v="OFF-BI-10004318"/>
    <x v="1"/>
    <x v="8"/>
    <s v="Ibico EB-19 Dual Function Manual Binding System"/>
    <n v="276.78400000000005"/>
    <n v="2"/>
    <n v="0.2"/>
    <n v="89.954799999999992"/>
  </r>
  <r>
    <n v="9598"/>
    <x v="4811"/>
    <x v="3"/>
    <x v="714"/>
    <d v="2014-01-30T00:00:00"/>
    <s v="Standard Class"/>
    <s v="KD-16495"/>
    <s v="Keith Dawkins"/>
    <x v="1"/>
    <s v="United States"/>
    <s v="San Jose"/>
    <x v="1"/>
    <n v="95123"/>
    <s v="West"/>
    <s v="TEC-PH-10000193"/>
    <x v="2"/>
    <x v="7"/>
    <s v="Jensen SMPS-640 - speaker phone"/>
    <n v="110.352"/>
    <n v="3"/>
    <n v="0.2"/>
    <n v="8.2763999999999953"/>
  </r>
  <r>
    <n v="9599"/>
    <x v="4812"/>
    <x v="1"/>
    <x v="444"/>
    <d v="2012-09-23T00:00:00"/>
    <s v="Standard Class"/>
    <s v="FC-14245"/>
    <s v="Frank Carlisle"/>
    <x v="2"/>
    <s v="United States"/>
    <s v="Sacramento"/>
    <x v="1"/>
    <n v="95823"/>
    <s v="West"/>
    <s v="FUR-FU-10003464"/>
    <x v="0"/>
    <x v="5"/>
    <s v="Seth Thomas 8 1/2&quot; Cubicle Clock"/>
    <n v="60.84"/>
    <n v="3"/>
    <n v="0"/>
    <n v="19.468799999999998"/>
  </r>
  <r>
    <n v="9600"/>
    <x v="4813"/>
    <x v="1"/>
    <x v="1225"/>
    <d v="2012-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s v="Central"/>
    <s v="OFF-PA-10003848"/>
    <x v="1"/>
    <x v="10"/>
    <s v="Xerox 1997"/>
    <n v="41.472000000000008"/>
    <n v="8"/>
    <n v="0.2"/>
    <n v="14.5152"/>
  </r>
  <r>
    <n v="9602"/>
    <x v="4815"/>
    <x v="0"/>
    <x v="913"/>
    <d v="2013-09-10T00:00:00"/>
    <s v="Standard Class"/>
    <s v="JP-15520"/>
    <s v="Jeremy Pistek"/>
    <x v="0"/>
    <s v="United States"/>
    <s v="Jonesboro"/>
    <x v="36"/>
    <n v="72401"/>
    <s v="South"/>
    <s v="OFF-PA-10001357"/>
    <x v="1"/>
    <x v="10"/>
    <s v="Xerox 1886"/>
    <n v="239.5"/>
    <n v="5"/>
    <n v="0"/>
    <n v="114.95999999999998"/>
  </r>
  <r>
    <n v="9603"/>
    <x v="4816"/>
    <x v="2"/>
    <x v="946"/>
    <d v="2011-05-22T00:00:00"/>
    <s v="First Class"/>
    <s v="TD-20995"/>
    <s v="Tamara Dahlen"/>
    <x v="0"/>
    <s v="United States"/>
    <s v="Virginia Beach"/>
    <x v="17"/>
    <n v="23464"/>
    <s v="South"/>
    <s v="OFF-SU-10004737"/>
    <x v="1"/>
    <x v="14"/>
    <s v="Acme Design Stainless Steel Bent Scissors"/>
    <n v="34.200000000000003"/>
    <n v="5"/>
    <n v="0"/>
    <n v="9.234"/>
  </r>
  <r>
    <n v="9604"/>
    <x v="4817"/>
    <x v="0"/>
    <x v="26"/>
    <d v="2013-06-24T00:00:00"/>
    <s v="Standard Class"/>
    <s v="DM-13345"/>
    <s v="Denise Monton"/>
    <x v="1"/>
    <s v="United States"/>
    <s v="Rochester"/>
    <x v="15"/>
    <n v="14609"/>
    <s v="East"/>
    <s v="FUR-TA-10003715"/>
    <x v="0"/>
    <x v="3"/>
    <s v="Hon 2111 Invitation Series Corner Table"/>
    <n v="376.86599999999999"/>
    <n v="3"/>
    <n v="0.4"/>
    <n v="-213.55740000000006"/>
  </r>
  <r>
    <n v="9605"/>
    <x v="4818"/>
    <x v="1"/>
    <x v="121"/>
    <d v="2012-11-05T00:00:00"/>
    <s v="First Class"/>
    <s v="EG-13900"/>
    <s v="Emily Grady"/>
    <x v="0"/>
    <s v="United States"/>
    <s v="Chesapeake"/>
    <x v="17"/>
    <n v="23320"/>
    <s v="South"/>
    <s v="OFF-AP-10003099"/>
    <x v="1"/>
    <x v="9"/>
    <s v="Eureka Hand Vacuum, Bagless"/>
    <n v="197.72"/>
    <n v="4"/>
    <n v="0"/>
    <n v="55.36160000000001"/>
  </r>
  <r>
    <n v="9606"/>
    <x v="4819"/>
    <x v="3"/>
    <x v="259"/>
    <d v="2014-11-10T00:00:00"/>
    <s v="Standard Class"/>
    <s v="HG-14965"/>
    <s v="Henry Goldwyn"/>
    <x v="1"/>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s v="East"/>
    <s v="OFF-ST-10002344"/>
    <x v="1"/>
    <x v="4"/>
    <s v="Carina 42&quot;Hx23 3/4&quot;W Media Storage Unit"/>
    <n v="194.35200000000003"/>
    <n v="3"/>
    <n v="0.2"/>
    <n v="-43.729199999999992"/>
  </r>
  <r>
    <n v="9608"/>
    <x v="4820"/>
    <x v="3"/>
    <x v="256"/>
    <d v="2014-12-09T00:00:00"/>
    <s v="Second Class"/>
    <s v="BF-11080"/>
    <s v="Bart Folk"/>
    <x v="0"/>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x v="0"/>
    <s v="United States"/>
    <s v="New York City"/>
    <x v="15"/>
    <n v="10024"/>
    <s v="East"/>
    <s v="OFF-LA-10000248"/>
    <x v="1"/>
    <x v="2"/>
    <s v="Avery 52"/>
    <n v="11.07"/>
    <n v="3"/>
    <n v="0"/>
    <n v="5.2028999999999996"/>
  </r>
  <r>
    <n v="9610"/>
    <x v="4821"/>
    <x v="0"/>
    <x v="458"/>
    <d v="2013-05-20T00:00:00"/>
    <s v="Second Class"/>
    <s v="SC-20095"/>
    <s v="Sanjit Chand"/>
    <x v="0"/>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s v="West"/>
    <s v="OFF-LA-10002195"/>
    <x v="1"/>
    <x v="2"/>
    <s v="Avery 481"/>
    <n v="27.72"/>
    <n v="9"/>
    <n v="0"/>
    <n v="13.3056"/>
  </r>
  <r>
    <n v="9612"/>
    <x v="4822"/>
    <x v="3"/>
    <x v="1200"/>
    <d v="2014-10-31T00:00:00"/>
    <s v="Standard Class"/>
    <s v="CS-11950"/>
    <s v="Carlos Soltero"/>
    <x v="0"/>
    <s v="United States"/>
    <s v="Jackson"/>
    <x v="35"/>
    <n v="39212"/>
    <s v="South"/>
    <s v="OFF-FA-10000735"/>
    <x v="1"/>
    <x v="13"/>
    <s v="Staples"/>
    <n v="11.68"/>
    <n v="4"/>
    <n v="0"/>
    <n v="5.2559999999999993"/>
  </r>
  <r>
    <n v="9613"/>
    <x v="4823"/>
    <x v="0"/>
    <x v="31"/>
    <d v="2013-09-23T00:00:00"/>
    <s v="Standard Class"/>
    <s v="BD-11320"/>
    <s v="Bill Donatelli"/>
    <x v="0"/>
    <s v="United States"/>
    <s v="Woodland"/>
    <x v="1"/>
    <n v="95695"/>
    <s v="West"/>
    <s v="TEC-PH-10001299"/>
    <x v="2"/>
    <x v="7"/>
    <s v="Polycom CX300 Desktop Phone USB VoIP phone"/>
    <n v="239.98400000000004"/>
    <n v="2"/>
    <n v="0.2"/>
    <n v="23.998400000000004"/>
  </r>
  <r>
    <n v="9614"/>
    <x v="4824"/>
    <x v="2"/>
    <x v="7"/>
    <d v="2011-11-13T00:00:00"/>
    <s v="First Class"/>
    <s v="MZ-17515"/>
    <s v="Mary Zewe"/>
    <x v="1"/>
    <s v="United States"/>
    <s v="Seattle"/>
    <x v="4"/>
    <n v="98115"/>
    <s v="West"/>
    <s v="OFF-AP-10002892"/>
    <x v="1"/>
    <x v="9"/>
    <s v="Belkin F5C206VTEL 6 Outlet Surge"/>
    <n v="22.98"/>
    <n v="1"/>
    <n v="0"/>
    <n v="6.8939999999999984"/>
  </r>
  <r>
    <n v="9615"/>
    <x v="4824"/>
    <x v="2"/>
    <x v="7"/>
    <d v="2011-11-13T00:00:00"/>
    <s v="First Class"/>
    <s v="MZ-17515"/>
    <s v="Mary Zewe"/>
    <x v="1"/>
    <s v="United States"/>
    <s v="Seattle"/>
    <x v="4"/>
    <n v="98115"/>
    <s v="West"/>
    <s v="TEC-AC-10002718"/>
    <x v="2"/>
    <x v="11"/>
    <s v="Belkin Standard 104 key USB Keyboard"/>
    <n v="102.13"/>
    <n v="7"/>
    <n v="0"/>
    <n v="15.319499999999996"/>
  </r>
  <r>
    <n v="9616"/>
    <x v="4824"/>
    <x v="2"/>
    <x v="7"/>
    <d v="2011-11-13T00:00:00"/>
    <s v="First Class"/>
    <s v="MZ-17515"/>
    <s v="Mary Zewe"/>
    <x v="1"/>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s v="West"/>
    <s v="OFF-AR-10002255"/>
    <x v="1"/>
    <x v="6"/>
    <s v="Newell 346"/>
    <n v="5.76"/>
    <n v="2"/>
    <n v="0"/>
    <n v="1.6703999999999999"/>
  </r>
  <r>
    <n v="9618"/>
    <x v="4826"/>
    <x v="3"/>
    <x v="673"/>
    <d v="2014-11-22T00:00:00"/>
    <s v="Standard Class"/>
    <s v="BS-11380"/>
    <s v="Bill Stewart"/>
    <x v="1"/>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s v="East"/>
    <s v="TEC-AC-10002335"/>
    <x v="2"/>
    <x v="11"/>
    <s v="Logitech Media Keyboard K200"/>
    <n v="139.96000000000004"/>
    <n v="5"/>
    <n v="0.2"/>
    <n v="-1.7495000000000118"/>
  </r>
  <r>
    <n v="9621"/>
    <x v="4827"/>
    <x v="2"/>
    <x v="467"/>
    <d v="2011-09-30T00:00:00"/>
    <s v="Standard Class"/>
    <s v="DA-13450"/>
    <s v="Dianna Arnett"/>
    <x v="2"/>
    <s v="United States"/>
    <s v="Lancaster"/>
    <x v="24"/>
    <n v="43130"/>
    <s v="East"/>
    <s v="OFF-AP-10001634"/>
    <x v="1"/>
    <x v="9"/>
    <s v="Hoover Commercial Lightweight Upright Vacuum"/>
    <n v="16.704000000000001"/>
    <n v="6"/>
    <n v="0.2"/>
    <n v="1.2527999999999988"/>
  </r>
  <r>
    <n v="9622"/>
    <x v="4827"/>
    <x v="2"/>
    <x v="467"/>
    <d v="2011-09-30T00:00:00"/>
    <s v="Standard Class"/>
    <s v="DA-13450"/>
    <s v="Dianna Arnett"/>
    <x v="2"/>
    <s v="United States"/>
    <s v="Lancaster"/>
    <x v="24"/>
    <n v="43130"/>
    <s v="East"/>
    <s v="TEC-AC-10002370"/>
    <x v="2"/>
    <x v="11"/>
    <s v="Maxell CD-R Discs"/>
    <n v="3.1520000000000001"/>
    <n v="2"/>
    <n v="0.2"/>
    <n v="0.47279999999999966"/>
  </r>
  <r>
    <n v="9623"/>
    <x v="4827"/>
    <x v="2"/>
    <x v="467"/>
    <d v="2011-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s v="Central"/>
    <s v="OFF-AP-10000240"/>
    <x v="1"/>
    <x v="9"/>
    <s v="Belkin F9G930V10-GRY 9 Outlet Surge"/>
    <n v="21.391999999999992"/>
    <n v="2"/>
    <n v="0.8"/>
    <n v="-54.549600000000012"/>
  </r>
  <r>
    <n v="9625"/>
    <x v="4828"/>
    <x v="3"/>
    <x v="222"/>
    <d v="2014-07-01T00:00:00"/>
    <s v="First Class"/>
    <s v="ME-17725"/>
    <s v="Max Engle"/>
    <x v="0"/>
    <s v="United States"/>
    <s v="Dallas"/>
    <x v="5"/>
    <n v="75220"/>
    <s v="Central"/>
    <s v="FUR-TA-10002855"/>
    <x v="0"/>
    <x v="3"/>
    <s v="Bevis Round Conference Table Top &amp; Single Column Base"/>
    <n v="307.31400000000002"/>
    <n v="3"/>
    <n v="0.3"/>
    <n v="-39.511800000000044"/>
  </r>
  <r>
    <n v="9626"/>
    <x v="4828"/>
    <x v="3"/>
    <x v="222"/>
    <d v="2014-07-01T00:00:00"/>
    <s v="First Class"/>
    <s v="ME-17725"/>
    <s v="Max Engle"/>
    <x v="0"/>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x v="1"/>
    <s v="United States"/>
    <s v="Lubbock"/>
    <x v="5"/>
    <n v="79424"/>
    <s v="Central"/>
    <s v="OFF-PA-10001846"/>
    <x v="1"/>
    <x v="10"/>
    <s v="Xerox 1899"/>
    <n v="9.2480000000000011"/>
    <n v="2"/>
    <n v="0.2"/>
    <n v="3.3524000000000003"/>
  </r>
  <r>
    <n v="9628"/>
    <x v="4830"/>
    <x v="2"/>
    <x v="533"/>
    <d v="2011-11-27T00:00:00"/>
    <s v="Standard Class"/>
    <s v="BT-11440"/>
    <s v="Bobby Trafton"/>
    <x v="0"/>
    <s v="United States"/>
    <s v="Detroit"/>
    <x v="12"/>
    <n v="48227"/>
    <s v="Central"/>
    <s v="OFF-BI-10002049"/>
    <x v="1"/>
    <x v="8"/>
    <s v="UniKeep View Case Binders"/>
    <n v="14.669999999999998"/>
    <n v="3"/>
    <n v="0"/>
    <n v="6.7481999999999989"/>
  </r>
  <r>
    <n v="9629"/>
    <x v="4831"/>
    <x v="2"/>
    <x v="286"/>
    <d v="2011-01-19T00:00:00"/>
    <s v="Standard Class"/>
    <s v="MM-17920"/>
    <s v="Michael Moore"/>
    <x v="0"/>
    <s v="United States"/>
    <s v="Newark"/>
    <x v="24"/>
    <n v="43055"/>
    <s v="East"/>
    <s v="OFF-PA-10002947"/>
    <x v="1"/>
    <x v="10"/>
    <s v="Xerox 1923"/>
    <n v="37.408000000000001"/>
    <n v="7"/>
    <n v="0.2"/>
    <n v="13.0928"/>
  </r>
  <r>
    <n v="9630"/>
    <x v="4831"/>
    <x v="2"/>
    <x v="286"/>
    <d v="2011-01-19T00:00:00"/>
    <s v="Standard Class"/>
    <s v="MM-17920"/>
    <s v="Michael Moore"/>
    <x v="0"/>
    <s v="United States"/>
    <s v="Newark"/>
    <x v="24"/>
    <n v="43055"/>
    <s v="East"/>
    <s v="OFF-BI-10003476"/>
    <x v="1"/>
    <x v="8"/>
    <s v="Avery Metallic Poly Binders"/>
    <n v="3.4380000000000006"/>
    <n v="2"/>
    <n v="0.7"/>
    <n v="-2.5212000000000003"/>
  </r>
  <r>
    <n v="9631"/>
    <x v="4832"/>
    <x v="0"/>
    <x v="1207"/>
    <d v="2013-06-07T00:00:00"/>
    <s v="Standard Class"/>
    <s v="NM-18520"/>
    <s v="Neoma Murray"/>
    <x v="0"/>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s v="East"/>
    <s v="TEC-PH-10003215"/>
    <x v="2"/>
    <x v="7"/>
    <s v="Jackery Bar Premium Fast-charging Portable Charger"/>
    <n v="179.7"/>
    <n v="6"/>
    <n v="0"/>
    <n v="88.052999999999997"/>
  </r>
  <r>
    <n v="9633"/>
    <x v="4833"/>
    <x v="3"/>
    <x v="778"/>
    <d v="2014-02-18T00:00:00"/>
    <s v="Standard Class"/>
    <s v="MH-17455"/>
    <s v="Mark Hamilton"/>
    <x v="0"/>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x v="0"/>
    <s v="United States"/>
    <s v="Everett"/>
    <x v="31"/>
    <n v="2149"/>
    <s v="East"/>
    <s v="TEC-AC-10000865"/>
    <x v="2"/>
    <x v="11"/>
    <s v="WD My Passport Ultra 500GB Portable External Hard Drive"/>
    <n v="177"/>
    <n v="3"/>
    <n v="0"/>
    <n v="30.089999999999982"/>
  </r>
  <r>
    <n v="9635"/>
    <x v="4834"/>
    <x v="2"/>
    <x v="1005"/>
    <d v="2011-10-17T00:00:00"/>
    <s v="First Class"/>
    <s v="TC-21295"/>
    <s v="Toby Carlisle"/>
    <x v="0"/>
    <s v="United States"/>
    <s v="Everett"/>
    <x v="31"/>
    <n v="2149"/>
    <s v="East"/>
    <s v="OFF-ST-10000615"/>
    <x v="1"/>
    <x v="4"/>
    <s v="SimpliFile Personal File, Black Granite, 15w x 6-15/16d x 11-1/4h"/>
    <n v="79.45"/>
    <n v="7"/>
    <n v="0"/>
    <n v="22.246000000000006"/>
  </r>
  <r>
    <n v="9636"/>
    <x v="4834"/>
    <x v="2"/>
    <x v="1005"/>
    <d v="2011-10-17T00:00:00"/>
    <s v="First Class"/>
    <s v="TC-21295"/>
    <s v="Toby Carlisle"/>
    <x v="0"/>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x v="1"/>
    <s v="United States"/>
    <s v="Seattle"/>
    <x v="4"/>
    <n v="98105"/>
    <s v="West"/>
    <s v="FUR-FU-10003553"/>
    <x v="0"/>
    <x v="5"/>
    <s v="Howard Miller 13-1/2&quot; Diameter Rosebrook Wall Clock"/>
    <n v="137.54"/>
    <n v="2"/>
    <n v="0"/>
    <n v="55.016000000000005"/>
  </r>
  <r>
    <n v="9638"/>
    <x v="4835"/>
    <x v="2"/>
    <x v="728"/>
    <d v="2011-11-25T00:00:00"/>
    <s v="Standard Class"/>
    <s v="MH-17785"/>
    <s v="Maya Herman"/>
    <x v="1"/>
    <s v="United States"/>
    <s v="Seattle"/>
    <x v="4"/>
    <n v="98105"/>
    <s v="West"/>
    <s v="FUR-TA-10003008"/>
    <x v="0"/>
    <x v="3"/>
    <s v="Lesro Round Back Collection Coffee Table, End Table"/>
    <n v="730.2"/>
    <n v="4"/>
    <n v="0"/>
    <n v="94.926000000000045"/>
  </r>
  <r>
    <n v="9639"/>
    <x v="4836"/>
    <x v="3"/>
    <x v="105"/>
    <d v="2014-11-16T00:00:00"/>
    <s v="Second Class"/>
    <s v="EP-13915"/>
    <s v="Emily Phan"/>
    <x v="0"/>
    <s v="United States"/>
    <s v="Los Angeles"/>
    <x v="1"/>
    <n v="90032"/>
    <s v="West"/>
    <s v="OFF-PA-10001846"/>
    <x v="1"/>
    <x v="10"/>
    <s v="Xerox 1899"/>
    <n v="11.56"/>
    <n v="2"/>
    <n v="0"/>
    <n v="5.6644000000000005"/>
  </r>
  <r>
    <n v="9640"/>
    <x v="4837"/>
    <x v="1"/>
    <x v="1226"/>
    <d v="2012-01-31T00:00:00"/>
    <s v="Second Class"/>
    <s v="JH-15985"/>
    <s v="Joseph Holt"/>
    <x v="0"/>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s v="West"/>
    <s v="OFF-AR-10000390"/>
    <x v="1"/>
    <x v="6"/>
    <s v="Newell Chalk Holder"/>
    <n v="20.65"/>
    <n v="5"/>
    <n v="0"/>
    <n v="9.4989999999999988"/>
  </r>
  <r>
    <n v="9642"/>
    <x v="4838"/>
    <x v="2"/>
    <x v="1009"/>
    <d v="2011-03-12T00:00:00"/>
    <s v="Standard Class"/>
    <s v="CM-12715"/>
    <s v="Craig Molinari"/>
    <x v="1"/>
    <s v="United States"/>
    <s v="Seattle"/>
    <x v="4"/>
    <n v="98103"/>
    <s v="West"/>
    <s v="OFF-ST-10000934"/>
    <x v="1"/>
    <x v="4"/>
    <s v="Contico 72&quot;H Heavy-Duty Storage System"/>
    <n v="204.89999999999998"/>
    <n v="5"/>
    <n v="0"/>
    <n v="0"/>
  </r>
  <r>
    <n v="9643"/>
    <x v="4838"/>
    <x v="2"/>
    <x v="1009"/>
    <d v="2011-03-12T00:00:00"/>
    <s v="Standard Class"/>
    <s v="CM-12715"/>
    <s v="Craig Molinari"/>
    <x v="1"/>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s v="West"/>
    <s v="FUR-CH-10004495"/>
    <x v="0"/>
    <x v="1"/>
    <s v="Global Leather and Oak Executive Chair, Black"/>
    <n v="481.56800000000004"/>
    <n v="2"/>
    <n v="0.2"/>
    <n v="54.17639999999993"/>
  </r>
  <r>
    <n v="9645"/>
    <x v="4839"/>
    <x v="3"/>
    <x v="110"/>
    <d v="2014-06-14T00:00:00"/>
    <s v="Standard Class"/>
    <s v="FO-14305"/>
    <s v="Frank Olsen"/>
    <x v="0"/>
    <s v="United States"/>
    <s v="Glendale"/>
    <x v="16"/>
    <n v="85301"/>
    <s v="West"/>
    <s v="TEC-AC-10002006"/>
    <x v="2"/>
    <x v="11"/>
    <s v="Memorex Micro Travel Drive 16 GB"/>
    <n v="89.544000000000011"/>
    <n v="7"/>
    <n v="0.2"/>
    <n v="12.312299999999993"/>
  </r>
  <r>
    <n v="9646"/>
    <x v="4839"/>
    <x v="3"/>
    <x v="110"/>
    <d v="2014-06-14T00:00:00"/>
    <s v="Standard Class"/>
    <s v="FO-14305"/>
    <s v="Frank Olsen"/>
    <x v="0"/>
    <s v="United States"/>
    <s v="Glendale"/>
    <x v="16"/>
    <n v="85301"/>
    <s v="West"/>
    <s v="OFF-ST-10002485"/>
    <x v="1"/>
    <x v="4"/>
    <s v="Rogers Deluxe File Chest"/>
    <n v="35.167999999999999"/>
    <n v="2"/>
    <n v="0.2"/>
    <n v="-8.3524000000000012"/>
  </r>
  <r>
    <n v="9647"/>
    <x v="4839"/>
    <x v="3"/>
    <x v="110"/>
    <d v="2014-06-14T00:00:00"/>
    <s v="Standard Class"/>
    <s v="FO-14305"/>
    <s v="Frank Olsen"/>
    <x v="0"/>
    <s v="United States"/>
    <s v="Glendale"/>
    <x v="16"/>
    <n v="85301"/>
    <s v="West"/>
    <s v="OFF-BI-10000778"/>
    <x v="1"/>
    <x v="8"/>
    <s v="GBC VeloBinder Electric Binding Machine"/>
    <n v="72.588000000000008"/>
    <n v="2"/>
    <n v="0.7"/>
    <n v="-48.391999999999982"/>
  </r>
  <r>
    <n v="9648"/>
    <x v="4840"/>
    <x v="2"/>
    <x v="84"/>
    <d v="2011-11-24T00:00:00"/>
    <s v="Standard Class"/>
    <s v="MW-18220"/>
    <s v="Mitch Webber"/>
    <x v="0"/>
    <s v="United States"/>
    <s v="Coon Rapids"/>
    <x v="11"/>
    <n v="55433"/>
    <s v="Central"/>
    <s v="OFF-ST-10000877"/>
    <x v="1"/>
    <x v="4"/>
    <s v="Recycled Steel Personal File for Standard File Folders"/>
    <n v="221.16"/>
    <n v="4"/>
    <n v="0"/>
    <n v="57.501599999999996"/>
  </r>
  <r>
    <n v="9649"/>
    <x v="4840"/>
    <x v="2"/>
    <x v="84"/>
    <d v="2011-11-24T00:00:00"/>
    <s v="Standard Class"/>
    <s v="MW-18220"/>
    <s v="Mitch Webber"/>
    <x v="0"/>
    <s v="United States"/>
    <s v="Coon Rapids"/>
    <x v="11"/>
    <n v="55433"/>
    <s v="Central"/>
    <s v="TEC-PH-10002103"/>
    <x v="2"/>
    <x v="7"/>
    <s v="Jabra SPEAK 410"/>
    <n v="281.96999999999997"/>
    <n v="3"/>
    <n v="0"/>
    <n v="78.951599999999999"/>
  </r>
  <r>
    <n v="9650"/>
    <x v="4841"/>
    <x v="0"/>
    <x v="491"/>
    <d v="2013-12-01T00:00:00"/>
    <s v="Standard Class"/>
    <s v="MS-17365"/>
    <s v="Maribeth Schnelling"/>
    <x v="0"/>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x v="0"/>
    <s v="United States"/>
    <s v="Los Angeles"/>
    <x v="1"/>
    <n v="90045"/>
    <s v="West"/>
    <s v="OFF-AR-10004269"/>
    <x v="1"/>
    <x v="6"/>
    <s v="Newell 31"/>
    <n v="37.17"/>
    <n v="9"/>
    <n v="0"/>
    <n v="10.4076"/>
  </r>
  <r>
    <n v="9652"/>
    <x v="4841"/>
    <x v="0"/>
    <x v="491"/>
    <d v="2013-12-01T00:00:00"/>
    <s v="Standard Class"/>
    <s v="MS-17365"/>
    <s v="Maribeth Schnelling"/>
    <x v="0"/>
    <s v="United States"/>
    <s v="Los Angeles"/>
    <x v="1"/>
    <n v="90045"/>
    <s v="West"/>
    <s v="OFF-AP-10000055"/>
    <x v="1"/>
    <x v="9"/>
    <s v="Belkin F9S820V06 8 Outlet Surge"/>
    <n v="64.959999999999994"/>
    <n v="2"/>
    <n v="0"/>
    <n v="19.487999999999992"/>
  </r>
  <r>
    <n v="9653"/>
    <x v="4841"/>
    <x v="0"/>
    <x v="491"/>
    <d v="2013-12-01T00:00:00"/>
    <s v="Standard Class"/>
    <s v="MS-17365"/>
    <s v="Maribeth Schnelling"/>
    <x v="0"/>
    <s v="United States"/>
    <s v="Los Angeles"/>
    <x v="1"/>
    <n v="90045"/>
    <s v="West"/>
    <s v="FUR-FU-10002937"/>
    <x v="0"/>
    <x v="5"/>
    <s v="GE 48&quot; Fluorescent Tube, Cool White Energy Saver, 34 Watts, 30/Box"/>
    <n v="595.38"/>
    <n v="6"/>
    <n v="0"/>
    <n v="297.69"/>
  </r>
  <r>
    <n v="9654"/>
    <x v="4842"/>
    <x v="3"/>
    <x v="205"/>
    <d v="2014-01-28T00:00:00"/>
    <s v="Standard Class"/>
    <s v="HP-14815"/>
    <s v="Harold Pawlan"/>
    <x v="2"/>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s v="West"/>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s v="East"/>
    <s v="FUR-FU-10001876"/>
    <x v="0"/>
    <x v="5"/>
    <s v="Computer Room Manger, 14&quot;"/>
    <n v="97.44"/>
    <n v="3"/>
    <n v="0"/>
    <n v="35.078399999999995"/>
  </r>
  <r>
    <n v="9657"/>
    <x v="4843"/>
    <x v="2"/>
    <x v="358"/>
    <d v="2011-09-29T00:00:00"/>
    <s v="Standard Class"/>
    <s v="AS-10090"/>
    <s v="Adam Shillingsburg"/>
    <x v="0"/>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x v="0"/>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s v="West"/>
    <s v="OFF-LA-10001982"/>
    <x v="1"/>
    <x v="2"/>
    <s v="Smead Alpha-Z Color-Coded Name Labels First Letter Starter Set"/>
    <n v="18.75"/>
    <n v="5"/>
    <n v="0"/>
    <n v="9"/>
  </r>
  <r>
    <n v="9661"/>
    <x v="4845"/>
    <x v="0"/>
    <x v="112"/>
    <d v="2013-06-12T00:00:00"/>
    <s v="Standard Class"/>
    <s v="ME-17320"/>
    <s v="Maria Etezadi"/>
    <x v="2"/>
    <s v="United States"/>
    <s v="Santa Barbara"/>
    <x v="1"/>
    <n v="93101"/>
    <s v="West"/>
    <s v="TEC-PH-10001459"/>
    <x v="2"/>
    <x v="7"/>
    <s v="Samsung Galaxy Mega 6.3"/>
    <n v="3023.9280000000003"/>
    <n v="9"/>
    <n v="0.2"/>
    <n v="226.79460000000006"/>
  </r>
  <r>
    <n v="9662"/>
    <x v="4845"/>
    <x v="0"/>
    <x v="112"/>
    <d v="2013-06-12T00:00:00"/>
    <s v="Standard Class"/>
    <s v="ME-17320"/>
    <s v="Maria Etezadi"/>
    <x v="2"/>
    <s v="United States"/>
    <s v="Santa Barbara"/>
    <x v="1"/>
    <n v="93101"/>
    <s v="West"/>
    <s v="TEC-AC-10002134"/>
    <x v="2"/>
    <x v="11"/>
    <s v="Rosewill 107 Normal Keys USB Wired Standard Keyboard"/>
    <n v="26.96"/>
    <n v="2"/>
    <n v="0"/>
    <n v="3.7744"/>
  </r>
  <r>
    <n v="9663"/>
    <x v="4845"/>
    <x v="0"/>
    <x v="112"/>
    <d v="2013-06-12T00:00:00"/>
    <s v="Standard Class"/>
    <s v="ME-17320"/>
    <s v="Maria Etezadi"/>
    <x v="2"/>
    <s v="United States"/>
    <s v="Santa Barbara"/>
    <x v="1"/>
    <n v="93101"/>
    <s v="West"/>
    <s v="TEC-PH-10001760"/>
    <x v="2"/>
    <x v="7"/>
    <s v="Bose SoundLink Bluetooth Speaker"/>
    <n v="477.6"/>
    <n v="3"/>
    <n v="0.2"/>
    <n v="161.19000000000003"/>
  </r>
  <r>
    <n v="9664"/>
    <x v="4846"/>
    <x v="3"/>
    <x v="515"/>
    <d v="2014-09-06T00:00:00"/>
    <s v="Standard Class"/>
    <s v="MS-17770"/>
    <s v="Maxwell Schwartz"/>
    <x v="0"/>
    <s v="United States"/>
    <s v="San Francisco"/>
    <x v="1"/>
    <n v="94109"/>
    <s v="West"/>
    <s v="OFF-ST-10001511"/>
    <x v="1"/>
    <x v="4"/>
    <s v="Space Solutions Commercial Steel Shelving"/>
    <n v="193.95000000000002"/>
    <n v="3"/>
    <n v="0"/>
    <n v="9.6974999999999838"/>
  </r>
  <r>
    <n v="9665"/>
    <x v="4847"/>
    <x v="1"/>
    <x v="214"/>
    <d v="2012-12-07T00:00:00"/>
    <s v="Same Day"/>
    <s v="KH-16690"/>
    <s v="Kristen Hastings"/>
    <x v="1"/>
    <s v="United States"/>
    <s v="Riverside"/>
    <x v="1"/>
    <n v="92503"/>
    <s v="West"/>
    <s v="OFF-PA-10003953"/>
    <x v="1"/>
    <x v="10"/>
    <s v="Xerox 218"/>
    <n v="12.96"/>
    <n v="2"/>
    <n v="0"/>
    <n v="6.2208000000000006"/>
  </r>
  <r>
    <n v="9666"/>
    <x v="4848"/>
    <x v="3"/>
    <x v="673"/>
    <d v="2014-11-21T00:00:00"/>
    <s v="Standard Class"/>
    <s v="LC-16885"/>
    <s v="Lena Creighton"/>
    <x v="0"/>
    <s v="United States"/>
    <s v="Los Angeles"/>
    <x v="1"/>
    <n v="90049"/>
    <s v="West"/>
    <s v="FUR-FU-10003268"/>
    <x v="0"/>
    <x v="5"/>
    <s v="Eldon Radial Chair Mat for Low to Medium Pile Carpets"/>
    <n v="119.94"/>
    <n v="3"/>
    <n v="0"/>
    <n v="23.987999999999996"/>
  </r>
  <r>
    <n v="9667"/>
    <x v="4848"/>
    <x v="3"/>
    <x v="673"/>
    <d v="2014-11-21T00:00:00"/>
    <s v="Standard Class"/>
    <s v="LC-16885"/>
    <s v="Lena Creighton"/>
    <x v="0"/>
    <s v="United States"/>
    <s v="Los Angeles"/>
    <x v="1"/>
    <n v="90049"/>
    <s v="West"/>
    <s v="FUR-FU-10001847"/>
    <x v="0"/>
    <x v="5"/>
    <s v="Eldon Image Series Black Desk Accessories"/>
    <n v="12.419999999999998"/>
    <n v="3"/>
    <n v="0"/>
    <n v="4.4711999999999996"/>
  </r>
  <r>
    <n v="9668"/>
    <x v="4849"/>
    <x v="0"/>
    <x v="131"/>
    <d v="2013-04-28T00:00:00"/>
    <s v="Standard Class"/>
    <s v="AF-10870"/>
    <s v="Art Ferguson"/>
    <x v="0"/>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s v="South"/>
    <s v="OFF-LA-10001569"/>
    <x v="1"/>
    <x v="2"/>
    <s v="Avery 499"/>
    <n v="14.940000000000001"/>
    <n v="3"/>
    <n v="0"/>
    <n v="6.8723999999999998"/>
  </r>
  <r>
    <n v="9671"/>
    <x v="4851"/>
    <x v="1"/>
    <x v="863"/>
    <d v="2012-08-15T00:00:00"/>
    <s v="First Class"/>
    <s v="GK-14620"/>
    <s v="Grace Kelly"/>
    <x v="1"/>
    <s v="United States"/>
    <s v="Greensboro"/>
    <x v="3"/>
    <n v="27405"/>
    <s v="South"/>
    <s v="OFF-AR-10001446"/>
    <x v="1"/>
    <x v="6"/>
    <s v="Newell 309"/>
    <n v="64.680000000000007"/>
    <n v="7"/>
    <n v="0.2"/>
    <n v="8.0849999999999973"/>
  </r>
  <r>
    <n v="9672"/>
    <x v="4852"/>
    <x v="3"/>
    <x v="38"/>
    <d v="2014-11-20T00:00:00"/>
    <s v="Standard Class"/>
    <s v="KL-16645"/>
    <s v="Ken Lonsdale"/>
    <x v="0"/>
    <s v="United States"/>
    <s v="Dublin"/>
    <x v="1"/>
    <n v="94568"/>
    <s v="West"/>
    <s v="TEC-PH-10003442"/>
    <x v="2"/>
    <x v="7"/>
    <s v="Samsung Replacement EH64AVFWE Premium Headset"/>
    <n v="22"/>
    <n v="5"/>
    <n v="0.2"/>
    <n v="1.375"/>
  </r>
  <r>
    <n v="9673"/>
    <x v="4853"/>
    <x v="0"/>
    <x v="443"/>
    <d v="2013-12-29T00:00:00"/>
    <s v="Standard Class"/>
    <s v="FM-14290"/>
    <s v="Frank Merwin"/>
    <x v="2"/>
    <s v="United States"/>
    <s v="Philadelphia"/>
    <x v="9"/>
    <n v="19143"/>
    <s v="East"/>
    <s v="OFF-PA-10000477"/>
    <x v="1"/>
    <x v="10"/>
    <s v="Xerox 1952"/>
    <n v="7.9680000000000009"/>
    <n v="2"/>
    <n v="0.2"/>
    <n v="2.6892000000000005"/>
  </r>
  <r>
    <n v="9674"/>
    <x v="4853"/>
    <x v="0"/>
    <x v="443"/>
    <d v="2013-12-29T00:00:00"/>
    <s v="Standard Class"/>
    <s v="FM-14290"/>
    <s v="Frank Merwin"/>
    <x v="2"/>
    <s v="United States"/>
    <s v="Philadelphia"/>
    <x v="9"/>
    <n v="19143"/>
    <s v="East"/>
    <s v="TEC-PH-10002645"/>
    <x v="2"/>
    <x v="7"/>
    <s v="LG G2"/>
    <n v="1499.9699999999998"/>
    <n v="5"/>
    <n v="0.4"/>
    <n v="-374.99250000000006"/>
  </r>
  <r>
    <n v="9675"/>
    <x v="4854"/>
    <x v="2"/>
    <x v="192"/>
    <d v="2011-07-24T00:00:00"/>
    <s v="Second Class"/>
    <s v="JL-15850"/>
    <s v="John Lucas"/>
    <x v="0"/>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s v="Central"/>
    <s v="OFF-EN-10003862"/>
    <x v="1"/>
    <x v="12"/>
    <s v="Laser &amp; Ink Jet Business Envelopes"/>
    <n v="64.02"/>
    <n v="6"/>
    <n v="0"/>
    <n v="29.449199999999998"/>
  </r>
  <r>
    <n v="9678"/>
    <x v="4857"/>
    <x v="0"/>
    <x v="724"/>
    <d v="2013-04-24T00:00:00"/>
    <s v="Standard Class"/>
    <s v="CS-12490"/>
    <s v="Cindy Schnelling"/>
    <x v="1"/>
    <s v="United States"/>
    <s v="New York City"/>
    <x v="15"/>
    <n v="10009"/>
    <s v="East"/>
    <s v="OFF-AR-10001573"/>
    <x v="1"/>
    <x v="6"/>
    <s v="American Pencil"/>
    <n v="6.99"/>
    <n v="3"/>
    <n v="0"/>
    <n v="2.027099999999999"/>
  </r>
  <r>
    <n v="9679"/>
    <x v="4857"/>
    <x v="0"/>
    <x v="724"/>
    <d v="2013-04-24T00:00:00"/>
    <s v="Standard Class"/>
    <s v="CS-12490"/>
    <s v="Cindy Schnelling"/>
    <x v="1"/>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s v="West"/>
    <s v="OFF-ST-10000046"/>
    <x v="1"/>
    <x v="4"/>
    <s v="Fellowes Super Stor/Drawer Files"/>
    <n v="323.10000000000002"/>
    <n v="2"/>
    <n v="0"/>
    <n v="61.38900000000001"/>
  </r>
  <r>
    <n v="9681"/>
    <x v="4858"/>
    <x v="1"/>
    <x v="17"/>
    <d v="2012-12-31T00:00:00"/>
    <s v="Standard Class"/>
    <s v="AH-10030"/>
    <s v="Aaron Hawkins"/>
    <x v="1"/>
    <s v="United States"/>
    <s v="San Francisco"/>
    <x v="1"/>
    <n v="94122"/>
    <s v="West"/>
    <s v="TEC-PH-10003505"/>
    <x v="2"/>
    <x v="7"/>
    <s v="Geemarc AmpliPOWER60"/>
    <n v="668.16"/>
    <n v="9"/>
    <n v="0.2"/>
    <n v="75.167999999999921"/>
  </r>
  <r>
    <n v="9682"/>
    <x v="4859"/>
    <x v="3"/>
    <x v="1096"/>
    <d v="2014-12-19T00:00:00"/>
    <s v="Standard Class"/>
    <s v="EP-13915"/>
    <s v="Emily Phan"/>
    <x v="0"/>
    <s v="United States"/>
    <s v="San Francisco"/>
    <x v="1"/>
    <n v="94122"/>
    <s v="West"/>
    <s v="OFF-LA-10004559"/>
    <x v="1"/>
    <x v="2"/>
    <s v="Avery 49"/>
    <n v="8.64"/>
    <n v="3"/>
    <n v="0"/>
    <n v="4.2336"/>
  </r>
  <r>
    <n v="9683"/>
    <x v="4859"/>
    <x v="3"/>
    <x v="1096"/>
    <d v="2014-12-19T00:00:00"/>
    <s v="Standard Class"/>
    <s v="EP-13915"/>
    <s v="Emily Phan"/>
    <x v="0"/>
    <s v="United States"/>
    <s v="San Francisco"/>
    <x v="1"/>
    <n v="94122"/>
    <s v="West"/>
    <s v="OFF-PA-10003172"/>
    <x v="1"/>
    <x v="10"/>
    <s v="Xerox 1996"/>
    <n v="38.880000000000003"/>
    <n v="6"/>
    <n v="0"/>
    <n v="18.662400000000002"/>
  </r>
  <r>
    <n v="9684"/>
    <x v="4859"/>
    <x v="3"/>
    <x v="1096"/>
    <d v="2014-12-19T00:00:00"/>
    <s v="Standard Class"/>
    <s v="EP-13915"/>
    <s v="Emily Phan"/>
    <x v="0"/>
    <s v="United States"/>
    <s v="San Francisco"/>
    <x v="1"/>
    <n v="94122"/>
    <s v="West"/>
    <s v="FUR-FU-10001473"/>
    <x v="0"/>
    <x v="5"/>
    <s v="Eldon Executive Woodline II Desk Accessories, Mahogany"/>
    <n v="201.04"/>
    <n v="8"/>
    <n v="0"/>
    <n v="54.280799999999999"/>
  </r>
  <r>
    <n v="9685"/>
    <x v="4859"/>
    <x v="3"/>
    <x v="1096"/>
    <d v="2014-12-19T00:00:00"/>
    <s v="Standard Class"/>
    <s v="EP-13915"/>
    <s v="Emily Phan"/>
    <x v="0"/>
    <s v="United States"/>
    <s v="San Francisco"/>
    <x v="1"/>
    <n v="94122"/>
    <s v="West"/>
    <s v="OFF-PA-10000232"/>
    <x v="1"/>
    <x v="10"/>
    <s v="Xerox 1975"/>
    <n v="12.96"/>
    <n v="2"/>
    <n v="0"/>
    <n v="6.3504000000000005"/>
  </r>
  <r>
    <n v="9686"/>
    <x v="4860"/>
    <x v="3"/>
    <x v="460"/>
    <d v="2014-01-05T00:00:00"/>
    <s v="Second Class"/>
    <s v="FW-14395"/>
    <s v="Fred Wasserman"/>
    <x v="1"/>
    <s v="United States"/>
    <s v="Los Angeles"/>
    <x v="1"/>
    <n v="90032"/>
    <s v="West"/>
    <s v="TEC-AC-10000682"/>
    <x v="2"/>
    <x v="11"/>
    <s v="Kensington K72356US Mouse-in-a-Box USB Desktop Mouse"/>
    <n v="16.59"/>
    <n v="1"/>
    <n v="0"/>
    <n v="5.8064999999999998"/>
  </r>
  <r>
    <n v="9687"/>
    <x v="4861"/>
    <x v="3"/>
    <x v="1109"/>
    <d v="2014-06-04T00:00:00"/>
    <s v="Standard Class"/>
    <s v="KA-16525"/>
    <s v="Kelly Andreada"/>
    <x v="0"/>
    <s v="United States"/>
    <s v="San Diego"/>
    <x v="1"/>
    <n v="92037"/>
    <s v="West"/>
    <s v="OFF-AR-10003405"/>
    <x v="1"/>
    <x v="6"/>
    <s v="Dixon My First Ticonderoga Pencil, #2"/>
    <n v="35.099999999999994"/>
    <n v="6"/>
    <n v="0"/>
    <n v="10.178999999999997"/>
  </r>
  <r>
    <n v="9688"/>
    <x v="4862"/>
    <x v="3"/>
    <x v="1033"/>
    <d v="2014-10-07T00:00:00"/>
    <s v="Standard Class"/>
    <s v="SC-20050"/>
    <s v="Sample Company A"/>
    <x v="2"/>
    <s v="United States"/>
    <s v="Arlington"/>
    <x v="5"/>
    <n v="76017"/>
    <s v="Central"/>
    <s v="OFF-BI-10000301"/>
    <x v="1"/>
    <x v="8"/>
    <s v="GBC Instant Report Kit"/>
    <n v="11.645999999999997"/>
    <n v="9"/>
    <n v="0.8"/>
    <n v="-17.469000000000005"/>
  </r>
  <r>
    <n v="9689"/>
    <x v="4863"/>
    <x v="3"/>
    <x v="308"/>
    <d v="2014-06-28T00:00:00"/>
    <s v="Standard Class"/>
    <s v="PG-18895"/>
    <s v="Paul Gonzalez"/>
    <x v="0"/>
    <s v="United States"/>
    <s v="Richmond"/>
    <x v="17"/>
    <n v="23223"/>
    <s v="South"/>
    <s v="OFF-PA-10001534"/>
    <x v="1"/>
    <x v="10"/>
    <s v="Xerox 230"/>
    <n v="32.400000000000006"/>
    <n v="5"/>
    <n v="0"/>
    <n v="15.552000000000001"/>
  </r>
  <r>
    <n v="9690"/>
    <x v="4863"/>
    <x v="3"/>
    <x v="308"/>
    <d v="2014-06-28T00:00:00"/>
    <s v="Standard Class"/>
    <s v="PG-18895"/>
    <s v="Paul Gonzalez"/>
    <x v="0"/>
    <s v="United States"/>
    <s v="Richmond"/>
    <x v="17"/>
    <n v="23223"/>
    <s v="South"/>
    <s v="TEC-PH-10003691"/>
    <x v="2"/>
    <x v="7"/>
    <s v="BlackBerry Q10"/>
    <n v="503.96"/>
    <n v="4"/>
    <n v="0"/>
    <n v="125.99000000000001"/>
  </r>
  <r>
    <n v="9691"/>
    <x v="4864"/>
    <x v="3"/>
    <x v="1095"/>
    <d v="2014-04-06T00:00:00"/>
    <s v="First Class"/>
    <s v="TA-21385"/>
    <s v="Tom Ashbrook"/>
    <x v="2"/>
    <s v="United States"/>
    <s v="New York City"/>
    <x v="15"/>
    <n v="10035"/>
    <s v="East"/>
    <s v="OFF-AR-10001545"/>
    <x v="1"/>
    <x v="6"/>
    <s v="Newell 326"/>
    <n v="7.04"/>
    <n v="4"/>
    <n v="0"/>
    <n v="2.0415999999999999"/>
  </r>
  <r>
    <n v="9692"/>
    <x v="4865"/>
    <x v="1"/>
    <x v="50"/>
    <d v="2012-11-17T00:00:00"/>
    <s v="Standard Class"/>
    <s v="PO-18850"/>
    <s v="Patrick O'Brill"/>
    <x v="0"/>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s v="East"/>
    <s v="OFF-ST-10001837"/>
    <x v="1"/>
    <x v="4"/>
    <s v="SAFCO Mobile Desk Side File, Wire Frame"/>
    <n v="470.35999999999996"/>
    <n v="11"/>
    <n v="0"/>
    <n v="122.2936"/>
  </r>
  <r>
    <n v="9694"/>
    <x v="4867"/>
    <x v="3"/>
    <x v="241"/>
    <d v="2014-09-29T00:00:00"/>
    <s v="Second Class"/>
    <s v="NK-18490"/>
    <s v="Neil Knudson"/>
    <x v="2"/>
    <s v="United States"/>
    <s v="San Francisco"/>
    <x v="1"/>
    <n v="94110"/>
    <s v="West"/>
    <s v="OFF-PA-10000551"/>
    <x v="1"/>
    <x v="10"/>
    <s v="Array Memo Cubes"/>
    <n v="31.08"/>
    <n v="6"/>
    <n v="0"/>
    <n v="15.229199999999999"/>
  </r>
  <r>
    <n v="9695"/>
    <x v="4867"/>
    <x v="3"/>
    <x v="241"/>
    <d v="2014-09-29T00:00:00"/>
    <s v="Second Class"/>
    <s v="NK-18490"/>
    <s v="Neil Knudson"/>
    <x v="2"/>
    <s v="United States"/>
    <s v="San Francisco"/>
    <x v="1"/>
    <n v="94110"/>
    <s v="West"/>
    <s v="OFF-SU-10001574"/>
    <x v="1"/>
    <x v="14"/>
    <s v="Acme Value Line Scissors"/>
    <n v="7.3"/>
    <n v="2"/>
    <n v="0"/>
    <n v="2.1899999999999995"/>
  </r>
  <r>
    <n v="9696"/>
    <x v="4868"/>
    <x v="0"/>
    <x v="25"/>
    <d v="2013-12-15T00:00:00"/>
    <s v="First Class"/>
    <s v="SC-20695"/>
    <s v="Steve Chapman"/>
    <x v="1"/>
    <s v="United States"/>
    <s v="Springfield"/>
    <x v="24"/>
    <n v="45503"/>
    <s v="East"/>
    <s v="OFF-AP-10002892"/>
    <x v="1"/>
    <x v="9"/>
    <s v="Belkin F5C206VTEL 6 Outlet Surge"/>
    <n v="73.536000000000001"/>
    <n v="4"/>
    <n v="0.2"/>
    <n v="9.1919999999999931"/>
  </r>
  <r>
    <n v="9697"/>
    <x v="4869"/>
    <x v="2"/>
    <x v="1227"/>
    <d v="2011-06-15T00:00:00"/>
    <s v="Second Class"/>
    <s v="HK-14890"/>
    <s v="Heather Kirkland"/>
    <x v="1"/>
    <s v="United States"/>
    <s v="Detroit"/>
    <x v="12"/>
    <n v="48234"/>
    <s v="Central"/>
    <s v="OFF-LA-10003930"/>
    <x v="1"/>
    <x v="2"/>
    <s v="Dot Matrix Printer Tape Reel Labels, White, 5000/Box"/>
    <n v="491.55"/>
    <n v="5"/>
    <n v="0"/>
    <n v="240.8595"/>
  </r>
  <r>
    <n v="9698"/>
    <x v="4870"/>
    <x v="0"/>
    <x v="21"/>
    <d v="2013-03-12T00:00:00"/>
    <s v="Same Day"/>
    <s v="BT-11485"/>
    <s v="Brad Thomas"/>
    <x v="2"/>
    <s v="United States"/>
    <s v="Philadelphia"/>
    <x v="9"/>
    <n v="19140"/>
    <s v="East"/>
    <s v="FUR-FU-10001037"/>
    <x v="0"/>
    <x v="5"/>
    <s v="DAX Charcoal/Nickel-Tone Document Frame, 5 x 7"/>
    <n v="30.336000000000002"/>
    <n v="4"/>
    <n v="0.2"/>
    <n v="9.48"/>
  </r>
  <r>
    <n v="9699"/>
    <x v="4871"/>
    <x v="3"/>
    <x v="934"/>
    <d v="2014-12-20T00:00:00"/>
    <s v="Standard Class"/>
    <s v="KM-16660"/>
    <s v="Khloe Miller"/>
    <x v="0"/>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x v="0"/>
    <s v="United States"/>
    <s v="Inglewood"/>
    <x v="1"/>
    <n v="90301"/>
    <s v="West"/>
    <s v="OFF-AP-10000027"/>
    <x v="1"/>
    <x v="9"/>
    <s v="Hoover Commercial SteamVac"/>
    <n v="54.32"/>
    <n v="4"/>
    <n v="0"/>
    <n v="16.295999999999999"/>
  </r>
  <r>
    <n v="9701"/>
    <x v="4871"/>
    <x v="3"/>
    <x v="934"/>
    <d v="2014-12-20T00:00:00"/>
    <s v="Standard Class"/>
    <s v="KM-16660"/>
    <s v="Khloe Miller"/>
    <x v="0"/>
    <s v="United States"/>
    <s v="Inglewood"/>
    <x v="1"/>
    <n v="90301"/>
    <s v="West"/>
    <s v="TEC-PH-10000675"/>
    <x v="2"/>
    <x v="7"/>
    <s v="Panasonic KX TS3282B Corded phone"/>
    <n v="196.77600000000001"/>
    <n v="3"/>
    <n v="0.2"/>
    <n v="14.758199999999995"/>
  </r>
  <r>
    <n v="9702"/>
    <x v="4872"/>
    <x v="0"/>
    <x v="859"/>
    <d v="2013-11-05T00:00:00"/>
    <s v="Standard Class"/>
    <s v="SP-20920"/>
    <s v="Susan Pistek"/>
    <x v="0"/>
    <s v="United States"/>
    <s v="San Luis Obispo"/>
    <x v="1"/>
    <n v="93405"/>
    <s v="West"/>
    <s v="OFF-FA-10003059"/>
    <x v="1"/>
    <x v="13"/>
    <s v="Assorted Color Push Pins"/>
    <n v="3.62"/>
    <n v="2"/>
    <n v="0"/>
    <n v="1.1945999999999999"/>
  </r>
  <r>
    <n v="9703"/>
    <x v="4873"/>
    <x v="3"/>
    <x v="689"/>
    <d v="2014-08-05T00:00:00"/>
    <s v="Standard Class"/>
    <s v="LB-16795"/>
    <s v="Laurel Beltran"/>
    <x v="2"/>
    <s v="United States"/>
    <s v="Wilmington"/>
    <x v="13"/>
    <n v="19805"/>
    <s v="East"/>
    <s v="OFF-PA-10003256"/>
    <x v="1"/>
    <x v="10"/>
    <s v="Avery Personal Creations Heavyweight Cards"/>
    <n v="11.54"/>
    <n v="1"/>
    <n v="0"/>
    <n v="5.5391999999999992"/>
  </r>
  <r>
    <n v="9704"/>
    <x v="4873"/>
    <x v="3"/>
    <x v="689"/>
    <d v="2014-08-05T00:00:00"/>
    <s v="Standard Class"/>
    <s v="LB-16795"/>
    <s v="Laurel Beltran"/>
    <x v="2"/>
    <s v="United States"/>
    <s v="Wilmington"/>
    <x v="13"/>
    <n v="19805"/>
    <s v="East"/>
    <s v="OFF-BI-10003656"/>
    <x v="1"/>
    <x v="8"/>
    <s v="Fellowes PB200 Plastic Comb Binding Machine"/>
    <n v="849.95"/>
    <n v="5"/>
    <n v="0"/>
    <n v="390.97699999999998"/>
  </r>
  <r>
    <n v="9705"/>
    <x v="4873"/>
    <x v="3"/>
    <x v="689"/>
    <d v="2014-08-05T00:00:00"/>
    <s v="Standard Class"/>
    <s v="LB-16795"/>
    <s v="Laurel Beltran"/>
    <x v="2"/>
    <s v="United States"/>
    <s v="Wilmington"/>
    <x v="13"/>
    <n v="19805"/>
    <s v="East"/>
    <s v="OFF-BI-10002897"/>
    <x v="1"/>
    <x v="8"/>
    <s v="Black Avery Memo-Size 3-Ring Binder, 5 1/2&quot; x 8 1/2&quot;"/>
    <n v="11.01"/>
    <n v="3"/>
    <n v="0"/>
    <n v="5.3948999999999998"/>
  </r>
  <r>
    <n v="9706"/>
    <x v="4874"/>
    <x v="3"/>
    <x v="15"/>
    <d v="2014-10-24T00:00:00"/>
    <s v="Standard Class"/>
    <s v="JS-16030"/>
    <s v="Joy Smith"/>
    <x v="0"/>
    <s v="United States"/>
    <s v="San Francisco"/>
    <x v="1"/>
    <n v="94122"/>
    <s v="West"/>
    <s v="OFF-BI-10004826"/>
    <x v="1"/>
    <x v="8"/>
    <s v="JM Magazine Binder"/>
    <n v="39.624000000000009"/>
    <n v="3"/>
    <n v="0.2"/>
    <n v="13.868400000000001"/>
  </r>
  <r>
    <n v="9707"/>
    <x v="4875"/>
    <x v="0"/>
    <x v="147"/>
    <d v="2013-10-28T00:00:00"/>
    <s v="Standard Class"/>
    <s v="CS-11950"/>
    <s v="Carlos Soltero"/>
    <x v="0"/>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s v="West"/>
    <s v="OFF-AR-10000390"/>
    <x v="1"/>
    <x v="6"/>
    <s v="Newell Chalk Holder"/>
    <n v="12.39"/>
    <n v="3"/>
    <n v="0"/>
    <n v="5.6993999999999998"/>
  </r>
  <r>
    <n v="9709"/>
    <x v="4875"/>
    <x v="0"/>
    <x v="147"/>
    <d v="2013-10-28T00:00:00"/>
    <s v="Standard Class"/>
    <s v="CS-11950"/>
    <s v="Carlos Soltero"/>
    <x v="0"/>
    <s v="United States"/>
    <s v="Los Angeles"/>
    <x v="1"/>
    <n v="90045"/>
    <s v="West"/>
    <s v="FUR-FU-10003731"/>
    <x v="0"/>
    <x v="5"/>
    <s v="Eldon Expressions Wood and Plastic Desk Accessories, Oak"/>
    <n v="19.96"/>
    <n v="2"/>
    <n v="0"/>
    <n v="5.5888000000000009"/>
  </r>
  <r>
    <n v="9710"/>
    <x v="4875"/>
    <x v="0"/>
    <x v="147"/>
    <d v="2013-10-28T00:00:00"/>
    <s v="Standard Class"/>
    <s v="CS-11950"/>
    <s v="Carlos Soltero"/>
    <x v="0"/>
    <s v="United States"/>
    <s v="Los Angeles"/>
    <x v="1"/>
    <n v="90045"/>
    <s v="West"/>
    <s v="OFF-ST-10002743"/>
    <x v="1"/>
    <x v="4"/>
    <s v="SAFCO Boltless Steel Shelving"/>
    <n v="340.92"/>
    <n v="3"/>
    <n v="0"/>
    <n v="3.4091999999999842"/>
  </r>
  <r>
    <n v="9711"/>
    <x v="4876"/>
    <x v="2"/>
    <x v="1127"/>
    <d v="2011-11-10T00:00:00"/>
    <s v="Standard Class"/>
    <s v="MD-17350"/>
    <s v="Maribeth Dona"/>
    <x v="0"/>
    <s v="United States"/>
    <s v="Philadelphia"/>
    <x v="9"/>
    <n v="19143"/>
    <s v="East"/>
    <s v="FUR-FU-10001468"/>
    <x v="0"/>
    <x v="5"/>
    <s v="Tenex Antistatic Computer Chair Mats"/>
    <n v="273.56799999999998"/>
    <n v="2"/>
    <n v="0.2"/>
    <n v="-34.196000000000026"/>
  </r>
  <r>
    <n v="9712"/>
    <x v="4876"/>
    <x v="2"/>
    <x v="1127"/>
    <d v="2011-11-10T00:00:00"/>
    <s v="Standard Class"/>
    <s v="MD-17350"/>
    <s v="Maribeth Dona"/>
    <x v="0"/>
    <s v="United States"/>
    <s v="Philadelphia"/>
    <x v="9"/>
    <n v="19143"/>
    <s v="East"/>
    <s v="OFF-BI-10003684"/>
    <x v="1"/>
    <x v="8"/>
    <s v="Wilson Jones Legal Size Ring Binders"/>
    <n v="13.194000000000001"/>
    <n v="2"/>
    <n v="0.7"/>
    <n v="-8.7959999999999958"/>
  </r>
  <r>
    <n v="9713"/>
    <x v="4876"/>
    <x v="2"/>
    <x v="1127"/>
    <d v="2011-11-10T00:00:00"/>
    <s v="Standard Class"/>
    <s v="MD-17350"/>
    <s v="Maribeth Dona"/>
    <x v="0"/>
    <s v="United States"/>
    <s v="Philadelphia"/>
    <x v="9"/>
    <n v="19143"/>
    <s v="East"/>
    <s v="OFF-ST-10003716"/>
    <x v="1"/>
    <x v="4"/>
    <s v="Tennsco Double-Tier Lockers"/>
    <n v="1080.096"/>
    <n v="6"/>
    <n v="0.2"/>
    <n v="-94.508399999999995"/>
  </r>
  <r>
    <n v="9714"/>
    <x v="4876"/>
    <x v="2"/>
    <x v="1127"/>
    <d v="2011-11-10T00:00:00"/>
    <s v="Standard Class"/>
    <s v="MD-17350"/>
    <s v="Maribeth Dona"/>
    <x v="0"/>
    <s v="United States"/>
    <s v="Philadelphia"/>
    <x v="9"/>
    <n v="19143"/>
    <s v="East"/>
    <s v="TEC-AC-10001101"/>
    <x v="2"/>
    <x v="11"/>
    <s v="Sony 16GB Class 10 Micro SDHC R40 Memory Card"/>
    <n v="51.56"/>
    <n v="5"/>
    <n v="0.2"/>
    <n v="-6.4450000000000021"/>
  </r>
  <r>
    <n v="9715"/>
    <x v="4876"/>
    <x v="2"/>
    <x v="1127"/>
    <d v="2011-11-10T00:00:00"/>
    <s v="Standard Class"/>
    <s v="MD-17350"/>
    <s v="Maribeth Dona"/>
    <x v="0"/>
    <s v="United States"/>
    <s v="Philadelphia"/>
    <x v="9"/>
    <n v="19143"/>
    <s v="East"/>
    <s v="TEC-AC-10004864"/>
    <x v="2"/>
    <x v="11"/>
    <s v="Memorex Micro Travel Drive 32 GB"/>
    <n v="58.415999999999997"/>
    <n v="2"/>
    <n v="0.2"/>
    <n v="16.794600000000003"/>
  </r>
  <r>
    <n v="9716"/>
    <x v="4877"/>
    <x v="0"/>
    <x v="77"/>
    <d v="2013-11-13T00:00:00"/>
    <s v="Standard Class"/>
    <s v="LD-17005"/>
    <s v="Lisa DeCherney"/>
    <x v="0"/>
    <s v="United States"/>
    <s v="San Francisco"/>
    <x v="1"/>
    <n v="94122"/>
    <s v="West"/>
    <s v="OFF-BI-10001543"/>
    <x v="1"/>
    <x v="8"/>
    <s v="GBC VeloBinder Manual Binding System"/>
    <n v="57.584000000000003"/>
    <n v="2"/>
    <n v="0.2"/>
    <n v="20.154400000000003"/>
  </r>
  <r>
    <n v="9717"/>
    <x v="4878"/>
    <x v="0"/>
    <x v="399"/>
    <d v="2013-08-15T00:00:00"/>
    <s v="Second Class"/>
    <s v="DB-13270"/>
    <s v="Deborah Brumfield"/>
    <x v="2"/>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x v="0"/>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s v="Central"/>
    <s v="TEC-AC-10000109"/>
    <x v="2"/>
    <x v="11"/>
    <s v="Sony Micro Vault Click 16 GB USB 2.0 Flash Drive"/>
    <n v="223.96"/>
    <n v="5"/>
    <n v="0.2"/>
    <n v="11.198000000000015"/>
  </r>
  <r>
    <n v="9720"/>
    <x v="4880"/>
    <x v="3"/>
    <x v="105"/>
    <d v="2014-11-15T00:00:00"/>
    <s v="Second Class"/>
    <s v="DK-13375"/>
    <s v="Dennis Kane"/>
    <x v="0"/>
    <s v="United States"/>
    <s v="Lancaster"/>
    <x v="9"/>
    <n v="17602"/>
    <s v="East"/>
    <s v="OFF-ST-10002574"/>
    <x v="1"/>
    <x v="4"/>
    <s v="SAFCO Commercial Wire Shelving, Black"/>
    <n v="221.024"/>
    <n v="2"/>
    <n v="0.2"/>
    <n v="-55.256"/>
  </r>
  <r>
    <n v="9721"/>
    <x v="4881"/>
    <x v="0"/>
    <x v="897"/>
    <d v="2013-09-27T00:00:00"/>
    <s v="Standard Class"/>
    <s v="CS-12250"/>
    <s v="Chris Selesnick"/>
    <x v="1"/>
    <s v="United States"/>
    <s v="Green Bay"/>
    <x v="6"/>
    <n v="54302"/>
    <s v="Central"/>
    <s v="FUR-FU-10002445"/>
    <x v="0"/>
    <x v="5"/>
    <s v="DAX Two-Tone Rosewood/Black Document Frame, Desktop, 5 x 7"/>
    <n v="18.96"/>
    <n v="2"/>
    <n v="0"/>
    <n v="7.5840000000000014"/>
  </r>
  <r>
    <n v="9722"/>
    <x v="4882"/>
    <x v="0"/>
    <x v="595"/>
    <d v="2013-02-20T00:00:00"/>
    <s v="Standard Class"/>
    <s v="JF-15565"/>
    <s v="Jill Fjeld"/>
    <x v="0"/>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x v="0"/>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s v="East"/>
    <s v="OFF-BI-10003984"/>
    <x v="1"/>
    <x v="8"/>
    <s v="Lock-Up Easel 'Spel-Binder'"/>
    <n v="296.71200000000005"/>
    <n v="13"/>
    <n v="0.2"/>
    <n v="100.14029999999998"/>
  </r>
  <r>
    <n v="9725"/>
    <x v="4884"/>
    <x v="1"/>
    <x v="901"/>
    <d v="2012-12-11T00:00:00"/>
    <s v="Standard Class"/>
    <s v="TB-21250"/>
    <s v="Tim Brockman"/>
    <x v="0"/>
    <s v="United States"/>
    <s v="Bloomington"/>
    <x v="10"/>
    <n v="61701"/>
    <s v="Central"/>
    <s v="OFF-EN-10004459"/>
    <x v="1"/>
    <x v="12"/>
    <s v="Security-Tint Envelopes"/>
    <n v="12.224"/>
    <n v="2"/>
    <n v="0.2"/>
    <n v="4.4311999999999996"/>
  </r>
  <r>
    <n v="9726"/>
    <x v="4885"/>
    <x v="3"/>
    <x v="697"/>
    <d v="2014-09-21T00:00:00"/>
    <s v="First Class"/>
    <s v="SC-20380"/>
    <s v="Shahid Collister"/>
    <x v="0"/>
    <s v="United States"/>
    <s v="Boise"/>
    <x v="45"/>
    <n v="83704"/>
    <s v="West"/>
    <s v="TEC-AC-10001109"/>
    <x v="2"/>
    <x v="11"/>
    <s v="Logitech Trackman Marble Mouse"/>
    <n v="89.97"/>
    <n v="3"/>
    <n v="0"/>
    <n v="37.787400000000005"/>
  </r>
  <r>
    <n v="9727"/>
    <x v="4886"/>
    <x v="3"/>
    <x v="574"/>
    <d v="2014-12-05T00:00:00"/>
    <s v="First Class"/>
    <s v="KM-16720"/>
    <s v="Kunst Miller"/>
    <x v="0"/>
    <s v="United States"/>
    <s v="Lowell"/>
    <x v="31"/>
    <n v="1852"/>
    <s v="East"/>
    <s v="OFF-AP-10001293"/>
    <x v="1"/>
    <x v="9"/>
    <s v="Belkin 8 Outlet Surge Protector"/>
    <n v="286.85999999999996"/>
    <n v="7"/>
    <n v="0"/>
    <n v="80.320799999999991"/>
  </r>
  <r>
    <n v="9728"/>
    <x v="4886"/>
    <x v="3"/>
    <x v="574"/>
    <d v="2014-12-05T00:00:00"/>
    <s v="First Class"/>
    <s v="KM-16720"/>
    <s v="Kunst Miller"/>
    <x v="0"/>
    <s v="United States"/>
    <s v="Lowell"/>
    <x v="31"/>
    <n v="1852"/>
    <s v="East"/>
    <s v="TEC-PH-10004977"/>
    <x v="2"/>
    <x v="7"/>
    <s v="GE 30524EE4"/>
    <n v="979.95"/>
    <n v="5"/>
    <n v="0"/>
    <n v="284.18549999999993"/>
  </r>
  <r>
    <n v="9729"/>
    <x v="4886"/>
    <x v="3"/>
    <x v="574"/>
    <d v="2014-12-05T00:00:00"/>
    <s v="First Class"/>
    <s v="KM-16720"/>
    <s v="Kunst Miller"/>
    <x v="0"/>
    <s v="United States"/>
    <s v="Lowell"/>
    <x v="31"/>
    <n v="1852"/>
    <s v="East"/>
    <s v="OFF-SU-10001935"/>
    <x v="1"/>
    <x v="14"/>
    <s v="Staples"/>
    <n v="4.3600000000000003"/>
    <n v="2"/>
    <n v="0"/>
    <n v="0.17439999999999944"/>
  </r>
  <r>
    <n v="9730"/>
    <x v="4887"/>
    <x v="2"/>
    <x v="411"/>
    <d v="2011-10-04T00:00:00"/>
    <s v="Standard Class"/>
    <s v="EB-14170"/>
    <s v="Evan Bailliet"/>
    <x v="0"/>
    <s v="United States"/>
    <s v="Seattle"/>
    <x v="4"/>
    <n v="98115"/>
    <s v="West"/>
    <s v="OFF-BI-10001308"/>
    <x v="1"/>
    <x v="8"/>
    <s v="GBC Standard Plastic Binding Systems' Combs"/>
    <n v="10.048000000000002"/>
    <n v="2"/>
    <n v="0.2"/>
    <n v="3.1399999999999988"/>
  </r>
  <r>
    <n v="9731"/>
    <x v="4887"/>
    <x v="2"/>
    <x v="411"/>
    <d v="2011-10-04T00:00:00"/>
    <s v="Standard Class"/>
    <s v="EB-14170"/>
    <s v="Evan Bailliet"/>
    <x v="0"/>
    <s v="United States"/>
    <s v="Seattle"/>
    <x v="4"/>
    <n v="98115"/>
    <s v="West"/>
    <s v="OFF-ST-10000046"/>
    <x v="1"/>
    <x v="4"/>
    <s v="Fellowes Super Stor/Drawer Files"/>
    <n v="807.75"/>
    <n v="5"/>
    <n v="0"/>
    <n v="153.47250000000003"/>
  </r>
  <r>
    <n v="9732"/>
    <x v="4888"/>
    <x v="3"/>
    <x v="237"/>
    <d v="2014-11-20T00:00:00"/>
    <s v="Standard Class"/>
    <s v="JE-15715"/>
    <s v="Joe Elijah"/>
    <x v="0"/>
    <s v="United States"/>
    <s v="Los Angeles"/>
    <x v="1"/>
    <n v="90049"/>
    <s v="West"/>
    <s v="OFF-AR-10003504"/>
    <x v="1"/>
    <x v="6"/>
    <s v="Newell 347"/>
    <n v="34.24"/>
    <n v="8"/>
    <n v="0"/>
    <n v="9.9295999999999971"/>
  </r>
  <r>
    <n v="9733"/>
    <x v="4889"/>
    <x v="2"/>
    <x v="1071"/>
    <d v="2011-08-25T00:00:00"/>
    <s v="Standard Class"/>
    <s v="NC-18535"/>
    <s v="Nick Crebassa"/>
    <x v="1"/>
    <s v="United States"/>
    <s v="Hampton"/>
    <x v="17"/>
    <n v="23666"/>
    <s v="South"/>
    <s v="FUR-CH-10001797"/>
    <x v="0"/>
    <x v="1"/>
    <s v="Safco Chair Connectors, 6/Carton"/>
    <n v="500.23999999999995"/>
    <n v="13"/>
    <n v="0"/>
    <n v="145.06959999999992"/>
  </r>
  <r>
    <n v="9734"/>
    <x v="4889"/>
    <x v="2"/>
    <x v="1071"/>
    <d v="2011-08-25T00:00:00"/>
    <s v="Standard Class"/>
    <s v="NC-18535"/>
    <s v="Nick Crebassa"/>
    <x v="1"/>
    <s v="United States"/>
    <s v="Hampton"/>
    <x v="17"/>
    <n v="23666"/>
    <s v="South"/>
    <s v="OFF-PA-10000246"/>
    <x v="1"/>
    <x v="10"/>
    <s v="Riverleaf Stik-Withit Designer Note Cubes"/>
    <n v="20.12"/>
    <n v="2"/>
    <n v="0"/>
    <n v="9.2552000000000003"/>
  </r>
  <r>
    <n v="9735"/>
    <x v="4889"/>
    <x v="2"/>
    <x v="1071"/>
    <d v="2011-08-25T00:00:00"/>
    <s v="Standard Class"/>
    <s v="NC-18535"/>
    <s v="Nick Crebassa"/>
    <x v="1"/>
    <s v="United States"/>
    <s v="Hampton"/>
    <x v="17"/>
    <n v="23666"/>
    <s v="South"/>
    <s v="OFF-BI-10001359"/>
    <x v="1"/>
    <x v="8"/>
    <s v="GBC DocuBind TL300 Electric Binding System"/>
    <n v="896.99"/>
    <n v="1"/>
    <n v="0"/>
    <n v="421.58529999999996"/>
  </r>
  <r>
    <n v="9736"/>
    <x v="4890"/>
    <x v="2"/>
    <x v="84"/>
    <d v="2011-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s v="Central"/>
    <s v="TEC-PH-10004667"/>
    <x v="2"/>
    <x v="7"/>
    <s v="Cisco 8x8 Inc. 6753i IP Business Phone System"/>
    <n v="269.98"/>
    <n v="2"/>
    <n v="0"/>
    <n v="72.894599999999997"/>
  </r>
  <r>
    <n v="9738"/>
    <x v="4892"/>
    <x v="3"/>
    <x v="633"/>
    <d v="2014-03-22T00:00:00"/>
    <s v="Standard Class"/>
    <s v="KD-16615"/>
    <s v="Ken Dana"/>
    <x v="1"/>
    <s v="United States"/>
    <s v="Los Angeles"/>
    <x v="1"/>
    <n v="90032"/>
    <s v="West"/>
    <s v="OFF-ST-10002615"/>
    <x v="1"/>
    <x v="4"/>
    <s v="Dual Level, Single-Width Filing Carts"/>
    <n v="310.12"/>
    <n v="2"/>
    <n v="0"/>
    <n v="80.631200000000007"/>
  </r>
  <r>
    <n v="9739"/>
    <x v="4892"/>
    <x v="3"/>
    <x v="633"/>
    <d v="2014-03-22T00:00:00"/>
    <s v="Standard Class"/>
    <s v="KD-16615"/>
    <s v="Ken Dana"/>
    <x v="1"/>
    <s v="United States"/>
    <s v="Los Angeles"/>
    <x v="1"/>
    <n v="90032"/>
    <s v="West"/>
    <s v="OFF-BI-10004236"/>
    <x v="1"/>
    <x v="8"/>
    <s v="XtraLife ClearVue Slant-D Ring Binder, White, 3&quot;"/>
    <n v="70.463999999999999"/>
    <n v="6"/>
    <n v="0.2"/>
    <n v="22.900799999999997"/>
  </r>
  <r>
    <n v="9740"/>
    <x v="4892"/>
    <x v="3"/>
    <x v="633"/>
    <d v="2014-03-22T00:00:00"/>
    <s v="Standard Class"/>
    <s v="KD-16615"/>
    <s v="Ken Dana"/>
    <x v="1"/>
    <s v="United States"/>
    <s v="Los Angeles"/>
    <x v="1"/>
    <n v="90032"/>
    <s v="West"/>
    <s v="OFF-BI-10001757"/>
    <x v="1"/>
    <x v="8"/>
    <s v="Pressboard Hanging Data Binders for Unburst Sheets"/>
    <n v="19.68"/>
    <n v="5"/>
    <n v="0.2"/>
    <n v="6.8879999999999981"/>
  </r>
  <r>
    <n v="9741"/>
    <x v="4892"/>
    <x v="3"/>
    <x v="633"/>
    <d v="2014-03-22T00:00:00"/>
    <s v="Standard Class"/>
    <s v="KD-16615"/>
    <s v="Ken Dana"/>
    <x v="1"/>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x v="1"/>
    <s v="United States"/>
    <s v="Burlington"/>
    <x v="42"/>
    <n v="5408"/>
    <s v="East"/>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s v="West"/>
    <s v="OFF-LA-10001074"/>
    <x v="1"/>
    <x v="2"/>
    <s v="Round Specialty Laser Printer Labels"/>
    <n v="62.65"/>
    <n v="5"/>
    <n v="0"/>
    <n v="29.445499999999996"/>
  </r>
  <r>
    <n v="9744"/>
    <x v="4895"/>
    <x v="0"/>
    <x v="950"/>
    <d v="2013-06-23T00:00:00"/>
    <s v="Standard Class"/>
    <s v="JJ-15445"/>
    <s v="Jennifer Jackson"/>
    <x v="0"/>
    <s v="United States"/>
    <s v="Newark"/>
    <x v="13"/>
    <n v="19711"/>
    <s v="East"/>
    <s v="OFF-LA-10001641"/>
    <x v="1"/>
    <x v="2"/>
    <s v="Avery 518"/>
    <n v="9.4499999999999993"/>
    <n v="3"/>
    <n v="0"/>
    <n v="4.5359999999999996"/>
  </r>
  <r>
    <n v="9745"/>
    <x v="4896"/>
    <x v="3"/>
    <x v="276"/>
    <d v="2014-01-26T00:00:00"/>
    <s v="Standard Class"/>
    <s v="BE-11410"/>
    <s v="Bobby Elias"/>
    <x v="0"/>
    <s v="United States"/>
    <s v="Aurora"/>
    <x v="10"/>
    <n v="60505"/>
    <s v="Central"/>
    <s v="OFF-EN-10002230"/>
    <x v="1"/>
    <x v="12"/>
    <s v="Airmail Envelopes"/>
    <n v="268.57600000000002"/>
    <n v="4"/>
    <n v="0.2"/>
    <n v="90.64439999999999"/>
  </r>
  <r>
    <n v="9746"/>
    <x v="4897"/>
    <x v="3"/>
    <x v="221"/>
    <d v="2014-11-25T00:00:00"/>
    <s v="Same Day"/>
    <s v="BP-11290"/>
    <s v="Beth Paige"/>
    <x v="0"/>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x v="0"/>
    <s v="United States"/>
    <s v="Chicago"/>
    <x v="10"/>
    <n v="60653"/>
    <s v="Central"/>
    <s v="FUR-FU-10000175"/>
    <x v="0"/>
    <x v="5"/>
    <s v="DAX Wood Document Frame."/>
    <n v="10.984000000000002"/>
    <n v="2"/>
    <n v="0.6"/>
    <n v="-7.9634"/>
  </r>
  <r>
    <n v="9749"/>
    <x v="4898"/>
    <x v="2"/>
    <x v="7"/>
    <d v="2011-11-15T00:00:00"/>
    <s v="Standard Class"/>
    <s v="BH-11710"/>
    <s v="Brosina Hoffman"/>
    <x v="0"/>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x v="1"/>
    <s v="United States"/>
    <s v="Dover"/>
    <x v="38"/>
    <n v="3820"/>
    <s v="East"/>
    <s v="TEC-AC-10002567"/>
    <x v="2"/>
    <x v="11"/>
    <s v="Logitech G602 Wireless Gaming Mouse"/>
    <n v="159.97999999999999"/>
    <n v="2"/>
    <n v="0"/>
    <n v="57.592799999999997"/>
  </r>
  <r>
    <n v="9751"/>
    <x v="4900"/>
    <x v="0"/>
    <x v="1228"/>
    <d v="2013-10-16T00:00:00"/>
    <s v="Standard Class"/>
    <s v="EP-13915"/>
    <s v="Emily Phan"/>
    <x v="0"/>
    <s v="United States"/>
    <s v="Chicago"/>
    <x v="10"/>
    <n v="60610"/>
    <s v="Central"/>
    <s v="OFF-AR-10003183"/>
    <x v="1"/>
    <x v="6"/>
    <s v="Avery Fluorescent Highlighter Four-Color Set"/>
    <n v="5.3440000000000003"/>
    <n v="2"/>
    <n v="0.2"/>
    <n v="0.66799999999999948"/>
  </r>
  <r>
    <n v="9752"/>
    <x v="4900"/>
    <x v="0"/>
    <x v="1228"/>
    <d v="2013-10-16T00:00:00"/>
    <s v="Standard Class"/>
    <s v="EP-13915"/>
    <s v="Emily Phan"/>
    <x v="0"/>
    <s v="United States"/>
    <s v="Chicago"/>
    <x v="10"/>
    <n v="60610"/>
    <s v="Central"/>
    <s v="OFF-AR-10001446"/>
    <x v="1"/>
    <x v="6"/>
    <s v="Newell 309"/>
    <n v="27.72"/>
    <n v="3"/>
    <n v="0.2"/>
    <n v="3.4649999999999999"/>
  </r>
  <r>
    <n v="9753"/>
    <x v="4901"/>
    <x v="0"/>
    <x v="949"/>
    <d v="2013-07-03T00:00:00"/>
    <s v="First Class"/>
    <s v="NZ-18565"/>
    <s v="Nick Zandusky"/>
    <x v="2"/>
    <s v="United States"/>
    <s v="Seattle"/>
    <x v="4"/>
    <n v="98115"/>
    <s v="West"/>
    <s v="OFF-BI-10000145"/>
    <x v="1"/>
    <x v="8"/>
    <s v="Zipper Ring Binder Pockets"/>
    <n v="2.4960000000000004"/>
    <n v="1"/>
    <n v="0.2"/>
    <n v="0.90479999999999983"/>
  </r>
  <r>
    <n v="9754"/>
    <x v="4902"/>
    <x v="3"/>
    <x v="996"/>
    <d v="2014-03-30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s v="South"/>
    <s v="OFF-BI-10001679"/>
    <x v="1"/>
    <x v="8"/>
    <s v="GBC Instant Index System for Binding Systems"/>
    <n v="17.760000000000002"/>
    <n v="2"/>
    <n v="0"/>
    <n v="8.8800000000000008"/>
  </r>
  <r>
    <n v="9756"/>
    <x v="4902"/>
    <x v="3"/>
    <x v="996"/>
    <d v="2014-03-30T00:00:00"/>
    <s v="Second Class"/>
    <s v="LC-16870"/>
    <s v="Lena Cacioppo"/>
    <x v="0"/>
    <s v="United States"/>
    <s v="Richmond"/>
    <x v="17"/>
    <n v="23223"/>
    <s v="South"/>
    <s v="OFF-ST-10001128"/>
    <x v="1"/>
    <x v="4"/>
    <s v="Carina Mini System Audio Rack, Model AR050B"/>
    <n v="332.94"/>
    <n v="3"/>
    <n v="0"/>
    <n v="9.9882000000000204"/>
  </r>
  <r>
    <n v="9757"/>
    <x v="4902"/>
    <x v="3"/>
    <x v="996"/>
    <d v="2014-03-30T00:00:00"/>
    <s v="Second Class"/>
    <s v="LC-16870"/>
    <s v="Lena Cacioppo"/>
    <x v="0"/>
    <s v="United States"/>
    <s v="Richmond"/>
    <x v="17"/>
    <n v="23223"/>
    <s v="South"/>
    <s v="FUR-TA-10002533"/>
    <x v="0"/>
    <x v="3"/>
    <s v="BPI Conference Tables"/>
    <n v="292.10000000000002"/>
    <n v="2"/>
    <n v="0"/>
    <n v="58.419999999999987"/>
  </r>
  <r>
    <n v="9758"/>
    <x v="4902"/>
    <x v="3"/>
    <x v="996"/>
    <d v="2014-03-30T00:00:00"/>
    <s v="Second Class"/>
    <s v="LC-16870"/>
    <s v="Lena Cacioppo"/>
    <x v="0"/>
    <s v="United States"/>
    <s v="Richmond"/>
    <x v="17"/>
    <n v="23223"/>
    <s v="South"/>
    <s v="TEC-PH-10004006"/>
    <x v="2"/>
    <x v="7"/>
    <s v="Panasonic KX - TS880B Telephone"/>
    <n v="206.1"/>
    <n v="5"/>
    <n v="0"/>
    <n v="55.647000000000006"/>
  </r>
  <r>
    <n v="9759"/>
    <x v="4902"/>
    <x v="3"/>
    <x v="996"/>
    <d v="2014-03-30T00:00:00"/>
    <s v="Second Class"/>
    <s v="LC-16870"/>
    <s v="Lena Cacioppo"/>
    <x v="0"/>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s v="West"/>
    <s v="TEC-AC-10000736"/>
    <x v="2"/>
    <x v="11"/>
    <s v="Logitech G600 MMO Gaming Mouse"/>
    <n v="239.96999999999997"/>
    <n v="3"/>
    <n v="0"/>
    <n v="86.389199999999988"/>
  </r>
  <r>
    <n v="9763"/>
    <x v="4905"/>
    <x v="2"/>
    <x v="1047"/>
    <d v="2011-02-19T00:00:00"/>
    <s v="Standard Class"/>
    <s v="ML-17395"/>
    <s v="Marina Lichtenstein"/>
    <x v="1"/>
    <s v="United States"/>
    <s v="Seattle"/>
    <x v="4"/>
    <n v="98103"/>
    <s v="West"/>
    <s v="OFF-AP-10001293"/>
    <x v="1"/>
    <x v="9"/>
    <s v="Belkin 8 Outlet Surge Protector"/>
    <n v="81.96"/>
    <n v="2"/>
    <n v="0"/>
    <n v="22.948799999999999"/>
  </r>
  <r>
    <n v="9764"/>
    <x v="4905"/>
    <x v="2"/>
    <x v="1047"/>
    <d v="2011-02-19T00:00:00"/>
    <s v="Standard Class"/>
    <s v="ML-17395"/>
    <s v="Marina Lichtenstein"/>
    <x v="1"/>
    <s v="United States"/>
    <s v="Seattle"/>
    <x v="4"/>
    <n v="98103"/>
    <s v="West"/>
    <s v="OFF-SU-10000157"/>
    <x v="1"/>
    <x v="14"/>
    <s v="Compact Automatic Electric Letter Opener"/>
    <n v="238.62"/>
    <n v="2"/>
    <n v="0"/>
    <n v="4.7724000000000046"/>
  </r>
  <r>
    <n v="9765"/>
    <x v="4906"/>
    <x v="2"/>
    <x v="1229"/>
    <d v="2011-06-23T00:00:00"/>
    <s v="Standard Class"/>
    <s v="MC-18100"/>
    <s v="Mick Crebagga"/>
    <x v="0"/>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s v="East"/>
    <s v="OFF-BI-10001757"/>
    <x v="1"/>
    <x v="8"/>
    <s v="Pressboard Hanging Data Binders for Unburst Sheets"/>
    <n v="9.84"/>
    <n v="2"/>
    <n v="0"/>
    <n v="4.7231999999999994"/>
  </r>
  <r>
    <n v="9767"/>
    <x v="4907"/>
    <x v="3"/>
    <x v="1230"/>
    <d v="2014-03-07T00:00:00"/>
    <s v="Standard Class"/>
    <s v="DB-13660"/>
    <s v="Duane Benoit"/>
    <x v="0"/>
    <s v="United States"/>
    <s v="Middletown"/>
    <x v="29"/>
    <n v="6457"/>
    <s v="East"/>
    <s v="OFF-PA-10002137"/>
    <x v="1"/>
    <x v="10"/>
    <s v="Southworth 100% Résumé Paper, 24lb."/>
    <n v="7.78"/>
    <n v="1"/>
    <n v="0"/>
    <n v="3.5009999999999994"/>
  </r>
  <r>
    <n v="9768"/>
    <x v="4908"/>
    <x v="3"/>
    <x v="34"/>
    <d v="2014-12-16T00:00:00"/>
    <s v="Standard Class"/>
    <s v="LW-17215"/>
    <s v="Luke Weiss"/>
    <x v="0"/>
    <s v="United States"/>
    <s v="Grand Rapids"/>
    <x v="12"/>
    <n v="49505"/>
    <s v="Central"/>
    <s v="OFF-BI-10000088"/>
    <x v="1"/>
    <x v="8"/>
    <s v="GBC Imprintable Covers"/>
    <n v="54.900000000000006"/>
    <n v="5"/>
    <n v="0"/>
    <n v="26.901000000000003"/>
  </r>
  <r>
    <n v="9769"/>
    <x v="4909"/>
    <x v="3"/>
    <x v="226"/>
    <d v="2014-12-15T00:00:00"/>
    <s v="Standard Class"/>
    <s v="TC-21535"/>
    <s v="Tracy Collins"/>
    <x v="2"/>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x v="2"/>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s v="South"/>
    <s v="OFF-PA-10001609"/>
    <x v="1"/>
    <x v="10"/>
    <s v="Tops Wirebound Message Log Books"/>
    <n v="10.528"/>
    <n v="4"/>
    <n v="0.2"/>
    <n v="3.4215999999999993"/>
  </r>
  <r>
    <n v="9772"/>
    <x v="4910"/>
    <x v="0"/>
    <x v="390"/>
    <d v="2013-12-01T00:00:00"/>
    <s v="Standard Class"/>
    <s v="SC-20050"/>
    <s v="Sample Company A"/>
    <x v="2"/>
    <s v="United States"/>
    <s v="Hialeah"/>
    <x v="2"/>
    <n v="33012"/>
    <s v="South"/>
    <s v="OFF-AP-10002765"/>
    <x v="1"/>
    <x v="9"/>
    <s v="Fellowes Advanced Computer Series Surge Protectors"/>
    <n v="42.384"/>
    <n v="2"/>
    <n v="0.2"/>
    <n v="4.2384000000000022"/>
  </r>
  <r>
    <n v="9773"/>
    <x v="4911"/>
    <x v="0"/>
    <x v="894"/>
    <d v="2013-07-04T00:00:00"/>
    <s v="Same Day"/>
    <s v="FM-14215"/>
    <s v="Filia McAdams"/>
    <x v="1"/>
    <s v="United States"/>
    <s v="Philadelphia"/>
    <x v="9"/>
    <n v="19143"/>
    <s v="East"/>
    <s v="OFF-PA-10000167"/>
    <x v="1"/>
    <x v="10"/>
    <s v="Xerox 1925"/>
    <n v="123.92000000000002"/>
    <n v="5"/>
    <n v="0.2"/>
    <n v="38.724999999999994"/>
  </r>
  <r>
    <n v="9774"/>
    <x v="4912"/>
    <x v="0"/>
    <x v="190"/>
    <d v="2013-07-04T00:00:00"/>
    <s v="Standard Class"/>
    <s v="PF-19225"/>
    <s v="Phillip Flathmann"/>
    <x v="0"/>
    <s v="United States"/>
    <s v="Atlanta"/>
    <x v="32"/>
    <n v="30318"/>
    <s v="South"/>
    <s v="TEC-PH-10004434"/>
    <x v="2"/>
    <x v="7"/>
    <s v="Cisco IP Phone 7961G VoIP phone - Dark gray"/>
    <n v="135.94999999999999"/>
    <n v="1"/>
    <n v="0"/>
    <n v="39.425499999999985"/>
  </r>
  <r>
    <n v="9775"/>
    <x v="4913"/>
    <x v="2"/>
    <x v="711"/>
    <d v="2011-07-30T00:00:00"/>
    <s v="Standard Class"/>
    <s v="LF-17185"/>
    <s v="Luke Foster"/>
    <x v="0"/>
    <s v="United States"/>
    <s v="San Antonio"/>
    <x v="5"/>
    <n v="78207"/>
    <s v="Central"/>
    <s v="OFF-BI-10004995"/>
    <x v="1"/>
    <x v="8"/>
    <s v="GBC DocuBind P400 Electric Binding System"/>
    <n v="2177.5839999999994"/>
    <n v="8"/>
    <n v="0.8"/>
    <n v="-3701.8928000000014"/>
  </r>
  <r>
    <n v="9776"/>
    <x v="4913"/>
    <x v="2"/>
    <x v="711"/>
    <d v="2011-07-30T00:00:00"/>
    <s v="Standard Class"/>
    <s v="LF-17185"/>
    <s v="Luke Foster"/>
    <x v="0"/>
    <s v="United States"/>
    <s v="San Antonio"/>
    <x v="5"/>
    <n v="78207"/>
    <s v="Central"/>
    <s v="FUR-FU-10004666"/>
    <x v="0"/>
    <x v="5"/>
    <s v="DAX Clear Channel Poster Frame"/>
    <n v="17.496000000000002"/>
    <n v="3"/>
    <n v="0.6"/>
    <n v="-10.060199999999998"/>
  </r>
  <r>
    <n v="9777"/>
    <x v="4913"/>
    <x v="2"/>
    <x v="711"/>
    <d v="2011-07-30T00:00:00"/>
    <s v="Standard Class"/>
    <s v="LF-17185"/>
    <s v="Luke Foster"/>
    <x v="0"/>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s v="Central"/>
    <s v="TEC-AC-10002076"/>
    <x v="2"/>
    <x v="11"/>
    <s v="Microsoft Natural Keyboard Elite"/>
    <n v="431.13600000000002"/>
    <n v="9"/>
    <n v="0.2"/>
    <n v="-26.946000000000012"/>
  </r>
  <r>
    <n v="9779"/>
    <x v="4913"/>
    <x v="2"/>
    <x v="711"/>
    <d v="2011-07-30T00:00:00"/>
    <s v="Standard Class"/>
    <s v="LF-17185"/>
    <s v="Luke Foster"/>
    <x v="0"/>
    <s v="United States"/>
    <s v="San Antonio"/>
    <x v="5"/>
    <n v="78207"/>
    <s v="Central"/>
    <s v="OFF-BI-10001679"/>
    <x v="1"/>
    <x v="8"/>
    <s v="GBC Instant Index System for Binding Systems"/>
    <n v="8.879999999999999"/>
    <n v="5"/>
    <n v="0.8"/>
    <n v="-13.32"/>
  </r>
  <r>
    <n v="9780"/>
    <x v="4913"/>
    <x v="2"/>
    <x v="711"/>
    <d v="2011-07-30T00:00:00"/>
    <s v="Standard Class"/>
    <s v="LF-17185"/>
    <s v="Luke Foster"/>
    <x v="0"/>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x v="0"/>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x v="0"/>
    <s v="United States"/>
    <s v="Long Beach"/>
    <x v="15"/>
    <n v="11561"/>
    <s v="East"/>
    <s v="OFF-BI-10004390"/>
    <x v="1"/>
    <x v="8"/>
    <s v="GBC DocuBind 200 Manual Binding Machine"/>
    <n v="673.5680000000001"/>
    <n v="2"/>
    <n v="0.2"/>
    <n v="252.58799999999999"/>
  </r>
  <r>
    <n v="9783"/>
    <x v="4915"/>
    <x v="1"/>
    <x v="70"/>
    <d v="2012-06-02T00:00:00"/>
    <s v="Second Class"/>
    <s v="EM-13825"/>
    <s v="Elizabeth Moffitt"/>
    <x v="1"/>
    <s v="United States"/>
    <s v="Paterson"/>
    <x v="30"/>
    <n v="7501"/>
    <s v="East"/>
    <s v="OFF-PA-10002120"/>
    <x v="1"/>
    <x v="10"/>
    <s v="Xerox 1889"/>
    <n v="274.8"/>
    <n v="5"/>
    <n v="0"/>
    <n v="134.65199999999999"/>
  </r>
  <r>
    <n v="9784"/>
    <x v="4915"/>
    <x v="1"/>
    <x v="70"/>
    <d v="2012-06-02T00:00:00"/>
    <s v="Second Class"/>
    <s v="EM-13825"/>
    <s v="Elizabeth Moffitt"/>
    <x v="1"/>
    <s v="United States"/>
    <s v="Paterson"/>
    <x v="30"/>
    <n v="7501"/>
    <s v="East"/>
    <s v="OFF-ST-10004340"/>
    <x v="1"/>
    <x v="4"/>
    <s v="Fellowes Mobile File Cart, Black"/>
    <n v="62.18"/>
    <n v="1"/>
    <n v="0"/>
    <n v="16.788600000000002"/>
  </r>
  <r>
    <n v="9785"/>
    <x v="4915"/>
    <x v="1"/>
    <x v="70"/>
    <d v="2012-06-02T00:00:00"/>
    <s v="Second Class"/>
    <s v="EM-13825"/>
    <s v="Elizabeth Moffitt"/>
    <x v="1"/>
    <s v="United States"/>
    <s v="Paterson"/>
    <x v="30"/>
    <n v="7501"/>
    <s v="East"/>
    <s v="FUR-FU-10001847"/>
    <x v="0"/>
    <x v="5"/>
    <s v="Eldon Image Series Black Desk Accessories"/>
    <n v="8.2799999999999994"/>
    <n v="2"/>
    <n v="0"/>
    <n v="2.9807999999999995"/>
  </r>
  <r>
    <n v="9786"/>
    <x v="4916"/>
    <x v="1"/>
    <x v="1231"/>
    <d v="2012-05-13T00:00:00"/>
    <s v="Standard Class"/>
    <s v="ME-17725"/>
    <s v="Max Engle"/>
    <x v="0"/>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s v="South"/>
    <s v="FUR-CH-10004754"/>
    <x v="0"/>
    <x v="1"/>
    <s v="Global Stack Chair with Arms, Black"/>
    <n v="149.9"/>
    <n v="5"/>
    <n v="0"/>
    <n v="40.472999999999999"/>
  </r>
  <r>
    <n v="9788"/>
    <x v="4918"/>
    <x v="3"/>
    <x v="996"/>
    <d v="2014-04-02T00:00:00"/>
    <s v="Standard Class"/>
    <s v="CJ-12010"/>
    <s v="Caroline Jumper"/>
    <x v="0"/>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s v="Central"/>
    <s v="FUR-CH-10004063"/>
    <x v="0"/>
    <x v="1"/>
    <s v="Global Deluxe High-Back Manager's Chair"/>
    <n v="600.55799999999999"/>
    <n v="3"/>
    <n v="0.3"/>
    <n v="-8.5794000000000779"/>
  </r>
  <r>
    <n v="9790"/>
    <x v="4918"/>
    <x v="3"/>
    <x v="996"/>
    <d v="2014-04-02T00:00:00"/>
    <s v="Standard Class"/>
    <s v="CJ-12010"/>
    <s v="Caroline Jumper"/>
    <x v="0"/>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x v="0"/>
    <s v="United States"/>
    <s v="Houston"/>
    <x v="5"/>
    <n v="77070"/>
    <s v="Central"/>
    <s v="OFF-EN-10003134"/>
    <x v="1"/>
    <x v="12"/>
    <s v="Staples"/>
    <n v="56.063999999999993"/>
    <n v="6"/>
    <n v="0.2"/>
    <n v="21.024000000000001"/>
  </r>
  <r>
    <n v="9793"/>
    <x v="4919"/>
    <x v="2"/>
    <x v="371"/>
    <d v="2011-05-23T00:00:00"/>
    <s v="Second Class"/>
    <s v="KH-16360"/>
    <s v="Katherine Hughes"/>
    <x v="0"/>
    <s v="United States"/>
    <s v="Houston"/>
    <x v="5"/>
    <n v="77070"/>
    <s v="Central"/>
    <s v="FUR-CH-10003396"/>
    <x v="0"/>
    <x v="1"/>
    <s v="Global Deluxe Steno Chair"/>
    <n v="107.77200000000001"/>
    <n v="2"/>
    <n v="0.3"/>
    <n v="-29.252400000000009"/>
  </r>
  <r>
    <n v="9794"/>
    <x v="4919"/>
    <x v="2"/>
    <x v="371"/>
    <d v="2011-05-23T00:00:00"/>
    <s v="Second Class"/>
    <s v="KH-16360"/>
    <s v="Katherine Hughes"/>
    <x v="0"/>
    <s v="United States"/>
    <s v="Houston"/>
    <x v="5"/>
    <n v="77070"/>
    <s v="Central"/>
    <s v="OFF-PA-10001560"/>
    <x v="1"/>
    <x v="10"/>
    <s v="Adams Telephone Message Books, 5 1/4” x 11”"/>
    <n v="4.8320000000000007"/>
    <n v="1"/>
    <n v="0.2"/>
    <n v="1.6307999999999998"/>
  </r>
  <r>
    <n v="9795"/>
    <x v="4919"/>
    <x v="2"/>
    <x v="371"/>
    <d v="2011-05-23T00:00:00"/>
    <s v="Second Class"/>
    <s v="KH-16360"/>
    <s v="Katherine Hughes"/>
    <x v="0"/>
    <s v="United States"/>
    <s v="Houston"/>
    <x v="5"/>
    <n v="77070"/>
    <s v="Central"/>
    <s v="OFF-BI-10000977"/>
    <x v="1"/>
    <x v="8"/>
    <s v="Ibico Plastic Spiral Binding Combs"/>
    <n v="18.239999999999995"/>
    <n v="3"/>
    <n v="0.8"/>
    <n v="-31.00800000000001"/>
  </r>
  <r>
    <n v="9796"/>
    <x v="4920"/>
    <x v="0"/>
    <x v="206"/>
    <d v="2013-05-29T00:00:00"/>
    <s v="Standard Class"/>
    <s v="SH-19975"/>
    <s v="Sally Hughsby"/>
    <x v="1"/>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s v="East"/>
    <s v="OFF-AR-10001374"/>
    <x v="1"/>
    <x v="6"/>
    <s v="BIC Brite Liner Highlighters, Chisel Tip"/>
    <n v="10.368000000000002"/>
    <n v="2"/>
    <n v="0.2"/>
    <n v="1.5551999999999992"/>
  </r>
  <r>
    <n v="9798"/>
    <x v="4921"/>
    <x v="1"/>
    <x v="1026"/>
    <d v="2012-01-17T00:00:00"/>
    <s v="Standard Class"/>
    <s v="CS-12490"/>
    <s v="Cindy Schnelling"/>
    <x v="1"/>
    <s v="United States"/>
    <s v="Toledo"/>
    <x v="24"/>
    <n v="43615"/>
    <s v="East"/>
    <s v="TEC-PH-10004977"/>
    <x v="2"/>
    <x v="7"/>
    <s v="GE 30524EE4"/>
    <n v="235.18799999999999"/>
    <n v="2"/>
    <n v="0.4"/>
    <n v="-43.117800000000045"/>
  </r>
  <r>
    <n v="9799"/>
    <x v="4921"/>
    <x v="1"/>
    <x v="1026"/>
    <d v="2012-01-17T00:00:00"/>
    <s v="Standard Class"/>
    <s v="CS-12490"/>
    <s v="Cindy Schnelling"/>
    <x v="1"/>
    <s v="United States"/>
    <s v="Toledo"/>
    <x v="24"/>
    <n v="43615"/>
    <s v="East"/>
    <s v="TEC-PH-10000912"/>
    <x v="2"/>
    <x v="7"/>
    <s v="Anker 24W Portable Micro USB Car Charger"/>
    <n v="26.376000000000001"/>
    <n v="4"/>
    <n v="0.4"/>
    <n v="2.6375999999999991"/>
  </r>
  <r>
    <n v="9800"/>
    <x v="4921"/>
    <x v="1"/>
    <x v="1026"/>
    <d v="2012-01-17T00:00:00"/>
    <s v="Standard Class"/>
    <s v="CS-12490"/>
    <s v="Cindy Schnelling"/>
    <x v="1"/>
    <s v="United States"/>
    <s v="Toledo"/>
    <x v="24"/>
    <n v="43615"/>
    <s v="East"/>
    <s v="TEC-AC-10000487"/>
    <x v="2"/>
    <x v="11"/>
    <s v="SanDisk Cruzer 4 GB USB Flash Drive"/>
    <n v="10.384"/>
    <n v="2"/>
    <n v="0.2"/>
    <n v="2.2065999999999999"/>
  </r>
  <r>
    <n v="9801"/>
    <x v="4921"/>
    <x v="1"/>
    <x v="1026"/>
    <d v="2012-01-17T00:00:00"/>
    <s v="Standard Class"/>
    <s v="CS-12490"/>
    <s v="Cindy Schnelling"/>
    <x v="1"/>
    <s v="United States"/>
    <s v="Toledo"/>
    <x v="24"/>
    <n v="43615"/>
    <s v="East"/>
    <s v="TEC-PH-10002262"/>
    <x v="2"/>
    <x v="7"/>
    <s v="LG Electronics Tone+ HBS-730 Bluetooth Headset"/>
    <n v="107.11799999999999"/>
    <n v="3"/>
    <n v="0.4"/>
    <n v="-21.423599999999993"/>
  </r>
  <r>
    <n v="9802"/>
    <x v="4922"/>
    <x v="3"/>
    <x v="365"/>
    <d v="2014-10-07T00:00:00"/>
    <s v="Standard Class"/>
    <s v="JK-15730"/>
    <s v="Joe Kamberova"/>
    <x v="0"/>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s v="East"/>
    <s v="OFF-BI-10004182"/>
    <x v="1"/>
    <x v="8"/>
    <s v="Economy Binders"/>
    <n v="3.3280000000000003"/>
    <n v="2"/>
    <n v="0.2"/>
    <n v="1.2064000000000001"/>
  </r>
  <r>
    <n v="9804"/>
    <x v="4923"/>
    <x v="1"/>
    <x v="1074"/>
    <d v="2012-07-20T00:00:00"/>
    <s v="Second Class"/>
    <s v="PJ-19015"/>
    <s v="Pauline Johnson"/>
    <x v="0"/>
    <s v="United States"/>
    <s v="New York City"/>
    <x v="15"/>
    <n v="10024"/>
    <s v="East"/>
    <s v="TEC-PH-10002468"/>
    <x v="2"/>
    <x v="7"/>
    <s v="Plantronics CS 50-USB - headset - Convertible, Monaural"/>
    <n v="135.99"/>
    <n v="1"/>
    <n v="0"/>
    <n v="36.717300000000009"/>
  </r>
  <r>
    <n v="9805"/>
    <x v="4923"/>
    <x v="1"/>
    <x v="1074"/>
    <d v="2012-07-20T00:00:00"/>
    <s v="Second Class"/>
    <s v="PJ-19015"/>
    <s v="Pauline Johnson"/>
    <x v="0"/>
    <s v="United States"/>
    <s v="New York City"/>
    <x v="15"/>
    <n v="10024"/>
    <s v="East"/>
    <s v="FUR-FU-10002364"/>
    <x v="0"/>
    <x v="5"/>
    <s v="Eldon Expressions Wood Desk Accessories, Oak"/>
    <n v="7.38"/>
    <n v="1"/>
    <n v="0"/>
    <n v="2.1401999999999992"/>
  </r>
  <r>
    <n v="9806"/>
    <x v="4924"/>
    <x v="0"/>
    <x v="147"/>
    <d v="2013-10-27T00:00:00"/>
    <s v="Standard Class"/>
    <s v="AP-10720"/>
    <s v="Anne Pryor"/>
    <x v="2"/>
    <s v="United States"/>
    <s v="Fort Lauderdale"/>
    <x v="2"/>
    <n v="33311"/>
    <s v="South"/>
    <s v="FUR-FU-10002878"/>
    <x v="0"/>
    <x v="5"/>
    <s v="Seth Thomas 14&quot; Day/Date Wall Clock"/>
    <n v="45.568000000000005"/>
    <n v="2"/>
    <n v="0.2"/>
    <n v="9.6832000000000011"/>
  </r>
  <r>
    <n v="9807"/>
    <x v="4924"/>
    <x v="0"/>
    <x v="147"/>
    <d v="2013-10-27T00:00:00"/>
    <s v="Standard Class"/>
    <s v="AP-10720"/>
    <s v="Anne Pryor"/>
    <x v="2"/>
    <s v="United States"/>
    <s v="Fort Lauderdale"/>
    <x v="2"/>
    <n v="33311"/>
    <s v="South"/>
    <s v="OFF-BI-10004817"/>
    <x v="1"/>
    <x v="8"/>
    <s v="GBC Personal VeloBind Strips"/>
    <n v="28.752000000000006"/>
    <n v="8"/>
    <n v="0.7"/>
    <n v="-21.084799999999994"/>
  </r>
  <r>
    <n v="9808"/>
    <x v="4925"/>
    <x v="3"/>
    <x v="944"/>
    <d v="2014-08-02T00:00:00"/>
    <s v="Second Class"/>
    <s v="JW-15955"/>
    <s v="Joni Wasserman"/>
    <x v="0"/>
    <s v="United States"/>
    <s v="Raleigh"/>
    <x v="3"/>
    <n v="27604"/>
    <s v="South"/>
    <s v="FUR-CH-10001146"/>
    <x v="0"/>
    <x v="1"/>
    <s v="Global Value Mid-Back Manager's Chair, Gray"/>
    <n v="194.84800000000001"/>
    <n v="4"/>
    <n v="0.2"/>
    <n v="12.177999999999983"/>
  </r>
  <r>
    <n v="9809"/>
    <x v="4926"/>
    <x v="3"/>
    <x v="246"/>
    <d v="2014-07-27T00:00:00"/>
    <s v="Standard Class"/>
    <s v="PT-19090"/>
    <s v="Pete Takahito"/>
    <x v="0"/>
    <s v="United States"/>
    <s v="Chicago"/>
    <x v="10"/>
    <n v="60623"/>
    <s v="Central"/>
    <s v="OFF-BI-10001116"/>
    <x v="1"/>
    <x v="8"/>
    <s v="Wilson Jones 1&quot; Hanging DublLock Ring Binders"/>
    <n v="2.1119999999999997"/>
    <n v="2"/>
    <n v="0.8"/>
    <n v="-3.3792"/>
  </r>
  <r>
    <n v="9810"/>
    <x v="4927"/>
    <x v="2"/>
    <x v="845"/>
    <d v="2011-11-11T00:00:00"/>
    <s v="Second Class"/>
    <s v="TB-21595"/>
    <s v="Troy Blackwell"/>
    <x v="0"/>
    <s v="United States"/>
    <s v="Portland"/>
    <x v="21"/>
    <n v="97206"/>
    <s v="West"/>
    <s v="OFF-PA-10000304"/>
    <x v="1"/>
    <x v="10"/>
    <s v="Xerox 1995"/>
    <n v="25.920000000000005"/>
    <n v="5"/>
    <n v="0.2"/>
    <n v="9.0719999999999992"/>
  </r>
  <r>
    <n v="9811"/>
    <x v="4927"/>
    <x v="2"/>
    <x v="845"/>
    <d v="2011-11-11T00:00:00"/>
    <s v="Second Class"/>
    <s v="TB-21595"/>
    <s v="Troy Blackwell"/>
    <x v="0"/>
    <s v="United States"/>
    <s v="Portland"/>
    <x v="21"/>
    <n v="97206"/>
    <s v="West"/>
    <s v="OFF-AR-10002240"/>
    <x v="1"/>
    <x v="6"/>
    <s v="Panasonic KP-150 Electric Pencil Sharpener"/>
    <n v="120.76800000000001"/>
    <n v="4"/>
    <n v="0.2"/>
    <n v="9.0575999999999972"/>
  </r>
  <r>
    <n v="9812"/>
    <x v="4928"/>
    <x v="0"/>
    <x v="581"/>
    <d v="2013-12-01T00:00:00"/>
    <s v="First Class"/>
    <s v="CB-12025"/>
    <s v="Cassandra Brandow"/>
    <x v="0"/>
    <s v="United States"/>
    <s v="East Orange"/>
    <x v="30"/>
    <n v="7017"/>
    <s v="East"/>
    <s v="OFF-PA-10001246"/>
    <x v="1"/>
    <x v="10"/>
    <s v="Xerox 215"/>
    <n v="25.92"/>
    <n v="4"/>
    <n v="0"/>
    <n v="12.441600000000001"/>
  </r>
  <r>
    <n v="9813"/>
    <x v="4928"/>
    <x v="0"/>
    <x v="581"/>
    <d v="2013-12-01T00:00:00"/>
    <s v="First Class"/>
    <s v="CB-12025"/>
    <s v="Cassandra Brandow"/>
    <x v="0"/>
    <s v="United States"/>
    <s v="East Orange"/>
    <x v="30"/>
    <n v="7017"/>
    <s v="East"/>
    <s v="OFF-AR-10000658"/>
    <x v="1"/>
    <x v="6"/>
    <s v="Newell 324"/>
    <n v="34.650000000000006"/>
    <n v="3"/>
    <n v="0"/>
    <n v="9.702"/>
  </r>
  <r>
    <n v="9814"/>
    <x v="4928"/>
    <x v="0"/>
    <x v="581"/>
    <d v="2013-12-01T00:00:00"/>
    <s v="First Class"/>
    <s v="CB-12025"/>
    <s v="Cassandra Brandow"/>
    <x v="0"/>
    <s v="United States"/>
    <s v="East Orange"/>
    <x v="30"/>
    <n v="7017"/>
    <s v="East"/>
    <s v="OFF-PA-10000100"/>
    <x v="1"/>
    <x v="10"/>
    <s v="Xerox 1945"/>
    <n v="204.95000000000002"/>
    <n v="5"/>
    <n v="0"/>
    <n v="100.4255"/>
  </r>
  <r>
    <n v="9815"/>
    <x v="4928"/>
    <x v="0"/>
    <x v="581"/>
    <d v="2013-12-01T00:00:00"/>
    <s v="First Class"/>
    <s v="CB-12025"/>
    <s v="Cassandra Brandow"/>
    <x v="0"/>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s v="South"/>
    <s v="OFF-PA-10002581"/>
    <x v="1"/>
    <x v="10"/>
    <s v="Xerox 1951"/>
    <n v="173.48800000000003"/>
    <n v="7"/>
    <n v="0.2"/>
    <n v="54.214999999999982"/>
  </r>
  <r>
    <n v="9817"/>
    <x v="4929"/>
    <x v="1"/>
    <x v="1214"/>
    <d v="2012-06-12T00:00:00"/>
    <s v="Standard Class"/>
    <s v="AG-10495"/>
    <s v="Andrew Gjertsen"/>
    <x v="1"/>
    <s v="United States"/>
    <s v="Saint Petersburg"/>
    <x v="2"/>
    <n v="33710"/>
    <s v="South"/>
    <s v="OFF-ST-10000046"/>
    <x v="1"/>
    <x v="4"/>
    <s v="Fellowes Super Stor/Drawer Files"/>
    <n v="516.96"/>
    <n v="4"/>
    <n v="0.2"/>
    <n v="-6.4619999999999891"/>
  </r>
  <r>
    <n v="9818"/>
    <x v="4929"/>
    <x v="1"/>
    <x v="1214"/>
    <d v="2012-06-12T00:00:00"/>
    <s v="Standard Class"/>
    <s v="AG-10495"/>
    <s v="Andrew Gjertsen"/>
    <x v="1"/>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s v="South"/>
    <s v="OFF-AR-10003856"/>
    <x v="1"/>
    <x v="6"/>
    <s v="Newell 344"/>
    <n v="4.4479999999999995"/>
    <n v="2"/>
    <n v="0.2"/>
    <n v="0.3335999999999999"/>
  </r>
  <r>
    <n v="9820"/>
    <x v="4929"/>
    <x v="1"/>
    <x v="1214"/>
    <d v="2012-06-12T00:00:00"/>
    <s v="Standard Class"/>
    <s v="AG-10495"/>
    <s v="Andrew Gjertsen"/>
    <x v="1"/>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s v="South"/>
    <s v="OFF-PA-10001215"/>
    <x v="1"/>
    <x v="10"/>
    <s v="Xerox 1963"/>
    <n v="42.24"/>
    <n v="10"/>
    <n v="0.2"/>
    <n v="13.199999999999998"/>
  </r>
  <r>
    <n v="9822"/>
    <x v="4929"/>
    <x v="1"/>
    <x v="1214"/>
    <d v="2012-06-12T00:00:00"/>
    <s v="Standard Class"/>
    <s v="AG-10495"/>
    <s v="Andrew Gjertsen"/>
    <x v="1"/>
    <s v="United States"/>
    <s v="Saint Petersburg"/>
    <x v="2"/>
    <n v="33710"/>
    <s v="South"/>
    <s v="OFF-BI-10002429"/>
    <x v="1"/>
    <x v="8"/>
    <s v="Premier Elliptical Ring Binder, Black"/>
    <n v="18.264000000000003"/>
    <n v="2"/>
    <n v="0.7"/>
    <n v="-13.393599999999999"/>
  </r>
  <r>
    <n v="9823"/>
    <x v="4930"/>
    <x v="2"/>
    <x v="860"/>
    <d v="2011-08-19T00:00:00"/>
    <s v="Standard Class"/>
    <s v="BD-11605"/>
    <s v="Brian Dahlen"/>
    <x v="0"/>
    <s v="United States"/>
    <s v="San Francisco"/>
    <x v="1"/>
    <n v="94122"/>
    <s v="West"/>
    <s v="OFF-AP-10003287"/>
    <x v="1"/>
    <x v="9"/>
    <s v="Tripp Lite TLP810NET Broadband Surge for Modem/Fax"/>
    <n v="152.91"/>
    <n v="3"/>
    <n v="0"/>
    <n v="42.814799999999998"/>
  </r>
  <r>
    <n v="9824"/>
    <x v="4930"/>
    <x v="2"/>
    <x v="860"/>
    <d v="2011-08-19T00:00:00"/>
    <s v="Standard Class"/>
    <s v="BD-11605"/>
    <s v="Brian Dahlen"/>
    <x v="0"/>
    <s v="United States"/>
    <s v="San Francisco"/>
    <x v="1"/>
    <n v="94122"/>
    <s v="West"/>
    <s v="OFF-PA-10000167"/>
    <x v="1"/>
    <x v="10"/>
    <s v="Xerox 1925"/>
    <n v="92.94"/>
    <n v="3"/>
    <n v="0"/>
    <n v="41.822999999999993"/>
  </r>
  <r>
    <n v="9825"/>
    <x v="4930"/>
    <x v="2"/>
    <x v="860"/>
    <d v="2011-08-19T00:00:00"/>
    <s v="Standard Class"/>
    <s v="BD-11605"/>
    <s v="Brian Dahlen"/>
    <x v="0"/>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x v="0"/>
    <s v="United States"/>
    <s v="San Francisco"/>
    <x v="1"/>
    <n v="94122"/>
    <s v="West"/>
    <s v="OFF-BI-10003638"/>
    <x v="1"/>
    <x v="8"/>
    <s v="GBC Durable Plastic Covers"/>
    <n v="46.440000000000005"/>
    <n v="3"/>
    <n v="0.2"/>
    <n v="15.092999999999998"/>
  </r>
  <r>
    <n v="9827"/>
    <x v="4930"/>
    <x v="2"/>
    <x v="860"/>
    <d v="2011-08-19T00:00:00"/>
    <s v="Standard Class"/>
    <s v="BD-11605"/>
    <s v="Brian Dahlen"/>
    <x v="0"/>
    <s v="United States"/>
    <s v="San Francisco"/>
    <x v="1"/>
    <n v="94122"/>
    <s v="West"/>
    <s v="FUR-CH-10003833"/>
    <x v="0"/>
    <x v="1"/>
    <s v="Novimex Fabric Task Chair"/>
    <n v="195.136"/>
    <n v="4"/>
    <n v="0.2"/>
    <n v="-12.196000000000005"/>
  </r>
  <r>
    <n v="9828"/>
    <x v="4931"/>
    <x v="3"/>
    <x v="249"/>
    <d v="2014-06-27T00:00:00"/>
    <s v="Standard Class"/>
    <s v="JS-15685"/>
    <s v="Jim Sink"/>
    <x v="1"/>
    <s v="United States"/>
    <s v="New York City"/>
    <x v="15"/>
    <n v="10035"/>
    <s v="East"/>
    <s v="OFF-ST-10001511"/>
    <x v="1"/>
    <x v="4"/>
    <s v="Space Solutions Commercial Steel Shelving"/>
    <n v="129.30000000000001"/>
    <n v="2"/>
    <n v="0"/>
    <n v="6.4649999999999892"/>
  </r>
  <r>
    <n v="9829"/>
    <x v="4931"/>
    <x v="3"/>
    <x v="249"/>
    <d v="2014-06-27T00:00:00"/>
    <s v="Standard Class"/>
    <s v="JS-15685"/>
    <s v="Jim Sink"/>
    <x v="1"/>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s v="South"/>
    <s v="FUR-CH-10004218"/>
    <x v="0"/>
    <x v="1"/>
    <s v="Global Fabric Manager's Chair, Dark Gray"/>
    <n v="242.35200000000003"/>
    <n v="3"/>
    <n v="0.2"/>
    <n v="15.147000000000006"/>
  </r>
  <r>
    <n v="9831"/>
    <x v="4933"/>
    <x v="2"/>
    <x v="757"/>
    <d v="2011-12-18T00:00:00"/>
    <s v="Second Class"/>
    <s v="SC-20305"/>
    <s v="Sean Christensen"/>
    <x v="0"/>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s v="Central"/>
    <s v="FUR-FU-10001706"/>
    <x v="0"/>
    <x v="5"/>
    <s v="Longer-Life Soft White Bulbs"/>
    <n v="8.6240000000000023"/>
    <n v="7"/>
    <n v="0.6"/>
    <n v="-2.5872000000000011"/>
  </r>
  <r>
    <n v="9833"/>
    <x v="4934"/>
    <x v="2"/>
    <x v="598"/>
    <d v="2011-05-22T00:00:00"/>
    <s v="Second Class"/>
    <s v="GA-14515"/>
    <s v="George Ashbrook"/>
    <x v="0"/>
    <s v="United States"/>
    <s v="Dallas"/>
    <x v="5"/>
    <n v="75220"/>
    <s v="Central"/>
    <s v="OFF-PA-10001526"/>
    <x v="1"/>
    <x v="10"/>
    <s v="Xerox 1949"/>
    <n v="3.9840000000000004"/>
    <n v="1"/>
    <n v="0.2"/>
    <n v="1.4442000000000004"/>
  </r>
  <r>
    <n v="9834"/>
    <x v="4935"/>
    <x v="3"/>
    <x v="32"/>
    <d v="2014-09-20T00:00:00"/>
    <s v="Standard Class"/>
    <s v="CY-12745"/>
    <s v="Craig Yedwab"/>
    <x v="1"/>
    <s v="United States"/>
    <s v="Springfield"/>
    <x v="24"/>
    <n v="45503"/>
    <s v="East"/>
    <s v="TEC-AC-10002001"/>
    <x v="2"/>
    <x v="11"/>
    <s v="Logitech Wireless Gaming Headset G930"/>
    <n v="895.94400000000019"/>
    <n v="7"/>
    <n v="0.2"/>
    <n v="190.38810000000001"/>
  </r>
  <r>
    <n v="9835"/>
    <x v="4936"/>
    <x v="0"/>
    <x v="1155"/>
    <d v="2013-10-13T00:00:00"/>
    <s v="First Class"/>
    <s v="WB-21850"/>
    <s v="William Brown"/>
    <x v="0"/>
    <s v="United States"/>
    <s v="La Porte"/>
    <x v="5"/>
    <n v="77571"/>
    <s v="Central"/>
    <s v="FUR-FU-10004963"/>
    <x v="0"/>
    <x v="5"/>
    <s v="Eldon 400 Class Desk Accessories, Black Carbon"/>
    <n v="14"/>
    <n v="4"/>
    <n v="0.6"/>
    <n v="-6.2999999999999972"/>
  </r>
  <r>
    <n v="9836"/>
    <x v="4936"/>
    <x v="0"/>
    <x v="1155"/>
    <d v="2013-10-13T00:00:00"/>
    <s v="First Class"/>
    <s v="WB-21850"/>
    <s v="William Brown"/>
    <x v="0"/>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s v="West"/>
    <s v="OFF-PA-10000141"/>
    <x v="1"/>
    <x v="10"/>
    <s v="Ampad Evidence Wirebond Steno Books, 6&quot; x 9&quot;"/>
    <n v="10.9"/>
    <n v="5"/>
    <n v="0"/>
    <n v="5.1229999999999993"/>
  </r>
  <r>
    <n v="9838"/>
    <x v="4937"/>
    <x v="0"/>
    <x v="477"/>
    <d v="2013-10-02T00:00:00"/>
    <s v="Standard Class"/>
    <s v="DL-12865"/>
    <s v="Dan Lawera"/>
    <x v="0"/>
    <s v="United States"/>
    <s v="Long Beach"/>
    <x v="1"/>
    <n v="90805"/>
    <s v="West"/>
    <s v="OFF-LA-10003923"/>
    <x v="1"/>
    <x v="2"/>
    <s v="Alphabetical Labels for Top Tab Filing"/>
    <n v="29.6"/>
    <n v="2"/>
    <n v="0"/>
    <n v="14.8"/>
  </r>
  <r>
    <n v="9839"/>
    <x v="4937"/>
    <x v="0"/>
    <x v="477"/>
    <d v="2013-10-02T00:00:00"/>
    <s v="Standard Class"/>
    <s v="DL-12865"/>
    <s v="Dan Lawera"/>
    <x v="0"/>
    <s v="United States"/>
    <s v="Long Beach"/>
    <x v="1"/>
    <n v="90805"/>
    <s v="West"/>
    <s v="OFF-LA-10001771"/>
    <x v="1"/>
    <x v="2"/>
    <s v="Avery 513"/>
    <n v="4.9800000000000004"/>
    <n v="1"/>
    <n v="0"/>
    <n v="2.2907999999999999"/>
  </r>
  <r>
    <n v="9840"/>
    <x v="4937"/>
    <x v="0"/>
    <x v="477"/>
    <d v="2013-10-02T00:00:00"/>
    <s v="Standard Class"/>
    <s v="DL-12865"/>
    <s v="Dan Lawera"/>
    <x v="0"/>
    <s v="United States"/>
    <s v="Long Beach"/>
    <x v="1"/>
    <n v="90805"/>
    <s v="West"/>
    <s v="TEC-CO-10001943"/>
    <x v="2"/>
    <x v="16"/>
    <s v="Canon PC-428 Personal Copier"/>
    <n v="479.97600000000006"/>
    <n v="3"/>
    <n v="0.2"/>
    <n v="161.99189999999999"/>
  </r>
  <r>
    <n v="9841"/>
    <x v="4937"/>
    <x v="0"/>
    <x v="477"/>
    <d v="2013-10-02T00:00:00"/>
    <s v="Standard Class"/>
    <s v="DL-12865"/>
    <s v="Dan Lawera"/>
    <x v="0"/>
    <s v="United States"/>
    <s v="Long Beach"/>
    <x v="1"/>
    <n v="90805"/>
    <s v="West"/>
    <s v="TEC-PH-10003356"/>
    <x v="2"/>
    <x v="7"/>
    <s v="SmartStand Mobile Device Holder, Assorted Colors"/>
    <n v="44.736000000000004"/>
    <n v="8"/>
    <n v="0.2"/>
    <n v="4.4736000000000011"/>
  </r>
  <r>
    <n v="9842"/>
    <x v="4937"/>
    <x v="0"/>
    <x v="477"/>
    <d v="2013-10-02T00:00:00"/>
    <s v="Standard Class"/>
    <s v="DL-12865"/>
    <s v="Dan Lawera"/>
    <x v="0"/>
    <s v="United States"/>
    <s v="Long Beach"/>
    <x v="1"/>
    <n v="90805"/>
    <s v="West"/>
    <s v="OFF-AR-10002255"/>
    <x v="1"/>
    <x v="6"/>
    <s v="Newell 346"/>
    <n v="5.76"/>
    <n v="2"/>
    <n v="0"/>
    <n v="1.6703999999999999"/>
  </r>
  <r>
    <n v="9843"/>
    <x v="4937"/>
    <x v="0"/>
    <x v="477"/>
    <d v="2013-10-02T00:00:00"/>
    <s v="Standard Class"/>
    <s v="DL-12865"/>
    <s v="Dan Lawera"/>
    <x v="0"/>
    <s v="United States"/>
    <s v="Long Beach"/>
    <x v="1"/>
    <n v="90805"/>
    <s v="West"/>
    <s v="FUR-CH-10000665"/>
    <x v="0"/>
    <x v="1"/>
    <s v="Global Airflow Leather Mesh Back Chair, Black"/>
    <n v="483.13599999999997"/>
    <n v="4"/>
    <n v="0.2"/>
    <n v="60.391999999999939"/>
  </r>
  <r>
    <n v="9844"/>
    <x v="4938"/>
    <x v="2"/>
    <x v="561"/>
    <d v="2011-06-06T00:00:00"/>
    <s v="First Class"/>
    <s v="RE-19450"/>
    <s v="Richard Eichhorn"/>
    <x v="0"/>
    <s v="United States"/>
    <s v="Decatur"/>
    <x v="10"/>
    <n v="62521"/>
    <s v="Central"/>
    <s v="OFF-LA-10001771"/>
    <x v="1"/>
    <x v="2"/>
    <s v="Avery 513"/>
    <n v="15.936000000000002"/>
    <n v="4"/>
    <n v="0.2"/>
    <n v="5.1791999999999998"/>
  </r>
  <r>
    <n v="9845"/>
    <x v="4938"/>
    <x v="2"/>
    <x v="561"/>
    <d v="2011-06-06T00:00:00"/>
    <s v="First Class"/>
    <s v="RE-19450"/>
    <s v="Richard Eichhorn"/>
    <x v="0"/>
    <s v="United States"/>
    <s v="Decatur"/>
    <x v="10"/>
    <n v="62521"/>
    <s v="Central"/>
    <s v="FUR-FU-10001475"/>
    <x v="0"/>
    <x v="5"/>
    <s v="Contract Clock, 14&quot;, Brown"/>
    <n v="61.543999999999997"/>
    <n v="7"/>
    <n v="0.6"/>
    <n v="-40.003599999999999"/>
  </r>
  <r>
    <n v="9846"/>
    <x v="4938"/>
    <x v="2"/>
    <x v="561"/>
    <d v="2011-06-06T00:00:00"/>
    <s v="First Class"/>
    <s v="RE-19450"/>
    <s v="Richard Eichhorn"/>
    <x v="0"/>
    <s v="United States"/>
    <s v="Decatur"/>
    <x v="10"/>
    <n v="62521"/>
    <s v="Central"/>
    <s v="OFF-ST-10000877"/>
    <x v="1"/>
    <x v="4"/>
    <s v="Recycled Steel Personal File for Standard File Folders"/>
    <n v="132.696"/>
    <n v="3"/>
    <n v="0.2"/>
    <n v="9.9521999999999977"/>
  </r>
  <r>
    <n v="9847"/>
    <x v="4939"/>
    <x v="3"/>
    <x v="264"/>
    <d v="2014-09-05T00:00:00"/>
    <s v="Second Class"/>
    <s v="MH-17290"/>
    <s v="Marc Harrigan"/>
    <x v="2"/>
    <s v="United States"/>
    <s v="Los Angeles"/>
    <x v="1"/>
    <n v="90008"/>
    <s v="West"/>
    <s v="OFF-AP-10001492"/>
    <x v="1"/>
    <x v="9"/>
    <s v="Acco Six-Outlet Power Strip, 4' Cord Length"/>
    <n v="43.099999999999994"/>
    <n v="5"/>
    <n v="0"/>
    <n v="11.206"/>
  </r>
  <r>
    <n v="9848"/>
    <x v="4939"/>
    <x v="3"/>
    <x v="264"/>
    <d v="2014-09-05T00:00:00"/>
    <s v="Second Class"/>
    <s v="MH-17290"/>
    <s v="Marc Harrigan"/>
    <x v="2"/>
    <s v="United States"/>
    <s v="Los Angeles"/>
    <x v="1"/>
    <n v="90008"/>
    <s v="West"/>
    <s v="FUR-FU-10004188"/>
    <x v="0"/>
    <x v="5"/>
    <s v="Luxo Professional Combination Clamp-On Lamps"/>
    <n v="511.5"/>
    <n v="5"/>
    <n v="0"/>
    <n v="132.99"/>
  </r>
  <r>
    <n v="9849"/>
    <x v="4939"/>
    <x v="3"/>
    <x v="264"/>
    <d v="2014-09-05T00:00:00"/>
    <s v="Second Class"/>
    <s v="MH-17290"/>
    <s v="Marc Harrigan"/>
    <x v="2"/>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x v="1"/>
    <s v="United States"/>
    <s v="Lodi"/>
    <x v="1"/>
    <n v="95240"/>
    <s v="West"/>
    <s v="OFF-AR-10002987"/>
    <x v="1"/>
    <x v="6"/>
    <s v="Prismacolor Color Pencil Set"/>
    <n v="39.68"/>
    <n v="2"/>
    <n v="0"/>
    <n v="16.268800000000002"/>
  </r>
  <r>
    <n v="9851"/>
    <x v="4941"/>
    <x v="0"/>
    <x v="440"/>
    <d v="2013-05-07T00:00:00"/>
    <s v="Standard Class"/>
    <s v="EH-13765"/>
    <s v="Edward Hooks"/>
    <x v="1"/>
    <s v="United States"/>
    <s v="New York City"/>
    <x v="15"/>
    <n v="10009"/>
    <s v="East"/>
    <s v="FUR-FU-10000732"/>
    <x v="0"/>
    <x v="5"/>
    <s v="Eldon 200 Class Desk Accessories"/>
    <n v="12.56"/>
    <n v="2"/>
    <n v="0"/>
    <n v="4.0191999999999997"/>
  </r>
  <r>
    <n v="9852"/>
    <x v="4941"/>
    <x v="0"/>
    <x v="440"/>
    <d v="2013-05-07T00:00:00"/>
    <s v="Standard Class"/>
    <s v="EH-13765"/>
    <s v="Edward Hooks"/>
    <x v="1"/>
    <s v="United States"/>
    <s v="New York City"/>
    <x v="15"/>
    <n v="10009"/>
    <s v="East"/>
    <s v="OFF-BI-10001670"/>
    <x v="1"/>
    <x v="8"/>
    <s v="Vinyl Sectional Post Binders"/>
    <n v="90.480000000000018"/>
    <n v="3"/>
    <n v="0.2"/>
    <n v="33.93"/>
  </r>
  <r>
    <n v="9853"/>
    <x v="4941"/>
    <x v="0"/>
    <x v="440"/>
    <d v="2013-05-07T00:00:00"/>
    <s v="Standard Class"/>
    <s v="EH-13765"/>
    <s v="Edward Hooks"/>
    <x v="1"/>
    <s v="United States"/>
    <s v="New York City"/>
    <x v="15"/>
    <n v="10009"/>
    <s v="East"/>
    <s v="OFF-PA-10000533"/>
    <x v="1"/>
    <x v="10"/>
    <s v="Southworth Parchment Paper &amp; Envelopes"/>
    <n v="13.08"/>
    <n v="2"/>
    <n v="0"/>
    <n v="6.0167999999999999"/>
  </r>
  <r>
    <n v="9854"/>
    <x v="4941"/>
    <x v="0"/>
    <x v="440"/>
    <d v="2013-05-07T00:00:00"/>
    <s v="Standard Class"/>
    <s v="EH-13765"/>
    <s v="Edward Hooks"/>
    <x v="1"/>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s v="West"/>
    <s v="FUR-FU-10002396"/>
    <x v="0"/>
    <x v="5"/>
    <s v="DAX Copper Panel Document Frame, 5 x 7 Size"/>
    <n v="50.32"/>
    <n v="4"/>
    <n v="0"/>
    <n v="21.134400000000003"/>
  </r>
  <r>
    <n v="9856"/>
    <x v="4942"/>
    <x v="3"/>
    <x v="249"/>
    <d v="2014-06-24T00:00:00"/>
    <s v="Standard Class"/>
    <s v="GA-14515"/>
    <s v="George Ashbrook"/>
    <x v="0"/>
    <s v="United States"/>
    <s v="San Francisco"/>
    <x v="1"/>
    <n v="94109"/>
    <s v="West"/>
    <s v="OFF-PA-10004438"/>
    <x v="1"/>
    <x v="10"/>
    <s v="Xerox 1907"/>
    <n v="24.56"/>
    <n v="2"/>
    <n v="0"/>
    <n v="11.543199999999999"/>
  </r>
  <r>
    <n v="9857"/>
    <x v="4943"/>
    <x v="2"/>
    <x v="1232"/>
    <d v="2011-11-11T00:00:00"/>
    <s v="Standard Class"/>
    <s v="GA-14515"/>
    <s v="George Ashbrook"/>
    <x v="0"/>
    <s v="United States"/>
    <s v="Columbus"/>
    <x v="32"/>
    <n v="31907"/>
    <s v="South"/>
    <s v="OFF-PA-10000587"/>
    <x v="1"/>
    <x v="10"/>
    <s v="Array Parchment Paper, Assorted Colors"/>
    <n v="43.68"/>
    <n v="6"/>
    <n v="0"/>
    <n v="20.9664"/>
  </r>
  <r>
    <n v="9858"/>
    <x v="4944"/>
    <x v="1"/>
    <x v="514"/>
    <d v="2012-03-30T00:00:00"/>
    <s v="Standard Class"/>
    <s v="EB-13840"/>
    <s v="Ellis Ballard"/>
    <x v="1"/>
    <s v="United States"/>
    <s v="Seattle"/>
    <x v="4"/>
    <n v="98103"/>
    <s v="West"/>
    <s v="FUR-TA-10001889"/>
    <x v="0"/>
    <x v="3"/>
    <s v="Bush Advantage Collection Racetrack Conference Table"/>
    <n v="3393.68"/>
    <n v="8"/>
    <n v="0"/>
    <n v="610.86239999999998"/>
  </r>
  <r>
    <n v="9859"/>
    <x v="4945"/>
    <x v="3"/>
    <x v="424"/>
    <d v="2014-01-21T00:00:00"/>
    <s v="Standard Class"/>
    <s v="HR-14770"/>
    <s v="Hallie Redmond"/>
    <x v="2"/>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s v="Central"/>
    <s v="OFF-FA-10003472"/>
    <x v="1"/>
    <x v="13"/>
    <s v="Bagged Rubber Bands"/>
    <n v="2.52"/>
    <n v="2"/>
    <n v="0"/>
    <n v="0.1008"/>
  </r>
  <r>
    <n v="9861"/>
    <x v="4945"/>
    <x v="3"/>
    <x v="424"/>
    <d v="2014-01-21T00:00:00"/>
    <s v="Standard Class"/>
    <s v="HR-14770"/>
    <s v="Hallie Redmond"/>
    <x v="2"/>
    <s v="United States"/>
    <s v="Richmond"/>
    <x v="14"/>
    <n v="47374"/>
    <s v="Central"/>
    <s v="TEC-PH-10000169"/>
    <x v="2"/>
    <x v="7"/>
    <s v="ARKON Windshield Dashboard Air Vent Car Mount Holder"/>
    <n v="67.8"/>
    <n v="4"/>
    <n v="0"/>
    <n v="1.3559999999999945"/>
  </r>
  <r>
    <n v="9862"/>
    <x v="4945"/>
    <x v="3"/>
    <x v="424"/>
    <d v="2014-01-21T00:00:00"/>
    <s v="Standard Class"/>
    <s v="HR-14770"/>
    <s v="Hallie Redmond"/>
    <x v="2"/>
    <s v="United States"/>
    <s v="Richmond"/>
    <x v="14"/>
    <n v="47374"/>
    <s v="Central"/>
    <s v="OFF-ST-10002562"/>
    <x v="1"/>
    <x v="4"/>
    <s v="Staples"/>
    <n v="18.760000000000002"/>
    <n v="2"/>
    <n v="0"/>
    <n v="5.2528000000000006"/>
  </r>
  <r>
    <n v="9863"/>
    <x v="4945"/>
    <x v="3"/>
    <x v="424"/>
    <d v="2014-01-21T00:00:00"/>
    <s v="Standard Class"/>
    <s v="HR-14770"/>
    <s v="Hallie Redmond"/>
    <x v="2"/>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s v="Central"/>
    <s v="OFF-PA-10004156"/>
    <x v="1"/>
    <x v="10"/>
    <s v="Xerox 188"/>
    <n v="11.34"/>
    <n v="1"/>
    <n v="0"/>
    <n v="5.5565999999999995"/>
  </r>
  <r>
    <n v="9865"/>
    <x v="4945"/>
    <x v="3"/>
    <x v="424"/>
    <d v="2014-01-21T00:00:00"/>
    <s v="Standard Class"/>
    <s v="HR-14770"/>
    <s v="Hallie Redmond"/>
    <x v="2"/>
    <s v="United States"/>
    <s v="Richmond"/>
    <x v="14"/>
    <n v="47374"/>
    <s v="Central"/>
    <s v="TEC-AC-10004469"/>
    <x v="2"/>
    <x v="11"/>
    <s v="Microsoft Sculpt Comfort Mouse"/>
    <n v="159.80000000000001"/>
    <n v="4"/>
    <n v="0"/>
    <n v="70.312000000000012"/>
  </r>
  <r>
    <n v="9866"/>
    <x v="4945"/>
    <x v="3"/>
    <x v="424"/>
    <d v="2014-01-21T00:00:00"/>
    <s v="Standard Class"/>
    <s v="HR-14770"/>
    <s v="Hallie Redmond"/>
    <x v="2"/>
    <s v="United States"/>
    <s v="Richmond"/>
    <x v="14"/>
    <n v="47374"/>
    <s v="Central"/>
    <s v="FUR-FU-10001037"/>
    <x v="0"/>
    <x v="5"/>
    <s v="DAX Charcoal/Nickel-Tone Document Frame, 5 x 7"/>
    <n v="18.96"/>
    <n v="2"/>
    <n v="0"/>
    <n v="8.532"/>
  </r>
  <r>
    <n v="9867"/>
    <x v="4946"/>
    <x v="1"/>
    <x v="514"/>
    <d v="2012-03-28T00:00:00"/>
    <s v="Second Class"/>
    <s v="SM-20950"/>
    <s v="Suzanne McNair"/>
    <x v="1"/>
    <s v="United States"/>
    <s v="New York City"/>
    <x v="15"/>
    <n v="10009"/>
    <s v="East"/>
    <s v="OFF-ST-10002615"/>
    <x v="1"/>
    <x v="4"/>
    <s v="Dual Level, Single-Width Filing Carts"/>
    <n v="1085.42"/>
    <n v="7"/>
    <n v="0"/>
    <n v="282.20920000000001"/>
  </r>
  <r>
    <n v="9868"/>
    <x v="4946"/>
    <x v="1"/>
    <x v="514"/>
    <d v="2012-03-28T00:00:00"/>
    <s v="Second Class"/>
    <s v="SM-20950"/>
    <s v="Suzanne McNair"/>
    <x v="1"/>
    <s v="United States"/>
    <s v="New York City"/>
    <x v="15"/>
    <n v="10009"/>
    <s v="East"/>
    <s v="OFF-AP-10000595"/>
    <x v="1"/>
    <x v="9"/>
    <s v="Disposable Triple-Filter Dust Bags"/>
    <n v="13.11"/>
    <n v="3"/>
    <n v="0"/>
    <n v="3.4086000000000003"/>
  </r>
  <r>
    <n v="9869"/>
    <x v="4947"/>
    <x v="2"/>
    <x v="301"/>
    <d v="2011-11-03T00:00:00"/>
    <s v="First Class"/>
    <s v="EA-14035"/>
    <s v="Erin Ashbrook"/>
    <x v="1"/>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s v="East"/>
    <s v="OFF-BI-10000494"/>
    <x v="1"/>
    <x v="8"/>
    <s v="Acco Economy Flexible Poly Round Ring Binder"/>
    <n v="3.1320000000000001"/>
    <n v="2"/>
    <n v="0.7"/>
    <n v="-2.6099999999999994"/>
  </r>
  <r>
    <n v="9871"/>
    <x v="4947"/>
    <x v="2"/>
    <x v="301"/>
    <d v="2011-11-03T00:00:00"/>
    <s v="First Class"/>
    <s v="EA-14035"/>
    <s v="Erin Ashbrook"/>
    <x v="1"/>
    <s v="United States"/>
    <s v="Mason"/>
    <x v="24"/>
    <n v="45040"/>
    <s v="East"/>
    <s v="OFF-BI-10001658"/>
    <x v="1"/>
    <x v="8"/>
    <s v="GBC Standard Therm-A-Bind Covers"/>
    <n v="22.428000000000004"/>
    <n v="3"/>
    <n v="0.7"/>
    <n v="-17.942399999999992"/>
  </r>
  <r>
    <n v="9872"/>
    <x v="4948"/>
    <x v="3"/>
    <x v="833"/>
    <d v="2014-10-07T00:00:00"/>
    <s v="Same Day"/>
    <s v="MH-17455"/>
    <s v="Mark Hamilton"/>
    <x v="0"/>
    <s v="United States"/>
    <s v="Chicago"/>
    <x v="10"/>
    <n v="60623"/>
    <s v="Central"/>
    <s v="OFF-ST-10003208"/>
    <x v="1"/>
    <x v="4"/>
    <s v="Adjustable Depth Letter/Legal Cart"/>
    <n v="290.33600000000001"/>
    <n v="2"/>
    <n v="0.2"/>
    <n v="32.662799999999947"/>
  </r>
  <r>
    <n v="9873"/>
    <x v="4948"/>
    <x v="3"/>
    <x v="833"/>
    <d v="2014-10-07T00:00:00"/>
    <s v="Same Day"/>
    <s v="MH-17455"/>
    <s v="Mark Hamilton"/>
    <x v="0"/>
    <s v="United States"/>
    <s v="Chicago"/>
    <x v="10"/>
    <n v="60623"/>
    <s v="Central"/>
    <s v="OFF-AR-10004790"/>
    <x v="1"/>
    <x v="6"/>
    <s v="Staples"/>
    <n v="19.152000000000001"/>
    <n v="2"/>
    <n v="0.2"/>
    <n v="1.1969999999999992"/>
  </r>
  <r>
    <n v="9874"/>
    <x v="4949"/>
    <x v="0"/>
    <x v="107"/>
    <d v="2013-12-15T00:00:00"/>
    <s v="Standard Class"/>
    <s v="SL-20155"/>
    <s v="Sara Luxemburg"/>
    <x v="2"/>
    <s v="United States"/>
    <s v="New York City"/>
    <x v="15"/>
    <n v="10024"/>
    <s v="East"/>
    <s v="OFF-PA-10004609"/>
    <x v="1"/>
    <x v="10"/>
    <s v="Xerox 221"/>
    <n v="6.48"/>
    <n v="1"/>
    <n v="0"/>
    <n v="3.1104000000000003"/>
  </r>
  <r>
    <n v="9875"/>
    <x v="4950"/>
    <x v="0"/>
    <x v="897"/>
    <d v="2013-09-25T00:00:00"/>
    <s v="Second Class"/>
    <s v="NP-18685"/>
    <s v="Nora Pelletier"/>
    <x v="2"/>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s v="East"/>
    <s v="OFF-SU-10003936"/>
    <x v="1"/>
    <x v="14"/>
    <s v="Acme Serrated Blade Letter Opener"/>
    <n v="6.36"/>
    <n v="2"/>
    <n v="0"/>
    <n v="6.3600000000000101E-2"/>
  </r>
  <r>
    <n v="9877"/>
    <x v="4952"/>
    <x v="3"/>
    <x v="693"/>
    <d v="2014-04-22T00:00:00"/>
    <s v="First Class"/>
    <s v="BE-11455"/>
    <s v="Brad Eason"/>
    <x v="2"/>
    <s v="United States"/>
    <s v="Cleveland"/>
    <x v="24"/>
    <n v="44105"/>
    <s v="East"/>
    <s v="OFF-ST-10000078"/>
    <x v="1"/>
    <x v="4"/>
    <s v="Tennsco 6- and 18-Compartment Lockers"/>
    <n v="848.5440000000001"/>
    <n v="4"/>
    <n v="0.2"/>
    <n v="-21.213600000000099"/>
  </r>
  <r>
    <n v="9878"/>
    <x v="4952"/>
    <x v="3"/>
    <x v="693"/>
    <d v="2014-04-22T00:00:00"/>
    <s v="First Class"/>
    <s v="BE-11455"/>
    <s v="Brad Eason"/>
    <x v="2"/>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s v="East"/>
    <s v="TEC-PH-10004080"/>
    <x v="2"/>
    <x v="7"/>
    <s v="Avaya 5410 Digital phone"/>
    <n v="122.38199999999999"/>
    <n v="3"/>
    <n v="0.4"/>
    <n v="-24.476399999999998"/>
  </r>
  <r>
    <n v="9880"/>
    <x v="4953"/>
    <x v="0"/>
    <x v="1036"/>
    <d v="2013-08-26T00:00:00"/>
    <s v="Standard Class"/>
    <s v="JK-15370"/>
    <s v="Jay Kimmel"/>
    <x v="0"/>
    <s v="United States"/>
    <s v="New York City"/>
    <x v="15"/>
    <n v="10035"/>
    <s v="East"/>
    <s v="FUR-CH-10002961"/>
    <x v="0"/>
    <x v="1"/>
    <s v="Leather Task Chair, Black"/>
    <n v="573.17399999999998"/>
    <n v="7"/>
    <n v="0.1"/>
    <n v="63.685999999999979"/>
  </r>
  <r>
    <n v="9881"/>
    <x v="4954"/>
    <x v="1"/>
    <x v="352"/>
    <d v="2012-05-31T00:00:00"/>
    <s v="First Class"/>
    <s v="CC-12100"/>
    <s v="Chad Cunningham"/>
    <x v="2"/>
    <s v="United States"/>
    <s v="Cleveland"/>
    <x v="24"/>
    <n v="44105"/>
    <s v="East"/>
    <s v="OFF-PA-10000474"/>
    <x v="1"/>
    <x v="10"/>
    <s v="Staples"/>
    <n v="85.055999999999997"/>
    <n v="3"/>
    <n v="0.2"/>
    <n v="28.706399999999991"/>
  </r>
  <r>
    <n v="9882"/>
    <x v="4955"/>
    <x v="2"/>
    <x v="1132"/>
    <d v="2011-08-13T00:00:00"/>
    <s v="First Class"/>
    <s v="LL-16840"/>
    <s v="Lauren Leatherbury"/>
    <x v="0"/>
    <s v="United States"/>
    <s v="Woodstock"/>
    <x v="32"/>
    <n v="30188"/>
    <s v="South"/>
    <s v="OFF-BI-10000138"/>
    <x v="1"/>
    <x v="8"/>
    <s v="Acco Translucent Poly Ring Binders"/>
    <n v="14.04"/>
    <n v="3"/>
    <n v="0"/>
    <n v="6.7392000000000003"/>
  </r>
  <r>
    <n v="9883"/>
    <x v="4955"/>
    <x v="2"/>
    <x v="1132"/>
    <d v="2011-08-13T00:00:00"/>
    <s v="First Class"/>
    <s v="LL-16840"/>
    <s v="Lauren Leatherbury"/>
    <x v="0"/>
    <s v="United States"/>
    <s v="Woodstock"/>
    <x v="32"/>
    <n v="30188"/>
    <s v="South"/>
    <s v="TEC-AC-10000023"/>
    <x v="2"/>
    <x v="11"/>
    <s v="Maxell 74 Minute CD-R Spindle, 50/Pack"/>
    <n v="272.61"/>
    <n v="13"/>
    <n v="0"/>
    <n v="98.139599999999987"/>
  </r>
  <r>
    <n v="9884"/>
    <x v="4956"/>
    <x v="2"/>
    <x v="1234"/>
    <d v="2011-04-08T00:00:00"/>
    <s v="Standard Class"/>
    <s v="KE-16420"/>
    <s v="Katrina Edelman"/>
    <x v="1"/>
    <s v="United States"/>
    <s v="Los Angeles"/>
    <x v="1"/>
    <n v="90008"/>
    <s v="West"/>
    <s v="OFF-EN-10001415"/>
    <x v="1"/>
    <x v="12"/>
    <s v="Staples"/>
    <n v="11.16"/>
    <n v="2"/>
    <n v="0"/>
    <n v="5.58"/>
  </r>
  <r>
    <n v="9885"/>
    <x v="4956"/>
    <x v="2"/>
    <x v="1234"/>
    <d v="2011-04-08T00:00:00"/>
    <s v="Standard Class"/>
    <s v="KE-16420"/>
    <s v="Katrina Edelman"/>
    <x v="1"/>
    <s v="United States"/>
    <s v="Los Angeles"/>
    <x v="1"/>
    <n v="90008"/>
    <s v="West"/>
    <s v="TEC-AC-10001284"/>
    <x v="2"/>
    <x v="11"/>
    <s v="Enermax Briskie RF Wireless Keyboard and Mouse Combo"/>
    <n v="62.31"/>
    <n v="3"/>
    <n v="0"/>
    <n v="22.4316"/>
  </r>
  <r>
    <n v="9886"/>
    <x v="4956"/>
    <x v="2"/>
    <x v="1234"/>
    <d v="2011-04-08T00:00:00"/>
    <s v="Standard Class"/>
    <s v="KE-16420"/>
    <s v="Katrina Edelman"/>
    <x v="1"/>
    <s v="United States"/>
    <s v="Los Angeles"/>
    <x v="1"/>
    <n v="90008"/>
    <s v="West"/>
    <s v="TEC-AC-10000736"/>
    <x v="2"/>
    <x v="11"/>
    <s v="Logitech G600 MMO Gaming Mouse"/>
    <n v="159.97999999999999"/>
    <n v="2"/>
    <n v="0"/>
    <n v="57.592799999999997"/>
  </r>
  <r>
    <n v="9887"/>
    <x v="4957"/>
    <x v="2"/>
    <x v="1213"/>
    <d v="2011-01-28T00:00:00"/>
    <s v="Standard Class"/>
    <s v="SG-20605"/>
    <s v="Speros Goranitis"/>
    <x v="0"/>
    <s v="United States"/>
    <s v="Lafayette"/>
    <x v="14"/>
    <n v="47905"/>
    <s v="Central"/>
    <s v="OFF-FA-10003467"/>
    <x v="1"/>
    <x v="13"/>
    <s v="Alliance Big Bands Rubber Bands, 12/Pack"/>
    <n v="5.9399999999999995"/>
    <n v="3"/>
    <n v="0"/>
    <n v="0"/>
  </r>
  <r>
    <n v="9888"/>
    <x v="4958"/>
    <x v="3"/>
    <x v="386"/>
    <d v="2014-10-16T00:00:00"/>
    <s v="First Class"/>
    <s v="CA-12265"/>
    <s v="Christina Anderson"/>
    <x v="0"/>
    <s v="United States"/>
    <s v="New York City"/>
    <x v="15"/>
    <n v="10024"/>
    <s v="East"/>
    <s v="OFF-PA-10000477"/>
    <x v="1"/>
    <x v="10"/>
    <s v="Xerox 1952"/>
    <n v="9.9600000000000009"/>
    <n v="2"/>
    <n v="0"/>
    <n v="4.6812000000000005"/>
  </r>
  <r>
    <n v="9889"/>
    <x v="4959"/>
    <x v="1"/>
    <x v="816"/>
    <d v="2012-08-12T00:00:00"/>
    <s v="Standard Class"/>
    <s v="RD-19585"/>
    <s v="Rob Dowd"/>
    <x v="0"/>
    <s v="United States"/>
    <s v="Utica"/>
    <x v="15"/>
    <n v="13501"/>
    <s v="East"/>
    <s v="TEC-AC-10000736"/>
    <x v="2"/>
    <x v="11"/>
    <s v="Logitech G600 MMO Gaming Mouse"/>
    <n v="79.989999999999995"/>
    <n v="1"/>
    <n v="0"/>
    <n v="28.796399999999998"/>
  </r>
  <r>
    <n v="9890"/>
    <x v="4960"/>
    <x v="3"/>
    <x v="498"/>
    <d v="2014-03-21T00:00:00"/>
    <s v="First Class"/>
    <s v="VG-21805"/>
    <s v="Vivek Grady"/>
    <x v="1"/>
    <s v="United States"/>
    <s v="Lakewood"/>
    <x v="30"/>
    <n v="8701"/>
    <s v="East"/>
    <s v="OFF-AR-10002467"/>
    <x v="1"/>
    <x v="6"/>
    <s v="Dixon Ticonderoga Pencils"/>
    <n v="8.94"/>
    <n v="3"/>
    <n v="0"/>
    <n v="2.4138000000000006"/>
  </r>
  <r>
    <n v="9891"/>
    <x v="4961"/>
    <x v="0"/>
    <x v="197"/>
    <d v="2013-07-29T00:00:00"/>
    <s v="Second Class"/>
    <s v="SH-19975"/>
    <s v="Sally Hughsby"/>
    <x v="1"/>
    <s v="United States"/>
    <s v="Milwaukee"/>
    <x v="6"/>
    <n v="53209"/>
    <s v="Central"/>
    <s v="OFF-PA-10004996"/>
    <x v="1"/>
    <x v="10"/>
    <s v="Speediset Carbonless Redi-Letter 7&quot; x 8 1/2&quot;"/>
    <n v="20.62"/>
    <n v="2"/>
    <n v="0"/>
    <n v="9.6913999999999998"/>
  </r>
  <r>
    <n v="9892"/>
    <x v="4961"/>
    <x v="0"/>
    <x v="197"/>
    <d v="2013-07-29T00:00:00"/>
    <s v="Second Class"/>
    <s v="SH-19975"/>
    <s v="Sally Hughsby"/>
    <x v="1"/>
    <s v="United States"/>
    <s v="Milwaukee"/>
    <x v="6"/>
    <n v="53209"/>
    <s v="Central"/>
    <s v="TEC-AC-10003116"/>
    <x v="2"/>
    <x v="11"/>
    <s v="Memorex Froggy Flash Drive 8 GB"/>
    <n v="124.25"/>
    <n v="7"/>
    <n v="0"/>
    <n v="48.457499999999996"/>
  </r>
  <r>
    <n v="9893"/>
    <x v="4961"/>
    <x v="0"/>
    <x v="197"/>
    <d v="2013-07-29T00:00:00"/>
    <s v="Second Class"/>
    <s v="SH-19975"/>
    <s v="Sally Hughsby"/>
    <x v="1"/>
    <s v="United States"/>
    <s v="Milwaukee"/>
    <x v="6"/>
    <n v="53209"/>
    <s v="Central"/>
    <s v="TEC-PH-10002262"/>
    <x v="2"/>
    <x v="7"/>
    <s v="LG Electronics Tone+ HBS-730 Bluetooth Headset"/>
    <n v="297.55"/>
    <n v="5"/>
    <n v="0"/>
    <n v="83.314000000000021"/>
  </r>
  <r>
    <n v="9894"/>
    <x v="4961"/>
    <x v="0"/>
    <x v="197"/>
    <d v="2013-07-29T00:00:00"/>
    <s v="Second Class"/>
    <s v="SH-19975"/>
    <s v="Sally Hughsby"/>
    <x v="1"/>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x v="1"/>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s v="Central"/>
    <s v="TEC-AC-10004859"/>
    <x v="2"/>
    <x v="11"/>
    <s v="Maxell Pro 80 Minute CD-R, 10/Pack"/>
    <n v="153.82400000000001"/>
    <n v="11"/>
    <n v="0.2"/>
    <n v="38.456000000000003"/>
  </r>
  <r>
    <n v="9897"/>
    <x v="4963"/>
    <x v="2"/>
    <x v="1103"/>
    <d v="2011-06-20T00:00:00"/>
    <s v="Second Class"/>
    <s v="JF-15415"/>
    <s v="Jennifer Ferguson"/>
    <x v="0"/>
    <s v="United States"/>
    <s v="Chicago"/>
    <x v="10"/>
    <n v="60653"/>
    <s v="Central"/>
    <s v="OFF-PA-10001725"/>
    <x v="1"/>
    <x v="10"/>
    <s v="Xerox 1892"/>
    <n v="62.015999999999998"/>
    <n v="2"/>
    <n v="0.2"/>
    <n v="22.480800000000002"/>
  </r>
  <r>
    <n v="9898"/>
    <x v="4964"/>
    <x v="0"/>
    <x v="112"/>
    <d v="2013-06-11T00:00:00"/>
    <s v="Standard Class"/>
    <s v="LP-17095"/>
    <s v="Liz Preis"/>
    <x v="0"/>
    <s v="United States"/>
    <s v="Fairfield"/>
    <x v="24"/>
    <n v="45014"/>
    <s v="East"/>
    <s v="FUR-FU-10004306"/>
    <x v="0"/>
    <x v="5"/>
    <s v="Electrix Halogen Magnifier Lamp"/>
    <n v="466.32000000000005"/>
    <n v="3"/>
    <n v="0.2"/>
    <n v="34.97399999999999"/>
  </r>
  <r>
    <n v="9899"/>
    <x v="4964"/>
    <x v="0"/>
    <x v="112"/>
    <d v="2013-06-11T00:00:00"/>
    <s v="Standard Class"/>
    <s v="LP-17095"/>
    <s v="Liz Preis"/>
    <x v="0"/>
    <s v="United States"/>
    <s v="Fairfield"/>
    <x v="24"/>
    <n v="45014"/>
    <s v="East"/>
    <s v="FUR-FU-10004845"/>
    <x v="0"/>
    <x v="5"/>
    <s v="Deflect-o EconoMat Nonstudded, No Bevel Mat"/>
    <n v="82.64"/>
    <n v="2"/>
    <n v="0.2"/>
    <n v="0"/>
  </r>
  <r>
    <n v="9900"/>
    <x v="4965"/>
    <x v="2"/>
    <x v="1176"/>
    <d v="2011-04-03T00:00:00"/>
    <s v="Standard Class"/>
    <s v="MP-18175"/>
    <s v="Mike Pelletier"/>
    <x v="2"/>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s v="West"/>
    <s v="FUR-FU-10001037"/>
    <x v="0"/>
    <x v="5"/>
    <s v="DAX Charcoal/Nickel-Tone Document Frame, 5 x 7"/>
    <n v="22.752000000000002"/>
    <n v="3"/>
    <n v="0.2"/>
    <n v="7.1099999999999994"/>
  </r>
  <r>
    <n v="9903"/>
    <x v="4966"/>
    <x v="3"/>
    <x v="170"/>
    <d v="2014-08-26T00:00:00"/>
    <s v="Standard Class"/>
    <s v="SC-20845"/>
    <s v="Sung Chung"/>
    <x v="0"/>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s v="Central"/>
    <s v="TEC-AC-10002567"/>
    <x v="2"/>
    <x v="11"/>
    <s v="Logitech G602 Wireless Gaming Mouse"/>
    <n v="127.98399999999999"/>
    <n v="2"/>
    <n v="0.2"/>
    <n v="25.596799999999998"/>
  </r>
  <r>
    <n v="9906"/>
    <x v="4968"/>
    <x v="1"/>
    <x v="1023"/>
    <d v="2012-09-15T00:00:00"/>
    <s v="First Class"/>
    <s v="KD-16615"/>
    <s v="Ken Dana"/>
    <x v="1"/>
    <s v="United States"/>
    <s v="Anaheim"/>
    <x v="1"/>
    <n v="92804"/>
    <s v="West"/>
    <s v="FUR-FU-10004973"/>
    <x v="0"/>
    <x v="5"/>
    <s v="Flat Face Poster Frame"/>
    <n v="131.88"/>
    <n v="7"/>
    <n v="0"/>
    <n v="55.389600000000002"/>
  </r>
  <r>
    <n v="9907"/>
    <x v="4968"/>
    <x v="1"/>
    <x v="1023"/>
    <d v="2012-09-15T00:00:00"/>
    <s v="First Class"/>
    <s v="KD-16615"/>
    <s v="Ken Dana"/>
    <x v="1"/>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s v="West"/>
    <s v="FUR-CH-10000155"/>
    <x v="0"/>
    <x v="1"/>
    <s v="Global Comet Stacking Armless Chair"/>
    <n v="717.72"/>
    <n v="3"/>
    <n v="0.2"/>
    <n v="71.77200000000002"/>
  </r>
  <r>
    <n v="9909"/>
    <x v="4968"/>
    <x v="1"/>
    <x v="1023"/>
    <d v="2012-09-15T00:00:00"/>
    <s v="First Class"/>
    <s v="KD-16615"/>
    <s v="Ken Dana"/>
    <x v="1"/>
    <s v="United States"/>
    <s v="Anaheim"/>
    <x v="1"/>
    <n v="92804"/>
    <s v="West"/>
    <s v="FUR-FU-10002379"/>
    <x v="0"/>
    <x v="5"/>
    <s v="Eldon Econocleat Chair Mats for Low Pile Carpets"/>
    <n v="207.35"/>
    <n v="5"/>
    <n v="0"/>
    <n v="24.881999999999991"/>
  </r>
  <r>
    <n v="9910"/>
    <x v="4968"/>
    <x v="1"/>
    <x v="1023"/>
    <d v="2012-09-15T00:00:00"/>
    <s v="First Class"/>
    <s v="KD-16615"/>
    <s v="Ken Dana"/>
    <x v="1"/>
    <s v="United States"/>
    <s v="Anaheim"/>
    <x v="1"/>
    <n v="92804"/>
    <s v="West"/>
    <s v="FUR-FU-10004018"/>
    <x v="0"/>
    <x v="5"/>
    <s v="Tensor Computer Mounted Lamp"/>
    <n v="44.67"/>
    <n v="3"/>
    <n v="0"/>
    <n v="12.060900000000002"/>
  </r>
  <r>
    <n v="9911"/>
    <x v="4968"/>
    <x v="1"/>
    <x v="1023"/>
    <d v="2012-09-15T00:00:00"/>
    <s v="First Class"/>
    <s v="KD-16615"/>
    <s v="Ken Dana"/>
    <x v="1"/>
    <s v="United States"/>
    <s v="Anaheim"/>
    <x v="1"/>
    <n v="92804"/>
    <s v="West"/>
    <s v="OFF-PA-10000994"/>
    <x v="1"/>
    <x v="10"/>
    <s v="Xerox 1915"/>
    <n v="209.7"/>
    <n v="2"/>
    <n v="0"/>
    <n v="100.65599999999999"/>
  </r>
  <r>
    <n v="9912"/>
    <x v="4969"/>
    <x v="2"/>
    <x v="267"/>
    <d v="2011-04-09T00:00:00"/>
    <s v="Standard Class"/>
    <s v="RP-19855"/>
    <s v="Roy Phan"/>
    <x v="1"/>
    <s v="United States"/>
    <s v="Richmond"/>
    <x v="0"/>
    <n v="40475"/>
    <s v="South"/>
    <s v="OFF-BI-10002852"/>
    <x v="1"/>
    <x v="8"/>
    <s v="Ibico Standard Transparent Covers"/>
    <n v="115.36"/>
    <n v="7"/>
    <n v="0"/>
    <n v="56.526400000000002"/>
  </r>
  <r>
    <n v="9913"/>
    <x v="4970"/>
    <x v="1"/>
    <x v="998"/>
    <d v="2012-10-12T00:00:00"/>
    <s v="First Class"/>
    <s v="KN-16390"/>
    <s v="Katherine Nockton"/>
    <x v="1"/>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s v="West"/>
    <s v="OFF-LA-10000414"/>
    <x v="1"/>
    <x v="2"/>
    <s v="Avery 503"/>
    <n v="31.049999999999997"/>
    <n v="3"/>
    <n v="0"/>
    <n v="14.904"/>
  </r>
  <r>
    <n v="9915"/>
    <x v="4971"/>
    <x v="3"/>
    <x v="926"/>
    <d v="2014-02-01T00:00:00"/>
    <s v="Second Class"/>
    <s v="TM-21010"/>
    <s v="Tamara Manning"/>
    <x v="0"/>
    <s v="United States"/>
    <s v="Marion"/>
    <x v="23"/>
    <n v="52302"/>
    <s v="Central"/>
    <s v="OFF-PA-10003848"/>
    <x v="1"/>
    <x v="10"/>
    <s v="Xerox 1997"/>
    <n v="12.96"/>
    <n v="2"/>
    <n v="0"/>
    <n v="6.2208000000000006"/>
  </r>
  <r>
    <n v="9916"/>
    <x v="4971"/>
    <x v="3"/>
    <x v="926"/>
    <d v="2014-02-01T00:00:00"/>
    <s v="Second Class"/>
    <s v="TM-21010"/>
    <s v="Tamara Manning"/>
    <x v="0"/>
    <s v="United States"/>
    <s v="Marion"/>
    <x v="23"/>
    <n v="52302"/>
    <s v="Central"/>
    <s v="OFF-PA-10000176"/>
    <x v="1"/>
    <x v="10"/>
    <s v="Xerox 1887"/>
    <n v="94.85"/>
    <n v="5"/>
    <n v="0"/>
    <n v="45.527999999999992"/>
  </r>
  <r>
    <n v="9917"/>
    <x v="4971"/>
    <x v="3"/>
    <x v="926"/>
    <d v="2014-02-01T00:00:00"/>
    <s v="Second Class"/>
    <s v="TM-21010"/>
    <s v="Tamara Manning"/>
    <x v="0"/>
    <s v="United States"/>
    <s v="Marion"/>
    <x v="23"/>
    <n v="52302"/>
    <s v="Central"/>
    <s v="OFF-ST-10001590"/>
    <x v="1"/>
    <x v="4"/>
    <s v="Tenex Personal Project File with Scoop Front Design, Black"/>
    <n v="13.48"/>
    <n v="1"/>
    <n v="0"/>
    <n v="3.5047999999999995"/>
  </r>
  <r>
    <n v="9918"/>
    <x v="4971"/>
    <x v="3"/>
    <x v="926"/>
    <d v="2014-02-01T00:00:00"/>
    <s v="Second Class"/>
    <s v="TM-21010"/>
    <s v="Tamara Manning"/>
    <x v="0"/>
    <s v="United States"/>
    <s v="Marion"/>
    <x v="23"/>
    <n v="52302"/>
    <s v="Central"/>
    <s v="FUR-FU-10000010"/>
    <x v="0"/>
    <x v="5"/>
    <s v="DAX Value U-Channel Document Frames, Easel Back"/>
    <n v="14.91"/>
    <n v="3"/>
    <n v="0"/>
    <n v="4.6220999999999997"/>
  </r>
  <r>
    <n v="9919"/>
    <x v="4972"/>
    <x v="1"/>
    <x v="496"/>
    <d v="2012-09-29T00:00:00"/>
    <s v="Standard Class"/>
    <s v="JF-15190"/>
    <s v="Jamie Frazer"/>
    <x v="0"/>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s v="Central"/>
    <s v="FUR-CH-10000863"/>
    <x v="0"/>
    <x v="1"/>
    <s v="Novimex Swivel Fabric Task Chair"/>
    <n v="528.42999999999995"/>
    <n v="5"/>
    <n v="0.3"/>
    <n v="-143.43099999999998"/>
  </r>
  <r>
    <n v="9921"/>
    <x v="4973"/>
    <x v="0"/>
    <x v="543"/>
    <d v="2013-03-20T00:00:00"/>
    <s v="Standard Class"/>
    <s v="MY-18295"/>
    <s v="Muhammed Yedwab"/>
    <x v="1"/>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s v="East"/>
    <s v="OFF-BI-10003350"/>
    <x v="1"/>
    <x v="8"/>
    <s v="Acco Expandable Hanging Binders"/>
    <n v="5.7420000000000009"/>
    <n v="3"/>
    <n v="0.7"/>
    <n v="-4.5935999999999986"/>
  </r>
  <r>
    <n v="9923"/>
    <x v="4975"/>
    <x v="3"/>
    <x v="636"/>
    <d v="2014-05-11T00:00:00"/>
    <s v="Standard Class"/>
    <s v="JF-15490"/>
    <s v="Jeremy Farry"/>
    <x v="0"/>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s v="East"/>
    <s v="OFF-BI-10003656"/>
    <x v="1"/>
    <x v="8"/>
    <s v="Fellowes PB200 Plastic Comb Binding Machine"/>
    <n v="1087.9360000000001"/>
    <n v="8"/>
    <n v="0.2"/>
    <n v="353.5791999999999"/>
  </r>
  <r>
    <n v="9927"/>
    <x v="4976"/>
    <x v="1"/>
    <x v="305"/>
    <d v="2012-03-23T00:00:00"/>
    <s v="First Class"/>
    <s v="DH-13075"/>
    <s v="Dave Hallsten"/>
    <x v="1"/>
    <s v="United States"/>
    <s v="New York City"/>
    <x v="15"/>
    <n v="10035"/>
    <s v="East"/>
    <s v="TEC-PH-10002310"/>
    <x v="2"/>
    <x v="7"/>
    <s v="Panasonic KX T7731-B Digital phone"/>
    <n v="199.98"/>
    <n v="2"/>
    <n v="0"/>
    <n v="53.994599999999991"/>
  </r>
  <r>
    <n v="9928"/>
    <x v="4976"/>
    <x v="1"/>
    <x v="305"/>
    <d v="2012-03-23T00:00:00"/>
    <s v="First Class"/>
    <s v="DH-13075"/>
    <s v="Dave Hallsten"/>
    <x v="1"/>
    <s v="United States"/>
    <s v="New York City"/>
    <x v="15"/>
    <n v="10035"/>
    <s v="East"/>
    <s v="OFF-ST-10001172"/>
    <x v="1"/>
    <x v="4"/>
    <s v="Tennsco Lockers, Sand"/>
    <n v="83.92"/>
    <n v="4"/>
    <n v="0"/>
    <n v="20.140799999999999"/>
  </r>
  <r>
    <n v="9929"/>
    <x v="4977"/>
    <x v="0"/>
    <x v="913"/>
    <d v="2013-09-05T00:00:00"/>
    <s v="Same Day"/>
    <s v="IM-15055"/>
    <s v="Ionia McGrath"/>
    <x v="0"/>
    <s v="United States"/>
    <s v="San Francisco"/>
    <x v="1"/>
    <n v="94122"/>
    <s v="West"/>
    <s v="FUR-FU-10000260"/>
    <x v="0"/>
    <x v="5"/>
    <s v="6&quot; Cubicle Wall Clock, Black"/>
    <n v="24.27"/>
    <n v="3"/>
    <n v="0"/>
    <n v="8.7371999999999996"/>
  </r>
  <r>
    <n v="9930"/>
    <x v="4977"/>
    <x v="0"/>
    <x v="913"/>
    <d v="2013-09-05T00:00:00"/>
    <s v="Same Day"/>
    <s v="IM-15055"/>
    <s v="Ionia McGrath"/>
    <x v="0"/>
    <s v="United States"/>
    <s v="San Francisco"/>
    <x v="1"/>
    <n v="94122"/>
    <s v="West"/>
    <s v="TEC-CO-10003763"/>
    <x v="2"/>
    <x v="16"/>
    <s v="Canon PC1060 Personal Laser Copier"/>
    <n v="2799.9600000000005"/>
    <n v="5"/>
    <n v="0.2"/>
    <n v="944.98649999999986"/>
  </r>
  <r>
    <n v="9931"/>
    <x v="4978"/>
    <x v="1"/>
    <x v="50"/>
    <d v="2012-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s v="West"/>
    <s v="OFF-PA-10004610"/>
    <x v="1"/>
    <x v="10"/>
    <s v="Xerox 1900"/>
    <n v="29.96"/>
    <n v="7"/>
    <n v="0"/>
    <n v="13.481999999999998"/>
  </r>
  <r>
    <n v="9934"/>
    <x v="4979"/>
    <x v="2"/>
    <x v="384"/>
    <d v="2011-07-14T00:00:00"/>
    <s v="First Class"/>
    <s v="JK-15205"/>
    <s v="Jamie Kunitz"/>
    <x v="0"/>
    <s v="United States"/>
    <s v="Niagara Falls"/>
    <x v="15"/>
    <n v="14304"/>
    <s v="East"/>
    <s v="TEC-PH-10004912"/>
    <x v="2"/>
    <x v="7"/>
    <s v="Cisco SPA112 2 Port Phone Adapter"/>
    <n v="164.85000000000002"/>
    <n v="3"/>
    <n v="0"/>
    <n v="47.806499999999993"/>
  </r>
  <r>
    <n v="9935"/>
    <x v="4980"/>
    <x v="0"/>
    <x v="281"/>
    <d v="2013-04-13T00:00:00"/>
    <s v="Standard Class"/>
    <s v="AS-10240"/>
    <s v="Alan Shonely"/>
    <x v="0"/>
    <s v="United States"/>
    <s v="Philadelphia"/>
    <x v="9"/>
    <n v="19120"/>
    <s v="East"/>
    <s v="OFF-AP-10003278"/>
    <x v="1"/>
    <x v="9"/>
    <s v="Belkin 7-Outlet SurgeMaster Home Series"/>
    <n v="33.528000000000006"/>
    <n v="3"/>
    <n v="0.2"/>
    <n v="2.5146000000000015"/>
  </r>
  <r>
    <n v="9936"/>
    <x v="4980"/>
    <x v="0"/>
    <x v="281"/>
    <d v="2013-04-13T00:00:00"/>
    <s v="Standard Class"/>
    <s v="AS-10240"/>
    <s v="Alan Shonely"/>
    <x v="0"/>
    <s v="United States"/>
    <s v="Philadelphia"/>
    <x v="9"/>
    <n v="19120"/>
    <s v="East"/>
    <s v="OFF-ST-10001627"/>
    <x v="1"/>
    <x v="4"/>
    <s v="Eldon Jumbo ProFile Portable File Boxes Graphite/Black"/>
    <n v="36.744"/>
    <n v="3"/>
    <n v="0.2"/>
    <n v="3.6744000000000039"/>
  </r>
  <r>
    <n v="9937"/>
    <x v="4981"/>
    <x v="3"/>
    <x v="92"/>
    <d v="2014-06-29T00:00:00"/>
    <s v="Standard Class"/>
    <s v="SC-20575"/>
    <s v="Sonia Cooley"/>
    <x v="0"/>
    <s v="United States"/>
    <s v="Cranston"/>
    <x v="34"/>
    <n v="2920"/>
    <s v="East"/>
    <s v="OFF-BI-10002735"/>
    <x v="1"/>
    <x v="8"/>
    <s v="GBC Prestige Therm-A-Bind Covers"/>
    <n v="102.93"/>
    <n v="3"/>
    <n v="0"/>
    <n v="48.377100000000006"/>
  </r>
  <r>
    <n v="9938"/>
    <x v="4982"/>
    <x v="0"/>
    <x v="1235"/>
    <d v="2013-06-07T00:00:00"/>
    <s v="Second Class"/>
    <s v="CP-12340"/>
    <s v="Christine Phan"/>
    <x v="1"/>
    <s v="United States"/>
    <s v="Los Angeles"/>
    <x v="1"/>
    <n v="90049"/>
    <s v="West"/>
    <s v="FUR-TA-10001676"/>
    <x v="0"/>
    <x v="3"/>
    <s v="Hon 61000 Series Interactive Training Tables"/>
    <n v="71.088000000000008"/>
    <n v="2"/>
    <n v="0.2"/>
    <n v="-1.7772000000000041"/>
  </r>
  <r>
    <n v="9939"/>
    <x v="4983"/>
    <x v="0"/>
    <x v="939"/>
    <d v="2013-12-18T00:00:00"/>
    <s v="Standard Class"/>
    <s v="NS-18640"/>
    <s v="Noel Staavos"/>
    <x v="1"/>
    <s v="United States"/>
    <s v="New York City"/>
    <x v="15"/>
    <n v="10009"/>
    <s v="East"/>
    <s v="FUR-FU-10004864"/>
    <x v="0"/>
    <x v="5"/>
    <s v="Eldon 500 Class Desk Accessories"/>
    <n v="60.35"/>
    <n v="5"/>
    <n v="0"/>
    <n v="19.915500000000002"/>
  </r>
  <r>
    <n v="9940"/>
    <x v="4983"/>
    <x v="0"/>
    <x v="939"/>
    <d v="2013-12-18T00:00:00"/>
    <s v="Standard Class"/>
    <s v="NS-18640"/>
    <s v="Noel Staavos"/>
    <x v="1"/>
    <s v="United States"/>
    <s v="New York City"/>
    <x v="15"/>
    <n v="10009"/>
    <s v="East"/>
    <s v="OFF-SU-10000952"/>
    <x v="1"/>
    <x v="14"/>
    <s v="Fiskars Home &amp; Office Scissors"/>
    <n v="35.520000000000003"/>
    <n v="4"/>
    <n v="0"/>
    <n v="9.9456000000000024"/>
  </r>
  <r>
    <n v="9941"/>
    <x v="4983"/>
    <x v="0"/>
    <x v="939"/>
    <d v="2013-12-18T00:00:00"/>
    <s v="Standard Class"/>
    <s v="NS-18640"/>
    <s v="Noel Staavos"/>
    <x v="1"/>
    <s v="United States"/>
    <s v="New York City"/>
    <x v="15"/>
    <n v="10009"/>
    <s v="East"/>
    <s v="OFF-AR-10000462"/>
    <x v="1"/>
    <x v="6"/>
    <s v="Sanford Pocket Accent Highlighters"/>
    <n v="11.200000000000001"/>
    <n v="7"/>
    <n v="0"/>
    <n v="4.8160000000000007"/>
  </r>
  <r>
    <n v="9942"/>
    <x v="4984"/>
    <x v="3"/>
    <x v="221"/>
    <d v="2014-12-01T00:00:00"/>
    <s v="Standard Class"/>
    <s v="JL-15835"/>
    <s v="John Lee"/>
    <x v="0"/>
    <s v="United States"/>
    <s v="San Francisco"/>
    <x v="1"/>
    <n v="94122"/>
    <s v="West"/>
    <s v="TEC-AC-10001772"/>
    <x v="2"/>
    <x v="11"/>
    <s v="Memorex Mini Travel Drive 16 GB USB 2.0 Flash Drive"/>
    <n v="223.58"/>
    <n v="14"/>
    <n v="0"/>
    <n v="87.196200000000005"/>
  </r>
  <r>
    <n v="9943"/>
    <x v="4985"/>
    <x v="2"/>
    <x v="129"/>
    <d v="2012-01-03T00:00:00"/>
    <s v="Standard Class"/>
    <s v="MD-17350"/>
    <s v="Maribeth Dona"/>
    <x v="0"/>
    <s v="United States"/>
    <s v="Anaheim"/>
    <x v="1"/>
    <n v="92804"/>
    <s v="West"/>
    <s v="OFF-ST-10001128"/>
    <x v="1"/>
    <x v="4"/>
    <s v="Carina Mini System Audio Rack, Model AR050B"/>
    <n v="998.82"/>
    <n v="9"/>
    <n v="0"/>
    <n v="29.964600000000061"/>
  </r>
  <r>
    <n v="9944"/>
    <x v="4985"/>
    <x v="2"/>
    <x v="129"/>
    <d v="2012-01-03T00:00:00"/>
    <s v="Standard Class"/>
    <s v="MD-17350"/>
    <s v="Maribeth Dona"/>
    <x v="0"/>
    <s v="United States"/>
    <s v="Anaheim"/>
    <x v="1"/>
    <n v="92804"/>
    <s v="West"/>
    <s v="OFF-SU-10002537"/>
    <x v="1"/>
    <x v="14"/>
    <s v="Acme Box Cutter Scissors"/>
    <n v="51.150000000000006"/>
    <n v="5"/>
    <n v="0"/>
    <n v="13.299000000000003"/>
  </r>
  <r>
    <n v="9945"/>
    <x v="4986"/>
    <x v="1"/>
    <x v="1236"/>
    <d v="2012-04-17T00:00:00"/>
    <s v="Second Class"/>
    <s v="RD-19660"/>
    <s v="Robert Dilbeck"/>
    <x v="2"/>
    <s v="United States"/>
    <s v="Seattle"/>
    <x v="4"/>
    <n v="98103"/>
    <s v="West"/>
    <s v="OFF-ST-10000419"/>
    <x v="1"/>
    <x v="4"/>
    <s v="Rogers Jumbo File, Granite"/>
    <n v="40.74"/>
    <n v="3"/>
    <n v="0"/>
    <n v="0.4073999999999991"/>
  </r>
  <r>
    <n v="9946"/>
    <x v="4987"/>
    <x v="2"/>
    <x v="1086"/>
    <d v="2011-03-06T00:00:00"/>
    <s v="Standard Class"/>
    <s v="NH-18610"/>
    <s v="Nicole Hansen"/>
    <x v="1"/>
    <s v="United States"/>
    <s v="Philadelphia"/>
    <x v="9"/>
    <n v="19120"/>
    <s v="East"/>
    <s v="OFF-PA-10000327"/>
    <x v="1"/>
    <x v="10"/>
    <s v="Xerox 1971"/>
    <n v="3.4240000000000004"/>
    <n v="1"/>
    <n v="0.2"/>
    <n v="1.0699999999999996"/>
  </r>
  <r>
    <n v="9947"/>
    <x v="4987"/>
    <x v="2"/>
    <x v="1086"/>
    <d v="2011-03-06T00:00:00"/>
    <s v="Standard Class"/>
    <s v="NH-18610"/>
    <s v="Nicole Hansen"/>
    <x v="1"/>
    <s v="United States"/>
    <s v="Philadelphia"/>
    <x v="9"/>
    <n v="19120"/>
    <s v="East"/>
    <s v="TEC-AC-10004353"/>
    <x v="2"/>
    <x v="11"/>
    <s v="Hypercom P1300 Pinpad"/>
    <n v="151.20000000000002"/>
    <n v="3"/>
    <n v="0.2"/>
    <n v="32.130000000000003"/>
  </r>
  <r>
    <n v="9948"/>
    <x v="4988"/>
    <x v="3"/>
    <x v="702"/>
    <d v="2014-06-04T00:00:00"/>
    <s v="Second Class"/>
    <s v="HW-14935"/>
    <s v="Helen Wasserman"/>
    <x v="1"/>
    <s v="United States"/>
    <s v="Indianapolis"/>
    <x v="14"/>
    <n v="46203"/>
    <s v="Central"/>
    <s v="FUR-CH-10003746"/>
    <x v="0"/>
    <x v="1"/>
    <s v="Hon 4070 Series Pagoda Round Back Stacking Chairs"/>
    <n v="1925.88"/>
    <n v="6"/>
    <n v="0"/>
    <n v="539.24639999999999"/>
  </r>
  <r>
    <n v="9949"/>
    <x v="4988"/>
    <x v="3"/>
    <x v="702"/>
    <d v="2014-06-04T00:00:00"/>
    <s v="Second Class"/>
    <s v="HW-14935"/>
    <s v="Helen Wasserman"/>
    <x v="1"/>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s v="Central"/>
    <s v="TEC-AC-10004568"/>
    <x v="2"/>
    <x v="11"/>
    <s v="Maxell LTO Ultrium - 800 GB"/>
    <n v="83.97"/>
    <n v="3"/>
    <n v="0"/>
    <n v="15.954299999999993"/>
  </r>
  <r>
    <n v="9951"/>
    <x v="4988"/>
    <x v="3"/>
    <x v="702"/>
    <d v="2014-06-04T00:00:00"/>
    <s v="Second Class"/>
    <s v="HW-14935"/>
    <s v="Helen Wasserman"/>
    <x v="1"/>
    <s v="United States"/>
    <s v="Indianapolis"/>
    <x v="14"/>
    <n v="46203"/>
    <s v="Central"/>
    <s v="TEC-AC-10001714"/>
    <x v="2"/>
    <x v="11"/>
    <s v="Logitech MX Performance Wireless Mouse"/>
    <n v="39.89"/>
    <n v="1"/>
    <n v="0"/>
    <n v="14.7593"/>
  </r>
  <r>
    <n v="9952"/>
    <x v="4988"/>
    <x v="3"/>
    <x v="702"/>
    <d v="2014-06-04T00:00:00"/>
    <s v="Second Class"/>
    <s v="HW-14935"/>
    <s v="Helen Wasserman"/>
    <x v="1"/>
    <s v="United States"/>
    <s v="Indianapolis"/>
    <x v="14"/>
    <n v="46203"/>
    <s v="Central"/>
    <s v="OFF-BI-10002072"/>
    <x v="1"/>
    <x v="8"/>
    <s v="Cardinal Slant-D Ring Binders"/>
    <n v="17.38"/>
    <n v="2"/>
    <n v="0"/>
    <n v="8.69"/>
  </r>
  <r>
    <n v="9953"/>
    <x v="4989"/>
    <x v="1"/>
    <x v="639"/>
    <d v="2012-12-16T00:00:00"/>
    <s v="Second Class"/>
    <s v="DB-12970"/>
    <s v="Darren Budd"/>
    <x v="1"/>
    <s v="United States"/>
    <s v="Los Angeles"/>
    <x v="1"/>
    <n v="90045"/>
    <s v="West"/>
    <s v="OFF-BI-10001153"/>
    <x v="1"/>
    <x v="8"/>
    <s v="Ibico Recycled Grain-Textured Covers"/>
    <n v="55.264000000000003"/>
    <n v="2"/>
    <n v="0.2"/>
    <n v="20.723999999999997"/>
  </r>
  <r>
    <n v="9954"/>
    <x v="4989"/>
    <x v="1"/>
    <x v="639"/>
    <d v="2012-12-16T00:00:00"/>
    <s v="Second Class"/>
    <s v="DB-12970"/>
    <s v="Darren Budd"/>
    <x v="1"/>
    <s v="United States"/>
    <s v="Los Angeles"/>
    <x v="1"/>
    <n v="90045"/>
    <s v="West"/>
    <s v="OFF-PA-10004983"/>
    <x v="1"/>
    <x v="10"/>
    <s v="Xerox 23"/>
    <n v="6.48"/>
    <n v="1"/>
    <n v="0"/>
    <n v="3.1104000000000003"/>
  </r>
  <r>
    <n v="9955"/>
    <x v="4989"/>
    <x v="1"/>
    <x v="639"/>
    <d v="2012-12-16T00:00:00"/>
    <s v="Second Class"/>
    <s v="DB-12970"/>
    <s v="Darren Budd"/>
    <x v="1"/>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s v="East"/>
    <s v="OFF-PA-10004039"/>
    <x v="1"/>
    <x v="10"/>
    <s v="Xerox 1882"/>
    <n v="223.92"/>
    <n v="4"/>
    <n v="0"/>
    <n v="109.7208"/>
  </r>
  <r>
    <n v="9959"/>
    <x v="4990"/>
    <x v="2"/>
    <x v="7"/>
    <d v="2011-11-17T00:00:00"/>
    <s v="Standard Class"/>
    <s v="KN-16705"/>
    <s v="Kristina Nunn"/>
    <x v="2"/>
    <s v="United States"/>
    <s v="New Rochelle"/>
    <x v="15"/>
    <n v="10801"/>
    <s v="East"/>
    <s v="OFF-SU-10001574"/>
    <x v="1"/>
    <x v="14"/>
    <s v="Acme Value Line Scissors"/>
    <n v="7.3"/>
    <n v="2"/>
    <n v="0"/>
    <n v="2.1899999999999995"/>
  </r>
  <r>
    <n v="9960"/>
    <x v="4991"/>
    <x v="3"/>
    <x v="833"/>
    <d v="2014-10-12T00:00:00"/>
    <s v="Standard Class"/>
    <s v="AJ-10945"/>
    <s v="Ashley Jarboe"/>
    <x v="0"/>
    <s v="United States"/>
    <s v="Chandler"/>
    <x v="16"/>
    <n v="85224"/>
    <s v="West"/>
    <s v="OFF-AR-10001761"/>
    <x v="1"/>
    <x v="6"/>
    <s v="Avery Hi-Liter Smear-Safe Highlighters"/>
    <n v="9.3439999999999994"/>
    <n v="2"/>
    <n v="0.2"/>
    <n v="1.8687999999999998"/>
  </r>
  <r>
    <n v="9961"/>
    <x v="4992"/>
    <x v="3"/>
    <x v="118"/>
    <d v="2014-09-19T00:00:00"/>
    <s v="Second Class"/>
    <s v="CL-12700"/>
    <s v="Craig Leslie"/>
    <x v="2"/>
    <s v="United States"/>
    <s v="Florence"/>
    <x v="0"/>
    <n v="41042"/>
    <s v="South"/>
    <s v="TEC-AC-10002305"/>
    <x v="2"/>
    <x v="11"/>
    <s v="KeyTronic E03601U1 - Keyboard - Beige"/>
    <n v="18"/>
    <n v="1"/>
    <n v="0"/>
    <n v="3.2399999999999984"/>
  </r>
  <r>
    <n v="9962"/>
    <x v="4993"/>
    <x v="1"/>
    <x v="531"/>
    <d v="2012-03-22T00:00:00"/>
    <s v="First Class"/>
    <s v="CM-12655"/>
    <s v="Corinna Mitchell"/>
    <x v="2"/>
    <s v="United States"/>
    <s v="Houston"/>
    <x v="5"/>
    <n v="77041"/>
    <s v="Central"/>
    <s v="OFF-PA-10000675"/>
    <x v="1"/>
    <x v="10"/>
    <s v="Xerox 1919"/>
    <n v="65.584000000000003"/>
    <n v="2"/>
    <n v="0.2"/>
    <n v="23.7742"/>
  </r>
  <r>
    <n v="9963"/>
    <x v="4993"/>
    <x v="1"/>
    <x v="531"/>
    <d v="2012-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s v="East"/>
    <s v="OFF-PA-10003072"/>
    <x v="1"/>
    <x v="10"/>
    <s v="Eureka Recycled Copy Paper 8 1/2&quot; x 11&quot;, Ream"/>
    <n v="10.368000000000002"/>
    <n v="2"/>
    <n v="0.2"/>
    <n v="3.6288"/>
  </r>
  <r>
    <n v="9965"/>
    <x v="4995"/>
    <x v="0"/>
    <x v="5"/>
    <d v="2013-12-11T00:00:00"/>
    <s v="Second Class"/>
    <s v="HE-14800"/>
    <s v="Harold Engle"/>
    <x v="1"/>
    <s v="United States"/>
    <s v="Newark"/>
    <x v="13"/>
    <n v="19711"/>
    <s v="East"/>
    <s v="FUR-FU-10002671"/>
    <x v="0"/>
    <x v="5"/>
    <s v="Electrix 20W Halogen Replacement Bulb for Zoom-In Desk Lamp"/>
    <n v="13.4"/>
    <n v="1"/>
    <n v="0"/>
    <n v="6.4319999999999995"/>
  </r>
  <r>
    <n v="9966"/>
    <x v="4995"/>
    <x v="0"/>
    <x v="5"/>
    <d v="2013-12-11T00:00:00"/>
    <s v="Second Class"/>
    <s v="HE-14800"/>
    <s v="Harold Engle"/>
    <x v="1"/>
    <s v="United States"/>
    <s v="Newark"/>
    <x v="13"/>
    <n v="19711"/>
    <s v="East"/>
    <s v="OFF-PA-10000349"/>
    <x v="1"/>
    <x v="10"/>
    <s v="Staples"/>
    <n v="4.9800000000000004"/>
    <n v="1"/>
    <n v="0"/>
    <n v="2.3406000000000002"/>
  </r>
  <r>
    <n v="9967"/>
    <x v="4995"/>
    <x v="0"/>
    <x v="5"/>
    <d v="2013-12-11T00:00:00"/>
    <s v="Second Class"/>
    <s v="HE-14800"/>
    <s v="Harold Engle"/>
    <x v="1"/>
    <s v="United States"/>
    <s v="Newark"/>
    <x v="13"/>
    <n v="19711"/>
    <s v="East"/>
    <s v="OFF-EN-10004483"/>
    <x v="1"/>
    <x v="12"/>
    <s v="#10 White Business Envelopes,4 1/8 x 9 1/2"/>
    <n v="109.69"/>
    <n v="7"/>
    <n v="0"/>
    <n v="51.554299999999991"/>
  </r>
  <r>
    <n v="9968"/>
    <x v="4996"/>
    <x v="3"/>
    <x v="157"/>
    <d v="2014-12-18T00:00:00"/>
    <s v="Standard Class"/>
    <s v="RB-19435"/>
    <s v="Richard Bierner"/>
    <x v="0"/>
    <s v="United States"/>
    <s v="Plainfield"/>
    <x v="30"/>
    <n v="7060"/>
    <s v="East"/>
    <s v="OFF-BI-10004209"/>
    <x v="1"/>
    <x v="8"/>
    <s v="Fellowes Twister Kit, Gray/Clear, 3/pkg"/>
    <n v="40.199999999999996"/>
    <n v="5"/>
    <n v="0"/>
    <n v="18.089999999999996"/>
  </r>
  <r>
    <n v="9969"/>
    <x v="4996"/>
    <x v="3"/>
    <x v="157"/>
    <d v="2014-12-18T00:00:00"/>
    <s v="Standard Class"/>
    <s v="RB-19435"/>
    <s v="Richard Bierner"/>
    <x v="0"/>
    <s v="United States"/>
    <s v="Plainfield"/>
    <x v="30"/>
    <n v="7060"/>
    <s v="East"/>
    <s v="OFF-BI-10004600"/>
    <x v="1"/>
    <x v="8"/>
    <s v="Ibico Ibimaster 300 Manual Binding System"/>
    <n v="735.98"/>
    <n v="2"/>
    <n v="0"/>
    <n v="331.19099999999997"/>
  </r>
  <r>
    <n v="9970"/>
    <x v="4996"/>
    <x v="3"/>
    <x v="157"/>
    <d v="2014-12-18T00:00:00"/>
    <s v="Standard Class"/>
    <s v="RB-19435"/>
    <s v="Richard Bierner"/>
    <x v="0"/>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s v="South"/>
    <s v="OFF-BI-10002867"/>
    <x v="1"/>
    <x v="8"/>
    <s v="GBC Recycled Regency Composition Covers"/>
    <n v="119.56"/>
    <n v="2"/>
    <n v="0"/>
    <n v="54.997599999999991"/>
  </r>
  <r>
    <n v="9972"/>
    <x v="4997"/>
    <x v="1"/>
    <x v="1141"/>
    <d v="2012-07-02T00:00:00"/>
    <s v="Standard Class"/>
    <s v="MP-17470"/>
    <s v="Mark Packer"/>
    <x v="2"/>
    <s v="United States"/>
    <s v="Smyrna"/>
    <x v="32"/>
    <n v="30080"/>
    <s v="South"/>
    <s v="OFF-AR-10000538"/>
    <x v="1"/>
    <x v="6"/>
    <s v="Boston Model 1800 Electric Pencil Sharpener, Gray"/>
    <n v="140.75"/>
    <n v="5"/>
    <n v="0"/>
    <n v="42.22499999999998"/>
  </r>
  <r>
    <n v="9973"/>
    <x v="4998"/>
    <x v="0"/>
    <x v="108"/>
    <d v="2013-09-18T00:00:00"/>
    <s v="Standard Class"/>
    <s v="RC-19960"/>
    <s v="Ryan Crowe"/>
    <x v="0"/>
    <s v="United States"/>
    <s v="Houston"/>
    <x v="5"/>
    <n v="77041"/>
    <s v="Central"/>
    <s v="OFF-EN-10000056"/>
    <x v="1"/>
    <x v="12"/>
    <s v="Cameo Buff Policy Envelopes"/>
    <n v="99.567999999999998"/>
    <n v="2"/>
    <n v="0.2"/>
    <n v="33.604199999999992"/>
  </r>
  <r>
    <n v="9974"/>
    <x v="4999"/>
    <x v="0"/>
    <x v="409"/>
    <d v="2013-12-11T00:00:00"/>
    <s v="Standard Class"/>
    <s v="AP-10720"/>
    <s v="Anne Pryor"/>
    <x v="2"/>
    <s v="United States"/>
    <s v="Los Angeles"/>
    <x v="1"/>
    <n v="90032"/>
    <s v="West"/>
    <s v="TEC-PH-10004080"/>
    <x v="2"/>
    <x v="7"/>
    <s v="Avaya 5410 Digital phone"/>
    <n v="271.95999999999998"/>
    <n v="5"/>
    <n v="0.2"/>
    <n v="27.195999999999998"/>
  </r>
  <r>
    <n v="9975"/>
    <x v="4999"/>
    <x v="0"/>
    <x v="409"/>
    <d v="2013-12-11T00:00:00"/>
    <s v="Standard Class"/>
    <s v="AP-10720"/>
    <s v="Anne Pryor"/>
    <x v="2"/>
    <s v="United States"/>
    <s v="Los Angeles"/>
    <x v="1"/>
    <n v="90032"/>
    <s v="West"/>
    <s v="OFF-AR-10004752"/>
    <x v="1"/>
    <x v="6"/>
    <s v="Blackstonian Pencils"/>
    <n v="18.689999999999998"/>
    <n v="7"/>
    <n v="0"/>
    <n v="5.2332000000000001"/>
  </r>
  <r>
    <n v="9976"/>
    <x v="4999"/>
    <x v="0"/>
    <x v="409"/>
    <d v="2013-12-11T00:00:00"/>
    <s v="Standard Class"/>
    <s v="AP-10720"/>
    <s v="Anne Pryor"/>
    <x v="2"/>
    <s v="United States"/>
    <s v="Los Angeles"/>
    <x v="1"/>
    <n v="90032"/>
    <s v="West"/>
    <s v="OFF-PA-10000743"/>
    <x v="1"/>
    <x v="10"/>
    <s v="Xerox 1977"/>
    <n v="13.36"/>
    <n v="2"/>
    <n v="0"/>
    <n v="6.4127999999999998"/>
  </r>
  <r>
    <n v="9977"/>
    <x v="4999"/>
    <x v="0"/>
    <x v="409"/>
    <d v="2013-12-11T00:00:00"/>
    <s v="Standard Class"/>
    <s v="AP-10720"/>
    <s v="Anne Pryor"/>
    <x v="2"/>
    <s v="United States"/>
    <s v="Los Angeles"/>
    <x v="1"/>
    <n v="90032"/>
    <s v="West"/>
    <s v="TEC-PH-10002496"/>
    <x v="2"/>
    <x v="7"/>
    <s v="Cisco SPA301"/>
    <n v="249.58400000000003"/>
    <n v="2"/>
    <n v="0.2"/>
    <n v="31.197999999999986"/>
  </r>
  <r>
    <n v="9978"/>
    <x v="4999"/>
    <x v="0"/>
    <x v="409"/>
    <d v="2013-12-11T00:00:00"/>
    <s v="Standard Class"/>
    <s v="AP-10720"/>
    <s v="Anne Pryor"/>
    <x v="2"/>
    <s v="United States"/>
    <s v="Los Angeles"/>
    <x v="1"/>
    <n v="90032"/>
    <s v="West"/>
    <s v="OFF-FA-10003467"/>
    <x v="1"/>
    <x v="13"/>
    <s v="Alliance Big Bands Rubber Bands, 12/Pack"/>
    <n v="13.86"/>
    <n v="7"/>
    <n v="0"/>
    <n v="0"/>
  </r>
  <r>
    <n v="9979"/>
    <x v="4999"/>
    <x v="0"/>
    <x v="409"/>
    <d v="2013-12-11T00:00:00"/>
    <s v="Standard Class"/>
    <s v="AP-10720"/>
    <s v="Anne Pryor"/>
    <x v="2"/>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s v="West"/>
    <s v="OFF-BI-10002026"/>
    <x v="1"/>
    <x v="8"/>
    <s v="Ibico Recycled Linen-Style Covers"/>
    <n v="437.47200000000009"/>
    <n v="14"/>
    <n v="0.2"/>
    <n v="153.11519999999999"/>
  </r>
  <r>
    <n v="9981"/>
    <x v="5000"/>
    <x v="1"/>
    <x v="684"/>
    <d v="2012-09-09T00:00:00"/>
    <s v="Second Class"/>
    <s v="SW-20455"/>
    <s v="Shaun Weien"/>
    <x v="0"/>
    <s v="United States"/>
    <s v="Lafayette"/>
    <x v="28"/>
    <n v="70506"/>
    <s v="South"/>
    <s v="FUR-TA-10001039"/>
    <x v="0"/>
    <x v="3"/>
    <s v="KI Adjustable-Height Table"/>
    <n v="85.98"/>
    <n v="1"/>
    <n v="0"/>
    <n v="22.354800000000004"/>
  </r>
  <r>
    <n v="9982"/>
    <x v="5001"/>
    <x v="3"/>
    <x v="646"/>
    <d v="2014-08-07T00:00:00"/>
    <s v="First Class"/>
    <s v="TB-21055"/>
    <s v="Ted Butterfield"/>
    <x v="0"/>
    <s v="United States"/>
    <s v="Fairfield"/>
    <x v="24"/>
    <n v="45014"/>
    <s v="East"/>
    <s v="OFF-LA-10004484"/>
    <x v="1"/>
    <x v="2"/>
    <s v="Avery 476"/>
    <n v="16.520000000000003"/>
    <n v="5"/>
    <n v="0.2"/>
    <n v="5.368999999999998"/>
  </r>
  <r>
    <n v="9983"/>
    <x v="5002"/>
    <x v="0"/>
    <x v="897"/>
    <d v="2013-09-29T00:00:00"/>
    <s v="Standard Class"/>
    <s v="RC-19960"/>
    <s v="Ryan Crowe"/>
    <x v="0"/>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s v="Central"/>
    <s v="TEC-PH-10001305"/>
    <x v="2"/>
    <x v="7"/>
    <s v="Panasonic KX TS208W Corded phone"/>
    <n v="97.98"/>
    <n v="2"/>
    <n v="0"/>
    <n v="27.434400000000011"/>
  </r>
  <r>
    <n v="9985"/>
    <x v="5003"/>
    <x v="1"/>
    <x v="961"/>
    <d v="2012-05-23T00:00:00"/>
    <s v="Standard Class"/>
    <s v="DV-13465"/>
    <s v="Dianna Vittorini"/>
    <x v="0"/>
    <s v="United States"/>
    <s v="Long Beach"/>
    <x v="15"/>
    <n v="11561"/>
    <s v="East"/>
    <s v="OFF-LA-10003766"/>
    <x v="1"/>
    <x v="2"/>
    <s v="Self-Adhesive Removable Labels"/>
    <n v="31.5"/>
    <n v="10"/>
    <n v="0"/>
    <n v="15.120000000000001"/>
  </r>
  <r>
    <n v="9986"/>
    <x v="5003"/>
    <x v="1"/>
    <x v="961"/>
    <d v="2012-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s v="West"/>
    <s v="TEC-AC-10003399"/>
    <x v="2"/>
    <x v="11"/>
    <s v="Memorex Mini Travel Drive 64 GB USB 2.0 Flash Drive"/>
    <n v="36.24"/>
    <n v="1"/>
    <n v="0"/>
    <n v="15.220800000000001"/>
  </r>
  <r>
    <n v="9988"/>
    <x v="5005"/>
    <x v="3"/>
    <x v="701"/>
    <d v="2014-11-22T00:00:00"/>
    <s v="Standard Class"/>
    <s v="RA-19885"/>
    <s v="Ruben Ausman"/>
    <x v="1"/>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s v="South"/>
    <s v="TEC-PH-10004006"/>
    <x v="2"/>
    <x v="7"/>
    <s v="Panasonic KX - TS880B Telephone"/>
    <n v="206.1"/>
    <n v="5"/>
    <n v="0"/>
    <n v="55.647000000000006"/>
  </r>
  <r>
    <n v="9990"/>
    <x v="5006"/>
    <x v="2"/>
    <x v="1237"/>
    <d v="2011-01-24T00:00:00"/>
    <s v="Second Class"/>
    <s v="TB-21400"/>
    <s v="Tom Boeckenhauer"/>
    <x v="0"/>
    <s v="United States"/>
    <s v="Miami"/>
    <x v="2"/>
    <n v="33180"/>
    <s v="South"/>
    <s v="FUR-FU-10001889"/>
    <x v="0"/>
    <x v="5"/>
    <s v="Ultra Door Pull Handle"/>
    <n v="25.248000000000001"/>
    <n v="3"/>
    <n v="0.2"/>
    <n v="4.1027999999999993"/>
  </r>
  <r>
    <n v="9991"/>
    <x v="5007"/>
    <x v="3"/>
    <x v="425"/>
    <d v="2014-03-04T00:00:00"/>
    <s v="Standard Class"/>
    <s v="DB-13060"/>
    <s v="Dave Brooks"/>
    <x v="0"/>
    <s v="United States"/>
    <s v="Costa Mesa"/>
    <x v="1"/>
    <n v="92627"/>
    <s v="West"/>
    <s v="FUR-FU-10000747"/>
    <x v="0"/>
    <x v="5"/>
    <s v="Tenex B1-RE Series Chair Mats for Low Pile Carpets"/>
    <n v="91.96"/>
    <n v="2"/>
    <n v="0"/>
    <n v="15.633199999999988"/>
  </r>
  <r>
    <n v="9992"/>
    <x v="5007"/>
    <x v="3"/>
    <x v="425"/>
    <d v="2014-03-04T00:00:00"/>
    <s v="Standard Class"/>
    <s v="DB-13060"/>
    <s v="Dave Brooks"/>
    <x v="0"/>
    <s v="United States"/>
    <s v="Costa Mesa"/>
    <x v="1"/>
    <n v="92627"/>
    <s v="West"/>
    <s v="TEC-PH-10003645"/>
    <x v="2"/>
    <x v="7"/>
    <s v="Aastra 57i VoIP phone"/>
    <n v="258.57600000000002"/>
    <n v="2"/>
    <n v="0.2"/>
    <n v="19.393200000000007"/>
  </r>
  <r>
    <n v="9993"/>
    <x v="5007"/>
    <x v="3"/>
    <x v="425"/>
    <d v="2014-03-04T00:00:00"/>
    <s v="Standard Class"/>
    <s v="DB-13060"/>
    <s v="Dave Brooks"/>
    <x v="0"/>
    <s v="United States"/>
    <s v="Costa Mesa"/>
    <x v="1"/>
    <n v="92627"/>
    <s v="West"/>
    <s v="OFF-PA-10004041"/>
    <x v="1"/>
    <x v="10"/>
    <s v="It's Hot Message Books with Stickers, 2 3/4&quot; x 5&quot;"/>
    <n v="29.6"/>
    <n v="4"/>
    <n v="0"/>
    <n v="13.32"/>
  </r>
  <r>
    <n v="9994"/>
    <x v="5008"/>
    <x v="3"/>
    <x v="464"/>
    <d v="2014-05-10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C46F8-F7A5-4093-8A7B-2BAB91CE0531}"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53">
      <pivotArea collapsedLevelsAreSubtotals="1" fieldPosition="0">
        <references count="1">
          <reference field="22" count="12">
            <x v="1"/>
            <x v="2"/>
            <x v="3"/>
            <x v="4"/>
            <x v="5"/>
            <x v="6"/>
            <x v="7"/>
            <x v="8"/>
            <x v="9"/>
            <x v="10"/>
            <x v="11"/>
            <x v="12"/>
          </reference>
        </references>
      </pivotArea>
    </format>
    <format dxfId="5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0450C-083E-40F5-B5D2-F038C541A520}"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h="1" x="0"/>
        <item x="1"/>
        <item h="1"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2">
    <i>
      <x v="1"/>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DBD935-EB38-4C05-B4AD-5B8EFE3D4177}"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h="1" x="0"/>
        <item x="1"/>
        <item h="1"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2">
    <i>
      <x v="1"/>
    </i>
    <i t="grand">
      <x/>
    </i>
  </rowItems>
  <colItems count="1">
    <i/>
  </colItems>
  <dataFields count="1">
    <dataField name="Sum of Sales" fld="18"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5A2C66-BF96-43C5-A0AF-BCD90399619B}"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x="1"/>
        <item h="1"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93B6C2-0A94-47EA-B0F4-F90555438989}"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5"/>
    </i>
    <i>
      <x v="12"/>
    </i>
    <i>
      <x v="1"/>
    </i>
    <i>
      <x v="3"/>
    </i>
    <i>
      <x v="14"/>
    </i>
    <i t="grand">
      <x/>
    </i>
  </rowItems>
  <colItems count="1">
    <i/>
  </colItems>
  <dataFields count="1">
    <dataField name="Sum of Sales" fld="18" baseField="0" baseItem="0" numFmtId="165"/>
  </dataFields>
  <formats count="1">
    <format dxfId="5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0A326E-440B-401E-9D70-E88DDC3C731C}"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47">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655F51-FFFC-4463-A4D8-2F3EF515D06D}"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4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FF6487-7B94-4733-B2F9-67B52AB609B1}"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46">
      <pivotArea outline="0" collapsedLevelsAreSubtotals="1" fieldPosition="0"/>
    </format>
    <format dxfId="45">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6E65F9-1F40-4D08-8FDD-58B9016753D7}"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9">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6F8E84-D286-4259-B326-3545AAEB65A7}"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5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C5D0B0-E97C-43B7-8E1F-92E0364D2877}"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6"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3">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87BF3A-E943-4087-AF84-36FDB3A06AA8}"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6E775CF-D309-4A97-A954-928DB3A85EC7}"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5" name="PivotTable3"/>
    <pivotTable tabId="10" name="PivotTable11"/>
    <pivotTable tabId="8" name="PivotTable5"/>
  </pivotTables>
  <data>
    <tabular pivotCacheId="1417822785">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69E0E8D-1D8F-45B9-BC80-48BD59B663AB}"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5" name="PivotTable3"/>
    <pivotTable tabId="10" name="PivotTable11"/>
    <pivotTable tabId="8" name="PivotTable5"/>
  </pivotTables>
  <data>
    <tabular pivotCacheId="14178227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9E98D4-88C7-4710-828B-5B23B30DEF27}" sourceName="Category">
  <pivotTables>
    <pivotTable tabId="4" name="PivotTable2"/>
    <pivotTable tabId="3" name="PivotTable1"/>
    <pivotTable tabId="9" name="PivotTable10"/>
    <pivotTable tabId="9" name="PivotTable6"/>
    <pivotTable tabId="9" name="PivotTable7"/>
    <pivotTable tabId="9" name="PivotTable8"/>
    <pivotTable tabId="9" name="PivotTable9"/>
    <pivotTable tabId="7" name="PivotTable4"/>
    <pivotTable tabId="5" name="PivotTable3"/>
    <pivotTable tabId="10" name="PivotTable11"/>
    <pivotTable tabId="8" name="PivotTable5"/>
  </pivotTables>
  <data>
    <tabular pivotCacheId="1417822785">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C5C40BF-2C0E-4B1F-8397-9E159F2CA579}" cache="Slicer_Year" caption="Year" rowHeight="234950"/>
  <slicer name="Segment" xr10:uid="{0125CE90-86FE-47C8-83D5-9063DD9BE7CA}" cache="Slicer_Segment" caption="Segment" rowHeight="234950"/>
  <slicer name="Category" xr10:uid="{DB02F6CD-025D-44AB-83CB-B901F3505A07}"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92353AC-E221-4E49-90BC-3250FB3B57ED}" cache="Slicer_Year" caption="Year" style="SlicerStyleLight3" rowHeight="234950"/>
  <slicer name="Segment 1" xr10:uid="{DB45113B-E769-4A2A-B467-772BACA392C9}" cache="Slicer_Segment" caption="Segment" style="SlicerStyleLight3" rowHeight="234950"/>
  <slicer name="Category 1" xr10:uid="{2747D71D-672C-4073-88C7-1D0BAE2EB92A}" cache="Slicer_Category" caption="Category"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666BB5-D9EE-4067-9E1B-FA13267DAD98}" name="Table_1" displayName="Table_1" ref="A1:V9995" tableType="queryTable" totalsRowShown="0">
  <autoFilter ref="A1:V9995" xr:uid="{22666BB5-D9EE-4067-9E1B-FA13267DAD98}"/>
  <tableColumns count="22">
    <tableColumn id="1" xr3:uid="{BA5D9007-C2F2-42C3-BED8-EF1014B81FCB}" uniqueName="1" name="Row ID" queryTableFieldId="1"/>
    <tableColumn id="2" xr3:uid="{7A469932-43C0-403C-BB65-80AF5B8A51D7}" uniqueName="2" name="Order ID" queryTableFieldId="2" dataDxfId="68"/>
    <tableColumn id="3" xr3:uid="{24695C5B-5E3E-4D8B-BDFA-167ACC6A2A8F}" uniqueName="3" name="Year" queryTableFieldId="3"/>
    <tableColumn id="4" xr3:uid="{FAFE798A-864A-4269-84B1-7811E3D394A9}" uniqueName="4" name="Order Date" queryTableFieldId="4" dataDxfId="67"/>
    <tableColumn id="5" xr3:uid="{ED38CBF8-BB7E-4CA5-999D-596F275D2073}" uniqueName="5" name="Ship Date" queryTableFieldId="5" dataDxfId="66"/>
    <tableColumn id="6" xr3:uid="{3C00ACB1-F2C0-4052-9BB6-DDE5DD3DDDF4}" uniqueName="6" name="Ship Mode" queryTableFieldId="6" dataDxfId="65"/>
    <tableColumn id="7" xr3:uid="{3EE03EF4-3D06-4605-99AA-0317640AC700}" uniqueName="7" name="Customer ID" queryTableFieldId="7" dataDxfId="64"/>
    <tableColumn id="8" xr3:uid="{00DE2E8F-C40A-4F04-B2A6-F3504FB6826B}" uniqueName="8" name="Customer Name" queryTableFieldId="8" dataDxfId="63"/>
    <tableColumn id="9" xr3:uid="{B89E52DD-7681-4555-8F28-C7763CC85706}" uniqueName="9" name="Segment" queryTableFieldId="9" dataDxfId="62"/>
    <tableColumn id="10" xr3:uid="{5B586DD0-641A-48B4-80DC-86D9E9D66114}" uniqueName="10" name="Country" queryTableFieldId="10" dataDxfId="61"/>
    <tableColumn id="11" xr3:uid="{2BC1AE24-1BC2-41C0-BAC9-B678E9AD9A41}" uniqueName="11" name="City" queryTableFieldId="11" dataDxfId="60"/>
    <tableColumn id="12" xr3:uid="{BB3E9C2A-F9EE-4E58-9E27-CF2BF7AC848B}" uniqueName="12" name="State" queryTableFieldId="12" dataDxfId="59"/>
    <tableColumn id="13" xr3:uid="{9EDBB4F6-6A7B-4433-9253-575499A9769F}" uniqueName="13" name="Postal Code" queryTableFieldId="13"/>
    <tableColumn id="14" xr3:uid="{0B6F786B-6DBD-477A-B81C-74BA95765074}" uniqueName="14" name="Region" queryTableFieldId="14" dataDxfId="58"/>
    <tableColumn id="15" xr3:uid="{C602AB5F-73C0-4A49-9396-522EF681BC69}" uniqueName="15" name="Product ID" queryTableFieldId="15" dataDxfId="57"/>
    <tableColumn id="16" xr3:uid="{33111061-6D01-40B4-B9FC-A824320B9057}" uniqueName="16" name="Category" queryTableFieldId="16" dataDxfId="56"/>
    <tableColumn id="17" xr3:uid="{BA5BBA7A-08B8-4F01-AECA-4D157EC39789}" uniqueName="17" name="Sub-Category" queryTableFieldId="17" dataDxfId="55"/>
    <tableColumn id="18" xr3:uid="{22988FD8-6878-4C2C-A567-148BEB524684}" uniqueName="18" name="Product Name" queryTableFieldId="18" dataDxfId="54"/>
    <tableColumn id="19" xr3:uid="{0D0E5678-7D0B-4272-9653-7BE586A50A9D}" uniqueName="19" name="Sales" queryTableFieldId="19"/>
    <tableColumn id="20" xr3:uid="{82D6E190-4F2A-4EFF-9481-F1393492CD9F}" uniqueName="20" name="Quantity" queryTableFieldId="20"/>
    <tableColumn id="21" xr3:uid="{174EC804-4A39-4F41-B32B-653113FF19B9}" uniqueName="21" name="Discount" queryTableFieldId="21"/>
    <tableColumn id="22" xr3:uid="{29CE76CC-E0DC-4789-8EAB-AE87A7A32A9D}"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D8DBA-9BAD-46D2-BCA8-E1BC9A4FBBCC}">
  <dimension ref="A3:C16"/>
  <sheetViews>
    <sheetView workbookViewId="0">
      <selection activeCell="C10" sqref="C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3" t="s">
        <v>10931</v>
      </c>
      <c r="B3" t="s">
        <v>10948</v>
      </c>
      <c r="C3" t="s">
        <v>10949</v>
      </c>
    </row>
    <row r="4" spans="1:3" x14ac:dyDescent="0.3">
      <c r="A4" s="4" t="s">
        <v>10936</v>
      </c>
      <c r="B4" s="5">
        <v>28812.143000000011</v>
      </c>
      <c r="C4" s="5">
        <v>5500.3800999999985</v>
      </c>
    </row>
    <row r="5" spans="1:3" x14ac:dyDescent="0.3">
      <c r="A5" s="4" t="s">
        <v>10937</v>
      </c>
      <c r="B5" s="5">
        <v>19500.185000000005</v>
      </c>
      <c r="C5" s="5">
        <v>4108.3821999999973</v>
      </c>
    </row>
    <row r="6" spans="1:3" x14ac:dyDescent="0.3">
      <c r="A6" s="4" t="s">
        <v>10938</v>
      </c>
      <c r="B6" s="5">
        <v>47599.280000000013</v>
      </c>
      <c r="C6" s="5">
        <v>9196.3457999999973</v>
      </c>
    </row>
    <row r="7" spans="1:3" x14ac:dyDescent="0.3">
      <c r="A7" s="4" t="s">
        <v>10939</v>
      </c>
      <c r="B7" s="5">
        <v>38120.145999999972</v>
      </c>
      <c r="C7" s="5">
        <v>3653.2415000000019</v>
      </c>
    </row>
    <row r="8" spans="1:3" x14ac:dyDescent="0.3">
      <c r="A8" s="4" t="s">
        <v>10940</v>
      </c>
      <c r="B8" s="5">
        <v>36258.423999999992</v>
      </c>
      <c r="C8" s="5">
        <v>7342.8379999999952</v>
      </c>
    </row>
    <row r="9" spans="1:3" x14ac:dyDescent="0.3">
      <c r="A9" s="4" t="s">
        <v>10941</v>
      </c>
      <c r="B9" s="5">
        <v>36846.909999999996</v>
      </c>
      <c r="C9" s="5">
        <v>7569.4755999999998</v>
      </c>
    </row>
    <row r="10" spans="1:3" x14ac:dyDescent="0.3">
      <c r="A10" s="4" t="s">
        <v>10942</v>
      </c>
      <c r="B10" s="5">
        <v>28096.136999999984</v>
      </c>
      <c r="C10" s="5">
        <v>4715.7448000000004</v>
      </c>
    </row>
    <row r="11" spans="1:3" x14ac:dyDescent="0.3">
      <c r="A11" s="4" t="s">
        <v>10943</v>
      </c>
      <c r="B11" s="5">
        <v>50927.193999999981</v>
      </c>
      <c r="C11" s="5">
        <v>10164.935399999984</v>
      </c>
    </row>
    <row r="12" spans="1:3" x14ac:dyDescent="0.3">
      <c r="A12" s="4" t="s">
        <v>10944</v>
      </c>
      <c r="B12" s="5">
        <v>75350.525999999896</v>
      </c>
      <c r="C12" s="5">
        <v>10754.7394</v>
      </c>
    </row>
    <row r="13" spans="1:3" x14ac:dyDescent="0.3">
      <c r="A13" s="4" t="s">
        <v>10945</v>
      </c>
      <c r="B13" s="5">
        <v>46875.205999999962</v>
      </c>
      <c r="C13" s="5">
        <v>9651.0380999999925</v>
      </c>
    </row>
    <row r="14" spans="1:3" x14ac:dyDescent="0.3">
      <c r="A14" s="4" t="s">
        <v>10946</v>
      </c>
      <c r="B14" s="5">
        <v>72716.133000000089</v>
      </c>
      <c r="C14" s="5">
        <v>11162.39009999999</v>
      </c>
    </row>
    <row r="15" spans="1:3" x14ac:dyDescent="0.3">
      <c r="A15" s="4" t="s">
        <v>10947</v>
      </c>
      <c r="B15" s="5">
        <v>86168.336000000141</v>
      </c>
      <c r="C15" s="5">
        <v>16077.873700000011</v>
      </c>
    </row>
    <row r="16" spans="1:3" x14ac:dyDescent="0.3">
      <c r="A16" s="4" t="s">
        <v>10932</v>
      </c>
      <c r="B16" s="1">
        <v>567270.62000000011</v>
      </c>
      <c r="C16" s="1">
        <v>99897.384699999966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40F62-A9BF-4EA7-A3E1-77FEB8623847}">
  <dimension ref="A3:E7"/>
  <sheetViews>
    <sheetView topLeftCell="A2" zoomScaleNormal="100" workbookViewId="0">
      <selection activeCell="A4" sqref="A4"/>
    </sheetView>
  </sheetViews>
  <sheetFormatPr defaultRowHeight="14.4" x14ac:dyDescent="0.3"/>
  <cols>
    <col min="1" max="1" width="13.109375" bestFit="1" customWidth="1"/>
    <col min="2" max="2" width="12.109375" bestFit="1" customWidth="1"/>
    <col min="4" max="4" width="13.109375" bestFit="1" customWidth="1"/>
    <col min="5" max="5" width="13.6640625" bestFit="1" customWidth="1"/>
  </cols>
  <sheetData>
    <row r="3" spans="1:5" x14ac:dyDescent="0.3">
      <c r="A3" s="3" t="s">
        <v>10931</v>
      </c>
      <c r="B3" t="s">
        <v>10949</v>
      </c>
      <c r="D3" s="6" t="s">
        <v>15</v>
      </c>
      <c r="E3" s="6" t="s">
        <v>21</v>
      </c>
    </row>
    <row r="4" spans="1:5" x14ac:dyDescent="0.3">
      <c r="A4" s="4" t="s">
        <v>46</v>
      </c>
      <c r="B4" s="1">
        <v>99897.384700000024</v>
      </c>
      <c r="D4" t="str">
        <f>A4</f>
        <v>Office Supplies</v>
      </c>
      <c r="E4" s="5">
        <f>GETPIVOTDATA("Profit",$A$3,"Category",A4)</f>
        <v>99897.384700000024</v>
      </c>
    </row>
    <row r="5" spans="1:5" x14ac:dyDescent="0.3">
      <c r="A5" s="4" t="s">
        <v>10932</v>
      </c>
      <c r="B5" s="1">
        <v>99897.384700000024</v>
      </c>
      <c r="D5" t="str">
        <f t="shared" ref="D5:D7" si="0">A5</f>
        <v>Grand Total</v>
      </c>
      <c r="E5" s="5" t="e">
        <f t="shared" ref="E5:E7" si="1">GETPIVOTDATA("Profit",$A$3,"Category",A5)</f>
        <v>#REF!</v>
      </c>
    </row>
    <row r="6" spans="1:5" x14ac:dyDescent="0.3">
      <c r="D6">
        <f t="shared" si="0"/>
        <v>0</v>
      </c>
      <c r="E6" s="5" t="e">
        <f t="shared" si="1"/>
        <v>#REF!</v>
      </c>
    </row>
    <row r="7" spans="1:5" x14ac:dyDescent="0.3">
      <c r="D7">
        <f t="shared" si="0"/>
        <v>0</v>
      </c>
      <c r="E7" s="5">
        <f>GETPIVOTDATA("Profit",$A$3)</f>
        <v>99897.384700000024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31F4C-5340-4853-AD85-BCAB1A4F86B9}">
  <dimension ref="A3:B5"/>
  <sheetViews>
    <sheetView workbookViewId="0">
      <selection activeCell="D13" sqref="D13"/>
    </sheetView>
  </sheetViews>
  <sheetFormatPr defaultRowHeight="14.4" x14ac:dyDescent="0.3"/>
  <cols>
    <col min="1" max="1" width="13.109375" bestFit="1" customWidth="1"/>
    <col min="2" max="2" width="11.6640625" bestFit="1" customWidth="1"/>
  </cols>
  <sheetData>
    <row r="3" spans="1:2" x14ac:dyDescent="0.3">
      <c r="A3" s="3" t="s">
        <v>10931</v>
      </c>
      <c r="B3" t="s">
        <v>10948</v>
      </c>
    </row>
    <row r="4" spans="1:2" x14ac:dyDescent="0.3">
      <c r="A4" s="4" t="s">
        <v>46</v>
      </c>
      <c r="B4" s="7">
        <v>1</v>
      </c>
    </row>
    <row r="5" spans="1:2" x14ac:dyDescent="0.3">
      <c r="A5" s="4" t="s">
        <v>10932</v>
      </c>
      <c r="B5"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73A50-F112-4A63-A93A-2C2CF7A00F69}">
  <dimension ref="A3:E53"/>
  <sheetViews>
    <sheetView topLeftCell="A29" workbookViewId="0">
      <selection activeCell="E11" sqref="E11"/>
    </sheetView>
  </sheetViews>
  <sheetFormatPr defaultRowHeight="14.4" x14ac:dyDescent="0.3"/>
  <cols>
    <col min="1" max="1" width="17.33203125" bestFit="1" customWidth="1"/>
    <col min="2" max="2" width="11.6640625" bestFit="1" customWidth="1"/>
    <col min="4" max="4" width="17.33203125" bestFit="1" customWidth="1"/>
    <col min="5" max="5" width="10.5546875" bestFit="1" customWidth="1"/>
  </cols>
  <sheetData>
    <row r="3" spans="1:5" x14ac:dyDescent="0.3">
      <c r="A3" s="3" t="s">
        <v>10931</v>
      </c>
      <c r="B3" t="s">
        <v>10948</v>
      </c>
      <c r="D3" s="6" t="s">
        <v>11</v>
      </c>
      <c r="E3" s="6" t="s">
        <v>18</v>
      </c>
    </row>
    <row r="4" spans="1:5" x14ac:dyDescent="0.3">
      <c r="A4" s="4" t="s">
        <v>358</v>
      </c>
      <c r="B4" s="1">
        <v>3734.49</v>
      </c>
      <c r="D4" t="str">
        <f>A4</f>
        <v>Alabama</v>
      </c>
      <c r="E4" s="5">
        <f>GETPIVOTDATA("Sales",$A$3,"State",A4)</f>
        <v>3734.49</v>
      </c>
    </row>
    <row r="5" spans="1:5" x14ac:dyDescent="0.3">
      <c r="A5" s="4" t="s">
        <v>310</v>
      </c>
      <c r="B5" s="1">
        <v>6333.671000000003</v>
      </c>
      <c r="D5" t="str">
        <f t="shared" ref="D5:D53" si="0">A5</f>
        <v>Arizona</v>
      </c>
      <c r="E5" s="5">
        <f t="shared" ref="E5:E53" si="1">GETPIVOTDATA("Sales",$A$3,"State",A5)</f>
        <v>6333.671000000003</v>
      </c>
    </row>
    <row r="6" spans="1:5" x14ac:dyDescent="0.3">
      <c r="A6" s="4" t="s">
        <v>1707</v>
      </c>
      <c r="B6" s="1">
        <v>2566.2800000000002</v>
      </c>
      <c r="D6" t="str">
        <f t="shared" si="0"/>
        <v>Arkansas</v>
      </c>
      <c r="E6" s="5">
        <f t="shared" si="1"/>
        <v>2566.2800000000002</v>
      </c>
    </row>
    <row r="7" spans="1:5" x14ac:dyDescent="0.3">
      <c r="A7" s="4" t="s">
        <v>43</v>
      </c>
      <c r="B7" s="1">
        <v>112215.54399999981</v>
      </c>
      <c r="D7" t="str">
        <f t="shared" si="0"/>
        <v>California</v>
      </c>
      <c r="E7" s="5">
        <f t="shared" si="1"/>
        <v>112215.54399999981</v>
      </c>
    </row>
    <row r="8" spans="1:5" x14ac:dyDescent="0.3">
      <c r="A8" s="4" t="s">
        <v>457</v>
      </c>
      <c r="B8" s="1">
        <v>6450.7399999999989</v>
      </c>
      <c r="D8" t="str">
        <f t="shared" si="0"/>
        <v>Colorado</v>
      </c>
      <c r="E8" s="5">
        <f t="shared" si="1"/>
        <v>6450.7399999999989</v>
      </c>
    </row>
    <row r="9" spans="1:5" x14ac:dyDescent="0.3">
      <c r="A9" s="4" t="s">
        <v>747</v>
      </c>
      <c r="B9" s="1">
        <v>5048.6000000000004</v>
      </c>
      <c r="D9" t="str">
        <f t="shared" si="0"/>
        <v>Connecticut</v>
      </c>
      <c r="E9" s="5">
        <f t="shared" si="1"/>
        <v>5048.6000000000004</v>
      </c>
    </row>
    <row r="10" spans="1:5" x14ac:dyDescent="0.3">
      <c r="A10" s="4" t="s">
        <v>245</v>
      </c>
      <c r="B10" s="1">
        <v>4750.3300000000017</v>
      </c>
      <c r="D10" t="str">
        <f t="shared" si="0"/>
        <v>Delaware</v>
      </c>
      <c r="E10" s="5">
        <f t="shared" si="1"/>
        <v>4750.3300000000017</v>
      </c>
    </row>
    <row r="11" spans="1:5" x14ac:dyDescent="0.3">
      <c r="A11" s="4" t="s">
        <v>3034</v>
      </c>
      <c r="B11" s="1">
        <v>138.52000000000001</v>
      </c>
      <c r="D11" t="str">
        <f t="shared" si="0"/>
        <v>District of Columbia</v>
      </c>
      <c r="E11" s="5">
        <f t="shared" si="1"/>
        <v>138.52000000000001</v>
      </c>
    </row>
    <row r="12" spans="1:5" x14ac:dyDescent="0.3">
      <c r="A12" s="4" t="s">
        <v>54</v>
      </c>
      <c r="B12" s="1">
        <v>16606.267999999993</v>
      </c>
      <c r="D12" t="str">
        <f t="shared" si="0"/>
        <v>Florida</v>
      </c>
      <c r="E12" s="5">
        <f t="shared" si="1"/>
        <v>16606.267999999993</v>
      </c>
    </row>
    <row r="13" spans="1:5" x14ac:dyDescent="0.3">
      <c r="A13" s="4" t="s">
        <v>1272</v>
      </c>
      <c r="B13" s="1">
        <v>24447.929999999989</v>
      </c>
      <c r="D13" t="str">
        <f t="shared" si="0"/>
        <v>Georgia</v>
      </c>
      <c r="E13" s="5">
        <f t="shared" si="1"/>
        <v>24447.929999999989</v>
      </c>
    </row>
    <row r="14" spans="1:5" x14ac:dyDescent="0.3">
      <c r="A14" s="4" t="s">
        <v>6259</v>
      </c>
      <c r="B14" s="1">
        <v>822.64199999999994</v>
      </c>
      <c r="D14" t="str">
        <f t="shared" si="0"/>
        <v>Idaho</v>
      </c>
      <c r="E14" s="5">
        <f t="shared" si="1"/>
        <v>822.64199999999994</v>
      </c>
    </row>
    <row r="15" spans="1:5" x14ac:dyDescent="0.3">
      <c r="A15" s="4" t="s">
        <v>211</v>
      </c>
      <c r="B15" s="1">
        <v>15362.010000000002</v>
      </c>
      <c r="D15" t="str">
        <f t="shared" si="0"/>
        <v>Illinois</v>
      </c>
      <c r="E15" s="5">
        <f t="shared" si="1"/>
        <v>15362.010000000002</v>
      </c>
    </row>
    <row r="16" spans="1:5" x14ac:dyDescent="0.3">
      <c r="A16" s="4" t="s">
        <v>254</v>
      </c>
      <c r="B16" s="1">
        <v>13531.039999999994</v>
      </c>
      <c r="D16" t="str">
        <f t="shared" si="0"/>
        <v>Indiana</v>
      </c>
      <c r="E16" s="5">
        <f t="shared" si="1"/>
        <v>13531.039999999994</v>
      </c>
    </row>
    <row r="17" spans="1:5" x14ac:dyDescent="0.3">
      <c r="A17" s="4" t="s">
        <v>489</v>
      </c>
      <c r="B17" s="1">
        <v>777.03000000000009</v>
      </c>
      <c r="D17" t="str">
        <f t="shared" si="0"/>
        <v>Iowa</v>
      </c>
      <c r="E17" s="5">
        <f t="shared" si="1"/>
        <v>777.03000000000009</v>
      </c>
    </row>
    <row r="18" spans="1:5" x14ac:dyDescent="0.3">
      <c r="A18" s="4" t="s">
        <v>4530</v>
      </c>
      <c r="B18" s="1">
        <v>1264.26</v>
      </c>
      <c r="D18" t="str">
        <f t="shared" si="0"/>
        <v>Kansas</v>
      </c>
      <c r="E18" s="5">
        <f t="shared" si="1"/>
        <v>1264.26</v>
      </c>
    </row>
    <row r="19" spans="1:5" x14ac:dyDescent="0.3">
      <c r="A19" s="4" t="s">
        <v>29</v>
      </c>
      <c r="B19" s="1">
        <v>7993.49</v>
      </c>
      <c r="D19" t="str">
        <f t="shared" si="0"/>
        <v>Kentucky</v>
      </c>
      <c r="E19" s="5">
        <f t="shared" si="1"/>
        <v>7993.49</v>
      </c>
    </row>
    <row r="20" spans="1:5" x14ac:dyDescent="0.3">
      <c r="A20" s="4" t="s">
        <v>736</v>
      </c>
      <c r="B20" s="1">
        <v>2499.7500000000005</v>
      </c>
      <c r="D20" t="str">
        <f t="shared" si="0"/>
        <v>Louisiana</v>
      </c>
      <c r="E20" s="5">
        <f t="shared" si="1"/>
        <v>2499.7500000000005</v>
      </c>
    </row>
    <row r="21" spans="1:5" x14ac:dyDescent="0.3">
      <c r="A21" s="4" t="s">
        <v>5234</v>
      </c>
      <c r="B21" s="1">
        <v>38.1</v>
      </c>
      <c r="D21" t="str">
        <f t="shared" si="0"/>
        <v>Maine</v>
      </c>
      <c r="E21" s="5">
        <f t="shared" si="1"/>
        <v>38.1</v>
      </c>
    </row>
    <row r="22" spans="1:5" x14ac:dyDescent="0.3">
      <c r="A22" s="4" t="s">
        <v>2735</v>
      </c>
      <c r="B22" s="1">
        <v>9576.68</v>
      </c>
      <c r="D22" t="str">
        <f t="shared" si="0"/>
        <v>Maryland</v>
      </c>
      <c r="E22" s="5">
        <f t="shared" si="1"/>
        <v>9576.68</v>
      </c>
    </row>
    <row r="23" spans="1:5" x14ac:dyDescent="0.3">
      <c r="A23" s="4" t="s">
        <v>1245</v>
      </c>
      <c r="B23" s="1">
        <v>6951.69</v>
      </c>
      <c r="D23" t="str">
        <f t="shared" si="0"/>
        <v>Massachusetts</v>
      </c>
      <c r="E23" s="5">
        <f t="shared" si="1"/>
        <v>6951.69</v>
      </c>
    </row>
    <row r="24" spans="1:5" x14ac:dyDescent="0.3">
      <c r="A24" s="4" t="s">
        <v>238</v>
      </c>
      <c r="B24" s="1">
        <v>33525.378000000012</v>
      </c>
      <c r="D24" t="str">
        <f t="shared" si="0"/>
        <v>Michigan</v>
      </c>
      <c r="E24" s="5">
        <f t="shared" si="1"/>
        <v>33525.378000000012</v>
      </c>
    </row>
    <row r="25" spans="1:5" x14ac:dyDescent="0.3">
      <c r="A25" s="4" t="s">
        <v>229</v>
      </c>
      <c r="B25" s="1">
        <v>6406.7399999999989</v>
      </c>
      <c r="D25" t="str">
        <f t="shared" si="0"/>
        <v>Minnesota</v>
      </c>
      <c r="E25" s="5">
        <f t="shared" si="1"/>
        <v>6406.7399999999989</v>
      </c>
    </row>
    <row r="26" spans="1:5" x14ac:dyDescent="0.3">
      <c r="A26" s="4" t="s">
        <v>1487</v>
      </c>
      <c r="B26" s="1">
        <v>3187.3999999999996</v>
      </c>
      <c r="D26" t="str">
        <f t="shared" si="0"/>
        <v>Mississippi</v>
      </c>
      <c r="E26" s="5">
        <f t="shared" si="1"/>
        <v>3187.3999999999996</v>
      </c>
    </row>
    <row r="27" spans="1:5" x14ac:dyDescent="0.3">
      <c r="A27" s="4" t="s">
        <v>596</v>
      </c>
      <c r="B27" s="1">
        <v>11108.499999999998</v>
      </c>
      <c r="D27" t="str">
        <f t="shared" si="0"/>
        <v>Missouri</v>
      </c>
      <c r="E27" s="5">
        <f t="shared" si="1"/>
        <v>11108.499999999998</v>
      </c>
    </row>
    <row r="28" spans="1:5" x14ac:dyDescent="0.3">
      <c r="A28" s="4" t="s">
        <v>1762</v>
      </c>
      <c r="B28" s="1">
        <v>1760.9740000000002</v>
      </c>
      <c r="D28" t="str">
        <f t="shared" si="0"/>
        <v>Montana</v>
      </c>
      <c r="E28" s="5">
        <f t="shared" si="1"/>
        <v>1760.9740000000002</v>
      </c>
    </row>
    <row r="29" spans="1:5" x14ac:dyDescent="0.3">
      <c r="A29" s="4" t="s">
        <v>138</v>
      </c>
      <c r="B29" s="1">
        <v>2150.4199999999996</v>
      </c>
      <c r="D29" t="str">
        <f t="shared" si="0"/>
        <v>Nebraska</v>
      </c>
      <c r="E29" s="5">
        <f t="shared" si="1"/>
        <v>2150.4199999999996</v>
      </c>
    </row>
    <row r="30" spans="1:5" x14ac:dyDescent="0.3">
      <c r="A30" s="4" t="s">
        <v>1392</v>
      </c>
      <c r="B30" s="1">
        <v>6814.9339999999993</v>
      </c>
      <c r="D30" t="str">
        <f t="shared" si="0"/>
        <v>Nevada</v>
      </c>
      <c r="E30" s="5">
        <f t="shared" si="1"/>
        <v>6814.9339999999993</v>
      </c>
    </row>
    <row r="31" spans="1:5" x14ac:dyDescent="0.3">
      <c r="A31" s="4" t="s">
        <v>2694</v>
      </c>
      <c r="B31" s="1">
        <v>1404.6299999999999</v>
      </c>
      <c r="D31" t="str">
        <f t="shared" si="0"/>
        <v>New Hampshire</v>
      </c>
      <c r="E31" s="5">
        <f t="shared" si="1"/>
        <v>1404.6299999999999</v>
      </c>
    </row>
    <row r="32" spans="1:5" x14ac:dyDescent="0.3">
      <c r="A32" s="4" t="s">
        <v>788</v>
      </c>
      <c r="B32" s="1">
        <v>14041.539999999999</v>
      </c>
      <c r="D32" t="str">
        <f t="shared" si="0"/>
        <v>New Jersey</v>
      </c>
      <c r="E32" s="5">
        <f t="shared" si="1"/>
        <v>14041.539999999999</v>
      </c>
    </row>
    <row r="33" spans="1:5" x14ac:dyDescent="0.3">
      <c r="A33" s="4" t="s">
        <v>668</v>
      </c>
      <c r="B33" s="1">
        <v>1095.0419999999999</v>
      </c>
      <c r="D33" t="str">
        <f t="shared" si="0"/>
        <v>New Mexico</v>
      </c>
      <c r="E33" s="5">
        <f t="shared" si="1"/>
        <v>1095.0419999999999</v>
      </c>
    </row>
    <row r="34" spans="1:5" x14ac:dyDescent="0.3">
      <c r="A34" s="4" t="s">
        <v>267</v>
      </c>
      <c r="B34" s="1">
        <v>75460.468000000081</v>
      </c>
      <c r="D34" t="str">
        <f t="shared" si="0"/>
        <v>New York</v>
      </c>
      <c r="E34" s="5">
        <f t="shared" si="1"/>
        <v>75460.468000000081</v>
      </c>
    </row>
    <row r="35" spans="1:5" x14ac:dyDescent="0.3">
      <c r="A35" s="4" t="s">
        <v>88</v>
      </c>
      <c r="B35" s="1">
        <v>13004.087</v>
      </c>
      <c r="D35" t="str">
        <f t="shared" si="0"/>
        <v>North Carolina</v>
      </c>
      <c r="E35" s="5">
        <f t="shared" si="1"/>
        <v>13004.087</v>
      </c>
    </row>
    <row r="36" spans="1:5" x14ac:dyDescent="0.3">
      <c r="A36" s="4" t="s">
        <v>7448</v>
      </c>
      <c r="B36" s="1">
        <v>919.91</v>
      </c>
      <c r="D36" t="str">
        <f t="shared" si="0"/>
        <v>North Dakota</v>
      </c>
      <c r="E36" s="5">
        <f t="shared" si="1"/>
        <v>919.91</v>
      </c>
    </row>
    <row r="37" spans="1:5" x14ac:dyDescent="0.3">
      <c r="A37" s="4" t="s">
        <v>498</v>
      </c>
      <c r="B37" s="1">
        <v>15577.968999999996</v>
      </c>
      <c r="D37" t="str">
        <f t="shared" si="0"/>
        <v>Ohio</v>
      </c>
      <c r="E37" s="5">
        <f t="shared" si="1"/>
        <v>15577.968999999996</v>
      </c>
    </row>
    <row r="38" spans="1:5" x14ac:dyDescent="0.3">
      <c r="A38" s="4" t="s">
        <v>649</v>
      </c>
      <c r="B38" s="1">
        <v>4447.7299999999996</v>
      </c>
      <c r="D38" t="str">
        <f t="shared" si="0"/>
        <v>Oklahoma</v>
      </c>
      <c r="E38" s="5">
        <f t="shared" si="1"/>
        <v>4447.7299999999996</v>
      </c>
    </row>
    <row r="39" spans="1:5" x14ac:dyDescent="0.3">
      <c r="A39" s="4" t="s">
        <v>420</v>
      </c>
      <c r="B39" s="1">
        <v>3326.9280000000003</v>
      </c>
      <c r="D39" t="str">
        <f t="shared" si="0"/>
        <v>Oregon</v>
      </c>
      <c r="E39" s="5">
        <f t="shared" si="1"/>
        <v>3326.9280000000003</v>
      </c>
    </row>
    <row r="40" spans="1:5" x14ac:dyDescent="0.3">
      <c r="A40" s="4" t="s">
        <v>147</v>
      </c>
      <c r="B40" s="1">
        <v>27881.829000000023</v>
      </c>
      <c r="D40" t="str">
        <f t="shared" si="0"/>
        <v>Pennsylvania</v>
      </c>
      <c r="E40" s="5">
        <f t="shared" si="1"/>
        <v>27881.829000000023</v>
      </c>
    </row>
    <row r="41" spans="1:5" x14ac:dyDescent="0.3">
      <c r="A41" s="4" t="s">
        <v>1399</v>
      </c>
      <c r="B41" s="1">
        <v>5930.7199999999993</v>
      </c>
      <c r="D41" t="str">
        <f t="shared" si="0"/>
        <v>Rhode Island</v>
      </c>
      <c r="E41" s="5">
        <f t="shared" si="1"/>
        <v>5930.7199999999993</v>
      </c>
    </row>
    <row r="42" spans="1:5" x14ac:dyDescent="0.3">
      <c r="A42" s="4" t="s">
        <v>383</v>
      </c>
      <c r="B42" s="1">
        <v>3177.38</v>
      </c>
      <c r="D42" t="str">
        <f t="shared" si="0"/>
        <v>South Carolina</v>
      </c>
      <c r="E42" s="5">
        <f t="shared" si="1"/>
        <v>3177.38</v>
      </c>
    </row>
    <row r="43" spans="1:5" x14ac:dyDescent="0.3">
      <c r="A43" s="4" t="s">
        <v>5325</v>
      </c>
      <c r="B43" s="1">
        <v>580.5</v>
      </c>
      <c r="D43" t="str">
        <f t="shared" si="0"/>
        <v>South Dakota</v>
      </c>
      <c r="E43" s="5">
        <f t="shared" si="1"/>
        <v>580.5</v>
      </c>
    </row>
    <row r="44" spans="1:5" x14ac:dyDescent="0.3">
      <c r="A44" s="4" t="s">
        <v>335</v>
      </c>
      <c r="B44" s="1">
        <v>11271.080000000004</v>
      </c>
      <c r="D44" t="str">
        <f t="shared" si="0"/>
        <v>Tennessee</v>
      </c>
      <c r="E44" s="5">
        <f t="shared" si="1"/>
        <v>11271.080000000004</v>
      </c>
    </row>
    <row r="45" spans="1:5" x14ac:dyDescent="0.3">
      <c r="A45" s="4" t="s">
        <v>104</v>
      </c>
      <c r="B45" s="1">
        <v>35034.606000000022</v>
      </c>
      <c r="D45" t="str">
        <f t="shared" si="0"/>
        <v>Texas</v>
      </c>
      <c r="E45" s="5">
        <f t="shared" si="1"/>
        <v>35034.606000000022</v>
      </c>
    </row>
    <row r="46" spans="1:5" x14ac:dyDescent="0.3">
      <c r="A46" s="4" t="s">
        <v>121</v>
      </c>
      <c r="B46" s="1">
        <v>1812.1240000000005</v>
      </c>
      <c r="D46" t="str">
        <f t="shared" si="0"/>
        <v>Utah</v>
      </c>
      <c r="E46" s="5">
        <f t="shared" si="1"/>
        <v>1812.1240000000005</v>
      </c>
    </row>
    <row r="47" spans="1:5" x14ac:dyDescent="0.3">
      <c r="A47" s="4" t="s">
        <v>5203</v>
      </c>
      <c r="B47" s="1">
        <v>2209.5099999999998</v>
      </c>
      <c r="D47" t="str">
        <f t="shared" si="0"/>
        <v>Vermont</v>
      </c>
      <c r="E47" s="5">
        <f t="shared" si="1"/>
        <v>2209.5099999999998</v>
      </c>
    </row>
    <row r="48" spans="1:5" x14ac:dyDescent="0.3">
      <c r="A48" s="4" t="s">
        <v>319</v>
      </c>
      <c r="B48" s="1">
        <v>11204.279999999995</v>
      </c>
      <c r="D48" t="str">
        <f t="shared" si="0"/>
        <v>Virginia</v>
      </c>
      <c r="E48" s="5">
        <f t="shared" si="1"/>
        <v>11204.279999999995</v>
      </c>
    </row>
    <row r="49" spans="1:5" x14ac:dyDescent="0.3">
      <c r="A49" s="4" t="s">
        <v>96</v>
      </c>
      <c r="B49" s="1">
        <v>27373.795999999988</v>
      </c>
      <c r="D49" t="str">
        <f t="shared" si="0"/>
        <v>Washington</v>
      </c>
      <c r="E49" s="5">
        <f t="shared" si="1"/>
        <v>27373.795999999988</v>
      </c>
    </row>
    <row r="50" spans="1:5" x14ac:dyDescent="0.3">
      <c r="A50" s="4" t="s">
        <v>9725</v>
      </c>
      <c r="B50" s="1">
        <v>536.48</v>
      </c>
      <c r="D50" t="str">
        <f t="shared" si="0"/>
        <v>West Virginia</v>
      </c>
      <c r="E50" s="5">
        <f t="shared" si="1"/>
        <v>536.48</v>
      </c>
    </row>
    <row r="51" spans="1:5" x14ac:dyDescent="0.3">
      <c r="A51" s="4" t="s">
        <v>114</v>
      </c>
      <c r="B51" s="1">
        <v>4916.6000000000004</v>
      </c>
      <c r="D51" t="str">
        <f t="shared" si="0"/>
        <v>Wisconsin</v>
      </c>
      <c r="E51" s="5">
        <f t="shared" si="1"/>
        <v>4916.6000000000004</v>
      </c>
    </row>
    <row r="52" spans="1:5" x14ac:dyDescent="0.3">
      <c r="A52" s="4" t="s">
        <v>10932</v>
      </c>
      <c r="B52" s="1">
        <v>567270.61999999988</v>
      </c>
      <c r="D52" t="str">
        <f t="shared" si="0"/>
        <v>Grand Total</v>
      </c>
      <c r="E52" s="5" t="e">
        <f t="shared" si="1"/>
        <v>#REF!</v>
      </c>
    </row>
    <row r="53" spans="1:5" x14ac:dyDescent="0.3">
      <c r="D53">
        <f t="shared" si="0"/>
        <v>0</v>
      </c>
      <c r="E53" s="5">
        <f>GETPIVOTDATA("Sales",$A$3)</f>
        <v>567270.61999999988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ACC59-6560-442D-9B4A-EC7F3B3CB2ED}">
  <dimension ref="A3:B9"/>
  <sheetViews>
    <sheetView workbookViewId="0">
      <selection activeCell="F4" sqref="F4"/>
    </sheetView>
  </sheetViews>
  <sheetFormatPr defaultRowHeight="14.4" x14ac:dyDescent="0.3"/>
  <cols>
    <col min="1" max="1" width="12.5546875" bestFit="1" customWidth="1"/>
    <col min="2" max="2" width="11.6640625" bestFit="1" customWidth="1"/>
  </cols>
  <sheetData>
    <row r="3" spans="1:2" x14ac:dyDescent="0.3">
      <c r="A3" s="3" t="s">
        <v>10931</v>
      </c>
      <c r="B3" t="s">
        <v>10948</v>
      </c>
    </row>
    <row r="4" spans="1:2" x14ac:dyDescent="0.3">
      <c r="A4" s="4" t="s">
        <v>578</v>
      </c>
      <c r="B4" s="5">
        <v>32279.468000000001</v>
      </c>
    </row>
    <row r="5" spans="1:2" x14ac:dyDescent="0.3">
      <c r="A5" s="4" t="s">
        <v>90</v>
      </c>
      <c r="B5" s="5">
        <v>63644.250000000036</v>
      </c>
    </row>
    <row r="6" spans="1:2" x14ac:dyDescent="0.3">
      <c r="A6" s="4" t="s">
        <v>78</v>
      </c>
      <c r="B6" s="5">
        <v>92218.536000000051</v>
      </c>
    </row>
    <row r="7" spans="1:2" x14ac:dyDescent="0.3">
      <c r="A7" s="4" t="s">
        <v>75</v>
      </c>
      <c r="B7" s="5">
        <v>159924.46799999999</v>
      </c>
    </row>
    <row r="8" spans="1:2" x14ac:dyDescent="0.3">
      <c r="A8" s="4" t="s">
        <v>59</v>
      </c>
      <c r="B8" s="5">
        <v>173514.5660000002</v>
      </c>
    </row>
    <row r="9" spans="1:2" x14ac:dyDescent="0.3">
      <c r="A9" s="4" t="s">
        <v>10932</v>
      </c>
      <c r="B9" s="5">
        <v>521581.28800000029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60D1F-7A59-4DB6-B3CA-11EE7931C55F}">
  <dimension ref="A3:O17"/>
  <sheetViews>
    <sheetView workbookViewId="0">
      <selection activeCell="N23" sqref="N23"/>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8" max="8" width="12.5546875" bestFit="1" customWidth="1"/>
    <col min="9" max="9" width="14.88671875" bestFit="1" customWidth="1"/>
    <col min="11" max="11" width="12.5546875" bestFit="1" customWidth="1"/>
    <col min="12" max="12" width="15.88671875" bestFit="1" customWidth="1"/>
    <col min="14" max="14" width="12.5546875" bestFit="1" customWidth="1"/>
    <col min="15" max="15" width="18.77734375" bestFit="1" customWidth="1"/>
  </cols>
  <sheetData>
    <row r="3" spans="1:15" x14ac:dyDescent="0.3">
      <c r="A3" s="3" t="s">
        <v>10931</v>
      </c>
      <c r="B3" t="s">
        <v>10948</v>
      </c>
      <c r="D3" s="3" t="s">
        <v>10931</v>
      </c>
      <c r="E3" t="s">
        <v>10949</v>
      </c>
      <c r="H3" s="3" t="s">
        <v>10931</v>
      </c>
      <c r="I3" s="9" t="s">
        <v>10950</v>
      </c>
      <c r="K3" s="3" t="s">
        <v>10931</v>
      </c>
      <c r="L3" t="s">
        <v>10951</v>
      </c>
      <c r="N3" s="3" t="s">
        <v>10931</v>
      </c>
      <c r="O3" t="s">
        <v>10952</v>
      </c>
    </row>
    <row r="4" spans="1:15" x14ac:dyDescent="0.3">
      <c r="A4" s="4" t="s">
        <v>10936</v>
      </c>
      <c r="B4" s="5">
        <v>28812.143000000011</v>
      </c>
      <c r="D4" s="4" t="s">
        <v>10936</v>
      </c>
      <c r="E4" s="5">
        <v>5500.3800999999985</v>
      </c>
      <c r="H4" s="4" t="s">
        <v>10936</v>
      </c>
      <c r="I4" s="9">
        <v>714</v>
      </c>
      <c r="K4" s="4" t="s">
        <v>10936</v>
      </c>
      <c r="L4" s="1">
        <v>183</v>
      </c>
      <c r="N4" s="4" t="s">
        <v>10936</v>
      </c>
      <c r="O4" s="1">
        <v>0.19090492852267171</v>
      </c>
    </row>
    <row r="5" spans="1:15" x14ac:dyDescent="0.3">
      <c r="A5" s="4" t="s">
        <v>10937</v>
      </c>
      <c r="B5" s="5">
        <v>19500.185000000005</v>
      </c>
      <c r="D5" s="4" t="s">
        <v>10937</v>
      </c>
      <c r="E5" s="5">
        <v>4108.3821999999973</v>
      </c>
      <c r="H5" s="4" t="s">
        <v>10937</v>
      </c>
      <c r="I5" s="9">
        <v>549</v>
      </c>
      <c r="K5" s="4" t="s">
        <v>10937</v>
      </c>
      <c r="L5" s="1">
        <v>144</v>
      </c>
      <c r="N5" s="4" t="s">
        <v>10937</v>
      </c>
      <c r="O5" s="1">
        <v>0.2106842678672021</v>
      </c>
    </row>
    <row r="6" spans="1:15" x14ac:dyDescent="0.3">
      <c r="A6" s="4" t="s">
        <v>10938</v>
      </c>
      <c r="B6" s="5">
        <v>47599.280000000013</v>
      </c>
      <c r="D6" s="4" t="s">
        <v>10938</v>
      </c>
      <c r="E6" s="5">
        <v>9196.3457999999973</v>
      </c>
      <c r="H6" s="4" t="s">
        <v>10938</v>
      </c>
      <c r="I6" s="9">
        <v>1130</v>
      </c>
      <c r="K6" s="4" t="s">
        <v>10938</v>
      </c>
      <c r="L6" s="1">
        <v>308</v>
      </c>
      <c r="N6" s="4" t="s">
        <v>10938</v>
      </c>
      <c r="O6" s="1">
        <v>0.19320346442215081</v>
      </c>
    </row>
    <row r="7" spans="1:15" x14ac:dyDescent="0.3">
      <c r="A7" s="4" t="s">
        <v>10939</v>
      </c>
      <c r="B7" s="5">
        <v>38120.145999999972</v>
      </c>
      <c r="D7" s="4" t="s">
        <v>10939</v>
      </c>
      <c r="E7" s="5">
        <v>3653.2415000000019</v>
      </c>
      <c r="H7" s="4" t="s">
        <v>10939</v>
      </c>
      <c r="I7" s="9">
        <v>1162</v>
      </c>
      <c r="K7" s="4" t="s">
        <v>10939</v>
      </c>
      <c r="L7" s="1">
        <v>328</v>
      </c>
      <c r="N7" s="4" t="s">
        <v>10939</v>
      </c>
      <c r="O7" s="1">
        <v>9.5834929383533968E-2</v>
      </c>
    </row>
    <row r="8" spans="1:15" x14ac:dyDescent="0.3">
      <c r="A8" s="4" t="s">
        <v>10940</v>
      </c>
      <c r="B8" s="5">
        <v>36258.423999999992</v>
      </c>
      <c r="D8" s="4" t="s">
        <v>10940</v>
      </c>
      <c r="E8" s="5">
        <v>7342.8379999999952</v>
      </c>
      <c r="H8" s="4" t="s">
        <v>10940</v>
      </c>
      <c r="I8" s="9">
        <v>1464</v>
      </c>
      <c r="K8" s="4" t="s">
        <v>10940</v>
      </c>
      <c r="L8" s="1">
        <v>391</v>
      </c>
      <c r="N8" s="4" t="s">
        <v>10940</v>
      </c>
      <c r="O8" s="1">
        <v>0.20251398681862171</v>
      </c>
    </row>
    <row r="9" spans="1:15" x14ac:dyDescent="0.3">
      <c r="A9" s="4" t="s">
        <v>10941</v>
      </c>
      <c r="B9" s="5">
        <v>36846.909999999996</v>
      </c>
      <c r="D9" s="4" t="s">
        <v>10941</v>
      </c>
      <c r="E9" s="5">
        <v>7569.4755999999998</v>
      </c>
      <c r="H9" s="4" t="s">
        <v>10941</v>
      </c>
      <c r="I9" s="9">
        <v>1336</v>
      </c>
      <c r="K9" s="4" t="s">
        <v>10941</v>
      </c>
      <c r="L9" s="1">
        <v>357</v>
      </c>
      <c r="N9" s="4" t="s">
        <v>10941</v>
      </c>
      <c r="O9" s="1">
        <v>0.20543040379776759</v>
      </c>
    </row>
    <row r="10" spans="1:15" x14ac:dyDescent="0.3">
      <c r="A10" s="4" t="s">
        <v>10942</v>
      </c>
      <c r="B10" s="5">
        <v>28096.136999999984</v>
      </c>
      <c r="D10" s="4" t="s">
        <v>10942</v>
      </c>
      <c r="E10" s="5">
        <v>4715.7448000000004</v>
      </c>
      <c r="H10" s="4" t="s">
        <v>10942</v>
      </c>
      <c r="I10" s="9">
        <v>1222</v>
      </c>
      <c r="K10" s="4" t="s">
        <v>10942</v>
      </c>
      <c r="L10" s="1">
        <v>328</v>
      </c>
      <c r="N10" s="4" t="s">
        <v>10942</v>
      </c>
      <c r="O10" s="1">
        <v>0.16784317360069831</v>
      </c>
    </row>
    <row r="11" spans="1:15" x14ac:dyDescent="0.3">
      <c r="A11" s="4" t="s">
        <v>10943</v>
      </c>
      <c r="B11" s="5">
        <v>50927.193999999981</v>
      </c>
      <c r="D11" s="4" t="s">
        <v>10943</v>
      </c>
      <c r="E11" s="5">
        <v>10164.935399999984</v>
      </c>
      <c r="H11" s="4" t="s">
        <v>10943</v>
      </c>
      <c r="I11" s="9">
        <v>1417</v>
      </c>
      <c r="K11" s="4" t="s">
        <v>10943</v>
      </c>
      <c r="L11" s="1">
        <v>348</v>
      </c>
      <c r="N11" s="4" t="s">
        <v>10943</v>
      </c>
      <c r="O11" s="1">
        <v>0.19959739780675895</v>
      </c>
    </row>
    <row r="12" spans="1:15" x14ac:dyDescent="0.3">
      <c r="A12" s="4" t="s">
        <v>10944</v>
      </c>
      <c r="B12" s="5">
        <v>75350.525999999896</v>
      </c>
      <c r="D12" s="4" t="s">
        <v>10944</v>
      </c>
      <c r="E12" s="5">
        <v>10754.7394</v>
      </c>
      <c r="H12" s="4" t="s">
        <v>10944</v>
      </c>
      <c r="I12" s="9">
        <v>2575</v>
      </c>
      <c r="K12" s="4" t="s">
        <v>10944</v>
      </c>
      <c r="L12" s="1">
        <v>701</v>
      </c>
      <c r="N12" s="4" t="s">
        <v>10944</v>
      </c>
      <c r="O12" s="1">
        <v>0.14272945354090846</v>
      </c>
    </row>
    <row r="13" spans="1:15" x14ac:dyDescent="0.3">
      <c r="A13" s="4" t="s">
        <v>10945</v>
      </c>
      <c r="B13" s="5">
        <v>46875.205999999962</v>
      </c>
      <c r="D13" s="4" t="s">
        <v>10945</v>
      </c>
      <c r="E13" s="5">
        <v>9651.0380999999925</v>
      </c>
      <c r="H13" s="4" t="s">
        <v>10945</v>
      </c>
      <c r="I13" s="9">
        <v>1473</v>
      </c>
      <c r="K13" s="4" t="s">
        <v>10945</v>
      </c>
      <c r="L13" s="1">
        <v>378</v>
      </c>
      <c r="N13" s="4" t="s">
        <v>10945</v>
      </c>
      <c r="O13" s="1">
        <v>0.20588790799127368</v>
      </c>
    </row>
    <row r="14" spans="1:15" x14ac:dyDescent="0.3">
      <c r="A14" s="4" t="s">
        <v>10946</v>
      </c>
      <c r="B14" s="5">
        <v>72716.133000000089</v>
      </c>
      <c r="D14" s="4" t="s">
        <v>10946</v>
      </c>
      <c r="E14" s="5">
        <v>11162.39009999999</v>
      </c>
      <c r="H14" s="4" t="s">
        <v>10946</v>
      </c>
      <c r="I14" s="9">
        <v>2697</v>
      </c>
      <c r="K14" s="4" t="s">
        <v>10946</v>
      </c>
      <c r="L14" s="1">
        <v>666</v>
      </c>
      <c r="N14" s="4" t="s">
        <v>10946</v>
      </c>
      <c r="O14" s="1">
        <v>0.15350637663859237</v>
      </c>
    </row>
    <row r="15" spans="1:15" x14ac:dyDescent="0.3">
      <c r="A15" s="4" t="s">
        <v>10947</v>
      </c>
      <c r="B15" s="5">
        <v>86168.336000000141</v>
      </c>
      <c r="D15" s="4" t="s">
        <v>10947</v>
      </c>
      <c r="E15" s="5">
        <v>16077.873700000011</v>
      </c>
      <c r="H15" s="4" t="s">
        <v>10947</v>
      </c>
      <c r="I15" s="9">
        <v>2598</v>
      </c>
      <c r="K15" s="4" t="s">
        <v>10947</v>
      </c>
      <c r="L15" s="1">
        <v>677</v>
      </c>
      <c r="N15" s="4" t="s">
        <v>10947</v>
      </c>
      <c r="O15" s="1">
        <v>0.18658679564149858</v>
      </c>
    </row>
    <row r="16" spans="1:15" x14ac:dyDescent="0.3">
      <c r="A16" s="4" t="s">
        <v>10932</v>
      </c>
      <c r="B16" s="5">
        <v>567270.62000000011</v>
      </c>
      <c r="D16" s="4" t="s">
        <v>10932</v>
      </c>
      <c r="E16" s="5">
        <v>99897.384699999966</v>
      </c>
      <c r="H16" s="4" t="s">
        <v>10932</v>
      </c>
      <c r="I16" s="9">
        <v>18337</v>
      </c>
      <c r="K16" s="4" t="s">
        <v>10932</v>
      </c>
      <c r="L16" s="1">
        <v>4809</v>
      </c>
      <c r="N16" s="4" t="s">
        <v>10932</v>
      </c>
      <c r="O16" s="1">
        <v>0.17610181309936332</v>
      </c>
    </row>
    <row r="17" spans="2:15" x14ac:dyDescent="0.3">
      <c r="B17" s="8">
        <f>GETPIVOTDATA("Sales",$A$3)</f>
        <v>567270.62000000011</v>
      </c>
      <c r="E17" s="8">
        <f>GETPIVOTDATA("Profit",$D$3)</f>
        <v>99897.384699999966</v>
      </c>
      <c r="I17" s="10">
        <f>GETPIVOTDATA("Quantity",$H$3)</f>
        <v>18337</v>
      </c>
      <c r="L17" s="10">
        <f>GETPIVOTDATA("Order ID",$K$3)</f>
        <v>4809</v>
      </c>
      <c r="O17" s="11">
        <f>GETPIVOTDATA("Profit Margin",$N$3)</f>
        <v>0.17610181309936332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7A4B4-2B9F-42DF-94BE-9434DDAAECD1}">
  <dimension ref="A3:L8"/>
  <sheetViews>
    <sheetView workbookViewId="0">
      <selection activeCell="L8" sqref="L8"/>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s>
  <sheetData>
    <row r="3" spans="1:12" x14ac:dyDescent="0.3">
      <c r="A3" s="3" t="s">
        <v>10931</v>
      </c>
      <c r="B3" t="s">
        <v>10948</v>
      </c>
      <c r="C3" t="s">
        <v>10949</v>
      </c>
      <c r="D3" t="s">
        <v>10950</v>
      </c>
      <c r="E3" t="s">
        <v>10951</v>
      </c>
      <c r="F3" t="s">
        <v>10952</v>
      </c>
    </row>
    <row r="4" spans="1:12" x14ac:dyDescent="0.3">
      <c r="A4" s="4" t="s">
        <v>10933</v>
      </c>
      <c r="B4" s="1">
        <v>137233.46299999984</v>
      </c>
      <c r="C4" s="1">
        <v>25099.533800000037</v>
      </c>
      <c r="D4" s="1">
        <v>4715</v>
      </c>
      <c r="E4" s="1">
        <v>1241</v>
      </c>
      <c r="F4" s="1">
        <v>0.18289660008069655</v>
      </c>
    </row>
    <row r="5" spans="1:12" x14ac:dyDescent="0.3">
      <c r="A5" s="4" t="s">
        <v>10934</v>
      </c>
      <c r="B5" s="1">
        <v>183510.59000000008</v>
      </c>
      <c r="C5" s="1">
        <v>35015.663900000007</v>
      </c>
      <c r="D5" s="1">
        <v>5922</v>
      </c>
      <c r="E5" s="1">
        <v>1560</v>
      </c>
      <c r="F5" s="1">
        <v>0.1908100448044987</v>
      </c>
    </row>
    <row r="6" spans="1:12" x14ac:dyDescent="0.3">
      <c r="A6" s="4" t="s">
        <v>10935</v>
      </c>
      <c r="B6" s="1">
        <v>246526.56699999984</v>
      </c>
      <c r="C6" s="1">
        <v>39782.186999999954</v>
      </c>
      <c r="D6" s="1">
        <v>7700</v>
      </c>
      <c r="E6" s="1">
        <v>2008</v>
      </c>
      <c r="F6" s="1">
        <v>0.16137079051605818</v>
      </c>
    </row>
    <row r="8" spans="1:12" x14ac:dyDescent="0.3">
      <c r="H8" s="12">
        <f>GETPIVOTDATA("Sum of Sales",$A$3,"Years (Order Date)",2014)/GETPIVOTDATA("Sum of Sales",$A$3,"Years (Order Date)",2013)-1</f>
        <v>0.3433915012752109</v>
      </c>
      <c r="I8" s="12">
        <f>GETPIVOTDATA("Sum of Profit",$A$3,"Years (Order Date)",2014)/GETPIVOTDATA("Sum of Profit",$A$3,"Years (Order Date)",2013)-1</f>
        <v>0.13612545270061105</v>
      </c>
      <c r="J8" s="12">
        <f>GETPIVOTDATA("Sum of Quantity",$A$3,"Years (Order Date)",2014)/GETPIVOTDATA("Sum of Quantity",$A$3,"Years (Order Date)",2013)-1</f>
        <v>0.30023640661938544</v>
      </c>
      <c r="K8" s="12">
        <f>GETPIVOTDATA("Count of Order ID",$A$3,"Years (Order Date)",2014)/GETPIVOTDATA("Count of Order ID",$A$3,"Years (Order Date)",2013)-1</f>
        <v>0.28717948717948727</v>
      </c>
      <c r="L8" s="12">
        <f>GETPIVOTDATA("Sum of Profit Margin",$A$3,"Years (Order Date)",2014)/GETPIVOTDATA("Sum of Profit Margin",$A$3,"Years (Order Date)",2013)-1</f>
        <v>-0.15428566309810143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6DCA7-86BC-4C0D-826E-F2E2CA50F2A6}">
  <dimension ref="K10"/>
  <sheetViews>
    <sheetView showGridLines="0" showRowColHeaders="0" tabSelected="1" workbookViewId="0">
      <selection activeCell="R39" sqref="R39"/>
    </sheetView>
  </sheetViews>
  <sheetFormatPr defaultRowHeight="14.4" x14ac:dyDescent="0.3"/>
  <sheetData>
    <row r="10" spans="11:11" x14ac:dyDescent="0.3">
      <c r="K10" s="1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5B114-CCDB-4F67-99F6-BA1AE1349EF7}">
  <dimension ref="A1:V9995"/>
  <sheetViews>
    <sheetView topLeftCell="A2" workbookViewId="0">
      <selection activeCell="E9" sqref="E9"/>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3">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3">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3">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3">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3">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3">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3">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3">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3">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3">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3">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3">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3">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3">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3">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3">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3">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3">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3">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3">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3">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3">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3">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3">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3">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3">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3">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3">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3">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3">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3">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3">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3">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3">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3">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3">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3">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3">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3">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3">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3">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3">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3">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3">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3">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3">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3">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3">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3">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3">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3">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3">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3">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3">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3">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3">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3">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3">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3">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3">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3">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3">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3">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3">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3">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3">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3">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3">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3">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3">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3">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3">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3">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3">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3">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3">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3">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3">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3">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3">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3">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3">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3">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3">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3">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3">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3">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3">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3">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3">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3">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3">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3">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3">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3">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3">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3">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3">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3">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3">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3">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3">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3">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3">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3">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3">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3">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3">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3">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3">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3">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3">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3">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3">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3">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3">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3">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3">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3">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3">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3">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3">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3">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3">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3">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3">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3">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3">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3">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3">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3">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3">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3">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3">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3">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3">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3">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3">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3">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3">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3">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3">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3">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3">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3">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3">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3">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3">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3">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3">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3">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3">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3">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3">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3">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3">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3">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3">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3">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3">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3">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3">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3">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3">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3">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3">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3">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3">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3">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3">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3">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3">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3">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3">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3">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3">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3">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3">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3">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3">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3">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3">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3">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3">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3">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3">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3">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3">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3">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3">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3">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3">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3">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3">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3">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3">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3">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3">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3">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3">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3">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3">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3">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3">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3">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3">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3">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3">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3">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3">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3">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3">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3">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3">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3">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3">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3">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3">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3">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3">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3">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3">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3">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3">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3">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3">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3">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3">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3">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3">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3">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3">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3">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3">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3">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3">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3">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3">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3">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3">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3">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3">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3">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3">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3">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3">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3">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3">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3">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3">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3">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3">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3">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3">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3">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3">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3">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3">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3">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3">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3">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3">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3">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3">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3">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3">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3">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3">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3">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3">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3">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3">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3">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3">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3">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3">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3">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3">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3">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3">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3">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3">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3">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3">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3">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3">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3">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3">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3">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3">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3">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3">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3">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3">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3">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3">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3">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3">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3">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3">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3">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3">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3">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3">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3">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3">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3">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3">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3">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3">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3">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3">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3">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3">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3">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3">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3">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3">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3">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3">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3">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3">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3">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3">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3">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3">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3">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3">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3">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3">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3">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3">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3">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3">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3">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3">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3">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3">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3">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3">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3">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3">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3">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3">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3">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3">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3">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3">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3">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3">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3">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3">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3">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3">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3">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3">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3">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3">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3">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3">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3">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3">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3">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3">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3">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3">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3">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3">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3">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3">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3">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3">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3">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3">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3">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3">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3">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3">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3">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3">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3">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3">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3">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3">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3">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3">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3">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3">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3">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3">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3">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3">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3">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3">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3">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3">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3">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3">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3">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3">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3">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3">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3">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3">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3">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3">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3">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3">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3">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3">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3">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3">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3">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3">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3">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3">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3">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3">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3">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3">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3">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3">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3">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3">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3">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3">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3">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3">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3">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3">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3">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3">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3">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3">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3">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3">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3">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3">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3">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3">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3">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3">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3">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3">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3">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3">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3">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3">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3">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3">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3">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3">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3">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3">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3">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3">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3">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3">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3">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3">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3">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3">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3">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3">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3">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3">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3">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3">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3">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3">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3">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3">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3">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3">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3">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3">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3">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3">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3">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3">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3">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3">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3">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3">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3">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3">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3">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3">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3">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3">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3">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3">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3">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3">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3">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3">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3">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3">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3">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3">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3">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3">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3">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3">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3">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3">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3">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3">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3">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3">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3">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3">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3">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3">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3">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3">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3">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3">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3">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3">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3">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3">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3">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3">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3">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3">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3">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3">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3">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3">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3">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3">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3">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3">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3">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3">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3">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3">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3">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3">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3">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3">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3">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3">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3">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3">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3">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3">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3">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3">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3">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3">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3">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3">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3">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3">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3">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3">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3">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3">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3">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3">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3">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3">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3">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3">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3">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3">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3">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3">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3">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3">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3">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3">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3">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3">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3">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3">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3">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3">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3">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3">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3">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3">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3">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3">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3">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3">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3">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3">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3">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3">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3">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3">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3">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3">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3">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3">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3">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3">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3">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3">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3">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3">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3">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3">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3">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3">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3">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3">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3">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3">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3">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3">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3">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3">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3">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3">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3">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3">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3">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3">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3">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3">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3">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3">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3">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3">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3">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3">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3">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3">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3">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3">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3">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3">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3">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3">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3">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3">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3">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3">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3">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3">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3">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3">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3">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3">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3">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3">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3">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3">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3">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3">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3">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3">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3">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3">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3">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3">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3">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3">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3">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3">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3">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3">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3">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3">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3">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3">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3">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3">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3">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3">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3">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3">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3">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3">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3">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3">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3">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3">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3">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3">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3">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3">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3">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3">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3">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3">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3">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3">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3">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3">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3">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3">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3">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3">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3">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3">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3">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3">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3">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3">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3">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3">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3">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3">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3">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3">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3">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3">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3">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3">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3">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3">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3">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3">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3">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3">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3">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3">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3">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3">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3">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3">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3">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3">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3">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3">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3">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3">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3">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3">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3">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3">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3">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3">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3">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3">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3">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3">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3">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3">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3">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3">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3">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3">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3">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3">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3">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3">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3">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3">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3">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3">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3">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3">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3">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3">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3">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3">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3">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3">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3">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3">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3">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3">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3">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3">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3">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3">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3">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3">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3">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3">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3">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3">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3">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3">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3">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3">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3">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3">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3">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3">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3">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3">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3">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3">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3">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3">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3">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3">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3">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3">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3">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3">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3">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3">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3">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3">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3">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3">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3">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3">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3">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3">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3">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3">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3">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3">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3">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3">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3">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3">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3">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3">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3">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3">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3">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3">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3">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3">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3">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3">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3">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3">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3">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3">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3">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3">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3">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3">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3">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3">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3">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3">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3">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3">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3">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3">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3">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3">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3">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3">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3">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3">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3">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3">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3">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3">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3">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3">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3">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3">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3">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3">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3">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3">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3">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3">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3">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3">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3">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3">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3">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3">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3">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3">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3">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3">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3">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3">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3">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3">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3">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3">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3">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3">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3">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3">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3">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3">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3">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3">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3">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3">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3">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3">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3">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3">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3">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3">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3">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3">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3">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3">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3">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3">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3">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3">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3">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3">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3">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3">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3">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3">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3">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3">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3">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3">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3">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3">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3">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3">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3">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3">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3">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3">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3">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3">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3">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3">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3">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3">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3">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3">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3">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3">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3">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3">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3">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3">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3">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3">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3">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3">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3">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3">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3">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3">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3">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3">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3">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3">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3">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3">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3">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3">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3">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3">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3">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3">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3">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3">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3">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3">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3">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3">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3">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3">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3">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3">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3">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3">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3">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3">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3">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3">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3">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3">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3">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3">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3">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3">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3">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3">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3">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3">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3">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3">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3">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3">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3">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3">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3">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3">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3">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3">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3">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3">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3">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3">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3">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3">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3">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3">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3">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3">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3">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3">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3">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3">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3">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3">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3">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3">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3">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3">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3">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3">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3">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3">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3">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3">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3">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3">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3">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3">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3">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3">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3">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3">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3">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3">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3">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3">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3">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3">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3">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3">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3">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3">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3">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3">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3">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3">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3">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3">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3">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3">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3">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3">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3">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3">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3">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3">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3">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3">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3">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3">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3">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3">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3">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3">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3">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3">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3">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3">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3">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3">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3">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3">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3">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3">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3">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3">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3">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3">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3">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3">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3">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3">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3">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3">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3">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3">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3">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3">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3">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3">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3">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3">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3">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3">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3">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3">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3">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3">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3">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3">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3">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3">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3">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3">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3">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3">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3">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3">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3">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3">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3">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3">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3">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3">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3">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3">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3">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3">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3">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3">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3">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3">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3">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3">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3">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3">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3">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3">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3">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3">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3">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3">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3">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3">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3">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3">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3">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3">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3">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3">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3">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3">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3">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3">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3">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3">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3">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3">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3">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3">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3">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3">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3">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3">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3">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3">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3">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3">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3">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3">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3">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3">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3">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3">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3">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3">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3">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3">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3">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3">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3">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3">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3">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3">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3">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3">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3">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3">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3">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3">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3">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3">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3">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3">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3">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3">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3">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3">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3">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3">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3">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3">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3">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3">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3">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3">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3">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3">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3">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3">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3">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3">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3">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3">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3">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3">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3">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3">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3">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3">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3">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3">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3">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3">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3">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3">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3">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3">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3">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3">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3">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3">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3">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3">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3">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3">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3">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3">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3">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3">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3">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3">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3">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3">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3">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3">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3">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3">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3">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3">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3">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3">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3">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3">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3">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3">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3">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3">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3">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3">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3">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3">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3">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3">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3">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3">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3">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3">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3">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3">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3">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3">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3">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3">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3">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3">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3">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3">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3">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3">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3">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3">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3">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3">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3">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3">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3">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3">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3">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3">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3">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3">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3">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3">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3">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3">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3">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3">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3">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3">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3">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3">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3">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3">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3">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3">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3">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3">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3">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3">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3">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3">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3">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3">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3">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3">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3">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3">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3">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3">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3">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3">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3">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3">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3">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3">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3">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3">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3">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3">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3">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3">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3">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3">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3">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3">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3">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3">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3">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3">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3">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3">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3">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3">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3">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3">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3">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3">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3">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3">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3">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3">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3">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3">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3">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3">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3">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3">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3">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3">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3">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3">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3">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3">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3">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3">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3">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3">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3">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3">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3">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3">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3">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3">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3">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3">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3">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3">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3">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3">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3">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3">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3">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3">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3">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3">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3">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3">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3">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3">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3">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3">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3">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3">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3">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3">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3">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3">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3">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3">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3">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3">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3">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3">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3">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3">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3">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3">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3">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3">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3">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3">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3">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3">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3">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3">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3">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3">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3">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3">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3">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3">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3">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3">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3">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3">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3">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3">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3">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3">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3">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3">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3">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3">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3">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3">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3">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3">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3">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3">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3">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3">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3">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3">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3">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3">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3">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3">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3">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3">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3">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3">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3">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3">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3">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3">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3">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3">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3">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3">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3">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3">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3">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3">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3">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3">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3">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3">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3">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3">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3">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3">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3">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3">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3">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3">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3">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3">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3">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3">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3">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3">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3">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3">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3">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3">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3">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3">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3">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3">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3">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3">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3">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3">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3">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3">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3">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3">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3">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3">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3">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3">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3">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3">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3">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3">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3">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3">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3">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3">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3">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3">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3">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3">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3">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3">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3">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3">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3">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3">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3">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3">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3">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3">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3">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3">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3">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3">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3">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3">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3">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3">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3">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3">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3">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3">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3">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3">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3">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3">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3">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3">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3">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3">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3">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3">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3">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3">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3">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3">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3">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3">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3">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3">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3">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3">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3">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3">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3">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3">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3">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3">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3">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3">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3">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3">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3">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3">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3">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3">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3">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3">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3">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3">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3">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3">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3">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3">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3">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3">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3">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3">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3">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3">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3">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3">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3">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3">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3">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3">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3">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3">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3">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3">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3">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3">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3">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3">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3">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3">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3">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3">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3">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3">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3">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3">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3">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3">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3">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3">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3">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3">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3">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3">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3">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3">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3">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3">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3">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3">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3">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3">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3">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3">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3">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3">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3">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3">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3">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3">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3">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3">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3">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3">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3">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3">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3">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3">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3">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3">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3">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3">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3">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3">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3">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3">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3">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3">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3">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3">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3">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3">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3">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3">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3">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3">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3">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3">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3">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3">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3">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3">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3">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3">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3">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3">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3">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3">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3">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3">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3">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3">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3">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3">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3">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3">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3">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3">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3">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3">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3">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3">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3">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3">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3">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3">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3">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3">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3">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3">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3">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3">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3">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3">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3">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3">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3">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3">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3">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3">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3">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3">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3">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3">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3">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3">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3">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3">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3">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3">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3">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3">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3">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3">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3">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3">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3">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3">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3">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3">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3">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3">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3">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3">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3">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3">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3">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3">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3">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3">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3">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3">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3">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3">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3">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3">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3">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3">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3">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3">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3">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3">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3">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3">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3">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3">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3">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3">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3">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3">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3">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3">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3">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3">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3">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3">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3">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3">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3">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3">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3">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3">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3">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3">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3">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3">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3">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3">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3">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3">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3">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3">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3">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3">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3">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3">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3">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3">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3">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3">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3">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3">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3">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3">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3">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3">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3">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3">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3">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3">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3">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3">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3">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3">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3">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3">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3">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3">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3">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3">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3">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3">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3">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3">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3">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3">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3">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3">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3">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3">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3">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3">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3">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3">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3">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3">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3">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3">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3">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3">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3">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3">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3">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3">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3">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3">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3">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3">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3">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3">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3">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3">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3">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3">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3">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3">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3">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3">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3">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3">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3">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3">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3">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3">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3">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3">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3">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3">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3">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3">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3">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3">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3">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3">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3">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3">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3">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3">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3">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3">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3">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3">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3">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3">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3">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3">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3">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3">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3">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3">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3">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3">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3">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3">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3">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3">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3">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3">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3">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3">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3">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3">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3">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3">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3">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3">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3">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3">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3">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3">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3">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3">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3">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3">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3">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3">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3">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3">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3">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3">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3">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3">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3">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3">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3">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3">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3">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3">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3">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3">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3">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3">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3">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3">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3">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3">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3">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3">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3">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3">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3">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3">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3">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3">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3">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3">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3">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3">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3">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3">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3">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3">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3">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3">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3">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3">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3">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3">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3">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3">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3">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3">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3">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3">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3">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3">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3">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3">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3">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3">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3">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3">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3">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3">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3">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3">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3">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3">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3">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3">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3">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3">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3">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3">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3">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3">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3">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3">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3">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3">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3">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3">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3">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3">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3">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3">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3">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3">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3">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3">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3">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3">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3">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3">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3">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3">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3">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3">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3">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3">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3">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3">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3">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3">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3">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3">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3">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3">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3">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3">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3">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3">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3">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3">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3">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3">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3">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3">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3">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3">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3">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3">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3">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3">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3">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3">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3">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3">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3">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3">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3">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3">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3">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3">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3">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3">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3">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3">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3">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3">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3">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3">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3">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3">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3">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3">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3">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3">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3">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3">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3">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3">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3">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3">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3">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3">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3">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3">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3">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3">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3">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3">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3">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3">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3">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3">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3">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3">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3">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3">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3">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3">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3">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3">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3">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3">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3">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3">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3">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3">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3">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3">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3">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3">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3">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3">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3">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3">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3">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3">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3">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3">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3">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3">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3">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3">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3">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3">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3">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3">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3">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3">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3">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3">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3">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3">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3">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3">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3">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3">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3">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3">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3">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3">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3">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3">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3">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3">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3">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3">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3">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3">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3">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3">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3">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3">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3">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3">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3">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3">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3">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3">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3">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3">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3">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3">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3">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3">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3">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3">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3">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3">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3">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3">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3">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3">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3">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3">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3">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3">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3">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3">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3">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3">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3">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3">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3">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3">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3">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3">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3">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3">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3">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3">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3">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3">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3">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3">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3">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3">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3">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3">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3">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3">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3">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3">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3">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3">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3">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3">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3">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3">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3">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3">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3">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3">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3">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3">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3">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3">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3">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3">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3">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3">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3">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3">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3">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3">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3">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3">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3">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3">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3">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3">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3">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3">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3">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3">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3">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3">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3">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3">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3">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3">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3">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3">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3">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3">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3">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3">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3">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3">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3">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3">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3">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3">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3">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3">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3">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3">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3">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3">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3">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3">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3">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3">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3">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3">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3">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3">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3">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3">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3">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3">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3">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3">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3">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3">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3">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3">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3">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3">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3">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3">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3">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3">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3">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3">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3">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3">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3">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3">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3">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3">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3">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3">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3">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3">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3">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3">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3">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3">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3">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3">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3">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3">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3">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3">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3">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3">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3">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3">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3">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3">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3">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3">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3">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3">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3">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3">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3">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3">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3">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3">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3">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3">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3">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3">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3">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3">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3">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3">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3">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3">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3">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3">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3">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3">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3">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3">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3">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3">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3">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3">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3">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3">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3">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3">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3">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3">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3">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3">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3">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3">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3">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3">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3">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3">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3">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3">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3">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3">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3">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3">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3">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3">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3">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3">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3">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3">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3">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3">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3">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3">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3">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3">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3">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3">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3">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3">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3">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3">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3">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3">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3">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3">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3">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3">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3">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3">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3">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3">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3">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3">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3">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3">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3">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3">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3">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3">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3">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3">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3">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3">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3">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3">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3">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3">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3">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3">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3">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3">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3">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3">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3">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3">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3">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3">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3">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3">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3">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3">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3">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3">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3">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3">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3">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3">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3">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3">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3">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3">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3">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3">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3">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3">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3">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3">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3">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3">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3">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3">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3">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3">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3">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3">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3">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3">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3">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3">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3">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3">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3">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3">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3">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3">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3">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3">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3">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3">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3">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3">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3">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3">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3">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3">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3">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3">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3">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3">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3">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3">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3">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3">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3">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3">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3">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3">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3">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3">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3">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3">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3">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3">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3">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3">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3">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3">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3">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3">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3">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3">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3">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3">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3">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3">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3">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3">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3">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3">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3">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3">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3">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3">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3">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3">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3">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3">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3">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3">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3">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3">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3">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3">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3">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3">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3">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3">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3">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3">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3">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3">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3">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3">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3">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3">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3">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3">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3">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3">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3">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3">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3">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3">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3">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3">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3">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3">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3">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3">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3">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3">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3">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3">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3">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3">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3">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3">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3">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3">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3">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3">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3">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3">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3">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3">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3">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3">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3">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3">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3">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3">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3">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3">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3">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3">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3">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3">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3">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3">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3">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3">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3">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3">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3">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3">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3">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3">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3">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3">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3">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3">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3">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3">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3">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3">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3">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3">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3">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3">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3">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3">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3">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3">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3">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3">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3">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3">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3">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3">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3">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3">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3">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3">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3">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3">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3">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3">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3">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3">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3">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3">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3">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3">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3">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3">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3">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3">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3">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3">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3">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3">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3">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3">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3">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3">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3">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3">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3">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3">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3">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3">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3">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3">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3">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3">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3">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3">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3">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3">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3">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3">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3">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3">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3">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3">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3">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3">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3">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3">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3">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3">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3">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3">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3">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3">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3">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3">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3">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3">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3">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3">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3">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3">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3">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3">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3">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3">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3">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3">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3">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3">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3">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3">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3">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3">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3">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3">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3">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3">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3">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3">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3">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3">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3">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3">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3">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3">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3">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3">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3">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3">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3">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3">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3">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3">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3">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3">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3">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3">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3">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3">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3">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3">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3">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3">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3">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3">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3">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3">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3">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3">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3">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3">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3">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3">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3">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3">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3">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3">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3">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3">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3">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3">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3">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3">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3">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3">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3">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3">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3">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3">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3">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3">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3">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3">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3">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3">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3">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3">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3">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3">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3">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3">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3">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3">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3">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3">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3">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3">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3">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3">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3">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3">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3">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3">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3">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3">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3">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3">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3">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3">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3">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3">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3">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3">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3">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3">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3">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3">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3">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3">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3">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3">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3">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3">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3">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3">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3">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3">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3">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3">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3">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3">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3">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3">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3">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3">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3">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3">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3">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3">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3">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3">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3">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3">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3">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3">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3">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3">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3">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3">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3">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3">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3">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3">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3">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3">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3">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3">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3">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3">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3">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3">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3">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3">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3">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3">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3">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3">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3">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3">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3">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3">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3">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3">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3">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3">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3">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3">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3">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3">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3">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3">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3">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3">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3">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3">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3">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3">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3">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3">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3">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3">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3">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3">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3">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3">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3">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3">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3">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3">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3">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3">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3">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3">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3">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3">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3">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3">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3">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3">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3">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3">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3">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3">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3">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3">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3">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3">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3">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3">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3">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3">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3">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3">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3">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3">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3">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3">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3">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3">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3">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3">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3">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3">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3">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3">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3">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3">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3">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3">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3">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3">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3">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3">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3">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3">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3">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3">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3">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3">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3">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3">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3">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3">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3">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3">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3">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3">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3">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3">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3">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3">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3">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3">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3">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3">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3">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3">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3">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3">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3">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3">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3">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3">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3">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3">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3">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3">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3">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3">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3">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3">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3">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3">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3">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3">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3">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3">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3">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3">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3">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3">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3">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3">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3">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3">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3">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3">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3">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3">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3">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3">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3">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3">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3">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3">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3">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3">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3">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3">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3">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3">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3">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3">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3">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3">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3">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3">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3">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3">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3">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3">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3">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3">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3">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3">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3">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3">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3">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3">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3">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3">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3">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3">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3">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3">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3">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3">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3">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3">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3">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3">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3">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3">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3">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3">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3">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3">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3">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3">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3">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3">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3">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3">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3">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3">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3">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3">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3">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3">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3">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3">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3">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3">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3">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3">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3">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3">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3">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3">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3">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3">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3">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3">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3">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3">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3">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3">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3">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3">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3">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3">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3">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3">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3">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3">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3">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3">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3">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3">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3">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3">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3">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3">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3">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3">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3">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3">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3">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3">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3">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3">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3">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3">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3">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3">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3">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3">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3">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3">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3">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3">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3">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3">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3">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3">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3">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3">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3">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3">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3">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3">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3">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3">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3">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3">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3">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3">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3">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3">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3">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3">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3">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3">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3">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3">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3">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3">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3">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3">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3">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3">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3">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3">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3">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3">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3">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3">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3">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3">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3">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3">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3">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3">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3">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3">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3">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3">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3">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3">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3">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3">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3">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3">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3">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3">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3">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3">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3">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3">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3">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3">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3">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3">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3">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3">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3">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3">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3">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3">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3">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3">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3">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3">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3">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3">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3">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3">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3">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3">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3">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3">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3">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3">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3">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3">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3">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3">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3">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3">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3">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3">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3">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3">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3">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3">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3">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3">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3">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3">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3">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3">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3">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3">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3">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3">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3">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3">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3">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3">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3">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3">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3">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3">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3">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3">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3">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3">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3">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3">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3">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3">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3">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3">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3">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3">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3">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3">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3">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3">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3">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3">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3">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3">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3">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3">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3">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3">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3">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3">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3">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3">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3">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3">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3">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3">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3">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3">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3">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3">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3">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3">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3">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3">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3">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3">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3">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3">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3">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3">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3">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3">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3">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3">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3">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3">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3">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3">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3">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3">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3">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3">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3">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3">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3">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3">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3">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3">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3">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3">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3">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3">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3">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3">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3">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3">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3">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3">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3">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3">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3">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3">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3">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3">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3">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3">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3">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3">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3">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3">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3">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3">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3">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3">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3">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3">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3">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3">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3">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3">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3">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3">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3">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3">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3">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3">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3">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3">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3">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3">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3">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3">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3">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3">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3">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3">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3">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3">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3">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3">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3">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3">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3">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3">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3">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3">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3">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3">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3">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3">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3">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3">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3">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3">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3">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3">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3">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3">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3">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3">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3">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3">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3">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3">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3">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3">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3">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3">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3">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3">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3">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3">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3">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3">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3">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3">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3">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3">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3">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3">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3">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3">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3">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3">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3">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3">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3">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3">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3">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3">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3">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3">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3">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3">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3">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3">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3">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3">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3">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3">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3">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3">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3">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3">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3">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3">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3">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3">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3">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3">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3">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3">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3">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3">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3">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3">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3">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3">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3">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3">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3">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3">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3">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3">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3">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3">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3">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3">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3">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3">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3">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3">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3">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3">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3">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3">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3">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3">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3">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3">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3">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3">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3">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3">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3">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3">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3">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3">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3">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3">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3">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3">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3">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3">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3">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3">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3">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3">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3">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3">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3">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3">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3">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3">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3">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3">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3">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3">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3">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3">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3">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3">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3">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3">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3">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3">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3">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3">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3">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3">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3">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3">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3">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3">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3">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3">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3">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3">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3">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3">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3">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3">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3">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3">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3">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3">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3">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3">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3">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3">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3">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3">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3">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3">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3">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3">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3">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3">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3">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3">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3">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3">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3">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3">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3">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3">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3">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3">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3">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3">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3">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3">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3">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3">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3">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3">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3">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3">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3">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3">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3">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3">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3">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3">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3">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3">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3">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3">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3">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3">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3">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3">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3">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3">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3">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3">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3">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3">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3">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3">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3">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3">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3">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3">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3">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3">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3">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3">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3">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3">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3">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3">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3">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3">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3">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3">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3">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3">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3">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3">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3">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3">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3">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3">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3">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3">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3">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3">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3">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3">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3">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3">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3">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3">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3">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3">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3">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3">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3">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3">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3">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3">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3">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3">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3">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3">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3">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3">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3">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3">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3">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3">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3">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3">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3">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3">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3">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3">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3">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3">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3">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3">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3">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3">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3">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3">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3">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3">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3">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3">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3">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3">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3">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3">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3">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3">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3">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3">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3">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3">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3">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3">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3">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3">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3">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3">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3">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3">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3">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3">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3">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3">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3">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3">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3">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3">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3">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3">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3">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3">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3">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3">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3">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3">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3">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3">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3">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3">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3">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3">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3">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3">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3">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3">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3">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3">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3">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3">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3">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3">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3">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3">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3">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3">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3">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3">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3">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3">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3">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3">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3">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3">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3">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3">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3">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3">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3">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3">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3">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3">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3">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3">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3">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3">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3">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3">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3">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3">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3">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3">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3">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3">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3">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3">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3">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3">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3">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3">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3">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3">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3">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3">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3">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3">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3">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3">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3">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3">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3">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3">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3">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3">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3">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3">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3">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3">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3">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3">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3">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3">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3">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3">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3">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3">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3">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3">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3">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3">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3">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3">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3">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3">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3">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3">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3">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3">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3">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3">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3">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3">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3">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3">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3">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3">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3">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3">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3">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3">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3">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3">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3">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3">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3">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3">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3">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3">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3">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3">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3">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3">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3">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3">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3">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3">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3">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3">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3">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3">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3">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3">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3">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3">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3">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3">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3">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3">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3">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3">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3">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3">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3">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3">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3">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3">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3">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3">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3">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3">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3">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3">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3">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3">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3">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3">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3">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3">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3">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3">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3">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3">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3">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3">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3">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3">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3">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3">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3">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3">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3">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3">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3">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3">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3">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3">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3">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3">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3">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3">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3">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3">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3">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3">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3">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3">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3">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3">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3">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3">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3">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3">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3">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3">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3">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3">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3">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3">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3">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3">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3">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3">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3">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3">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3">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3">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3">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3">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3">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3">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3">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3">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3">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3">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3">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3">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3">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3">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3">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3">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3">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3">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3">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3">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3">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3">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3">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3">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3">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3">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3">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3">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3">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3">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3">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3">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3">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3">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3">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3">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3">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3">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3">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3">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3">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3">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3">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3">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3">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3">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3">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3">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3">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3">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3">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3">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3">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3">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3">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3">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3">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3">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3">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3">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3">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3">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3">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3">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3">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3">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3">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3">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3">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3">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3">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3">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3">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3">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3">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3">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3">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3">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3">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3">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3">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3">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3">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3">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3">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3">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3">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3">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3">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3">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3">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3">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3">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3">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3">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3">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3">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3">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3">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3">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3">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3">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3">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3">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3">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3">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3">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3">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3">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3">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3">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3">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3">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3">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3">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3">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3">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3">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3">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3">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3">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3">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3">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3">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3">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3">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3">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3">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3">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3">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3">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3">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3">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3">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3">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3">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3">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3">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3">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3">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3">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3">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3">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3">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3">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3">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3">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3">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3">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3">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3">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3">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3">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3">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3">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3">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3">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3">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3">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3">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3">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3">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3">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3">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3">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3">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3">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3">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3">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3">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3">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3">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3">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3">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3">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3">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3">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3">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3">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3">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3">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3">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3">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3">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3">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3">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3">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3">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3">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3">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3">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3">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3">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3">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3">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3">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3">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3">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3">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3">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3">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3">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3">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3">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3">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3">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3">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3">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3">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3">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3">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3">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3">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3">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3">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3">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3">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3">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3">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3">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3">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3">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3">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3">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3">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3">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3">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3">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3">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3">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3">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3">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3">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3">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3">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3">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3">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3">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3">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3">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3">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3">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3">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3">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3">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3">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3">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3">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3">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3">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3">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3">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3">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3">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3">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3">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3">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3">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3">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3">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3">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3">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3">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3">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3">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3">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3">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3">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3">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3">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3">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3">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3">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3">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3">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3">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3">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3">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3">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3">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3">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3">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3">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3">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3">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3">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3">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3">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3">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3">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3">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3">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3">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3">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3">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3">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3">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3">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3">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3">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3">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3">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3">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3">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3">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3">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3">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3">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3">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3">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3">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3">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3">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3">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3">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3">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3">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3">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3">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3">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3">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3">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3">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3">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3">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3">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3">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3">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3">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3">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3">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3">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3">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3">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3">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3">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3">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3">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3">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3">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3">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3">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3">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3">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3">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3">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3">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3">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3">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3">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3">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3">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3">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3">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3">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3">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3">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3">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3">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3">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3">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3">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3">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3">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3">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3">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3">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3">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3">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3">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3">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3">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3">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3">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3">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3">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3">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3">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3">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3">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3">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3">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3">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3">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3">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3">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3">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3">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3">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3">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3">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3">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3">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3">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3">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3">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3">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3">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3">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3">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3">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3">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3">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3">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3">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3">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3">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3">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3">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3">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3">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3">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3">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3">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3">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3">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3">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3">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3">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3">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3">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3">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3">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3">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3">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3">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3">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3">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3">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3">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3">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3">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3">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3">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3">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3">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3">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3">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3">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3">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3">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3">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3">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3">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3">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3">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3">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3">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3">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3">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3">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3">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3">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3">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3">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3">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3">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3">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3">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3">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3">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3">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3">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3">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3">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3">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3">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3">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3">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3">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3">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3">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3">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3">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3">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3">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3">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3">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3">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3">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3">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3">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3">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3">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3">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3">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3">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3">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3">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3">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3">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3">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3">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3">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3">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3">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3">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3">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3">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3">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3">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3">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3">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3">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3">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3">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3">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3">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3">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3">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3">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3">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3">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3">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3">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3">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3">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3">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3">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3">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3">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3">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3">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3">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3">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3">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3">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3">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3">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3">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3">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3">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3">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3">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3">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3">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3">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3">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3">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3">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3">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3">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3">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3">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3">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3">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3">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3">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3">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3">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3">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3">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3">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3">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3">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3">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3">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3">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3">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3">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3">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3">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3">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3">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3">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3">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3">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3">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3">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3">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3">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3">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3">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3">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3">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3">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3">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3">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3">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3">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3">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3">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3">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3">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3">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3">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3">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3">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3">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3">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3">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3">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3">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3">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3">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3">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3">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3">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3">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3">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3">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3">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3">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3">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3">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3">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3">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3">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3">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3">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3">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3">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3">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3">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3">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3">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3">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3">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3">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3">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3">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3">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3">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3">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3">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3">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3">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3">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3">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3">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3">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3">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3">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3">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3">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3">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3">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3">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3">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3">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3">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3">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3">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3">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3">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3">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3">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3">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3">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3">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3">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3">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3">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3">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3">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3">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3">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3">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3">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3">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3">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3">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3">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3">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3">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3">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3">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3">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3">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3">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3">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3">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3">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3">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3">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3">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3">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3">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3">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3">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3">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3">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3">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3">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3">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3">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3">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3">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3">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3">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3">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3">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3">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3">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3">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3">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3">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3">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3">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3">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3">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3">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3">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3">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3">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3">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3">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3">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3">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3">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3">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3">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3">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3">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3">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3">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3">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3">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3">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3">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3">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3">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3">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3">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3">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3">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3">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3">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3">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3">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3">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3">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3">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3">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3">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3">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3">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3">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3">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3">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3">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3">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3">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3">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3">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3">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3">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3">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3">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3">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3">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3">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3">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3">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3">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3">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3">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3">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3">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3">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3">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3">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3">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3">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3">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3">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3">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3">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3">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3">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3">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3">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3">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3">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3">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3">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3">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3">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3">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3">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3">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3">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3">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3">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3">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3">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3">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3">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3">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3">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3">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3">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3">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3">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3">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3">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3">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3">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3">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3">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3">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3">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3">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3">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3">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3">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3">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3">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3">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3">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3">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3">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3">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3">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3">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3">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3">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3">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3">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3">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3">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3">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3">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3">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3">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3">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3">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3">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3">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3">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3">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3">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3">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3">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3">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3">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3">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3">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3">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3">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3">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3">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3">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3">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3">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3">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3">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3">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3">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3">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3">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3">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3">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3">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3">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3">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3">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3">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3">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3">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3">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3">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3">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3">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3">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3">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3">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3">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3">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3">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3">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3">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3">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3">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3">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3">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3">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3">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3">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3">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3">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3">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3">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3">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3">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3">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3">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3">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3">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3">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3">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3">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3">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3">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3">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3">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3">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3">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3">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3">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3">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3">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3">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3">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3">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3">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3">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3">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3">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3">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3">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3">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3">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3">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3">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3">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3">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3">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3">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3">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3">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3">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3">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3">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3">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3">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3">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3">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3">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3">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3">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3">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3">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3">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3">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3">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3">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3">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3">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3">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3">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3">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3">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3">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3">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3">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3">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3">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3">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3">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3">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3">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3">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3">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3">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3">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3">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3">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3">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3">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3">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3">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3">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3">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3">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3">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3">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3">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3">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3">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3">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3">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3">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3">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3">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3">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3">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3">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3">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3">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3">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3">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3">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3">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3">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3">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3">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3">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3">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3">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3">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3">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3">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3">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3">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3">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3">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3">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3">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3">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3">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3">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3">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3">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3">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3">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3">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3">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3">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3">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3">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3">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3">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3">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3">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3">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3">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3">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3">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3">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3">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3">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3">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3">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3">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3">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3">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3">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3">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3">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3">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3">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3">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3">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3">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3">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3">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3">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3">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3">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3">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3">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3">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3">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3">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3">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3">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3">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3">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3">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3">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3">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3">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3">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3">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3">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3">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3">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3">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3">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3">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3">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3">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3">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3">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3">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3">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3">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3">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3">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3">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3">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3">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3">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3">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3">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3">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3">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3">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3">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3">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3">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3">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3">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3">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3">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3">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3">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3">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3">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3">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3">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3">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3">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3">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3">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3">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3">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3">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3">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3">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3">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3">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3">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3">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3">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3">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3">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3">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3">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3">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3">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3">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3">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3">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3">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3">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3">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3">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3">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3">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3">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3">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3">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3">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3">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3">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3">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3">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3">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3">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3">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3">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3">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3">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3">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3">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3">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3">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3">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3">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3">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3">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3">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3">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3">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3">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3">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3">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3">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3">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3">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3">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3">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3">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3">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3">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3">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3">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3">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3">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3">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3">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3">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3">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3">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3">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3">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3">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3">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3">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3">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3">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3">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3">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3">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3">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3">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3">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3">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3">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3">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3">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3">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3">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3">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3">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3">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3">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3">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3">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3">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3">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3">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3">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3">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3">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3">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3">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3">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3">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3">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3">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3">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3">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3">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3">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3">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3">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3">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3">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3">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3">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3">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3">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3">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3">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3">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3">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3">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3">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3">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3">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3">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3">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3">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3">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3">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3">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3">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3">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3">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3">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3">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3">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3">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3">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3">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3">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3">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3">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3">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3">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3">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3">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3">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3">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3">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3">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3">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3">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3">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3">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3">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3">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3">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3">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3">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3">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3">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3">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3">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3">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3">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3">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3">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3">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3">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3">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3">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3">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3">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3">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3">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3">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3">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3">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3">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3">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3">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3">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3">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3">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3">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3">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3">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3">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3">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3">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3">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3">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3">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3">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3">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3">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3">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3">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3">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3">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3">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3">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3">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3">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3">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3">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3">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3">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3">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3">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3">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3">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3">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3">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3">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3">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3">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3">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3">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3">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3">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3">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3">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3">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3">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3">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3">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3">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3">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3">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3">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3">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3">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3">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3">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3">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3">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3">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3">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3">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3">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3">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3">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3">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3">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3">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3">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3">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3">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3">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3">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3">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3">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3">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3">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3">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3">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3">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3">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3">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3">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3">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3">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3">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3">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3">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3">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3">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3">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3">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3">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3">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3">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3">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3">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3">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3">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3">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3">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3">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3">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3">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3">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3">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3">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3">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3">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3">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3">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3">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3">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3">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3">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3">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3">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3">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3">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3">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3">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3">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3">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3">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3">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3">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3">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3">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3">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3">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3">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3">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3">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3">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3">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3">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3">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3">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3">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3">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3">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3">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3">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3">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3">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3">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3">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3">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3">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3">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3">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3">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3">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3">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3">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3">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3">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3">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3">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3">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3">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3">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3">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3">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3">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3">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3">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3">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3">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3">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3">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3">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3">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3">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3">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3">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3">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3">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3">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3">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3">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3">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3">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3">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3">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3">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3">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3">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3">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3">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3">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3">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3">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3">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3">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3">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3">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3">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3">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3">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3">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3">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3">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3">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3">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3">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3">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3">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3">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3">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3">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3">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3">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3">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3">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3">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3">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3">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3">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3">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3">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3">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3">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3">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3">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3">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3">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3">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3">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3">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3">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3">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3">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3">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3">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3">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3">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3">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3">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3">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3">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3">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3">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3">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3">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3">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3">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3">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3">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3">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3">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3">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3">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3">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3">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3">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3">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3">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3">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3">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3">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3">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3">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3">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3">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3">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3">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3">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3">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3">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3">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3">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3">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3">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3">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3">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3">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3">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3">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3">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3">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3">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3">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3">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3">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3">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3">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3">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3">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3">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3">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3">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3">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3">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3">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3">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3">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3">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3">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3">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3">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3">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3">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3">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3">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3">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3">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3">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3">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3">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3">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3">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3">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3">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3">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3">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3">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3">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3">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3">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3">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3">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3">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3">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3">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3">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3">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3">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3">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3">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3">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3">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3">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3">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3">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3">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3">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3">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3">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3">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3">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3">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3">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3">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3">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3">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3">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3">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3">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3">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3">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3">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3">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3">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3">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3">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3">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3">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3">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3">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3">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3">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3">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3">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3">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3">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3">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3">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3">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3">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3">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3">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3">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3">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3">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3">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3">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3">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3">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3">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3">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3">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3">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3">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3">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3">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3">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3">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3">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3">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3">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3">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3">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3">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3">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3">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3">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3">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3">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3">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3">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3">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3">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3">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3">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3">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3">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3">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3">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3">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3">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3">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3">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3">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3">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3">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3">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3">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3">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3">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3">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3">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3">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3">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3">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3">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3">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3">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3">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3">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3">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3">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3">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3">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3">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3">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3">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3">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3">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3">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3">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3">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3">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3">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3">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3">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3">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3">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3">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3">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3">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3">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3">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3">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3">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3">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3">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3">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3">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3">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3">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3">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3">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3">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3">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3">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3">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3">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3">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3">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3">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3">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3">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3">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3">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3">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3">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3">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3">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3">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3">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3">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3">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3">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3">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3">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3">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3">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3">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3">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3">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3">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3">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3">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3">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3">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3">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3">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3">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3">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3">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3">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3">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3">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3">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3">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3">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3">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3">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3">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3">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3">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3">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3">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3">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3">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3">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3">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3">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3">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3">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3">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3">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3">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3">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3">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3">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3">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3">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3">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3">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3">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3">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3">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3">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3">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3">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3">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3">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3">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3">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3">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3">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3">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3">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3">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3">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3">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3">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3">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3">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3">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3">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3">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3">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3">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3">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3">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3">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3">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3">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3">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3">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3">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3">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3">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3">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3">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3">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3">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3">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3">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3">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3">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3">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3">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3">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3">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3">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3">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3">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3">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3">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3">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3">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3">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3">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3">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3">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3">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3">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3">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3">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3">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3">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3">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3">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3">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3">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3">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3">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3">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3">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3">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3">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3">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3">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3">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3">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3">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3">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3">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3">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3">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3">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3">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3">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3">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3">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3">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3">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3">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3">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3">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3">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3">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3">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3">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3">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3">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3">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3">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3">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3">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3">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3">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3">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3">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3">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3">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3">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3">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3">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3">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3">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3">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3">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3">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3">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3">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3">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3">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3">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3">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3">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3">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3">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3">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3">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3">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3">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3">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3">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3">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3">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3">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3">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3">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3">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3">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3">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3">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3">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3">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3">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3">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3">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3">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3">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3">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3">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3">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3">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3">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3">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3">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3">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3">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3">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3">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3">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3">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3">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3">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3">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3">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3">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3">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3">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3">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3">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3">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3">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3">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3">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3">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3">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3">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3">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3">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3">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3">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3">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3">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3">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3">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3">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3">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3">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3">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3">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3">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3">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3">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3">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3">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3">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3">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3">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3">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3">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3">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3">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3">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3">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3">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3">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3">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3">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3">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3">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3">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3">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3">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3">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3">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3">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3">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3">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3">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3">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3">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3">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3">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3">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3">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3">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3">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3">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3">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3">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3">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3">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3">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3">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3">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3">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3">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3">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3">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3">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3">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3">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3">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3">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3">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3">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3">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3">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3">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3">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3">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3">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3">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3">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3">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3">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3">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3">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3">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3">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3">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3">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3">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3">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3">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3">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3">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3">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3">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3">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3">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3">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3">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3">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3">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3">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3">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3">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3">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3">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3">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3">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3">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3">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3">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3">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3">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3">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3">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3">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3">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3">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3">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3">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3">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3">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3">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3">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3">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3">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3">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3">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3">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3">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3">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3">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3">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3">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3">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3">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3">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3">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3">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3">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3">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3">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3">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3">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3">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3">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3">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3">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3">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3">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3">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3">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3">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3">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3">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3">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3">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3">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3">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3">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3">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3">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3">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3">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3">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3">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3">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3">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3">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3">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3">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3">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3">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3">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3">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3">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3">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3">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3">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3">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3">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3">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3">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3">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3">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3">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3">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3">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3">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3">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3">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3">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3">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3">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3">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3">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3">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3">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3">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3">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3">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3">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3">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3">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3">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3">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3">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3">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3">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3">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3">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3">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3">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3">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3">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3">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3">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3">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3">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3">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3">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3">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3">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3">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3">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3">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3">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3">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3">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3">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3">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3">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3">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3">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3">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3">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3">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3">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3">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3">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3">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3">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3">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3">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3">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3">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3">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3">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3">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3">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3">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3">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3">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3">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3">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3">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3">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3">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3">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3">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3">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3">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3">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3">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3">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3">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3">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3">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3">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3">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3">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3">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3">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3">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3">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3">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3">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3">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3">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3">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3">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3">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3">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3">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3">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3">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3">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3">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3">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3">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3">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3">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3">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3">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3">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3">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3">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3">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3">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3">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3">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3">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3">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3">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3">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3">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3">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3">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3">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3">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3">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3">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3">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3">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3">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3">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3">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3">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3">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3">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3">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3">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3">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3">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3">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3">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3">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3">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3">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3">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3">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3">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3">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3">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3">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3">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3">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3">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3">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3">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3">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3">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3">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3">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3">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3">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3">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3">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3">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3">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3">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3">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3">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3">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3">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3">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3">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3">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3">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3">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3">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3">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3">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3">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3">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3">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3">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3">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3">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3">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3">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3">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3">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3">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3">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3">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3">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3">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3">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3">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3">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3">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3">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3">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3">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3">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3">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3">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3">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3">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3">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3">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3">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3">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3">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3">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3">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3">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3">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3">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3">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3">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3">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3">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3">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3">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3">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3">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3">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3">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3">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3">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3">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3">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3">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3">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3">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3">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3">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3">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3">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3">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3">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3">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3">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3">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3">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3">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3">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3">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3">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3">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3">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3">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3">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3">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3">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3">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3">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3">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3">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3">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3">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3">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3">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3">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3">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3">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3">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3">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3">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3">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3">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3">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3">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3">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3">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3">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3">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3">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3">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3">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3">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3">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3">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3">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3">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3">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3">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3">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3">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3">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3">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3">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3">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3">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3">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3">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3">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3">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3">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3">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3">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3">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3">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3">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3">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3">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3">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3">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3">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3">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3">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3">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3">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3">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3">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3">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3">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3">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3">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3">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3">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3">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3">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3">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3">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3">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3">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3">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3">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3">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3">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3">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3">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3">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3">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3">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3">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3">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3">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3">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3">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3">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3">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3">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3">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3">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3">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3">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3">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3">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3">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3">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3">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3">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3">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3">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3">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3">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3">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3">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3">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3">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3">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3">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3">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3">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3">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3">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3">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3">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3">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3">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3">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3">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3">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3">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3">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3">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3">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3">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3">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3">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3">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3">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3">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3">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3">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3">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3">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3">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3">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3">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3">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3">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3">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3">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3">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3">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3">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3">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3">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3">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3">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3">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3">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3">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3">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3">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3">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3">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3">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3">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3">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3">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3">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3">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3">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3">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3">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3">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3">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3">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3">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3">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3">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3">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3">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3">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3">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3">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3">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3">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3">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3">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3">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3">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3">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3">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3">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3">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3">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3">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3">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3">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3">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3">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3">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3">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3">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3">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3">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3">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3">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3">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3">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3">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3">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3">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3">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3">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3">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3">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3">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3">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3">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3">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3">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3">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3">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3">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3">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3">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3">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3">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3">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3">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3">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3">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3">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3">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3">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3">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3">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3">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3">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3">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3">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3">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3">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3">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3">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3">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3">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3">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3">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3">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3">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3">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3">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3">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3">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3">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3">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3">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3">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3">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3">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3">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3">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3">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3">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3">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3">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3">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3">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3">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3">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3">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3">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3">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3">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3">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3">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3">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3">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3">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3">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3">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3">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3">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3">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3">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3">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3">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3">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3">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3">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3">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3">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3">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3">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3">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3">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3">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3">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3">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3">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3">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3">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3">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3">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3">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3">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3">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3">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3">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3">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3">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3">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3">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3">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3">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3">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3">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3">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3">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3">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3">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3">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3">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3">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3">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3">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3">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3">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3">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3">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3">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3">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3">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3">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3">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3">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3">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3">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3">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3">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3">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3">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3">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3">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3">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3">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3">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3">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3">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3">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3">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3">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3">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3">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3">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3">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3">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3">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3">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3">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3">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3">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3">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3">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3">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3">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3">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3">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3">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3">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3">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3">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3">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3">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3">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3">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3">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3">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3">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3">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3">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3">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3">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3">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3">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3">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3">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3">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3">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3">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3">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3">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3">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3">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3">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3">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3">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3">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3">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3">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3">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3">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3">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3">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3">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3">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3">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3">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3">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3">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3">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3">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3">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3">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3">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3">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3">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3">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3">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3">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3">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3">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3">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3">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3">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3">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3">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3">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3">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3">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3">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3">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3">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3">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3">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3">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3">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3">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3">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3">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3">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3">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3">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3">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3">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3">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3">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3">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3">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3">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3">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3">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3">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3">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3">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3">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3">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3">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3">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3">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3">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3">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3">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3">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3">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3">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3">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3">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3">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3">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3">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3">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3">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3">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3">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3">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3">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3">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3">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3">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3">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3">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3">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3">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3">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3">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3">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3">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3">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3">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3">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3">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3">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3">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3">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3">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3">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3">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3">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3">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3">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3">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3">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3">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3">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3">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3">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3">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3">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3">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3">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3">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3">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3">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3">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3">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3">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3">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3">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3">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3">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3">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3">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3">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3">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3">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3">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3">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3">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3">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3">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3">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3">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3">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3">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3">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3">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3">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3">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3">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3">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3">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3">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3">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3">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3">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3">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3">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3">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3">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3">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3">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3">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3">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3">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3">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3">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3">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3">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3">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3">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3">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3">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3">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3">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3">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3">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3">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3">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3">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3">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3">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3">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3">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3">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3">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3">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3">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3">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3">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3">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3">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3">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3">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3">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3">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3">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3">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3">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3">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3">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3">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3">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3">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3">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3">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3">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3">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3">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3">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3">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3">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3">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3">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3">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3">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3">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3">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3">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3">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3">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3">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3">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3">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3">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3">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3">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3">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3">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3">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3">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3">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3">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3">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3">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3">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3">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3">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3">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3">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3">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3">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3">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3">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3">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3">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3">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3">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3">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3">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3">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3">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3">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3">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3">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3">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3">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3">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3">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3">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3">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3">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3">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3">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3">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3">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3">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3">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3">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3">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3">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3">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3">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3">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3">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3">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3">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3">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3">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3">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3">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3">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3">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3">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3">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3">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3">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3">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3">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3">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3">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3">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3">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3">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3">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3">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3">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3">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3">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3">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3">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3">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3">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3">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3">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3">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3">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3">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3">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3">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3">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3">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3">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3">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3">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3">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3">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3">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3">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3">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3">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3">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3">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3">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3">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3">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3">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3">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3">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3">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3">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3">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3">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3">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3">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3">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3">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3">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3">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3">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3">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3">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3">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3">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3">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3">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3">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3">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3">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3">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3">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3">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3">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3">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3">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3">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3">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3">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3">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3">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3">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3">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3">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3">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3">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3">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3">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3">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3">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3">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3">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3">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3">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3">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3">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3">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3">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3">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3">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3">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3">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3">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3">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3">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3">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3">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3">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3">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3">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3">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3">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3">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3">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3">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3">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3">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3">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3">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3">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3">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3">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3">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3">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3">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3">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3">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3">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3">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3">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3">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3">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3">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3">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3">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3">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3">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3">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3">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3">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3">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3">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3">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3">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3">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3">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3">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3">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3">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3">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3">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3">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3">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3">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3">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3">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3">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3">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3">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3">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3">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3">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3">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3">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3">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3">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3">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3">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3">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3">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3">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3">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3">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3">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3">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3">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3">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3">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3">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3">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3">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3">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3">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3">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3">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3">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3">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3">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3">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3">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3">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3">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3">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3">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3">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3">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3">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3">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3">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3">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3">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3">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3">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3">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3">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3">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3">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3">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3">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3">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3">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3">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3">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3">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3">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3">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3">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3">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3">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3">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3">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3">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3">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3">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3">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3">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3">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3">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3">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3">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3">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3">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3">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3">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3">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3">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3">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3">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3">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3">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3">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3">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3">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3">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3">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3">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3">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3">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3">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3">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3">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3">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3">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3">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3">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3">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3">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3">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3">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3">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3">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3">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3">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3">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3">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3">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3">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3">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3">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3">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3">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3">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3">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3">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3">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3">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3">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3">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3">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3">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3">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3">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3">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3">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3">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3">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3">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3">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3">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3">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3">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3">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3">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3">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3">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3">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3">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3">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3">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3">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3">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3">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3">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3">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3">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3">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3">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3">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3">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3">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3">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3">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3">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3">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3">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3">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3">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3">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3">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3">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3">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3">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3">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3">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3">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3">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3">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3">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3">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3">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3">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3">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3">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3">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3">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3">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3">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3">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3">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3">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3">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3">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3">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3">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3">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3">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3">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3">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3">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3">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3">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3">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3">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3">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3">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3">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3">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3">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3">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3">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3">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3">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3">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3">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3">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3">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3">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3">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3">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3">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3">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3">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3">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3">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3">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3">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3">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3">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3">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3">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3">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3">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3">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3">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3">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3">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3">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3">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3">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3">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3">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3">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3">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3">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3">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3">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3">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3">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3">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3">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3">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3">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3">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3">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3">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3">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3">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3">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3">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3">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3">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3">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3">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3">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3">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3">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3">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3">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3">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3">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3">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3">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3">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3">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3">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3">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3">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3">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3">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3">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3">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3">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3">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3">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3">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3">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3">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3">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3">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3">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3">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3">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3">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3">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3">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3">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3">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3">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3">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3">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3">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3">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3">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3">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3">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3">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3">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3">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3">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3">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3">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3">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3">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3">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3">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3">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3">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3">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3">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3">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3">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3">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3">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3">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3">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3">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3">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3">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3">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3">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3">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3">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3">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3">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3">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3">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3">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3">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3">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3">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3">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3">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3">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3">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3">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3">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3">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3">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3">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3">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3">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3">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3">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3">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3">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3">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3">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3">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3">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3">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3">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3">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3">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3">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3">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3">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3">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3">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3">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3">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3">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3">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3">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3">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3">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3">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3">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3">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3">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3">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3">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3">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3">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3">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3">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3">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3">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3">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3">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3">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3">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3">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3">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3">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3">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3">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3">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3">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3">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3">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3">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3">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3">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3">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3">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3">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3">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3">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3">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3">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3">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3">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3">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3">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3">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3">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3">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3">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3">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3">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3">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3">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3">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3">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3">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3">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3">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3">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3">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3">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3">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3">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3">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3">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3">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3">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3">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3">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3">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3">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3">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3">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3">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3">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3">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3">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3">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3">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3">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3">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3">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3">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3">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3">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3">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3">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3">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3">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3">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3">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3">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3">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3">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3">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3">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3">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3">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3">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3">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3">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3">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3">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3">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3">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3">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3">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3">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3">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3">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3">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3">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3">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3">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3">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3">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3">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3">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3">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3">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3">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3">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3">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3">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3">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3">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3">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3">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3">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3">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3">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3">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3">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3">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3">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3">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3">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3">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3">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3">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3">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3">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3">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3">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3">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3">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3">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3">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3">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3">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3">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3">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3">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3">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3">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3">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3">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3">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3">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3">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3">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3">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3">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3">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3">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3">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3">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3">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3">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3">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3">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3">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3">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3">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3">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3">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3">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3">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3">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3">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3">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3">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3">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3">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3">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3">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3">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3">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3">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3">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3">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3">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3">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3">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3">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3">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3">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3">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3">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3">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3">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3">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3">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3">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3">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3">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3">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3">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3">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3">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3">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3">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3">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3">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3">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3">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3">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3">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3">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3">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3">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3">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3">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3">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3">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3">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3">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3">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3">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3">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3">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3">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3">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3">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3">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3">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3">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3">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3">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3">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3">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3">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3">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3">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3">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3">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3">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3">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3">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3">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3">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3">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3">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3">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3">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3">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3">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3">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3">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3">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3">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3">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3">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3">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3">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3">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3">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3">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3">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3">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3">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3">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3">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3">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3">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3">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3">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3">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3">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3">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3">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3">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3">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3">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3">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3">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3">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3">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3">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3">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3">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3">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3">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3">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3">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3">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3">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3">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3">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3">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3">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3">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3">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3">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3">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3">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3">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3">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3">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3">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3">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3">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3">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3">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3">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3">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3">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3">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3">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3">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3">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3">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3">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3">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3">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3">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3">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3">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3">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3">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3">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3">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3">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3">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3">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3">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3">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3">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3">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3">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3">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3">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3">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3">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3">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3">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3">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3">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3">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3">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3">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3">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3">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3">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3">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3">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3">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3">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3">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3">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3">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3">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3">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3">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3">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3">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3">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3">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3">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3">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3">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3">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3">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3">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3">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3">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3">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3">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3">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3">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3">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3">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3">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3">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3">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3">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3">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3">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3">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3">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3">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3">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3">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3">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3">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3">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3">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3">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3">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3">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3">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3">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3">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3">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3">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3">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3">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3">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3">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3">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3">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3">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3">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3">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3">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3">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3">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3">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3">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3">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3">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3">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3">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3">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3">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3">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3">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3">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3">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3">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3">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3">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3">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3">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3">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3">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3">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3">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3">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3">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3">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3">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3">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3">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3">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3">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3">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3">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3">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3">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3">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3">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3">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3">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3">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3">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3">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3">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3">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3">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3">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3">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3">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3">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3">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3">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3">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3">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3">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3">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3">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3">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3">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3">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3">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3">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3">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3">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3">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3">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3">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3">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3">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3">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3">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3">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3">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3">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3">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3">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3">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3">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3">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3">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3">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3">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3">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3">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3">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3">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3">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3">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3">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3">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3">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3">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3">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3">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3">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3">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3">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3">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3">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3">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3">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3">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3">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3">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3">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3">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3">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3">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3">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3">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3">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3">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3">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3">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3">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3">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3">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3">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3">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3">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3">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3">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3">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3">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3">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3">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3">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3">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3">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3">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3">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3">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3">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3">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3">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3">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3">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3">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3">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3">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3">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3">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3">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3">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3">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3">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3">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3">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3">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3">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3">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3">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3">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3">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3">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3">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3">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3">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3">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3">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3">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3">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3">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3">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3">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3">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3">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3">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3">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3">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3">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3">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3">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3">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3">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3">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3">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3">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3">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3">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3">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3">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3">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3">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3">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3">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3">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3">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3">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3">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3">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3">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3">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3">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3">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3">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3">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3">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3">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3">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3">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3">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3">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3">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3">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3">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3">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3">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3">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3">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3">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3">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3">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3">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3">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3">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3">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3">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3">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3">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3">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3">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3">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3">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3">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3">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3">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3">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3">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3">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3">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3">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3">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3">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3">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3">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3">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3">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3">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3">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3">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3">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3">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3">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3">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3">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3">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3">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3">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3">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3">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3">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3">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3">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3">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3">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3">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3">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3">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3">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3">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3">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3">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3">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3">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3">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3">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3">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3">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3">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3">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3">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3">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3">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3">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3">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3">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3">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3">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3">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3">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3">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3">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3">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3">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3">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3">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3">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3">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3">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3">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3">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3">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3">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3">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3">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3">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3">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3">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3">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3">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3">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3">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3">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3">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3">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3">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3">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3">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3">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3">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3">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3">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3">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3">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3">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3">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3">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3">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3">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3">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3">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3">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3">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3">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3">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3">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3">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3">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3">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3">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3">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3">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3">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3">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3">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3">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3">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3">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3">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3">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3">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3">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3">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3">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3">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3">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3">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3">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3">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3">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3">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3">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3">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3">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3">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3">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3">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3">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3">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3">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3">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3">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3">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3">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3">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3">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3">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3">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3">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3">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3">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3">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3">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3">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3">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3">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3">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3">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3">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3">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3">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3">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3">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3">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3">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3">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3">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3">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3">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3">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3">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3">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3">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3">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3">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3">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3">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3">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3">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3">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3">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3">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3">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3">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3">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3">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3">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3">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3">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3">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3">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3">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3">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3">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3">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3">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3">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3">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3">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3">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3">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3">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3">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3">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3">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3">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3">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3">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3">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3">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3">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3">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3">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3">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3">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3">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3">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3">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3">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3">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3">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3">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3">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3">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3">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3">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3">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3">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3">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3">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3">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3">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3">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3">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3">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3">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3">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3">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3">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3">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3">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3">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3">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3">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3">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3">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3">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3">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3">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3">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3">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3">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3">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3">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3">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3">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3">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3">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3">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3">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3">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3">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3">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3">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3">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3">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3">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3">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3">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3">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3">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3">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3">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3">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3">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3">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3">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3">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3">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3">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3">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3">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3">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3">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3">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3">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3">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3">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3">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3">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3">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3">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3">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3">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3">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3">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3">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3">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3">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3">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3">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3">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3">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3">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3">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3">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3">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3">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3">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3">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3">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3">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3">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3">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3">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3">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3">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3">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3">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3">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3">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3">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3">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3">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3">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3">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3">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3">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3">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3">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3">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3">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3">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3">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3">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3">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3">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3">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3">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3">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3">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3">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3">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3">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3">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3">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3">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3">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3">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3">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3">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3">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3">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3">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3">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3">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3">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3">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3">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3">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3">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3">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3">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3">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3">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3">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3">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3">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3">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3">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3">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3">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3">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3">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3">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3">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3">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3">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3">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3">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3">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3">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3">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3">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3">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3">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3">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3">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3">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3">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3">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3">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3">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3">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3">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3">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3">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3">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3">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3">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3">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3">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3">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3">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3">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3">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3">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3">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3">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3">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3">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3">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3">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3">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3">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3">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3">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3">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3">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3">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3">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3">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3">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3">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3">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3">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3">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3">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3">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3">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3">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3">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3">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3">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3">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3">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3">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3">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3">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3">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3">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3">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3">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3">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3">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3">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3">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3">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3">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3">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3">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3">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3">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3">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3">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3">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3">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3">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3">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3">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3">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3">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3">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3">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3">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3">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3">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3">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3">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3">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3">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3">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3">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3">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3">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3">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3">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3">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3">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3">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3">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3">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3">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3">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3">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3">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3">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3">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3">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3">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3">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3">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3">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3">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3">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3">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3">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3">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3">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3">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3">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3">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3">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3">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3">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3">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3">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3">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3">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3">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3">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3">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3">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3">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3">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3">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3">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3">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3">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3">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3">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3">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3">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3">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3">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3">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3">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3">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3">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3">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3">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3">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3">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3">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3">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3">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3">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3">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3">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3">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3">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3">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3">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3">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3">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3">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3">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3">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3">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3">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3">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3">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3">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3">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3">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3">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3">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3">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3">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3">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3">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3">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3">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3">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3">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3">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3">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3">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3">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3">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3">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3">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3">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3">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3">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3">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3">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3">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3">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3">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3">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3">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3">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3">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3">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3">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3">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3">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3">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3">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3">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3">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3">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3">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3">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3">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3">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3">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3">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3">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3">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3">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3">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3">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3">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3">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3">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3">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3">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3">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3">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3">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3">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3">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3">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3">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3">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3">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3">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3">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3">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3">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3">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3">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3">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3">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3">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3">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3">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3">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3">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3">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3">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3">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3">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3">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3">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3">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3">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3">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3">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3">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3">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3">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3">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3">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3">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3">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3">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3">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3">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3">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3">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3">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3">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3">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3">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3">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3">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3">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3">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3">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3">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3">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3">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3">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3">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3">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3">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3">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3">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3">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3">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3">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3">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3">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3">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3">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3">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3">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3">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3">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3">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3">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3">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3">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3">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3">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3">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3">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3">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3">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3">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3">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3">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3">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3">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3">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3">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3">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3">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3">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3">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3">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3">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3">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3">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3">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3">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3">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3">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3">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3">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3">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3">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3">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3">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3">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3">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3">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3">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3">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3">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3">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3">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3">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3">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3">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3">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3">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3">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3">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3">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3">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3">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3">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3">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3">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3">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3">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3">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3">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3">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3">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3">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3">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3">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3">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3">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3">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3">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3">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3">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3">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3">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3">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3">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3">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3">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3">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3">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3">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3">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3">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3">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3">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3">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3">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3">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3">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3">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3">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3">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3">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3">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3">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3">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3">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3">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3">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3">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3">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3">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3">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3">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3">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3">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3">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3">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3">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3">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3">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3">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3">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3">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3">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3">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3">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3">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3">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3">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3">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3">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3">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3">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3">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3">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3">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3">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3">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3">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3">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3">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3">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3">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3">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3">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3">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3">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3">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3">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3">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3">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3">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3">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3">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3">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3">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3">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3">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3">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3">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3">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3">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3">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3">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3">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3">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3">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3">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3">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3">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3">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3">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3">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3">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3">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3">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3">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3">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3">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3">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3">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3">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3">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3">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3">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3">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3">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3">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3">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3">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3">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3">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3">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3">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3">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3">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3">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3">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3">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3">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3">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3">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3">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3">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3">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3">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3">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3">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3">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3">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3">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3">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3">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3">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3">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3">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3">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3">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3">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3">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3">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3">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3">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3">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3">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3">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3">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3">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3">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3">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3">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3">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3">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3">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3">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3">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3">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3">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3">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3">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3">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3">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3">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3">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3">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3">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3">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3">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3">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3">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3">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3">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3">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3">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3">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3">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3">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3">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3">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3">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3">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3">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3">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3">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3">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3">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3">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3">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3">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3">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3">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3">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3">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3">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3">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3">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3">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3">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3">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3">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3">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3">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3">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3">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3">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3">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3">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3">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3">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3">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3">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3">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3">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3">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3">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3">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3">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3">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3">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3">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3">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3">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3">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3">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3">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3">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3">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3">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3">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3">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3">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3">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3">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3">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3">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3">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3">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3">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3">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3">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3">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3">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3">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3">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3">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3">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3">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3">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3">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3">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3">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3">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3">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3">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3">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3">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3">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3">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3">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3">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3">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3">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3">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3">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3">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3">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3">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3">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3">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3">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3">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3">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3">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3">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3">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3">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3">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3">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3">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3">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3">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3">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3">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3">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3">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3">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3">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3">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3">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3">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3">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3">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3">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3">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3">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3">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3">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3">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3">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3">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3">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3">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3">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3">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3">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3">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3">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3">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3">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3">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3">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3">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3">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3">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3">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3">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3">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3">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3">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3">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3">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3">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3">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3">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3">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3">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3">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3">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3">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3">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3">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3">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3">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3">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3">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3">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3">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3">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3">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3">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3">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3">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3">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3">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3">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3">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3">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3">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3">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3">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3">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3">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3">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3">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3">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3">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3">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3">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3">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3">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3">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3">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3">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3">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3">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3">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3">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3">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3">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3">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3">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3">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3">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3">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3">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3">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3">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3">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3">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3">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3">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3">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3">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3">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3">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3">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3">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3">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3">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3">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3">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3">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3">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3">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3">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3">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3">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3">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3">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3">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3">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3">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3">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3">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3">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3">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3">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3">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3">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3">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3">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3">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3">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3">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3">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3">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3">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3">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3">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3">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3">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3">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3">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3">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3">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3">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3">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3">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3">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3">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3">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3">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3">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3">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3">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3">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3">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3">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3">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3">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3">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3">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3">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3">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3">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3">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3">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3">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3">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3">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3">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3">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3">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3">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3">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3">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3">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3">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3">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3">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3">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3">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3">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3">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3">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3">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3">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3">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3">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3">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3">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3">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3">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3">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3">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3">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3">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3">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3">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3">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3">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3">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3">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3">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3">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3">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3">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3">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3">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3">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3">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3">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3">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3">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3">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3">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3">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3">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3">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3">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3">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3">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3">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3">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3">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3">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3">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3">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3">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3">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3">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3">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3">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3">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3">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3">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3">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3">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3">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3">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3">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3">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3">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3">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3">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3">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3">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3">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3">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3">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3">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3">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3">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3">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3">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3">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3">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3">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3">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3">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3">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3">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3">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3">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3">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3">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3">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3">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3">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3">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3">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3">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3">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3">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3">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3">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3">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3">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3">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3">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3">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3">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3">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3">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3">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3">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3">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3">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3">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3">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3">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3">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3">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3">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3">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3">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3">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3">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3">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3">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3">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3">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3">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3">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3">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3">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3">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3">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3">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3">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3">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3">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3">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3">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3">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3">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3">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3">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3">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3">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3">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3">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3">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3">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3">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3">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3">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3">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3">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3">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3">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3">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3">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3">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3">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3">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3">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3">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3">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3">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3">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3">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3">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3">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3">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3">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3">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3">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3">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3">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3">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3">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3">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3">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3">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3">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3">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3">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3">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3">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3">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3">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3">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3">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3">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3">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3">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3">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3">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3">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3">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3">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3">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3">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3">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3">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3">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3">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3">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3">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3">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3">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3">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3">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3">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3">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3">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3">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3">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3">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3">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3">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3">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3">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3">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3">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3">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3">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3">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3">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3">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3">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3">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3">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3">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3">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3">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3">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3">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3">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3">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3">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3">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3">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3">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3">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3">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3">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3">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3">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3">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3">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3">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3">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3">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3">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3">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3">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3">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3">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3">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3">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3">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3">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3">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3">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3">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3">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3">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3">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3">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3">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3">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3">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3">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3">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3">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3">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3">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3">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3">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3">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3">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3">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3">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3">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3">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3">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3">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3">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3">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3">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3">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3">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3">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3">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3">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3">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3">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3">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3">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3">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3">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3">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3">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3">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3">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3">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3">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3">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3">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3">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3">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3">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3">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3">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3">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3">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3">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3">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3">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3">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3">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3">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3">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3">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3">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3">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3">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3">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3">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3">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3">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3">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3">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3">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3">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3">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3">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3">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3">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3">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3">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3">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3">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3">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3">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3">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3">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3">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3">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3">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3">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3">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3">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3">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3">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3">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3">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3">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3">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3">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3">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3">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3">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3">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3">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3">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3">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3">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3">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3">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3">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3">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3">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3">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3">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3">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3">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3">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3">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3">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3">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3">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3">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3">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3">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3">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3">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3">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3">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3">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3">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3">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3">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3">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3">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3">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3">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3">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3">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3">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3">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3">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3">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3">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3">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3">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3">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3">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3">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3">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3">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3">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3">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3">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3">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3">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3">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3">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3">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3">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3">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3">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3">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3">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3">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3">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3">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3">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3">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3">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3">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3">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3">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3">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3">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3">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3">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3">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3">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3">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-39.511800000000044</v>
      </c>
    </row>
    <row r="9627" spans="1:22" x14ac:dyDescent="0.3">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3">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3">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3">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3">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3">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3">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3">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3">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3">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3">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3">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3">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3">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3">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3">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3">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3">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3">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3">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3">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3">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3">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3">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3">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3">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3">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3">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3">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3">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3">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3">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3">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3">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3">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3">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3">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3">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3">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3">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3">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3">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3">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3">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3">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3">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3">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3">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3">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3">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3">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3">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3">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3">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3">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3">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3">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3">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3">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3">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3">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3">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3">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3">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3">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3">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3">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3">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3">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3">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3">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3">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3">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3">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3">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3">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3">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3">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3">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3">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3">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3">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3">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3">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3">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3">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3">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3">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3">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3">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3">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3">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3">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3">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3">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3">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3">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3">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3">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3">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3">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3">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3">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3">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3">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3">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3">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3">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3">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3">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3">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3">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3">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3">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3">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3">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3">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3">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3">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3">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3">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3">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3">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3">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3">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3">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3">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3">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3">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3">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3">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3">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3">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3">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3">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3">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3">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3">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3">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3">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3">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3">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3">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3">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3">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3">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3">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3">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3">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3">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3">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3">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3">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3">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3">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3">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3">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3">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3">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3">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3">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3">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3">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3">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3">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3">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3">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3">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3">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3">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3">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3">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3">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3">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3">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3">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3">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3">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3">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3">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3">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3">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3">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3">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3">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3">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3">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3">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3">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3">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3">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3">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3">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3">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3">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3">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3">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3">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3">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3">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3">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3">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3">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3">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3">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3">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3">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3">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3">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3">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3">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3">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3">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3">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3">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3">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3">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3">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3">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3">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3">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3">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3">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3">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3">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3">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3">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3">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3">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3">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3">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3">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3">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3">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3">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3">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3">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3">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3">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3">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3">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3">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3">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3">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3">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3">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3">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3">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3">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3">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3">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3">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3">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3">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3">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3">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3">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3">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3">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3">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3">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3">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3">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3">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3">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3">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3">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3">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3">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3">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3">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3">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3">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3">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3">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3">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3">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3">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3">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3">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3">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3">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3">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3">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3">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3">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3">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3">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3">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3">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3">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3">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3">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3">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3">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3">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3">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3">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3">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3">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3">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3">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3">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3">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3">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3">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3">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3">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3">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3">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3">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3">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3">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3">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3">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3">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3">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3">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3">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3">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3">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3">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3">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3">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3">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3">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3">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3">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3">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3">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3">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3">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3">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3">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3">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3">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3">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3">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3">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3">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3">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3">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3">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3">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3">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3">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3">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3">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3">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3">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3">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3">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3">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3">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3">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3">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3">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3">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3">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3">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3">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3">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3">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3">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3">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3">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3">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3">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3">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3CEE8-7E3C-42EB-8872-16A8A604D86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C739BF-46C2-45DA-9FD6-844F134AE1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 Chart</vt:lpstr>
      <vt:lpstr>Top 5</vt:lpstr>
      <vt:lpstr>KPI</vt:lpstr>
      <vt:lpstr>Sheet9</vt:lpstr>
      <vt:lpstr>Sheet11</vt:lpstr>
      <vt:lpstr>Table_1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Satendra Baghel</dc:creator>
  <cp:lastModifiedBy>Satendra Baghel</cp:lastModifiedBy>
  <dcterms:created xsi:type="dcterms:W3CDTF">2024-11-06T07:16:09Z</dcterms:created>
  <dcterms:modified xsi:type="dcterms:W3CDTF">2024-11-06T10:59:34Z</dcterms:modified>
</cp:coreProperties>
</file>