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nyjpn.sharepoint.com/sites/S110-ORG00119/04/2課/03-仕様書／虎の巻(渡辺管理)/設計情報バージョン管理/ECX336C/"/>
    </mc:Choice>
  </mc:AlternateContent>
  <xr:revisionPtr revIDLastSave="5" documentId="13_ncr:1_{EFB2797E-3A4D-4055-BEF6-904DDE92D378}" xr6:coauthVersionLast="47" xr6:coauthVersionMax="47" xr10:uidLastSave="{52F2B4A2-8310-4663-8F44-015ADF7450D9}"/>
  <bookViews>
    <workbookView xWindow="780" yWindow="720" windowWidth="23730" windowHeight="13860" tabRatio="835" firstSheet="2" activeTab="2" xr2:uid="{00000000-000D-0000-FFFF-FFFF00000000}"/>
  </bookViews>
  <sheets>
    <sheet name="Revison History" sheetId="16" r:id="rId1"/>
    <sheet name="Data Format" sheetId="3" r:id="rId2"/>
    <sheet name="RegisterMAP" sheetId="19" r:id="rId3"/>
    <sheet name="Flow Chart_Format" sheetId="1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9" l="1"/>
  <c r="P17" i="3"/>
  <c r="H17" i="3"/>
  <c r="T17" i="3" s="1"/>
  <c r="I16" i="3"/>
  <c r="P16" i="3"/>
  <c r="H16" i="3"/>
  <c r="T16" i="3" s="1"/>
  <c r="Q17" i="3" l="1"/>
  <c r="S17" i="3"/>
  <c r="Q16" i="3"/>
  <c r="S16" i="3" l="1"/>
  <c r="A140" i="19" l="1"/>
  <c r="A141" i="19" s="1"/>
  <c r="A142" i="19" s="1"/>
  <c r="B142" i="19" s="1"/>
  <c r="L142" i="19" s="1"/>
  <c r="B139" i="19"/>
  <c r="L139" i="19" s="1"/>
  <c r="A135" i="19"/>
  <c r="B135" i="19" s="1"/>
  <c r="L135" i="19" s="1"/>
  <c r="B134" i="19"/>
  <c r="L134" i="19" s="1"/>
  <c r="A7" i="19"/>
  <c r="A8" i="19" s="1"/>
  <c r="B8" i="19" s="1"/>
  <c r="L8" i="19" s="1"/>
  <c r="B6" i="19"/>
  <c r="L6" i="19" s="1"/>
  <c r="B141" i="19" l="1"/>
  <c r="L141" i="19" s="1"/>
  <c r="B7" i="19"/>
  <c r="L7" i="19" s="1"/>
  <c r="A143" i="19"/>
  <c r="A9" i="19"/>
  <c r="A136" i="19"/>
  <c r="B140" i="19"/>
  <c r="L140" i="19" s="1"/>
  <c r="A10" i="19" l="1"/>
  <c r="B9" i="19"/>
  <c r="L9" i="19" s="1"/>
  <c r="A137" i="19"/>
  <c r="B136" i="19"/>
  <c r="L136" i="19" s="1"/>
  <c r="A144" i="19"/>
  <c r="B143" i="19"/>
  <c r="L143" i="19" s="1"/>
  <c r="A138" i="19" l="1"/>
  <c r="B138" i="19" s="1"/>
  <c r="L138" i="19" s="1"/>
  <c r="B137" i="19"/>
  <c r="L137" i="19" s="1"/>
  <c r="A145" i="19"/>
  <c r="B144" i="19"/>
  <c r="L144" i="19" s="1"/>
  <c r="A11" i="19"/>
  <c r="B10" i="19"/>
  <c r="L10" i="19" s="1"/>
  <c r="A146" i="19" l="1"/>
  <c r="B145" i="19"/>
  <c r="L145" i="19" s="1"/>
  <c r="A12" i="19"/>
  <c r="B11" i="19"/>
  <c r="L11" i="19" s="1"/>
  <c r="B12" i="19" l="1"/>
  <c r="L12" i="19" s="1"/>
  <c r="A13" i="19"/>
  <c r="B146" i="19"/>
  <c r="L146" i="19" s="1"/>
  <c r="A147" i="19"/>
  <c r="A148" i="19" l="1"/>
  <c r="B147" i="19"/>
  <c r="L147" i="19" s="1"/>
  <c r="B13" i="19"/>
  <c r="L13" i="19" s="1"/>
  <c r="A14" i="19"/>
  <c r="A15" i="19" l="1"/>
  <c r="B14" i="19"/>
  <c r="L14" i="19" s="1"/>
  <c r="A149" i="19"/>
  <c r="B148" i="19"/>
  <c r="L148" i="19" s="1"/>
  <c r="A150" i="19" l="1"/>
  <c r="B149" i="19"/>
  <c r="L149" i="19" s="1"/>
  <c r="A16" i="19"/>
  <c r="B15" i="19"/>
  <c r="L15" i="19" s="1"/>
  <c r="B16" i="19" l="1"/>
  <c r="L16" i="19" s="1"/>
  <c r="A17" i="19"/>
  <c r="B150" i="19"/>
  <c r="L150" i="19" s="1"/>
  <c r="A151" i="19"/>
  <c r="A152" i="19" l="1"/>
  <c r="B151" i="19"/>
  <c r="L151" i="19" s="1"/>
  <c r="B17" i="19"/>
  <c r="L17" i="19" s="1"/>
  <c r="A18" i="19"/>
  <c r="A19" i="19" l="1"/>
  <c r="B18" i="19"/>
  <c r="L18" i="19" s="1"/>
  <c r="A153" i="19"/>
  <c r="B152" i="19"/>
  <c r="L152" i="19" s="1"/>
  <c r="B153" i="19" l="1"/>
  <c r="L153" i="19" s="1"/>
  <c r="A154" i="19"/>
  <c r="A20" i="19"/>
  <c r="B19" i="19"/>
  <c r="L19" i="19" s="1"/>
  <c r="B20" i="19" l="1"/>
  <c r="L20" i="19" s="1"/>
  <c r="A21" i="19"/>
  <c r="B154" i="19"/>
  <c r="L154" i="19" s="1"/>
  <c r="A155" i="19"/>
  <c r="B21" i="19" l="1"/>
  <c r="L21" i="19" s="1"/>
  <c r="A22" i="19"/>
  <c r="A156" i="19"/>
  <c r="B155" i="19"/>
  <c r="L155" i="19" s="1"/>
  <c r="A157" i="19" l="1"/>
  <c r="B156" i="19"/>
  <c r="L156" i="19" s="1"/>
  <c r="A23" i="19"/>
  <c r="B22" i="19"/>
  <c r="L22" i="19" s="1"/>
  <c r="A24" i="19" l="1"/>
  <c r="B23" i="19"/>
  <c r="L23" i="19" s="1"/>
  <c r="A158" i="19"/>
  <c r="B157" i="19"/>
  <c r="L157" i="19" s="1"/>
  <c r="B158" i="19" l="1"/>
  <c r="L158" i="19" s="1"/>
  <c r="A159" i="19"/>
  <c r="B24" i="19"/>
  <c r="L24" i="19" s="1"/>
  <c r="A25" i="19"/>
  <c r="B25" i="19" l="1"/>
  <c r="L25" i="19" s="1"/>
  <c r="A26" i="19"/>
  <c r="A160" i="19"/>
  <c r="B159" i="19"/>
  <c r="L159" i="19" s="1"/>
  <c r="A161" i="19" l="1"/>
  <c r="B160" i="19"/>
  <c r="L160" i="19" s="1"/>
  <c r="A27" i="19"/>
  <c r="B26" i="19"/>
  <c r="L26" i="19" s="1"/>
  <c r="A28" i="19" l="1"/>
  <c r="B27" i="19"/>
  <c r="L27" i="19" s="1"/>
  <c r="B161" i="19"/>
  <c r="L161" i="19" s="1"/>
  <c r="A162" i="19"/>
  <c r="B162" i="19" l="1"/>
  <c r="L162" i="19" s="1"/>
  <c r="A163" i="19"/>
  <c r="B28" i="19"/>
  <c r="L28" i="19" s="1"/>
  <c r="A29" i="19"/>
  <c r="B29" i="19" l="1"/>
  <c r="L29" i="19" s="1"/>
  <c r="A30" i="19"/>
  <c r="A164" i="19"/>
  <c r="B163" i="19"/>
  <c r="L163" i="19" s="1"/>
  <c r="A165" i="19" l="1"/>
  <c r="B164" i="19"/>
  <c r="L164" i="19" s="1"/>
  <c r="A31" i="19"/>
  <c r="B30" i="19"/>
  <c r="L30" i="19" s="1"/>
  <c r="A32" i="19" l="1"/>
  <c r="B31" i="19"/>
  <c r="L31" i="19" s="1"/>
  <c r="A166" i="19"/>
  <c r="B165" i="19"/>
  <c r="L165" i="19" s="1"/>
  <c r="B166" i="19" l="1"/>
  <c r="L166" i="19" s="1"/>
  <c r="A167" i="19"/>
  <c r="B32" i="19"/>
  <c r="L32" i="19" s="1"/>
  <c r="A33" i="19"/>
  <c r="B33" i="19" l="1"/>
  <c r="L33" i="19" s="1"/>
  <c r="A34" i="19"/>
  <c r="A168" i="19"/>
  <c r="B167" i="19"/>
  <c r="L167" i="19" s="1"/>
  <c r="A169" i="19" l="1"/>
  <c r="B168" i="19"/>
  <c r="L168" i="19" s="1"/>
  <c r="A35" i="19"/>
  <c r="B34" i="19"/>
  <c r="L34" i="19" s="1"/>
  <c r="A36" i="19" l="1"/>
  <c r="B35" i="19"/>
  <c r="L35" i="19" s="1"/>
  <c r="B169" i="19"/>
  <c r="L169" i="19" s="1"/>
  <c r="A170" i="19"/>
  <c r="B170" i="19" l="1"/>
  <c r="L170" i="19" s="1"/>
  <c r="B36" i="19"/>
  <c r="L36" i="19" s="1"/>
  <c r="A37" i="19"/>
  <c r="B37" i="19" l="1"/>
  <c r="L37" i="19" s="1"/>
  <c r="A38" i="19"/>
  <c r="A39" i="19" l="1"/>
  <c r="B38" i="19"/>
  <c r="L38" i="19" s="1"/>
  <c r="A40" i="19" l="1"/>
  <c r="B39" i="19"/>
  <c r="L39" i="19" s="1"/>
  <c r="B40" i="19" l="1"/>
  <c r="L40" i="19" s="1"/>
  <c r="A41" i="19"/>
  <c r="B41" i="19" l="1"/>
  <c r="L41" i="19" s="1"/>
  <c r="A42" i="19"/>
  <c r="A43" i="19" l="1"/>
  <c r="B42" i="19"/>
  <c r="L42" i="19" s="1"/>
  <c r="A44" i="19" l="1"/>
  <c r="B43" i="19"/>
  <c r="L43" i="19" s="1"/>
  <c r="B44" i="19" l="1"/>
  <c r="L44" i="19" s="1"/>
  <c r="A45" i="19"/>
  <c r="B45" i="19" l="1"/>
  <c r="L45" i="19" s="1"/>
  <c r="A46" i="19"/>
  <c r="P15" i="3"/>
  <c r="I15" i="3"/>
  <c r="H15" i="3"/>
  <c r="P14" i="3"/>
  <c r="I14" i="3"/>
  <c r="H14" i="3"/>
  <c r="T14" i="3" s="1"/>
  <c r="A47" i="19" l="1"/>
  <c r="B46" i="19"/>
  <c r="L46" i="19" s="1"/>
  <c r="T15" i="3"/>
  <c r="S15" i="3" s="1"/>
  <c r="Q14" i="3"/>
  <c r="S14" i="3"/>
  <c r="A48" i="19" l="1"/>
  <c r="B47" i="19"/>
  <c r="L47" i="19" s="1"/>
  <c r="Q15" i="3"/>
  <c r="B48" i="19" l="1"/>
  <c r="L48" i="19" s="1"/>
  <c r="A49" i="19"/>
  <c r="B49" i="19" l="1"/>
  <c r="L49" i="19" s="1"/>
  <c r="A50" i="19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A51" i="19" l="1"/>
  <c r="B50" i="19"/>
  <c r="L50" i="19" s="1"/>
  <c r="A52" i="19" l="1"/>
  <c r="B51" i="19"/>
  <c r="L51" i="19" s="1"/>
  <c r="B52" i="19" l="1"/>
  <c r="L52" i="19" s="1"/>
  <c r="A53" i="19"/>
  <c r="B53" i="19" l="1"/>
  <c r="L53" i="19" s="1"/>
  <c r="A54" i="19"/>
  <c r="A55" i="19" l="1"/>
  <c r="B54" i="19"/>
  <c r="L54" i="19" s="1"/>
  <c r="P13" i="3"/>
  <c r="I13" i="3"/>
  <c r="H13" i="3"/>
  <c r="A56" i="19" l="1"/>
  <c r="B55" i="19"/>
  <c r="L55" i="19" s="1"/>
  <c r="T13" i="3"/>
  <c r="Q13" i="3" s="1"/>
  <c r="B56" i="19" l="1"/>
  <c r="L56" i="19" s="1"/>
  <c r="A57" i="19"/>
  <c r="S13" i="3"/>
  <c r="A58" i="19" l="1"/>
  <c r="B57" i="19"/>
  <c r="L57" i="19" s="1"/>
  <c r="A59" i="19" l="1"/>
  <c r="B58" i="19"/>
  <c r="L58" i="19" s="1"/>
  <c r="B59" i="19" l="1"/>
  <c r="L59" i="19" s="1"/>
  <c r="A60" i="19"/>
  <c r="B60" i="19" l="1"/>
  <c r="L60" i="19" s="1"/>
  <c r="A61" i="19"/>
  <c r="B61" i="19" l="1"/>
  <c r="L61" i="19" s="1"/>
  <c r="A62" i="19"/>
  <c r="A63" i="19" l="1"/>
  <c r="B62" i="19"/>
  <c r="L62" i="19" s="1"/>
  <c r="B63" i="19" l="1"/>
  <c r="L63" i="19" s="1"/>
  <c r="A64" i="19"/>
  <c r="B64" i="19" l="1"/>
  <c r="L64" i="19" s="1"/>
  <c r="A65" i="19"/>
  <c r="A66" i="19" l="1"/>
  <c r="B65" i="19"/>
  <c r="L65" i="19" s="1"/>
  <c r="A67" i="19" l="1"/>
  <c r="B66" i="19"/>
  <c r="L66" i="19" s="1"/>
  <c r="A68" i="19" l="1"/>
  <c r="B67" i="19"/>
  <c r="L67" i="19" s="1"/>
  <c r="B68" i="19" l="1"/>
  <c r="L68" i="19" s="1"/>
  <c r="A69" i="19"/>
  <c r="A70" i="19" l="1"/>
  <c r="B69" i="19"/>
  <c r="L69" i="19" s="1"/>
  <c r="A71" i="19" l="1"/>
  <c r="B70" i="19"/>
  <c r="L70" i="19" s="1"/>
  <c r="A72" i="19" l="1"/>
  <c r="B71" i="19"/>
  <c r="L71" i="19" s="1"/>
  <c r="B72" i="19" l="1"/>
  <c r="L72" i="19" s="1"/>
  <c r="A73" i="19"/>
  <c r="A74" i="19" l="1"/>
  <c r="B73" i="19"/>
  <c r="L73" i="19" s="1"/>
  <c r="A75" i="19" l="1"/>
  <c r="B74" i="19"/>
  <c r="L74" i="19" s="1"/>
  <c r="B75" i="19" l="1"/>
  <c r="L75" i="19" s="1"/>
  <c r="A76" i="19"/>
  <c r="B76" i="19" l="1"/>
  <c r="L76" i="19" s="1"/>
  <c r="A77" i="19"/>
  <c r="B77" i="19" l="1"/>
  <c r="L77" i="19" s="1"/>
  <c r="A78" i="19"/>
  <c r="A79" i="19" l="1"/>
  <c r="B78" i="19"/>
  <c r="L78" i="19" s="1"/>
  <c r="B79" i="19" l="1"/>
  <c r="L79" i="19" s="1"/>
  <c r="A80" i="19"/>
  <c r="B80" i="19" l="1"/>
  <c r="L80" i="19" s="1"/>
  <c r="A81" i="19"/>
  <c r="B81" i="19" l="1"/>
  <c r="L81" i="19" s="1"/>
  <c r="A82" i="19"/>
  <c r="A83" i="19" l="1"/>
  <c r="B82" i="19"/>
  <c r="L82" i="19" s="1"/>
  <c r="A84" i="19" l="1"/>
  <c r="B83" i="19"/>
  <c r="L83" i="19" s="1"/>
  <c r="B84" i="19" l="1"/>
  <c r="L84" i="19" s="1"/>
  <c r="A85" i="19"/>
  <c r="A86" i="19" l="1"/>
  <c r="B85" i="19"/>
  <c r="L85" i="19" s="1"/>
  <c r="A87" i="19" l="1"/>
  <c r="B86" i="19"/>
  <c r="L86" i="19" s="1"/>
  <c r="A88" i="19" l="1"/>
  <c r="B87" i="19"/>
  <c r="L87" i="19" s="1"/>
  <c r="B88" i="19" l="1"/>
  <c r="L88" i="19" s="1"/>
  <c r="A89" i="19"/>
  <c r="A90" i="19" l="1"/>
  <c r="B89" i="19"/>
  <c r="L89" i="19" s="1"/>
  <c r="A91" i="19" l="1"/>
  <c r="B90" i="19"/>
  <c r="L90" i="19" s="1"/>
  <c r="B91" i="19" l="1"/>
  <c r="L91" i="19" s="1"/>
  <c r="A92" i="19"/>
  <c r="B92" i="19" l="1"/>
  <c r="L92" i="19" s="1"/>
  <c r="A93" i="19"/>
  <c r="B93" i="19" l="1"/>
  <c r="L93" i="19" s="1"/>
  <c r="A94" i="19"/>
  <c r="A95" i="19" l="1"/>
  <c r="B94" i="19"/>
  <c r="L94" i="19" s="1"/>
  <c r="B95" i="19" l="1"/>
  <c r="L95" i="19" s="1"/>
  <c r="A96" i="19"/>
  <c r="B96" i="19" l="1"/>
  <c r="L96" i="19" s="1"/>
  <c r="A97" i="19"/>
  <c r="A98" i="19" l="1"/>
  <c r="B97" i="19"/>
  <c r="L97" i="19" s="1"/>
  <c r="A99" i="19" l="1"/>
  <c r="B98" i="19"/>
  <c r="L98" i="19" s="1"/>
  <c r="A100" i="19" l="1"/>
  <c r="B99" i="19"/>
  <c r="L99" i="19" s="1"/>
  <c r="B100" i="19" l="1"/>
  <c r="L100" i="19" s="1"/>
  <c r="A101" i="19"/>
  <c r="A102" i="19" l="1"/>
  <c r="B101" i="19"/>
  <c r="L101" i="19" s="1"/>
  <c r="A103" i="19" l="1"/>
  <c r="B102" i="19"/>
  <c r="L102" i="19" s="1"/>
  <c r="A104" i="19" l="1"/>
  <c r="B103" i="19"/>
  <c r="L103" i="19" s="1"/>
  <c r="B104" i="19" l="1"/>
  <c r="L104" i="19" s="1"/>
  <c r="A105" i="19"/>
  <c r="A106" i="19" l="1"/>
  <c r="B105" i="19"/>
  <c r="L105" i="19" s="1"/>
  <c r="A107" i="19" l="1"/>
  <c r="B106" i="19"/>
  <c r="L106" i="19" s="1"/>
  <c r="B107" i="19" l="1"/>
  <c r="L107" i="19" s="1"/>
  <c r="A108" i="19"/>
  <c r="B108" i="19" l="1"/>
  <c r="L108" i="19" s="1"/>
  <c r="A109" i="19"/>
  <c r="B109" i="19" l="1"/>
  <c r="L109" i="19" s="1"/>
  <c r="A110" i="19"/>
  <c r="A111" i="19" l="1"/>
  <c r="B110" i="19"/>
  <c r="L110" i="19" s="1"/>
  <c r="B111" i="19" l="1"/>
  <c r="L111" i="19" s="1"/>
  <c r="A112" i="19"/>
  <c r="B112" i="19" l="1"/>
  <c r="L112" i="19" s="1"/>
  <c r="A113" i="19"/>
  <c r="B113" i="19" l="1"/>
  <c r="L113" i="19" s="1"/>
  <c r="A114" i="19"/>
  <c r="A115" i="19" l="1"/>
  <c r="B114" i="19"/>
  <c r="L114" i="19" s="1"/>
  <c r="A116" i="19" l="1"/>
  <c r="B115" i="19"/>
  <c r="L115" i="19" s="1"/>
  <c r="B116" i="19" l="1"/>
  <c r="L116" i="19" s="1"/>
  <c r="A117" i="19"/>
  <c r="A118" i="19" l="1"/>
  <c r="B117" i="19"/>
  <c r="L117" i="19" s="1"/>
  <c r="A119" i="19" l="1"/>
  <c r="B118" i="19"/>
  <c r="L118" i="19" s="1"/>
  <c r="A120" i="19" l="1"/>
  <c r="B119" i="19"/>
  <c r="L119" i="19" s="1"/>
  <c r="B120" i="19" l="1"/>
  <c r="L120" i="19" s="1"/>
  <c r="A121" i="19"/>
  <c r="A122" i="19" l="1"/>
  <c r="B121" i="19"/>
  <c r="L121" i="19" s="1"/>
  <c r="A123" i="19" l="1"/>
  <c r="B122" i="19"/>
  <c r="L122" i="19" s="1"/>
  <c r="B123" i="19" l="1"/>
  <c r="L123" i="19" s="1"/>
  <c r="A124" i="19"/>
  <c r="B124" i="19" l="1"/>
  <c r="L124" i="19" s="1"/>
  <c r="A125" i="19"/>
  <c r="B125" i="19" l="1"/>
  <c r="L125" i="19" s="1"/>
  <c r="A126" i="19"/>
  <c r="A127" i="19" l="1"/>
  <c r="B126" i="19"/>
  <c r="L126" i="19" s="1"/>
  <c r="B127" i="19" l="1"/>
  <c r="L127" i="19" s="1"/>
  <c r="A128" i="19"/>
  <c r="B128" i="19" l="1"/>
  <c r="L128" i="19" s="1"/>
  <c r="A129" i="19"/>
  <c r="A130" i="19" l="1"/>
  <c r="B129" i="19"/>
  <c r="L129" i="19" s="1"/>
  <c r="A131" i="19" l="1"/>
  <c r="B130" i="19"/>
  <c r="L130" i="19" s="1"/>
  <c r="A132" i="19" l="1"/>
  <c r="B131" i="19"/>
  <c r="L131" i="19" s="1"/>
  <c r="B132" i="19" l="1"/>
  <c r="L132" i="19" s="1"/>
  <c r="A133" i="19"/>
  <c r="B133" i="19" s="1"/>
  <c r="L133" i="19" s="1"/>
  <c r="I11" i="3" l="1"/>
  <c r="P12" i="3"/>
  <c r="I12" i="3"/>
  <c r="H12" i="3"/>
  <c r="P11" i="3"/>
  <c r="H11" i="3"/>
  <c r="P8" i="3"/>
  <c r="P9" i="3"/>
  <c r="P10" i="3"/>
  <c r="P7" i="3"/>
  <c r="I10" i="3"/>
  <c r="H10" i="3"/>
  <c r="I9" i="3"/>
  <c r="H9" i="3"/>
  <c r="H8" i="3"/>
  <c r="T8" i="3" s="1"/>
  <c r="S8" i="3" s="1"/>
  <c r="I7" i="3"/>
  <c r="H7" i="3"/>
  <c r="T9" i="3" l="1"/>
  <c r="Q9" i="3" s="1"/>
  <c r="T12" i="3"/>
  <c r="Q12" i="3" s="1"/>
  <c r="T11" i="3"/>
  <c r="S11" i="3" s="1"/>
  <c r="T10" i="3"/>
  <c r="Q10" i="3" s="1"/>
  <c r="Q8" i="3"/>
  <c r="T7" i="3"/>
  <c r="Q7" i="3" s="1"/>
  <c r="S9" i="3" l="1"/>
  <c r="Q11" i="3"/>
  <c r="S12" i="3"/>
  <c r="S10" i="3"/>
  <c r="S7" i="3"/>
</calcChain>
</file>

<file path=xl/sharedStrings.xml><?xml version="1.0" encoding="utf-8"?>
<sst xmlns="http://schemas.openxmlformats.org/spreadsheetml/2006/main" count="2233" uniqueCount="539">
  <si>
    <t>File Name</t>
  </si>
  <si>
    <t>Revised item</t>
    <phoneticPr fontId="1"/>
  </si>
  <si>
    <t xml:space="preserve">by </t>
    <phoneticPr fontId="1"/>
  </si>
  <si>
    <t>Date</t>
    <phoneticPr fontId="1"/>
  </si>
  <si>
    <t>ECX336C_RegisterMap_Rev.2.0</t>
    <phoneticPr fontId="1"/>
  </si>
  <si>
    <t>Released as ECX336CN specific version based on ECX336AB.</t>
    <phoneticPr fontId="1"/>
  </si>
  <si>
    <t>Toyoda</t>
    <phoneticPr fontId="1"/>
  </si>
  <si>
    <t>ECX336C_RegisterMap_Rev.2.1</t>
  </si>
  <si>
    <t xml:space="preserve">Updated for ES sample, T-Slop setting is optmized. </t>
    <phoneticPr fontId="1"/>
  </si>
  <si>
    <t>ECX336C_RegisterMap_Rev.2.2</t>
  </si>
  <si>
    <t>Adding DataFormat 30Hz and 39.99Hz.  The lower frame rate is just reference, Sony is not able to commit it as specification. Obvious flicker can be recognized.</t>
    <phoneticPr fontId="1"/>
  </si>
  <si>
    <t>ECX336C_RegisterMap_Rev.2.3</t>
    <phoneticPr fontId="1"/>
  </si>
  <si>
    <t>Error correction of ⑧⑨ format</t>
    <phoneticPr fontId="1"/>
  </si>
  <si>
    <t>fujii</t>
    <phoneticPr fontId="1"/>
  </si>
  <si>
    <t>#</t>
    <phoneticPr fontId="1"/>
  </si>
  <si>
    <t>Aspect Ratio</t>
  </si>
  <si>
    <t>Video Format</t>
  </si>
  <si>
    <t>Frame Rate</t>
  </si>
  <si>
    <t>Effective</t>
  </si>
  <si>
    <t>Total</t>
  </si>
  <si>
    <t>FP</t>
  </si>
  <si>
    <t>SYNC</t>
  </si>
  <si>
    <t>BP</t>
  </si>
  <si>
    <t>BP+Sync</t>
  </si>
  <si>
    <t>fv</t>
  </si>
  <si>
    <t>Th</t>
  </si>
  <si>
    <t>Clock</t>
  </si>
  <si>
    <t>Horizontal</t>
  </si>
  <si>
    <t>Vertical</t>
  </si>
  <si>
    <t>(us)</t>
  </si>
  <si>
    <t>Hz</t>
  </si>
  <si>
    <t>us</t>
  </si>
  <si>
    <t>MHz</t>
  </si>
  <si>
    <t>①</t>
    <phoneticPr fontId="1"/>
  </si>
  <si>
    <t>16:10</t>
    <phoneticPr fontId="1"/>
  </si>
  <si>
    <t>24bit RGB</t>
    <phoneticPr fontId="1"/>
  </si>
  <si>
    <t>59.94/60Hz</t>
  </si>
  <si>
    <t>②</t>
    <phoneticPr fontId="1"/>
  </si>
  <si>
    <t>16:9</t>
    <phoneticPr fontId="1"/>
  </si>
  <si>
    <t>↑</t>
    <phoneticPr fontId="1"/>
  </si>
  <si>
    <t>59.94/60Hz</t>
    <phoneticPr fontId="1"/>
  </si>
  <si>
    <t>③</t>
    <phoneticPr fontId="1"/>
  </si>
  <si>
    <t>4:3</t>
    <phoneticPr fontId="1"/>
  </si>
  <si>
    <t>④</t>
    <phoneticPr fontId="1"/>
  </si>
  <si>
    <t>16:10</t>
  </si>
  <si>
    <t>50Hz</t>
    <phoneticPr fontId="1"/>
  </si>
  <si>
    <t>⑤</t>
    <phoneticPr fontId="1"/>
  </si>
  <si>
    <t>⑥</t>
    <phoneticPr fontId="1"/>
  </si>
  <si>
    <t>⑦</t>
    <phoneticPr fontId="1"/>
  </si>
  <si>
    <t>16bit YUV</t>
    <phoneticPr fontId="1"/>
  </si>
  <si>
    <t>※　offset:0－255</t>
  </si>
  <si>
    <t>⑦'</t>
    <phoneticPr fontId="1"/>
  </si>
  <si>
    <t>※　offset:-128－+127 Scan: Leftward scan/Upward scan</t>
  </si>
  <si>
    <t>⑦''</t>
    <phoneticPr fontId="1"/>
  </si>
  <si>
    <t>※　offset:0－255 Scan: Leftward scan/Upward scan</t>
  </si>
  <si>
    <t>⑧</t>
    <phoneticPr fontId="1"/>
  </si>
  <si>
    <t>30Hz</t>
    <phoneticPr fontId="1"/>
  </si>
  <si>
    <t xml:space="preserve">※　The Frame rate is out of specification. Just for reference. </t>
    <phoneticPr fontId="1"/>
  </si>
  <si>
    <t>⑨</t>
    <phoneticPr fontId="1"/>
  </si>
  <si>
    <t>39.99Hz</t>
    <phoneticPr fontId="1"/>
  </si>
  <si>
    <t>Function : REG</t>
    <phoneticPr fontId="2"/>
  </si>
  <si>
    <t>Base Address : 0000h</t>
    <phoneticPr fontId="2"/>
  </si>
  <si>
    <t>Total Resistor number</t>
    <phoneticPr fontId="2"/>
  </si>
  <si>
    <t>Total Resistor number except for OTP</t>
    <phoneticPr fontId="1"/>
  </si>
  <si>
    <t>797bit</t>
    <phoneticPr fontId="1"/>
  </si>
  <si>
    <t>Reserved</t>
    <phoneticPr fontId="1"/>
  </si>
  <si>
    <t>OTP Address</t>
    <phoneticPr fontId="1"/>
  </si>
  <si>
    <t>Data Format</t>
    <phoneticPr fontId="1"/>
  </si>
  <si>
    <t xml:space="preserve">Fixed </t>
    <phoneticPr fontId="1"/>
  </si>
  <si>
    <t>Addr.</t>
    <phoneticPr fontId="3"/>
  </si>
  <si>
    <t>DATA7</t>
  </si>
  <si>
    <t>DATA6</t>
  </si>
  <si>
    <t>DATA5</t>
  </si>
  <si>
    <t>DATA4</t>
  </si>
  <si>
    <t>DATA3</t>
  </si>
  <si>
    <t>DATA2</t>
  </si>
  <si>
    <t>DATA1</t>
  </si>
  <si>
    <t>DATA0</t>
  </si>
  <si>
    <t>Initial</t>
    <phoneticPr fontId="3"/>
  </si>
  <si>
    <t>16:10@60Hz</t>
    <phoneticPr fontId="1"/>
  </si>
  <si>
    <t>16:9@60Hz</t>
    <phoneticPr fontId="1"/>
  </si>
  <si>
    <t>4:3@60Hz</t>
    <phoneticPr fontId="1"/>
  </si>
  <si>
    <t>16:10@50Hz</t>
    <phoneticPr fontId="1"/>
  </si>
  <si>
    <t>16:9@50Hz</t>
    <phoneticPr fontId="1"/>
  </si>
  <si>
    <t>4:3@50Hz</t>
    <phoneticPr fontId="1"/>
  </si>
  <si>
    <t>16:10@30Hz</t>
    <phoneticPr fontId="1"/>
  </si>
  <si>
    <t>RGB_YCB</t>
    <phoneticPr fontId="2"/>
  </si>
  <si>
    <t>YCB_DEC</t>
    <phoneticPr fontId="2"/>
  </si>
  <si>
    <t>0b0</t>
    <phoneticPr fontId="1"/>
  </si>
  <si>
    <t>DWN</t>
    <phoneticPr fontId="5"/>
  </si>
  <si>
    <t>RGT</t>
    <phoneticPr fontId="5"/>
  </si>
  <si>
    <t>MCLKPOL</t>
    <phoneticPr fontId="2"/>
  </si>
  <si>
    <t>PS0</t>
    <phoneticPr fontId="5"/>
  </si>
  <si>
    <t>0E</t>
  </si>
  <si>
    <t>User setting</t>
    <phoneticPr fontId="5"/>
  </si>
  <si>
    <t>0F</t>
    <phoneticPr fontId="7"/>
  </si>
  <si>
    <t>9F</t>
    <phoneticPr fontId="7"/>
  </si>
  <si>
    <t>VCAL_MON</t>
    <phoneticPr fontId="2"/>
  </si>
  <si>
    <t>FORMAT_SEL_DATA[1:0]</t>
    <phoneticPr fontId="2"/>
  </si>
  <si>
    <t>YCB_P</t>
    <phoneticPr fontId="2"/>
  </si>
  <si>
    <t>FORMAT_SEL_V[1:0]</t>
    <phoneticPr fontId="5"/>
  </si>
  <si>
    <t>FORMAT_SEL_H[1:0]</t>
    <phoneticPr fontId="5"/>
  </si>
  <si>
    <t>00</t>
  </si>
  <si>
    <t>00</t>
    <phoneticPr fontId="7"/>
  </si>
  <si>
    <t>0C</t>
    <phoneticPr fontId="7"/>
  </si>
  <si>
    <t>02</t>
    <phoneticPr fontId="1"/>
  </si>
  <si>
    <t>02</t>
    <phoneticPr fontId="7"/>
  </si>
  <si>
    <t>0b0</t>
    <phoneticPr fontId="2"/>
  </si>
  <si>
    <t>CALSEL[1:0]</t>
    <phoneticPr fontId="2"/>
  </si>
  <si>
    <t>ORBIT_H[4:0]</t>
    <phoneticPr fontId="2"/>
  </si>
  <si>
    <t>00</t>
    <phoneticPr fontId="1"/>
  </si>
  <si>
    <t>XTMPEN</t>
    <phoneticPr fontId="2"/>
  </si>
  <si>
    <t>T_SLOPE[1:0]</t>
    <phoneticPr fontId="2"/>
  </si>
  <si>
    <t>ORBIT_V[4:0]</t>
    <phoneticPr fontId="2"/>
  </si>
  <si>
    <t>LDOEXT</t>
    <phoneticPr fontId="2"/>
  </si>
  <si>
    <t>0b111</t>
    <phoneticPr fontId="2"/>
  </si>
  <si>
    <t>3F</t>
    <phoneticPr fontId="5"/>
  </si>
  <si>
    <t>3F</t>
  </si>
  <si>
    <t>0b0</t>
    <phoneticPr fontId="5"/>
  </si>
  <si>
    <t>T_SENSGAIN</t>
    <phoneticPr fontId="5"/>
  </si>
  <si>
    <t>DITHERON</t>
    <phoneticPr fontId="5"/>
  </si>
  <si>
    <t>Luminance[2:0]</t>
    <phoneticPr fontId="5"/>
  </si>
  <si>
    <t>C8</t>
    <phoneticPr fontId="1"/>
  </si>
  <si>
    <t>C8</t>
  </si>
  <si>
    <t>0b10</t>
    <phoneticPr fontId="5"/>
  </si>
  <si>
    <t>40</t>
    <phoneticPr fontId="2"/>
  </si>
  <si>
    <t>XVD pol ; 0:negative, 1:positive</t>
    <phoneticPr fontId="2"/>
  </si>
  <si>
    <t>XHD pol ; 0:negative, 1:positive</t>
    <phoneticPr fontId="2"/>
  </si>
  <si>
    <t>OTPGAM_REGDIS</t>
    <phoneticPr fontId="2"/>
  </si>
  <si>
    <t>OTPCALDAC_REGDIS</t>
    <phoneticPr fontId="2"/>
  </si>
  <si>
    <t>OTPLDO_REGDIS</t>
    <phoneticPr fontId="2"/>
  </si>
  <si>
    <t>OTPDG_REGDIS</t>
    <phoneticPr fontId="2"/>
  </si>
  <si>
    <t>CAP_EN</t>
    <phoneticPr fontId="2"/>
  </si>
  <si>
    <t>CAP_REFRESH[5:0]</t>
    <phoneticPr fontId="5"/>
  </si>
  <si>
    <t>120MODE</t>
    <phoneticPr fontId="2"/>
  </si>
  <si>
    <t>0b100</t>
    <phoneticPr fontId="5"/>
  </si>
  <si>
    <t>10</t>
    <phoneticPr fontId="1"/>
  </si>
  <si>
    <t>0b101</t>
    <phoneticPr fontId="2"/>
  </si>
  <si>
    <t>0b01</t>
    <phoneticPr fontId="2"/>
  </si>
  <si>
    <t>0b10</t>
    <phoneticPr fontId="2"/>
  </si>
  <si>
    <t>56</t>
    <phoneticPr fontId="5"/>
  </si>
  <si>
    <t>DRGAMMA32[4:0]</t>
    <phoneticPr fontId="2"/>
  </si>
  <si>
    <t>DRGAMMA64[5:0]</t>
    <phoneticPr fontId="5"/>
  </si>
  <si>
    <t>DRGAMMA128[5:0]</t>
    <phoneticPr fontId="2"/>
  </si>
  <si>
    <t>DRGAMMA256[4:0]</t>
    <phoneticPr fontId="2"/>
  </si>
  <si>
    <t>DRGAMMA384[4:0]</t>
    <phoneticPr fontId="5"/>
  </si>
  <si>
    <t>DRGAMMA512[4:0]</t>
    <phoneticPr fontId="5"/>
  </si>
  <si>
    <t>DRGAMMA768[4:0]</t>
    <phoneticPr fontId="5"/>
  </si>
  <si>
    <t>DGGAMMA32[4:0]</t>
    <phoneticPr fontId="2"/>
  </si>
  <si>
    <t>DGGAMMA64[5:0]</t>
    <phoneticPr fontId="2"/>
  </si>
  <si>
    <t>DBGAMMA32[4:0]</t>
    <phoneticPr fontId="2"/>
  </si>
  <si>
    <t>DBGAMMA64[5:0]</t>
    <phoneticPr fontId="2"/>
  </si>
  <si>
    <t>DBGAMMA128[5:0]</t>
    <phoneticPr fontId="2"/>
  </si>
  <si>
    <t>00</t>
    <phoneticPr fontId="2"/>
  </si>
  <si>
    <t>DBGAMMA256[4:0]</t>
    <phoneticPr fontId="2"/>
  </si>
  <si>
    <t>DBGAMMA384[4:0]</t>
    <phoneticPr fontId="5"/>
  </si>
  <si>
    <t>DBGAMMA512[4:0]</t>
    <phoneticPr fontId="5"/>
  </si>
  <si>
    <t>DBGAMMA768[4:0]</t>
    <phoneticPr fontId="5"/>
  </si>
  <si>
    <t>CONT[8]</t>
    <phoneticPr fontId="5"/>
  </si>
  <si>
    <t>01</t>
    <phoneticPr fontId="2"/>
  </si>
  <si>
    <t>01</t>
    <phoneticPr fontId="7"/>
  </si>
  <si>
    <t>CONT[7:0]</t>
    <phoneticPr fontId="5"/>
  </si>
  <si>
    <t>RCONT[6:0]</t>
    <phoneticPr fontId="2"/>
  </si>
  <si>
    <t>GCONT[6:0]</t>
    <phoneticPr fontId="2"/>
  </si>
  <si>
    <t>BCONT[6:0]</t>
    <phoneticPr fontId="2"/>
  </si>
  <si>
    <t>BRT[7:0]</t>
    <phoneticPr fontId="5"/>
  </si>
  <si>
    <t>80</t>
    <phoneticPr fontId="2"/>
  </si>
  <si>
    <t>RBRT[6:0]</t>
    <phoneticPr fontId="5"/>
  </si>
  <si>
    <t>GBRT[6:0]</t>
    <phoneticPr fontId="5"/>
  </si>
  <si>
    <t>BBRT[6:0]</t>
    <phoneticPr fontId="5"/>
  </si>
  <si>
    <t>LDOSEL[4:0]</t>
    <phoneticPr fontId="2"/>
  </si>
  <si>
    <t>10</t>
    <phoneticPr fontId="2"/>
  </si>
  <si>
    <t>0B</t>
    <phoneticPr fontId="7"/>
  </si>
  <si>
    <t>CALDAC[7:0]</t>
    <phoneticPr fontId="5"/>
  </si>
  <si>
    <t>BE</t>
  </si>
  <si>
    <t>GAMVOFS[6:0]</t>
    <phoneticPr fontId="2"/>
  </si>
  <si>
    <t>3C</t>
    <phoneticPr fontId="1"/>
  </si>
  <si>
    <t>GAMVREF[1:0]</t>
    <phoneticPr fontId="5"/>
  </si>
  <si>
    <t>0b01</t>
    <phoneticPr fontId="5"/>
  </si>
  <si>
    <t>0b00</t>
    <phoneticPr fontId="2"/>
  </si>
  <si>
    <t>04</t>
    <phoneticPr fontId="2"/>
  </si>
  <si>
    <t>H_ACT_U[7:0]</t>
    <phoneticPr fontId="2"/>
  </si>
  <si>
    <t>7A</t>
    <phoneticPr fontId="2"/>
  </si>
  <si>
    <t>7A</t>
  </si>
  <si>
    <t>H_ACT_D[10:8]</t>
    <phoneticPr fontId="2"/>
  </si>
  <si>
    <t>02</t>
    <phoneticPr fontId="2"/>
  </si>
  <si>
    <t>H_ACT_D[7:0]</t>
    <phoneticPr fontId="2"/>
  </si>
  <si>
    <t>FA</t>
    <phoneticPr fontId="2"/>
  </si>
  <si>
    <t>FA</t>
  </si>
  <si>
    <t>8E</t>
    <phoneticPr fontId="1"/>
  </si>
  <si>
    <t>V_ACT_U[7:0]</t>
    <phoneticPr fontId="2"/>
  </si>
  <si>
    <t>26</t>
    <phoneticPr fontId="2"/>
  </si>
  <si>
    <t>V_ACT_D[9:8]</t>
    <phoneticPr fontId="5"/>
  </si>
  <si>
    <t>V_ACT_D[7:0]</t>
    <phoneticPr fontId="2"/>
  </si>
  <si>
    <t>B6</t>
    <phoneticPr fontId="2"/>
  </si>
  <si>
    <t>B6</t>
  </si>
  <si>
    <t>0b0000_0000</t>
    <phoneticPr fontId="2"/>
  </si>
  <si>
    <t>0b11</t>
    <phoneticPr fontId="5"/>
  </si>
  <si>
    <t>03</t>
    <phoneticPr fontId="2"/>
  </si>
  <si>
    <t>03</t>
    <phoneticPr fontId="7"/>
  </si>
  <si>
    <t>0b0101_1010</t>
    <phoneticPr fontId="2"/>
  </si>
  <si>
    <t>5A</t>
    <phoneticPr fontId="2"/>
  </si>
  <si>
    <t>5A</t>
  </si>
  <si>
    <t>60</t>
    <phoneticPr fontId="1"/>
  </si>
  <si>
    <t>DE_U[9:8]</t>
    <phoneticPr fontId="5"/>
  </si>
  <si>
    <t>DE_U[7:0]</t>
    <phoneticPr fontId="2"/>
  </si>
  <si>
    <t>76</t>
    <phoneticPr fontId="2"/>
  </si>
  <si>
    <t>DE_D[9:8]</t>
    <phoneticPr fontId="5"/>
  </si>
  <si>
    <t>DE_D[7:0]</t>
    <phoneticPr fontId="2"/>
  </si>
  <si>
    <t>FE</t>
    <phoneticPr fontId="2"/>
  </si>
  <si>
    <t>FE</t>
  </si>
  <si>
    <t>98</t>
    <phoneticPr fontId="1"/>
  </si>
  <si>
    <t>0b0000_1101</t>
    <phoneticPr fontId="2"/>
  </si>
  <si>
    <t>0D</t>
    <phoneticPr fontId="2"/>
  </si>
  <si>
    <t>0D</t>
    <phoneticPr fontId="7"/>
  </si>
  <si>
    <t>71</t>
    <phoneticPr fontId="7"/>
  </si>
  <si>
    <t>WSST1_U[9:8]</t>
    <phoneticPr fontId="5"/>
  </si>
  <si>
    <t>00</t>
    <phoneticPr fontId="5"/>
  </si>
  <si>
    <t>WSST1_U[7:0]</t>
    <phoneticPr fontId="2"/>
  </si>
  <si>
    <t>1B</t>
    <phoneticPr fontId="5"/>
  </si>
  <si>
    <t>1B</t>
  </si>
  <si>
    <t>WSST1_D[9:8]</t>
    <phoneticPr fontId="5"/>
  </si>
  <si>
    <t>WSST1_D[7:0]</t>
    <phoneticPr fontId="2"/>
  </si>
  <si>
    <t>1C</t>
    <phoneticPr fontId="5"/>
  </si>
  <si>
    <t>1C</t>
  </si>
  <si>
    <t>WSST2_U[9:8]</t>
    <phoneticPr fontId="5"/>
  </si>
  <si>
    <t>WSST2_U[7:0]</t>
    <phoneticPr fontId="2"/>
  </si>
  <si>
    <t>F3</t>
    <phoneticPr fontId="5"/>
  </si>
  <si>
    <t>F3</t>
  </si>
  <si>
    <t>4D</t>
    <phoneticPr fontId="1"/>
  </si>
  <si>
    <t>CC</t>
    <phoneticPr fontId="1"/>
  </si>
  <si>
    <t>DF</t>
    <phoneticPr fontId="1"/>
  </si>
  <si>
    <t>WSST2_D[9:8]</t>
    <phoneticPr fontId="5"/>
  </si>
  <si>
    <t>WSST2_D[7:0]</t>
    <phoneticPr fontId="2"/>
  </si>
  <si>
    <t>F4</t>
    <phoneticPr fontId="2"/>
  </si>
  <si>
    <t>F4</t>
  </si>
  <si>
    <t>4E</t>
    <phoneticPr fontId="1"/>
  </si>
  <si>
    <t>CB</t>
    <phoneticPr fontId="1"/>
  </si>
  <si>
    <t>E0</t>
    <phoneticPr fontId="1"/>
  </si>
  <si>
    <t>0b1000\000</t>
    <phoneticPr fontId="5"/>
  </si>
  <si>
    <t>0b00</t>
    <phoneticPr fontId="5"/>
  </si>
  <si>
    <t>WSEN1_U[8]</t>
    <phoneticPr fontId="2"/>
  </si>
  <si>
    <t>TIM_REGEN1</t>
    <phoneticPr fontId="5"/>
  </si>
  <si>
    <t>ECX336A/BとECX336Cで、レジスタ設定の異なる領域です</t>
    <rPh sb="23" eb="25">
      <t>セッテイ</t>
    </rPh>
    <rPh sb="26" eb="27">
      <t>コト</t>
    </rPh>
    <rPh sb="29" eb="31">
      <t>リョウイキ</t>
    </rPh>
    <phoneticPr fontId="1"/>
  </si>
  <si>
    <t>WSEN1_U[7:0]</t>
    <phoneticPr fontId="2"/>
  </si>
  <si>
    <t>41</t>
    <phoneticPr fontId="2"/>
  </si>
  <si>
    <t>2D</t>
  </si>
  <si>
    <t>WSEN1_W[7:0]</t>
    <phoneticPr fontId="2"/>
  </si>
  <si>
    <t>08</t>
    <phoneticPr fontId="2"/>
  </si>
  <si>
    <t>08</t>
  </si>
  <si>
    <t>WSEN2_U[9:8]</t>
    <phoneticPr fontId="5"/>
  </si>
  <si>
    <t>01</t>
  </si>
  <si>
    <t>WSEN2_U[7:0]</t>
    <phoneticPr fontId="2"/>
  </si>
  <si>
    <t>FC</t>
    <phoneticPr fontId="2"/>
  </si>
  <si>
    <t>7E</t>
  </si>
  <si>
    <t>WSEN2_W[7:0]</t>
    <phoneticPr fontId="2"/>
  </si>
  <si>
    <t>WSEN3_U[7:0]</t>
    <phoneticPr fontId="2"/>
  </si>
  <si>
    <t>16</t>
    <phoneticPr fontId="2"/>
  </si>
  <si>
    <t>0A</t>
  </si>
  <si>
    <t>WSEN3_W[7:0]</t>
    <phoneticPr fontId="2"/>
  </si>
  <si>
    <t>04</t>
  </si>
  <si>
    <t>DSEN_U[8]</t>
    <phoneticPr fontId="2"/>
  </si>
  <si>
    <t>DSEN_U[7:0]</t>
    <phoneticPr fontId="2"/>
  </si>
  <si>
    <t>4E</t>
    <phoneticPr fontId="2"/>
  </si>
  <si>
    <t>3A</t>
  </si>
  <si>
    <t>DSEN_W[9:8]</t>
    <phoneticPr fontId="5"/>
  </si>
  <si>
    <t>02</t>
    <phoneticPr fontId="5"/>
  </si>
  <si>
    <t>DSEN_W[7:0]</t>
    <phoneticPr fontId="2"/>
  </si>
  <si>
    <t>C2</t>
    <phoneticPr fontId="2"/>
  </si>
  <si>
    <t>58</t>
  </si>
  <si>
    <t>VCK_U[7:0]</t>
    <phoneticPr fontId="2"/>
  </si>
  <si>
    <t>VCK_W[7:0]</t>
    <phoneticPr fontId="2"/>
  </si>
  <si>
    <t>2D</t>
    <phoneticPr fontId="2"/>
  </si>
  <si>
    <t>SIGSELREF_U[7:0]</t>
    <phoneticPr fontId="2"/>
  </si>
  <si>
    <t>SIGSELREF_W[7:0]</t>
    <phoneticPr fontId="2"/>
  </si>
  <si>
    <t>2B</t>
    <phoneticPr fontId="2"/>
  </si>
  <si>
    <t>15</t>
  </si>
  <si>
    <t>SIGSELOFS_U[3:0]</t>
    <phoneticPr fontId="2"/>
  </si>
  <si>
    <t>SIGSELOFS_W[7:0]</t>
    <phoneticPr fontId="2"/>
  </si>
  <si>
    <t>2B</t>
  </si>
  <si>
    <t>SIGSEL_W[7:0]</t>
    <phoneticPr fontId="2"/>
  </si>
  <si>
    <t>23</t>
    <phoneticPr fontId="2"/>
  </si>
  <si>
    <t>11</t>
  </si>
  <si>
    <t>SELREF_U[7:0]</t>
    <phoneticPr fontId="2"/>
  </si>
  <si>
    <t>02</t>
  </si>
  <si>
    <t>SELREF_W[7:0]</t>
    <phoneticPr fontId="2"/>
  </si>
  <si>
    <t>25</t>
    <phoneticPr fontId="2"/>
  </si>
  <si>
    <t>SELOFS_U[7:0]</t>
    <phoneticPr fontId="2"/>
  </si>
  <si>
    <t>SELOFS_W[7:0]</t>
    <phoneticPr fontId="2"/>
  </si>
  <si>
    <t>25</t>
  </si>
  <si>
    <t>SEL_U[7:0]</t>
    <phoneticPr fontId="2"/>
  </si>
  <si>
    <t>SEL_W[7:0]</t>
    <phoneticPr fontId="2"/>
  </si>
  <si>
    <t>1D</t>
    <phoneticPr fontId="2"/>
  </si>
  <si>
    <t>0B</t>
  </si>
  <si>
    <t>0b0000</t>
    <phoneticPr fontId="5"/>
  </si>
  <si>
    <t>0b0010_0011</t>
    <phoneticPr fontId="5"/>
  </si>
  <si>
    <t>23</t>
  </si>
  <si>
    <t>0b0010</t>
    <phoneticPr fontId="5"/>
  </si>
  <si>
    <t>0b0001_1101</t>
    <phoneticPr fontId="5"/>
  </si>
  <si>
    <t>1A</t>
  </si>
  <si>
    <t>AZEN_U[8]</t>
    <phoneticPr fontId="5"/>
  </si>
  <si>
    <t>AZEN_U[7:0]</t>
    <phoneticPr fontId="5"/>
  </si>
  <si>
    <t>1A</t>
    <phoneticPr fontId="5"/>
  </si>
  <si>
    <t>AZEN_D[9:8]</t>
    <phoneticPr fontId="5"/>
  </si>
  <si>
    <t>AZEN_D[7:0]</t>
    <phoneticPr fontId="5"/>
  </si>
  <si>
    <t>0A</t>
    <phoneticPr fontId="5"/>
  </si>
  <si>
    <t>8C</t>
  </si>
  <si>
    <t>TIM_REGEN2</t>
    <phoneticPr fontId="2"/>
  </si>
  <si>
    <t>30</t>
  </si>
  <si>
    <t>0b000</t>
    <phoneticPr fontId="5"/>
  </si>
  <si>
    <t>60</t>
  </si>
  <si>
    <t>EVA_REGEN</t>
    <phoneticPr fontId="5"/>
  </si>
  <si>
    <t>0b00_0000</t>
    <phoneticPr fontId="5"/>
  </si>
  <si>
    <t>0b1</t>
    <phoneticPr fontId="2"/>
  </si>
  <si>
    <t>68</t>
    <phoneticPr fontId="5"/>
  </si>
  <si>
    <t>0b0_0000</t>
    <phoneticPr fontId="5"/>
  </si>
  <si>
    <t>RD_ON</t>
    <phoneticPr fontId="2"/>
  </si>
  <si>
    <t>RD_ADDR[7:0]</t>
    <phoneticPr fontId="2"/>
  </si>
  <si>
    <t>R_DRGAMMA384[2:0]</t>
    <phoneticPr fontId="5"/>
  </si>
  <si>
    <t>R_DRGAMMA32[4:0]</t>
    <phoneticPr fontId="2"/>
  </si>
  <si>
    <t>OTP
Read</t>
    <phoneticPr fontId="5"/>
  </si>
  <si>
    <t>R_DRGAMMA384[4:3]</t>
    <phoneticPr fontId="5"/>
  </si>
  <si>
    <t>R_DRGAMMA64[5:0]</t>
    <phoneticPr fontId="5"/>
  </si>
  <si>
    <t>R_DRGAMMA512[4:3]</t>
    <phoneticPr fontId="5"/>
  </si>
  <si>
    <t>R_DRGAMMA128[5:0]</t>
    <phoneticPr fontId="2"/>
  </si>
  <si>
    <t>R_DRGAMMA512[2:0]</t>
    <phoneticPr fontId="5"/>
  </si>
  <si>
    <t>R_DRGAMMA256[4:0]</t>
    <phoneticPr fontId="2"/>
  </si>
  <si>
    <t>R_DRGAMMA768[2:0]</t>
    <phoneticPr fontId="5"/>
  </si>
  <si>
    <t>R_DGGAMMA32[4:0]</t>
    <phoneticPr fontId="2"/>
  </si>
  <si>
    <t>R_DRGAMMA768[4:3]</t>
    <phoneticPr fontId="5"/>
  </si>
  <si>
    <t>R_DGGAMMA64[5:0]</t>
    <phoneticPr fontId="2"/>
  </si>
  <si>
    <t>R_DBGAMMA384[2:0]</t>
    <phoneticPr fontId="5"/>
  </si>
  <si>
    <t>R_DBGAMMA32[4:0]</t>
    <phoneticPr fontId="2"/>
  </si>
  <si>
    <t>R_DBGAMMA384[4:3]</t>
    <phoneticPr fontId="5"/>
  </si>
  <si>
    <t>R_DBGAMMA64[5:0]</t>
    <phoneticPr fontId="5"/>
  </si>
  <si>
    <t>R_DBGAMMA512[4:3]</t>
    <phoneticPr fontId="5"/>
  </si>
  <si>
    <t>R_DBGAMMA128[5:0]</t>
    <phoneticPr fontId="2"/>
  </si>
  <si>
    <t>R_DBGAMMA512[2:0]</t>
    <phoneticPr fontId="5"/>
  </si>
  <si>
    <t>R_DBGAMMA256[4:0]</t>
    <phoneticPr fontId="2"/>
  </si>
  <si>
    <t>R_CONT[7:0]</t>
    <phoneticPr fontId="5"/>
  </si>
  <si>
    <t>R_CONT[8]</t>
    <phoneticPr fontId="5"/>
  </si>
  <si>
    <t>R_RCONT[6:0]</t>
    <phoneticPr fontId="2"/>
  </si>
  <si>
    <t>R_LDOSEL[0]</t>
    <phoneticPr fontId="5"/>
  </si>
  <si>
    <t>R_GCONT[6:0]</t>
    <phoneticPr fontId="2"/>
  </si>
  <si>
    <t>R_LDOSEL[1]</t>
    <phoneticPr fontId="5"/>
  </si>
  <si>
    <t>R_BCONT[6:0]</t>
    <phoneticPr fontId="2"/>
  </si>
  <si>
    <t>R_BRT[7:0]</t>
    <phoneticPr fontId="5"/>
  </si>
  <si>
    <t>R_LDOSEL[2]</t>
    <phoneticPr fontId="5"/>
  </si>
  <si>
    <t>R_RBRT[6:0]</t>
    <phoneticPr fontId="5"/>
  </si>
  <si>
    <t>R_LDOSEL[3]</t>
    <phoneticPr fontId="5"/>
  </si>
  <si>
    <t>R_GBRT[6:0]</t>
    <phoneticPr fontId="5"/>
  </si>
  <si>
    <t>R_LDOSEL[4]</t>
    <phoneticPr fontId="5"/>
  </si>
  <si>
    <t>R_BBRT[6:0]</t>
    <phoneticPr fontId="5"/>
  </si>
  <si>
    <t>R_CALDAC[7:0]</t>
    <phoneticPr fontId="2"/>
  </si>
  <si>
    <t>R_GAMVOFS[6:0]</t>
    <phoneticPr fontId="2"/>
  </si>
  <si>
    <t>R_L1_CALDAC[5:0]</t>
    <phoneticPr fontId="5"/>
  </si>
  <si>
    <t>R_DBGAMMA768[4]</t>
    <phoneticPr fontId="5"/>
  </si>
  <si>
    <t>R_L2_CALDAC[5:0]</t>
    <phoneticPr fontId="5"/>
  </si>
  <si>
    <t>R_DBGAMMA768[3:2]</t>
    <phoneticPr fontId="5"/>
  </si>
  <si>
    <t>R_L3_CALDAC[5:0]</t>
    <phoneticPr fontId="5"/>
  </si>
  <si>
    <t>R_DBGAMMA768[1:0]</t>
    <phoneticPr fontId="5"/>
  </si>
  <si>
    <t>R_L4_CALDAC[5:0]</t>
    <phoneticPr fontId="5"/>
  </si>
  <si>
    <t>R_L1_RCONT[6:0]</t>
    <phoneticPr fontId="5"/>
  </si>
  <si>
    <t>R_L2_RCONT[6:0]</t>
    <phoneticPr fontId="5"/>
  </si>
  <si>
    <t>R_L3_RCONT[6:0]</t>
    <phoneticPr fontId="5"/>
  </si>
  <si>
    <t>R_L4_RCONT[6:0]</t>
    <phoneticPr fontId="5"/>
  </si>
  <si>
    <t>R_L1_BCONT[6:0]</t>
  </si>
  <si>
    <t>R_L2_BCONT[6:0]</t>
  </si>
  <si>
    <t>R_L3_BCONT[6:0]</t>
  </si>
  <si>
    <t>R_L4_BCONT[6:0]</t>
  </si>
  <si>
    <t>Power On</t>
    <phoneticPr fontId="1"/>
  </si>
  <si>
    <t>Power Save ON</t>
    <phoneticPr fontId="1"/>
  </si>
  <si>
    <t>Power Save OFF</t>
    <phoneticPr fontId="1"/>
  </si>
  <si>
    <t>Power　Off</t>
    <phoneticPr fontId="1"/>
  </si>
  <si>
    <t>Category</t>
  </si>
  <si>
    <t>Seq#</t>
  </si>
  <si>
    <t>R/W</t>
  </si>
  <si>
    <t>ADDR</t>
  </si>
  <si>
    <t>DATA</t>
  </si>
  <si>
    <t>initializeing</t>
    <phoneticPr fontId="1"/>
  </si>
  <si>
    <t>Power on 1.8v</t>
    <phoneticPr fontId="1"/>
  </si>
  <si>
    <t>Power save on
(display off)</t>
    <phoneticPr fontId="1"/>
  </si>
  <si>
    <t>W</t>
  </si>
  <si>
    <t>0x00</t>
  </si>
  <si>
    <t>0x0E</t>
  </si>
  <si>
    <t>Power on 10v</t>
    <phoneticPr fontId="1"/>
  </si>
  <si>
    <t>Wait &gt;1msec</t>
    <phoneticPr fontId="1"/>
  </si>
  <si>
    <t>Wait &gt;2～3XVD≒50msec</t>
  </si>
  <si>
    <t>Power save off
(display on)</t>
    <phoneticPr fontId="1"/>
  </si>
  <si>
    <t>0x0F</t>
  </si>
  <si>
    <t>Wait 2～3XVD≒50msec</t>
  </si>
  <si>
    <t>MCLK, Timings and singnals input</t>
    <phoneticPr fontId="1"/>
  </si>
  <si>
    <t>Power off 10v</t>
    <phoneticPr fontId="1"/>
  </si>
  <si>
    <t>※arbitrary</t>
    <phoneticPr fontId="1"/>
  </si>
  <si>
    <t>Power off 1.8v</t>
    <phoneticPr fontId="1"/>
  </si>
  <si>
    <t>Wait &gt;2～3XVD≒50msec</t>
    <phoneticPr fontId="1"/>
  </si>
  <si>
    <t>(Register set)</t>
    <phoneticPr fontId="1"/>
  </si>
  <si>
    <t>+0x000</t>
  </si>
  <si>
    <t>0E</t>
    <phoneticPr fontId="1"/>
  </si>
  <si>
    <t>+0x001</t>
  </si>
  <si>
    <t>+0x002</t>
  </si>
  <si>
    <t>+0x003</t>
  </si>
  <si>
    <t>+0x004</t>
  </si>
  <si>
    <t>+0x005</t>
  </si>
  <si>
    <t>C0</t>
  </si>
  <si>
    <t>+0x006</t>
  </si>
  <si>
    <t>+0x007</t>
  </si>
  <si>
    <t>+0x008</t>
  </si>
  <si>
    <t>80</t>
    <phoneticPr fontId="1"/>
  </si>
  <si>
    <t>+0x009</t>
  </si>
  <si>
    <t>+0x00A</t>
  </si>
  <si>
    <t>10</t>
  </si>
  <si>
    <t>+0x00B</t>
  </si>
  <si>
    <t>+0x00C</t>
  </si>
  <si>
    <t>+0x00D</t>
  </si>
  <si>
    <t>+0x00E</t>
  </si>
  <si>
    <t>+0x00F</t>
  </si>
  <si>
    <t>+0x010</t>
  </si>
  <si>
    <t>+0x011</t>
  </si>
  <si>
    <t>+0x012</t>
  </si>
  <si>
    <t>+0x013</t>
  </si>
  <si>
    <t>+0x014</t>
  </si>
  <si>
    <t>+0x015</t>
  </si>
  <si>
    <t>+0x016</t>
  </si>
  <si>
    <t>+0x017</t>
  </si>
  <si>
    <t>+0x018</t>
  </si>
  <si>
    <t>+0x019</t>
  </si>
  <si>
    <t>+0x01A</t>
  </si>
  <si>
    <t>+0x01B</t>
  </si>
  <si>
    <t>+0x01C</t>
  </si>
  <si>
    <t>+0x01D</t>
  </si>
  <si>
    <t>+0x01E</t>
  </si>
  <si>
    <t>+0x01F</t>
  </si>
  <si>
    <t>+0x020</t>
  </si>
  <si>
    <t>+0x021</t>
  </si>
  <si>
    <t>+0x022</t>
  </si>
  <si>
    <t>+0x023</t>
  </si>
  <si>
    <t>+0x024</t>
  </si>
  <si>
    <t>+0x025</t>
  </si>
  <si>
    <t>+0x026</t>
  </si>
  <si>
    <t>+0x027</t>
  </si>
  <si>
    <t>+0x028</t>
  </si>
  <si>
    <t>+0x029</t>
  </si>
  <si>
    <t>+0x02A</t>
  </si>
  <si>
    <t>+0x02B</t>
  </si>
  <si>
    <t>3C</t>
  </si>
  <si>
    <t>+0x02C</t>
  </si>
  <si>
    <t>+0x02D</t>
  </si>
  <si>
    <t>+0x02E</t>
  </si>
  <si>
    <t>+0x02F</t>
  </si>
  <si>
    <t>+0x030</t>
  </si>
  <si>
    <t>+0x031</t>
  </si>
  <si>
    <t>+0x032</t>
  </si>
  <si>
    <t>+0x033</t>
  </si>
  <si>
    <t>+0x034</t>
  </si>
  <si>
    <t>03</t>
  </si>
  <si>
    <t>+0x035</t>
  </si>
  <si>
    <t>+0x036</t>
  </si>
  <si>
    <t>+0x037</t>
  </si>
  <si>
    <t>+0x038</t>
  </si>
  <si>
    <t>+0x039</t>
  </si>
  <si>
    <t>+0x03A</t>
  </si>
  <si>
    <t>+0x03B</t>
  </si>
  <si>
    <t>0D</t>
  </si>
  <si>
    <t>+0x03C</t>
  </si>
  <si>
    <t>+0x03D</t>
  </si>
  <si>
    <t>+0x03E</t>
  </si>
  <si>
    <t>+0x03F</t>
  </si>
  <si>
    <t>+0x040</t>
  </si>
  <si>
    <t>+0x041</t>
  </si>
  <si>
    <t>+0x042</t>
  </si>
  <si>
    <t>+0x043</t>
  </si>
  <si>
    <t>+0x044</t>
  </si>
  <si>
    <t>+0x045</t>
  </si>
  <si>
    <t>+0x046</t>
  </si>
  <si>
    <t>+0x047</t>
  </si>
  <si>
    <t>+0x048</t>
  </si>
  <si>
    <t>+0x049</t>
  </si>
  <si>
    <t>+0x04A</t>
  </si>
  <si>
    <t>FC</t>
  </si>
  <si>
    <t>+0x04B</t>
  </si>
  <si>
    <t>+0x04C</t>
  </si>
  <si>
    <t>+0x04D</t>
  </si>
  <si>
    <t>+0x04E</t>
  </si>
  <si>
    <t>+0x04F</t>
  </si>
  <si>
    <t>4E</t>
  </si>
  <si>
    <t>+0x050</t>
  </si>
  <si>
    <t>+0x051</t>
  </si>
  <si>
    <t>C2</t>
  </si>
  <si>
    <t>+0x052</t>
  </si>
  <si>
    <t>+0x053</t>
  </si>
  <si>
    <t>+0x054</t>
  </si>
  <si>
    <t>+0x055</t>
  </si>
  <si>
    <t>+0x056</t>
  </si>
  <si>
    <t>+0x057</t>
  </si>
  <si>
    <t>+0x058</t>
  </si>
  <si>
    <t>+0x059</t>
  </si>
  <si>
    <t>+0x05A</t>
  </si>
  <si>
    <t>+0x05B</t>
  </si>
  <si>
    <t>+0x05C</t>
  </si>
  <si>
    <t>+0x05D</t>
  </si>
  <si>
    <t>+0x05E</t>
  </si>
  <si>
    <t>1D</t>
  </si>
  <si>
    <t>+0x05F</t>
  </si>
  <si>
    <t>+0x060</t>
  </si>
  <si>
    <t>+0x061</t>
  </si>
  <si>
    <t>+0x062</t>
  </si>
  <si>
    <t>+0x063</t>
  </si>
  <si>
    <t>+0x064</t>
  </si>
  <si>
    <t>+0x065</t>
  </si>
  <si>
    <t>+0x066</t>
  </si>
  <si>
    <t>+0x067</t>
  </si>
  <si>
    <t>F0</t>
  </si>
  <si>
    <t>+0x068</t>
  </si>
  <si>
    <t>+0x069</t>
  </si>
  <si>
    <t>+0x06A</t>
  </si>
  <si>
    <t>+0x06B</t>
  </si>
  <si>
    <t>+0x06C</t>
  </si>
  <si>
    <t>+0x06D</t>
  </si>
  <si>
    <t>+0x06E</t>
  </si>
  <si>
    <t>+0x06F</t>
  </si>
  <si>
    <t>+0x070</t>
  </si>
  <si>
    <t>+0x071</t>
  </si>
  <si>
    <t>+0x072</t>
  </si>
  <si>
    <t>+0x073</t>
  </si>
  <si>
    <t>+0x074</t>
  </si>
  <si>
    <t>+0x075</t>
  </si>
  <si>
    <t>+0x076</t>
  </si>
  <si>
    <t>+0x077</t>
  </si>
  <si>
    <t>+0x078</t>
  </si>
  <si>
    <t>+0x079</t>
  </si>
  <si>
    <t>+0x07A</t>
  </si>
  <si>
    <t>+0x07B</t>
  </si>
  <si>
    <t>+0x07C</t>
  </si>
  <si>
    <t>+0x07D</t>
  </si>
  <si>
    <t>+0x07E</t>
  </si>
  <si>
    <t>+0x07F</t>
  </si>
  <si>
    <t>Power Save off
(display on)</t>
    <phoneticPr fontId="1"/>
  </si>
  <si>
    <t>0F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</si>
</sst>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General&quot;byte&quot;"/>
    <numFmt numFmtId="177" formatCode="_-* #,##0.00_-;\-* #,##0.00_-;_-* &quot;-&quot;??_-;_-@_-"/>
    <numFmt numFmtId="178" formatCode="#,##0;\-#,##0;&quot;-&quot;"/>
    <numFmt numFmtId="179" formatCode="_-&quot;¥&quot;* #,##0_-;\-&quot;¥&quot;* #,##0_-;_-&quot;¥&quot;* &quot;-&quot;_-;_-@_-"/>
    <numFmt numFmtId="180" formatCode="_-&quot;¥&quot;* #,##0.00_-;\-&quot;¥&quot;* #,##0.00_-;_-&quot;¥&quot;* &quot;-&quot;??_-;_-@_-"/>
    <numFmt numFmtId="181" formatCode="_-&quot;¥&quot;* #,##0_-;&quot;¥&quot;\!\-&quot;¥&quot;* #,##0_-;_-&quot;¥&quot;* &quot;-&quot;_-;_-@_-"/>
    <numFmt numFmtId="182" formatCode="0.000_);[Red]\(0.000\)"/>
    <numFmt numFmtId="183" formatCode="0.000000_);[Red]\(0.000000\)"/>
    <numFmt numFmtId="184" formatCode="0.0000_);[Red]\(0.0000\)"/>
    <numFmt numFmtId="185" formatCode="[$-409]d\-mmm\-yy;@"/>
  </numFmts>
  <fonts count="5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HGP創英角ｺﾞｼｯｸUB"/>
      <family val="3"/>
      <charset val="128"/>
    </font>
    <font>
      <sz val="6"/>
      <name val="ＭＳ Ｐ明朝"/>
      <family val="1"/>
      <charset val="128"/>
    </font>
    <font>
      <sz val="10"/>
      <name val="HG創英角ｺﾞｼｯｸUB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新細明體"/>
      <family val="1"/>
    </font>
    <font>
      <sz val="10"/>
      <name val="Arial"/>
      <family val="2"/>
    </font>
    <font>
      <sz val="10"/>
      <color indexed="8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HGP創英角ｺﾞｼｯｸUB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Arial"/>
      <family val="2"/>
    </font>
    <font>
      <sz val="11"/>
      <color theme="1"/>
      <name val="ＭＳ Ｐゴシック"/>
      <family val="3"/>
      <charset val="128"/>
      <scheme val="minor"/>
    </font>
    <font>
      <u/>
      <sz val="8"/>
      <color indexed="36"/>
      <name val="・団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color theme="3"/>
      <name val="メイリオ"/>
      <family val="3"/>
      <charset val="128"/>
    </font>
    <font>
      <sz val="8"/>
      <name val="ＭＳ Ｐゴシック"/>
      <family val="3"/>
      <charset val="129"/>
      <scheme val="minor"/>
    </font>
    <font>
      <sz val="10"/>
      <color theme="3"/>
      <name val="メイリオ"/>
      <family val="3"/>
      <charset val="128"/>
    </font>
    <font>
      <sz val="10"/>
      <color theme="1" tint="0.34998626667073579"/>
      <name val="メイリオ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indexed="17"/>
      <name val="Arial Unicode MS"/>
      <family val="3"/>
      <charset val="128"/>
    </font>
    <font>
      <sz val="10"/>
      <color indexed="12"/>
      <name val="Arial Unicode MS"/>
      <family val="3"/>
      <charset val="128"/>
    </font>
    <font>
      <sz val="12"/>
      <name val="Arial Unicode MS"/>
      <family val="3"/>
      <charset val="128"/>
    </font>
    <font>
      <sz val="10"/>
      <color indexed="10"/>
      <name val="Arial Unicode MS"/>
      <family val="3"/>
      <charset val="128"/>
    </font>
    <font>
      <sz val="9"/>
      <name val="Arial Unicode MS"/>
      <family val="3"/>
      <charset val="128"/>
    </font>
    <font>
      <sz val="9"/>
      <name val="Arial"/>
      <family val="2"/>
    </font>
    <font>
      <sz val="10"/>
      <color theme="1" tint="0.499984740745262"/>
      <name val="Arial"/>
      <family val="2"/>
    </font>
    <font>
      <sz val="10"/>
      <name val="Meiryo UI"/>
      <family val="3"/>
      <charset val="128"/>
    </font>
    <font>
      <sz val="6"/>
      <name val="Arial"/>
      <family val="2"/>
    </font>
    <font>
      <sz val="6"/>
      <name val="Arial Unicode MS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16">
    <xf numFmtId="0" fontId="0" fillId="0" borderId="0">
      <alignment vertical="center"/>
    </xf>
    <xf numFmtId="0" fontId="4" fillId="0" borderId="0"/>
    <xf numFmtId="0" fontId="6" fillId="0" borderId="0">
      <alignment vertical="center"/>
    </xf>
    <xf numFmtId="177" fontId="11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178" fontId="14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ill="0" applyBorder="0" applyAlignment="0"/>
    <xf numFmtId="0" fontId="6" fillId="0" borderId="52">
      <alignment vertical="center"/>
    </xf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ont="0" applyFill="0" applyBorder="0" applyAlignment="0" applyProtection="0"/>
    <xf numFmtId="0" fontId="6" fillId="20" borderId="0" applyNumberFormat="0" applyBorder="0" applyAlignment="0" applyProtection="0"/>
    <xf numFmtId="0" fontId="15" fillId="0" borderId="53" applyNumberFormat="0" applyAlignment="0" applyProtection="0">
      <alignment horizontal="left" vertical="center"/>
    </xf>
    <xf numFmtId="0" fontId="15" fillId="0" borderId="53" applyNumberFormat="0" applyAlignment="0" applyProtection="0">
      <alignment horizontal="left" vertical="center"/>
    </xf>
    <xf numFmtId="0" fontId="15" fillId="0" borderId="21">
      <alignment horizontal="left" vertical="center"/>
    </xf>
    <xf numFmtId="0" fontId="15" fillId="0" borderId="21">
      <alignment horizontal="left"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21" borderId="15" applyNumberFormat="0" applyBorder="0" applyAlignment="0" applyProtection="0"/>
    <xf numFmtId="0" fontId="6" fillId="21" borderId="15" applyNumberFormat="0" applyBorder="0" applyAlignment="0" applyProtection="0"/>
    <xf numFmtId="0" fontId="16" fillId="0" borderId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/>
    <xf numFmtId="0" fontId="6" fillId="0" borderId="0"/>
    <xf numFmtId="0" fontId="1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54" applyNumberFormat="0" applyFont="0" applyFill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26" borderId="55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56" applyNumberFormat="0" applyFont="0" applyAlignment="0" applyProtection="0">
      <alignment vertical="center"/>
    </xf>
    <xf numFmtId="0" fontId="22" fillId="28" borderId="56" applyNumberFormat="0" applyFont="0" applyAlignment="0" applyProtection="0">
      <alignment vertical="center"/>
    </xf>
    <xf numFmtId="0" fontId="22" fillId="28" borderId="56" applyNumberFormat="0" applyFont="0" applyAlignment="0" applyProtection="0">
      <alignment vertical="center"/>
    </xf>
    <xf numFmtId="0" fontId="22" fillId="28" borderId="56" applyNumberFormat="0" applyFon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6" fillId="0" borderId="0"/>
    <xf numFmtId="181" fontId="11" fillId="0" borderId="0" applyFont="0" applyFill="0" applyBorder="0" applyAlignment="0" applyProtection="0"/>
    <xf numFmtId="0" fontId="25" fillId="29" borderId="58" applyNumberFormat="0" applyAlignment="0" applyProtection="0">
      <alignment vertical="center"/>
    </xf>
    <xf numFmtId="0" fontId="25" fillId="29" borderId="58" applyNumberFormat="0" applyAlignment="0" applyProtection="0">
      <alignment vertical="center"/>
    </xf>
    <xf numFmtId="0" fontId="6" fillId="29" borderId="58" applyNumberFormat="0" applyAlignment="0" applyProtection="0">
      <alignment vertical="center"/>
    </xf>
    <xf numFmtId="0" fontId="6" fillId="29" borderId="5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28" fillId="0" borderId="60" applyNumberFormat="0" applyFill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62" applyNumberFormat="0" applyFill="0" applyAlignment="0" applyProtection="0">
      <alignment vertical="center"/>
    </xf>
    <xf numFmtId="0" fontId="6" fillId="0" borderId="62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0" fillId="0" borderId="62" applyNumberFormat="0" applyFill="0" applyAlignment="0" applyProtection="0">
      <alignment vertical="center"/>
    </xf>
    <xf numFmtId="0" fontId="31" fillId="29" borderId="63" applyNumberFormat="0" applyAlignment="0" applyProtection="0">
      <alignment vertical="center"/>
    </xf>
    <xf numFmtId="0" fontId="31" fillId="29" borderId="63" applyNumberFormat="0" applyAlignment="0" applyProtection="0">
      <alignment vertical="center"/>
    </xf>
    <xf numFmtId="0" fontId="6" fillId="0" borderId="0"/>
    <xf numFmtId="0" fontId="3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3" fillId="11" borderId="58" applyNumberFormat="0" applyAlignment="0" applyProtection="0">
      <alignment vertical="center"/>
    </xf>
    <xf numFmtId="0" fontId="33" fillId="11" borderId="58" applyNumberFormat="0" applyAlignment="0" applyProtection="0">
      <alignment vertical="center"/>
    </xf>
    <xf numFmtId="0" fontId="6" fillId="28" borderId="56" applyNumberFormat="0" applyFont="0" applyAlignment="0" applyProtection="0">
      <alignment vertical="center"/>
    </xf>
    <xf numFmtId="0" fontId="6" fillId="28" borderId="5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/>
    <xf numFmtId="0" fontId="6" fillId="0" borderId="0">
      <alignment vertical="center"/>
    </xf>
    <xf numFmtId="0" fontId="35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59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6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0" borderId="0"/>
    <xf numFmtId="0" fontId="6" fillId="29" borderId="63" applyNumberFormat="0" applyAlignment="0" applyProtection="0">
      <alignment vertical="center"/>
    </xf>
    <xf numFmtId="0" fontId="6" fillId="29" borderId="63" applyNumberFormat="0" applyAlignment="0" applyProtection="0">
      <alignment vertical="center"/>
    </xf>
    <xf numFmtId="0" fontId="6" fillId="11" borderId="58" applyNumberFormat="0" applyAlignment="0" applyProtection="0">
      <alignment vertical="center"/>
    </xf>
    <xf numFmtId="0" fontId="6" fillId="11" borderId="58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6" fillId="0" borderId="5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5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8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53" applyNumberFormat="0" applyAlignment="0" applyProtection="0">
      <alignment horizontal="left" vertical="center"/>
    </xf>
    <xf numFmtId="0" fontId="15" fillId="0" borderId="53" applyNumberFormat="0" applyAlignment="0" applyProtection="0">
      <alignment horizontal="left" vertical="center"/>
    </xf>
    <xf numFmtId="0" fontId="15" fillId="0" borderId="68">
      <alignment horizontal="left" vertical="center"/>
    </xf>
    <xf numFmtId="0" fontId="15" fillId="0" borderId="68">
      <alignment horizontal="left" vertical="center"/>
    </xf>
    <xf numFmtId="0" fontId="15" fillId="0" borderId="68">
      <alignment horizontal="left" vertical="center"/>
    </xf>
    <xf numFmtId="0" fontId="15" fillId="0" borderId="68">
      <alignment horizontal="left" vertical="center"/>
    </xf>
    <xf numFmtId="0" fontId="15" fillId="0" borderId="68">
      <alignment horizontal="left" vertical="center"/>
    </xf>
    <xf numFmtId="0" fontId="15" fillId="0" borderId="68">
      <alignment horizontal="left" vertical="center"/>
    </xf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21" borderId="66" applyNumberFormat="0" applyBorder="0" applyAlignment="0" applyProtection="0"/>
    <xf numFmtId="0" fontId="6" fillId="0" borderId="54" applyNumberFormat="0" applyFont="0" applyFill="0" applyAlignment="0" applyProtection="0"/>
    <xf numFmtId="0" fontId="20" fillId="26" borderId="55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22" fillId="28" borderId="88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25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0" fontId="6" fillId="29" borderId="89" applyNumberFormat="0" applyAlignment="0" applyProtection="0">
      <alignment vertical="center"/>
    </xf>
    <xf numFmtId="38" fontId="6" fillId="0" borderId="0" applyFont="0" applyFill="0" applyBorder="0" applyAlignment="0" applyProtection="0"/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6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6" fillId="32" borderId="92"/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28" borderId="88" applyNumberFormat="0" applyFont="0" applyAlignment="0" applyProtection="0">
      <alignment vertical="center"/>
    </xf>
    <xf numFmtId="0" fontId="6" fillId="28" borderId="88" applyNumberFormat="0" applyFon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29" borderId="91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6" fillId="11" borderId="8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6" fillId="26" borderId="55" applyNumberFormat="0" applyAlignment="0" applyProtection="0">
      <alignment vertical="center"/>
    </xf>
    <xf numFmtId="0" fontId="20" fillId="26" borderId="55" applyNumberFormat="0" applyAlignment="0" applyProtection="0">
      <alignment vertical="center"/>
    </xf>
    <xf numFmtId="0" fontId="20" fillId="26" borderId="55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0" fillId="0" borderId="90" applyNumberFormat="0" applyFill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33" fillId="11" borderId="89" applyNumberFormat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28" fillId="0" borderId="60" applyNumberFormat="0" applyFill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31" fillId="29" borderId="91" applyNumberFormat="0" applyAlignment="0" applyProtection="0">
      <alignment vertical="center"/>
    </xf>
    <xf numFmtId="0" fontId="6" fillId="0" borderId="0"/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22" fillId="28" borderId="102" applyNumberFormat="0" applyFont="0" applyAlignment="0" applyProtection="0">
      <alignment vertical="center"/>
    </xf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6" fillId="21" borderId="100" applyNumberFormat="0" applyBorder="0" applyAlignment="0" applyProtection="0"/>
    <xf numFmtId="0" fontId="15" fillId="0" borderId="101">
      <alignment horizontal="left" vertical="center"/>
    </xf>
    <xf numFmtId="0" fontId="15" fillId="0" borderId="101">
      <alignment horizontal="left" vertical="center"/>
    </xf>
    <xf numFmtId="0" fontId="15" fillId="0" borderId="101">
      <alignment horizontal="left" vertical="center"/>
    </xf>
    <xf numFmtId="0" fontId="15" fillId="0" borderId="101">
      <alignment horizontal="left" vertical="center"/>
    </xf>
    <xf numFmtId="0" fontId="15" fillId="0" borderId="101">
      <alignment horizontal="left" vertical="center"/>
    </xf>
    <xf numFmtId="0" fontId="15" fillId="0" borderId="101">
      <alignment horizontal="left" vertical="center"/>
    </xf>
    <xf numFmtId="0" fontId="29" fillId="0" borderId="106" applyNumberFormat="0" applyFill="0" applyAlignment="0" applyProtection="0">
      <alignment vertical="center"/>
    </xf>
    <xf numFmtId="0" fontId="29" fillId="0" borderId="93" applyNumberFormat="0" applyFill="0" applyAlignment="0" applyProtection="0">
      <alignment vertical="center"/>
    </xf>
    <xf numFmtId="0" fontId="6" fillId="0" borderId="93" applyNumberFormat="0" applyFill="0" applyAlignment="0" applyProtection="0">
      <alignment vertical="center"/>
    </xf>
    <xf numFmtId="0" fontId="15" fillId="0" borderId="108">
      <alignment horizontal="left" vertical="center"/>
    </xf>
    <xf numFmtId="0" fontId="15" fillId="0" borderId="108">
      <alignment horizontal="left" vertical="center"/>
    </xf>
    <xf numFmtId="0" fontId="15" fillId="0" borderId="108">
      <alignment horizontal="left" vertical="center"/>
    </xf>
    <xf numFmtId="0" fontId="15" fillId="0" borderId="108">
      <alignment horizontal="left" vertical="center"/>
    </xf>
    <xf numFmtId="0" fontId="15" fillId="0" borderId="108">
      <alignment horizontal="left" vertical="center"/>
    </xf>
    <xf numFmtId="0" fontId="15" fillId="0" borderId="108">
      <alignment horizontal="left" vertical="center"/>
    </xf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6" fillId="21" borderId="107" applyNumberFormat="0" applyBorder="0" applyAlignment="0" applyProtection="0"/>
    <xf numFmtId="0" fontId="15" fillId="0" borderId="95">
      <alignment horizontal="left" vertical="center"/>
    </xf>
    <xf numFmtId="0" fontId="15" fillId="0" borderId="95">
      <alignment horizontal="left" vertical="center"/>
    </xf>
    <xf numFmtId="0" fontId="15" fillId="0" borderId="95">
      <alignment horizontal="left" vertical="center"/>
    </xf>
    <xf numFmtId="0" fontId="15" fillId="0" borderId="95">
      <alignment horizontal="left" vertical="center"/>
    </xf>
    <xf numFmtId="0" fontId="15" fillId="0" borderId="95">
      <alignment horizontal="left" vertical="center"/>
    </xf>
    <xf numFmtId="0" fontId="15" fillId="0" borderId="95">
      <alignment horizontal="left" vertical="center"/>
    </xf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6" fillId="21" borderId="94" applyNumberFormat="0" applyBorder="0" applyAlignment="0" applyProtection="0"/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2" fillId="28" borderId="96" applyNumberFormat="0" applyFon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25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29" borderId="97" applyNumberFormat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6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0" borderId="106" applyNumberFormat="0" applyFill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8" borderId="96" applyNumberFormat="0" applyFon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29" borderId="99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6" fillId="11" borderId="97" applyNumberFormat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0" fillId="0" borderId="98" applyNumberFormat="0" applyFill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33" fillId="11" borderId="97" applyNumberFormat="0" applyAlignment="0" applyProtection="0">
      <alignment vertical="center"/>
    </xf>
    <xf numFmtId="0" fontId="29" fillId="0" borderId="93" applyNumberFormat="0" applyFill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31" fillId="29" borderId="99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25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29" borderId="103" applyNumberFormat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6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8" borderId="102" applyNumberFormat="0" applyFon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29" borderId="105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6" fillId="11" borderId="103" applyNumberFormat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3" fillId="11" borderId="103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31" fillId="29" borderId="105" applyNumberFormat="0" applyAlignment="0" applyProtection="0">
      <alignment vertical="center"/>
    </xf>
    <xf numFmtId="0" fontId="29" fillId="0" borderId="106" applyNumberFormat="0" applyFill="0" applyAlignment="0" applyProtection="0">
      <alignment vertical="center"/>
    </xf>
  </cellStyleXfs>
  <cellXfs count="307">
    <xf numFmtId="0" fontId="0" fillId="0" borderId="0" xfId="0">
      <alignment vertical="center"/>
    </xf>
    <xf numFmtId="0" fontId="6" fillId="0" borderId="0" xfId="792"/>
    <xf numFmtId="0" fontId="39" fillId="0" borderId="71" xfId="791" applyFont="1" applyBorder="1" applyAlignment="1">
      <alignment horizontal="center" vertical="center"/>
    </xf>
    <xf numFmtId="0" fontId="39" fillId="0" borderId="2" xfId="791" applyFont="1" applyBorder="1" applyAlignment="1">
      <alignment horizontal="center" vertical="center"/>
    </xf>
    <xf numFmtId="0" fontId="39" fillId="0" borderId="3" xfId="791" applyFont="1" applyBorder="1" applyAlignment="1">
      <alignment horizontal="center" vertical="center"/>
    </xf>
    <xf numFmtId="0" fontId="39" fillId="0" borderId="72" xfId="791" applyFont="1" applyBorder="1" applyAlignment="1">
      <alignment horizontal="center" vertical="center"/>
    </xf>
    <xf numFmtId="0" fontId="39" fillId="0" borderId="0" xfId="791" applyFont="1" applyAlignment="1">
      <alignment horizontal="center" vertical="center"/>
    </xf>
    <xf numFmtId="0" fontId="39" fillId="0" borderId="73" xfId="791" applyFont="1" applyBorder="1" applyAlignment="1">
      <alignment horizontal="center" vertical="center"/>
    </xf>
    <xf numFmtId="0" fontId="9" fillId="0" borderId="0" xfId="793" quotePrefix="1" applyFont="1" applyAlignment="1">
      <alignment horizontal="center" vertical="center"/>
    </xf>
    <xf numFmtId="0" fontId="39" fillId="0" borderId="75" xfId="791" applyFont="1" applyBorder="1" applyAlignment="1">
      <alignment vertical="center" wrapText="1"/>
    </xf>
    <xf numFmtId="0" fontId="39" fillId="0" borderId="9" xfId="791" applyFont="1" applyBorder="1" applyAlignment="1">
      <alignment horizontal="center" vertical="center"/>
    </xf>
    <xf numFmtId="0" fontId="40" fillId="0" borderId="76" xfId="791" applyFont="1" applyBorder="1" applyAlignment="1">
      <alignment horizontal="center" vertical="center"/>
    </xf>
    <xf numFmtId="0" fontId="39" fillId="0" borderId="77" xfId="791" applyFont="1" applyBorder="1" applyAlignment="1">
      <alignment horizontal="center" vertical="center"/>
    </xf>
    <xf numFmtId="0" fontId="39" fillId="0" borderId="77" xfId="791" applyFont="1" applyBorder="1">
      <alignment vertical="center"/>
    </xf>
    <xf numFmtId="0" fontId="39" fillId="0" borderId="79" xfId="791" applyFont="1" applyBorder="1" applyAlignment="1">
      <alignment horizontal="center" vertical="center"/>
    </xf>
    <xf numFmtId="0" fontId="39" fillId="0" borderId="81" xfId="791" applyFont="1" applyBorder="1">
      <alignment vertical="center"/>
    </xf>
    <xf numFmtId="0" fontId="39" fillId="0" borderId="84" xfId="791" applyFont="1" applyBorder="1" applyAlignment="1">
      <alignment horizontal="center" vertical="center"/>
    </xf>
    <xf numFmtId="0" fontId="39" fillId="0" borderId="73" xfId="791" applyFont="1" applyBorder="1" applyAlignment="1">
      <alignment vertical="top" wrapText="1"/>
    </xf>
    <xf numFmtId="0" fontId="39" fillId="0" borderId="86" xfId="791" applyFont="1" applyBorder="1">
      <alignment vertical="center"/>
    </xf>
    <xf numFmtId="0" fontId="39" fillId="0" borderId="86" xfId="791" applyFont="1" applyBorder="1" applyAlignment="1">
      <alignment horizontal="center" vertical="center"/>
    </xf>
    <xf numFmtId="0" fontId="39" fillId="0" borderId="38" xfId="791" applyFont="1" applyBorder="1" applyAlignment="1">
      <alignment horizontal="center" vertical="center"/>
    </xf>
    <xf numFmtId="0" fontId="39" fillId="0" borderId="26" xfId="791" applyFont="1" applyBorder="1" applyAlignment="1">
      <alignment horizontal="center" vertical="center"/>
    </xf>
    <xf numFmtId="49" fontId="9" fillId="0" borderId="26" xfId="793" quotePrefix="1" applyNumberFormat="1" applyFont="1" applyBorder="1" applyAlignment="1">
      <alignment horizontal="center" vertical="center"/>
    </xf>
    <xf numFmtId="0" fontId="9" fillId="0" borderId="87" xfId="793" quotePrefix="1" applyFont="1" applyBorder="1" applyAlignment="1">
      <alignment horizontal="center" vertical="center"/>
    </xf>
    <xf numFmtId="0" fontId="39" fillId="0" borderId="67" xfId="791" applyFont="1" applyBorder="1" applyAlignment="1">
      <alignment horizontal="center" vertical="center"/>
    </xf>
    <xf numFmtId="49" fontId="9" fillId="0" borderId="67" xfId="793" applyNumberFormat="1" applyFont="1" applyBorder="1" applyAlignment="1">
      <alignment horizontal="center" vertical="center"/>
    </xf>
    <xf numFmtId="0" fontId="9" fillId="0" borderId="78" xfId="793" quotePrefix="1" applyFont="1" applyBorder="1" applyAlignment="1">
      <alignment horizontal="center" vertical="center"/>
    </xf>
    <xf numFmtId="49" fontId="9" fillId="0" borderId="67" xfId="793" quotePrefix="1" applyNumberFormat="1" applyFont="1" applyBorder="1" applyAlignment="1">
      <alignment horizontal="center" vertical="center"/>
    </xf>
    <xf numFmtId="0" fontId="39" fillId="0" borderId="84" xfId="791" applyFont="1" applyBorder="1" applyAlignment="1">
      <alignment vertical="top" wrapText="1"/>
    </xf>
    <xf numFmtId="0" fontId="39" fillId="0" borderId="84" xfId="791" applyFont="1" applyBorder="1" applyAlignment="1">
      <alignment vertical="center" wrapText="1"/>
    </xf>
    <xf numFmtId="0" fontId="39" fillId="0" borderId="23" xfId="791" applyFont="1" applyBorder="1">
      <alignment vertical="center"/>
    </xf>
    <xf numFmtId="0" fontId="39" fillId="0" borderId="23" xfId="791" applyFont="1" applyBorder="1" applyAlignment="1">
      <alignment horizontal="center" vertical="center"/>
    </xf>
    <xf numFmtId="0" fontId="42" fillId="0" borderId="87" xfId="793" quotePrefix="1" applyFont="1" applyBorder="1" applyAlignment="1">
      <alignment horizontal="center" vertical="center"/>
    </xf>
    <xf numFmtId="0" fontId="6" fillId="0" borderId="0" xfId="794"/>
    <xf numFmtId="0" fontId="39" fillId="0" borderId="0" xfId="791" applyFont="1">
      <alignment vertical="center"/>
    </xf>
    <xf numFmtId="0" fontId="44" fillId="0" borderId="0" xfId="549" applyFont="1"/>
    <xf numFmtId="0" fontId="44" fillId="0" borderId="0" xfId="0" applyFont="1">
      <alignment vertical="center"/>
    </xf>
    <xf numFmtId="0" fontId="52" fillId="0" borderId="6" xfId="0" applyFont="1" applyBorder="1" applyAlignment="1">
      <alignment horizontal="center" vertical="center"/>
    </xf>
    <xf numFmtId="0" fontId="47" fillId="0" borderId="51" xfId="0" applyFont="1" applyBorder="1">
      <alignment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52" fillId="0" borderId="6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6" fillId="0" borderId="27" xfId="0" applyFont="1" applyBorder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43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5" borderId="94" xfId="0" applyFont="1" applyFill="1" applyBorder="1" applyAlignment="1">
      <alignment horizontal="center" vertical="center"/>
    </xf>
    <xf numFmtId="0" fontId="46" fillId="0" borderId="64" xfId="0" applyFont="1" applyBorder="1" applyAlignment="1">
      <alignment horizontal="center" vertical="center"/>
    </xf>
    <xf numFmtId="0" fontId="10" fillId="0" borderId="94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45" fillId="4" borderId="0" xfId="0" applyFont="1" applyFill="1">
      <alignment vertical="center"/>
    </xf>
    <xf numFmtId="49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0" fontId="45" fillId="2" borderId="0" xfId="0" applyFont="1" applyFill="1">
      <alignment vertical="center"/>
    </xf>
    <xf numFmtId="0" fontId="45" fillId="3" borderId="0" xfId="0" applyFont="1" applyFill="1">
      <alignment vertical="center"/>
    </xf>
    <xf numFmtId="49" fontId="51" fillId="0" borderId="0" xfId="0" applyNumberFormat="1" applyFont="1" applyAlignment="1">
      <alignment horizontal="left" vertical="center"/>
    </xf>
    <xf numFmtId="176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50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 wrapText="1"/>
    </xf>
    <xf numFmtId="0" fontId="45" fillId="0" borderId="0" xfId="0" applyFont="1">
      <alignment vertical="center"/>
    </xf>
    <xf numFmtId="0" fontId="9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quotePrefix="1" applyFont="1" applyBorder="1" applyAlignment="1">
      <alignment horizontal="center" vertical="center"/>
    </xf>
    <xf numFmtId="0" fontId="53" fillId="0" borderId="8" xfId="1" applyFont="1" applyBorder="1" applyAlignment="1">
      <alignment horizontal="center" vertical="center"/>
    </xf>
    <xf numFmtId="0" fontId="53" fillId="0" borderId="9" xfId="1" applyFont="1" applyBorder="1" applyAlignment="1">
      <alignment horizontal="center" vertical="center"/>
    </xf>
    <xf numFmtId="0" fontId="53" fillId="4" borderId="9" xfId="1" applyFont="1" applyFill="1" applyBorder="1" applyAlignment="1">
      <alignment horizontal="center" vertical="center"/>
    </xf>
    <xf numFmtId="0" fontId="53" fillId="0" borderId="10" xfId="1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0" fontId="17" fillId="0" borderId="12" xfId="0" quotePrefix="1" applyFont="1" applyBorder="1" applyAlignment="1">
      <alignment horizontal="center" vertical="center"/>
    </xf>
    <xf numFmtId="0" fontId="17" fillId="0" borderId="14" xfId="0" quotePrefix="1" applyFont="1" applyBorder="1" applyAlignment="1">
      <alignment horizontal="center" vertical="center"/>
    </xf>
    <xf numFmtId="0" fontId="53" fillId="0" borderId="110" xfId="0" applyFont="1" applyBorder="1" applyAlignment="1">
      <alignment horizontal="center" vertical="center"/>
    </xf>
    <xf numFmtId="49" fontId="17" fillId="0" borderId="16" xfId="0" applyNumberFormat="1" applyFont="1" applyBorder="1" applyAlignment="1">
      <alignment horizontal="center" vertical="center"/>
    </xf>
    <xf numFmtId="0" fontId="17" fillId="0" borderId="17" xfId="0" quotePrefix="1" applyFont="1" applyBorder="1" applyAlignment="1">
      <alignment horizontal="center" vertical="center"/>
    </xf>
    <xf numFmtId="0" fontId="53" fillId="4" borderId="110" xfId="0" applyFont="1" applyFill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4" fillId="3" borderId="0" xfId="0" applyFont="1" applyFill="1" applyAlignment="1">
      <alignment horizontal="center" vertical="center"/>
    </xf>
    <xf numFmtId="0" fontId="53" fillId="3" borderId="110" xfId="2" applyFont="1" applyFill="1" applyBorder="1">
      <alignment vertical="center"/>
    </xf>
    <xf numFmtId="0" fontId="53" fillId="3" borderId="19" xfId="2" applyFont="1" applyFill="1" applyBorder="1">
      <alignment vertical="center"/>
    </xf>
    <xf numFmtId="0" fontId="53" fillId="3" borderId="110" xfId="1" applyFont="1" applyFill="1" applyBorder="1" applyAlignment="1">
      <alignment horizontal="center" vertical="center"/>
    </xf>
    <xf numFmtId="0" fontId="53" fillId="3" borderId="19" xfId="1" applyFont="1" applyFill="1" applyBorder="1" applyAlignment="1">
      <alignment vertical="center"/>
    </xf>
    <xf numFmtId="0" fontId="53" fillId="3" borderId="22" xfId="0" applyFont="1" applyFill="1" applyBorder="1" applyAlignment="1">
      <alignment horizontal="center" vertical="center"/>
    </xf>
    <xf numFmtId="0" fontId="53" fillId="3" borderId="23" xfId="0" applyFont="1" applyFill="1" applyBorder="1" applyAlignment="1">
      <alignment horizontal="center" vertical="center"/>
    </xf>
    <xf numFmtId="0" fontId="53" fillId="3" borderId="67" xfId="2" applyFont="1" applyFill="1" applyBorder="1">
      <alignment vertical="center"/>
    </xf>
    <xf numFmtId="0" fontId="53" fillId="3" borderId="108" xfId="2" applyFont="1" applyFill="1" applyBorder="1">
      <alignment vertical="center"/>
    </xf>
    <xf numFmtId="0" fontId="53" fillId="3" borderId="110" xfId="0" applyFont="1" applyFill="1" applyBorder="1" applyAlignment="1">
      <alignment horizontal="center" vertical="center"/>
    </xf>
    <xf numFmtId="0" fontId="53" fillId="3" borderId="67" xfId="0" applyFont="1" applyFill="1" applyBorder="1" applyAlignment="1">
      <alignment horizontal="center" vertical="center"/>
    </xf>
    <xf numFmtId="0" fontId="17" fillId="3" borderId="0" xfId="0" applyFont="1" applyFill="1">
      <alignment vertical="center"/>
    </xf>
    <xf numFmtId="0" fontId="53" fillId="3" borderId="20" xfId="2" applyFont="1" applyFill="1" applyBorder="1" applyAlignment="1">
      <alignment horizontal="center" vertical="center"/>
    </xf>
    <xf numFmtId="0" fontId="53" fillId="3" borderId="67" xfId="1" applyFont="1" applyFill="1" applyBorder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49" fontId="17" fillId="0" borderId="25" xfId="0" applyNumberFormat="1" applyFont="1" applyBorder="1" applyAlignment="1">
      <alignment horizontal="center" vertical="center"/>
    </xf>
    <xf numFmtId="0" fontId="53" fillId="3" borderId="24" xfId="2" applyFont="1" applyFill="1" applyBorder="1" applyAlignment="1">
      <alignment horizontal="center" vertical="center"/>
    </xf>
    <xf numFmtId="0" fontId="53" fillId="3" borderId="22" xfId="1" applyFont="1" applyFill="1" applyBorder="1" applyAlignment="1">
      <alignment horizontal="center" vertical="center"/>
    </xf>
    <xf numFmtId="0" fontId="53" fillId="3" borderId="26" xfId="1" applyFont="1" applyFill="1" applyBorder="1" applyAlignment="1">
      <alignment horizontal="center" vertical="center"/>
    </xf>
    <xf numFmtId="0" fontId="53" fillId="3" borderId="67" xfId="1" applyFont="1" applyFill="1" applyBorder="1" applyAlignment="1">
      <alignment horizontal="center" vertical="center"/>
    </xf>
    <xf numFmtId="0" fontId="53" fillId="4" borderId="22" xfId="1" applyFont="1" applyFill="1" applyBorder="1" applyAlignment="1">
      <alignment horizontal="center" vertical="center"/>
    </xf>
    <xf numFmtId="0" fontId="53" fillId="3" borderId="108" xfId="1" applyFont="1" applyFill="1" applyBorder="1" applyAlignment="1">
      <alignment horizontal="center" vertical="center"/>
    </xf>
    <xf numFmtId="0" fontId="17" fillId="0" borderId="113" xfId="0" quotePrefix="1" applyFont="1" applyBorder="1" applyAlignment="1">
      <alignment horizontal="center" vertical="center"/>
    </xf>
    <xf numFmtId="0" fontId="53" fillId="3" borderId="29" xfId="2" applyFont="1" applyFill="1" applyBorder="1" applyAlignment="1">
      <alignment horizontal="center" vertical="center"/>
    </xf>
    <xf numFmtId="0" fontId="53" fillId="3" borderId="30" xfId="2" applyFont="1" applyFill="1" applyBorder="1">
      <alignment vertical="center"/>
    </xf>
    <xf numFmtId="0" fontId="53" fillId="3" borderId="30" xfId="2" applyFont="1" applyFill="1" applyBorder="1" applyAlignment="1">
      <alignment horizontal="center" vertical="center"/>
    </xf>
    <xf numFmtId="0" fontId="53" fillId="3" borderId="31" xfId="2" applyFont="1" applyFill="1" applyBorder="1" applyAlignment="1">
      <alignment horizontal="center" vertical="center"/>
    </xf>
    <xf numFmtId="49" fontId="17" fillId="0" borderId="32" xfId="0" applyNumberFormat="1" applyFont="1" applyBorder="1" applyAlignment="1">
      <alignment horizontal="center" vertical="center"/>
    </xf>
    <xf numFmtId="0" fontId="17" fillId="0" borderId="33" xfId="0" quotePrefix="1" applyFont="1" applyBorder="1" applyAlignment="1">
      <alignment horizontal="center" vertical="center"/>
    </xf>
    <xf numFmtId="0" fontId="17" fillId="0" borderId="34" xfId="0" quotePrefix="1" applyFont="1" applyBorder="1" applyAlignment="1">
      <alignment horizontal="center" vertical="center"/>
    </xf>
    <xf numFmtId="0" fontId="53" fillId="3" borderId="22" xfId="2" applyFont="1" applyFill="1" applyBorder="1" applyAlignment="1">
      <alignment horizontal="center" vertical="center"/>
    </xf>
    <xf numFmtId="0" fontId="53" fillId="3" borderId="23" xfId="2" applyFont="1" applyFill="1" applyBorder="1" applyAlignment="1">
      <alignment horizontal="center" vertical="center"/>
    </xf>
    <xf numFmtId="0" fontId="53" fillId="0" borderId="28" xfId="1" applyFont="1" applyBorder="1" applyAlignment="1">
      <alignment horizontal="center" vertical="center"/>
    </xf>
    <xf numFmtId="49" fontId="35" fillId="0" borderId="25" xfId="0" applyNumberFormat="1" applyFont="1" applyBorder="1" applyAlignment="1">
      <alignment horizontal="center" vertical="center"/>
    </xf>
    <xf numFmtId="0" fontId="17" fillId="0" borderId="35" xfId="0" quotePrefix="1" applyFont="1" applyBorder="1" applyAlignment="1">
      <alignment horizontal="center" vertical="center"/>
    </xf>
    <xf numFmtId="49" fontId="35" fillId="0" borderId="16" xfId="0" applyNumberFormat="1" applyFont="1" applyBorder="1" applyAlignment="1">
      <alignment horizontal="center" vertical="center"/>
    </xf>
    <xf numFmtId="0" fontId="17" fillId="0" borderId="69" xfId="0" quotePrefix="1" applyFont="1" applyBorder="1" applyAlignment="1">
      <alignment horizontal="center" vertical="center"/>
    </xf>
    <xf numFmtId="0" fontId="17" fillId="2" borderId="110" xfId="1" applyFont="1" applyFill="1" applyBorder="1" applyAlignment="1">
      <alignment horizontal="center" vertical="center"/>
    </xf>
    <xf numFmtId="0" fontId="17" fillId="2" borderId="110" xfId="2" applyFont="1" applyFill="1" applyBorder="1">
      <alignment vertical="center"/>
    </xf>
    <xf numFmtId="0" fontId="17" fillId="2" borderId="22" xfId="2" applyFont="1" applyFill="1" applyBorder="1">
      <alignment vertical="center"/>
    </xf>
    <xf numFmtId="0" fontId="17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49" fontId="17" fillId="0" borderId="45" xfId="0" applyNumberFormat="1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7" xfId="0" quotePrefix="1" applyFont="1" applyBorder="1" applyAlignment="1">
      <alignment horizontal="center" vertical="center"/>
    </xf>
    <xf numFmtId="0" fontId="55" fillId="0" borderId="47" xfId="0" applyFont="1" applyBorder="1" applyAlignment="1">
      <alignment horizontal="center" vertical="center"/>
    </xf>
    <xf numFmtId="0" fontId="55" fillId="0" borderId="48" xfId="0" quotePrefix="1" applyFont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0" fontId="55" fillId="0" borderId="115" xfId="0" quotePrefix="1" applyFont="1" applyBorder="1" applyAlignment="1">
      <alignment horizontal="center" vertical="center"/>
    </xf>
    <xf numFmtId="0" fontId="55" fillId="0" borderId="49" xfId="0" quotePrefix="1" applyFont="1" applyBorder="1" applyAlignment="1">
      <alignment horizontal="center" vertical="center"/>
    </xf>
    <xf numFmtId="0" fontId="55" fillId="0" borderId="50" xfId="0" quotePrefix="1" applyFont="1" applyBorder="1" applyAlignment="1">
      <alignment horizontal="center" vertical="center"/>
    </xf>
    <xf numFmtId="49" fontId="9" fillId="2" borderId="67" xfId="793" quotePrefix="1" applyNumberFormat="1" applyFont="1" applyFill="1" applyBorder="1" applyAlignment="1">
      <alignment horizontal="center" vertical="center"/>
    </xf>
    <xf numFmtId="0" fontId="9" fillId="2" borderId="78" xfId="793" quotePrefix="1" applyFont="1" applyFill="1" applyBorder="1" applyAlignment="1">
      <alignment horizontal="center" vertical="center"/>
    </xf>
    <xf numFmtId="0" fontId="56" fillId="33" borderId="110" xfId="2" applyFont="1" applyFill="1" applyBorder="1" applyAlignment="1">
      <alignment horizontal="left" vertical="center"/>
    </xf>
    <xf numFmtId="0" fontId="55" fillId="33" borderId="48" xfId="0" quotePrefix="1" applyFont="1" applyFill="1" applyBorder="1" applyAlignment="1">
      <alignment horizontal="center" vertical="center"/>
    </xf>
    <xf numFmtId="0" fontId="53" fillId="0" borderId="108" xfId="1" applyFont="1" applyBorder="1" applyAlignment="1">
      <alignment horizontal="center" vertical="center"/>
    </xf>
    <xf numFmtId="0" fontId="53" fillId="0" borderId="19" xfId="1" applyFont="1" applyBorder="1" applyAlignment="1">
      <alignment horizontal="center" vertical="center"/>
    </xf>
    <xf numFmtId="0" fontId="53" fillId="4" borderId="19" xfId="1" applyFont="1" applyFill="1" applyBorder="1" applyAlignment="1">
      <alignment horizontal="center" vertical="center"/>
    </xf>
    <xf numFmtId="0" fontId="53" fillId="0" borderId="19" xfId="2" applyFont="1" applyBorder="1" applyAlignment="1">
      <alignment horizontal="center" vertical="center"/>
    </xf>
    <xf numFmtId="0" fontId="53" fillId="4" borderId="110" xfId="2" applyFont="1" applyFill="1" applyBorder="1" applyAlignment="1">
      <alignment horizontal="center" vertical="center"/>
    </xf>
    <xf numFmtId="0" fontId="53" fillId="0" borderId="110" xfId="1" applyFont="1" applyBorder="1" applyAlignment="1">
      <alignment horizontal="center" vertical="center"/>
    </xf>
    <xf numFmtId="0" fontId="53" fillId="4" borderId="110" xfId="1" applyFont="1" applyFill="1" applyBorder="1" applyAlignment="1">
      <alignment horizontal="center" vertical="center"/>
    </xf>
    <xf numFmtId="0" fontId="53" fillId="4" borderId="19" xfId="2" applyFont="1" applyFill="1" applyBorder="1" applyAlignment="1">
      <alignment horizontal="center" vertical="center"/>
    </xf>
    <xf numFmtId="0" fontId="53" fillId="4" borderId="67" xfId="1" applyFont="1" applyFill="1" applyBorder="1" applyAlignment="1">
      <alignment horizontal="center" vertical="center"/>
    </xf>
    <xf numFmtId="0" fontId="53" fillId="3" borderId="108" xfId="2" applyFont="1" applyFill="1" applyBorder="1" applyAlignment="1">
      <alignment horizontal="center" vertical="center"/>
    </xf>
    <xf numFmtId="0" fontId="53" fillId="3" borderId="110" xfId="2" applyFont="1" applyFill="1" applyBorder="1" applyAlignment="1">
      <alignment horizontal="center" vertical="center"/>
    </xf>
    <xf numFmtId="0" fontId="17" fillId="2" borderId="110" xfId="2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5" fillId="0" borderId="109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44" fillId="34" borderId="94" xfId="0" applyFont="1" applyFill="1" applyBorder="1">
      <alignment vertical="center"/>
    </xf>
    <xf numFmtId="0" fontId="45" fillId="34" borderId="94" xfId="0" applyFont="1" applyFill="1" applyBorder="1">
      <alignment vertical="center"/>
    </xf>
    <xf numFmtId="182" fontId="46" fillId="34" borderId="94" xfId="0" applyNumberFormat="1" applyFont="1" applyFill="1" applyBorder="1">
      <alignment vertical="center"/>
    </xf>
    <xf numFmtId="184" fontId="45" fillId="34" borderId="94" xfId="0" applyNumberFormat="1" applyFont="1" applyFill="1" applyBorder="1">
      <alignment vertical="center"/>
    </xf>
    <xf numFmtId="183" fontId="45" fillId="34" borderId="94" xfId="0" applyNumberFormat="1" applyFont="1" applyFill="1" applyBorder="1">
      <alignment vertical="center"/>
    </xf>
    <xf numFmtId="0" fontId="44" fillId="0" borderId="23" xfId="549" applyFont="1" applyBorder="1" applyAlignment="1">
      <alignment horizontal="center"/>
    </xf>
    <xf numFmtId="0" fontId="9" fillId="30" borderId="23" xfId="549" applyFont="1" applyFill="1" applyBorder="1" applyAlignment="1">
      <alignment horizontal="center" vertical="center"/>
    </xf>
    <xf numFmtId="0" fontId="9" fillId="0" borderId="23" xfId="549" applyFont="1" applyBorder="1" applyAlignment="1">
      <alignment horizontal="center"/>
    </xf>
    <xf numFmtId="0" fontId="53" fillId="4" borderId="19" xfId="1" applyFont="1" applyFill="1" applyBorder="1" applyAlignment="1">
      <alignment horizontal="center" vertical="center"/>
    </xf>
    <xf numFmtId="0" fontId="53" fillId="0" borderId="19" xfId="2" applyFont="1" applyBorder="1" applyAlignment="1">
      <alignment horizontal="center" vertical="center"/>
    </xf>
    <xf numFmtId="0" fontId="53" fillId="0" borderId="67" xfId="2" applyFont="1" applyBorder="1" applyAlignment="1">
      <alignment horizontal="center" vertical="center"/>
    </xf>
    <xf numFmtId="0" fontId="53" fillId="0" borderId="108" xfId="2" applyFont="1" applyBorder="1" applyAlignment="1">
      <alignment horizontal="center" vertical="center"/>
    </xf>
    <xf numFmtId="0" fontId="53" fillId="0" borderId="19" xfId="1" applyFont="1" applyBorder="1" applyAlignment="1">
      <alignment horizontal="center" vertical="center"/>
    </xf>
    <xf numFmtId="0" fontId="53" fillId="4" borderId="67" xfId="2" applyFont="1" applyFill="1" applyBorder="1" applyAlignment="1">
      <alignment horizontal="center" vertical="center"/>
    </xf>
    <xf numFmtId="0" fontId="53" fillId="4" borderId="108" xfId="2" applyFont="1" applyFill="1" applyBorder="1" applyAlignment="1">
      <alignment horizontal="center" vertical="center"/>
    </xf>
    <xf numFmtId="0" fontId="53" fillId="4" borderId="110" xfId="2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17" xfId="1" applyFont="1" applyBorder="1" applyAlignment="1">
      <alignment horizontal="center" vertical="center"/>
    </xf>
    <xf numFmtId="0" fontId="53" fillId="0" borderId="108" xfId="1" applyFont="1" applyBorder="1" applyAlignment="1">
      <alignment horizontal="center" vertical="center"/>
    </xf>
    <xf numFmtId="0" fontId="53" fillId="0" borderId="110" xfId="1" applyFont="1" applyBorder="1" applyAlignment="1">
      <alignment horizontal="center" vertical="center"/>
    </xf>
    <xf numFmtId="0" fontId="53" fillId="4" borderId="110" xfId="1" applyFont="1" applyFill="1" applyBorder="1" applyAlignment="1">
      <alignment horizontal="center" vertical="center"/>
    </xf>
    <xf numFmtId="0" fontId="53" fillId="4" borderId="108" xfId="1" applyFont="1" applyFill="1" applyBorder="1" applyAlignment="1">
      <alignment horizontal="center" vertical="center"/>
    </xf>
    <xf numFmtId="0" fontId="53" fillId="4" borderId="111" xfId="1" applyFont="1" applyFill="1" applyBorder="1" applyAlignment="1">
      <alignment horizontal="center" vertical="center"/>
    </xf>
    <xf numFmtId="0" fontId="53" fillId="0" borderId="110" xfId="2" applyFont="1" applyBorder="1" applyAlignment="1">
      <alignment horizontal="center" vertical="center"/>
    </xf>
    <xf numFmtId="0" fontId="53" fillId="4" borderId="19" xfId="2" applyFont="1" applyFill="1" applyBorder="1" applyAlignment="1">
      <alignment horizontal="center" vertical="center"/>
    </xf>
    <xf numFmtId="0" fontId="53" fillId="0" borderId="24" xfId="1" applyFont="1" applyBorder="1" applyAlignment="1">
      <alignment horizontal="center" vertical="center"/>
    </xf>
    <xf numFmtId="0" fontId="53" fillId="0" borderId="111" xfId="1" applyFont="1" applyBorder="1" applyAlignment="1">
      <alignment horizontal="center" vertical="center"/>
    </xf>
    <xf numFmtId="0" fontId="53" fillId="0" borderId="112" xfId="1" applyFont="1" applyBorder="1" applyAlignment="1">
      <alignment horizontal="center" vertical="center"/>
    </xf>
    <xf numFmtId="0" fontId="53" fillId="4" borderId="112" xfId="1" applyFont="1" applyFill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 textRotation="90"/>
    </xf>
    <xf numFmtId="0" fontId="52" fillId="0" borderId="116" xfId="0" applyFont="1" applyBorder="1" applyAlignment="1">
      <alignment horizontal="center" vertical="center" textRotation="90"/>
    </xf>
    <xf numFmtId="0" fontId="52" fillId="0" borderId="22" xfId="0" applyFont="1" applyBorder="1" applyAlignment="1">
      <alignment horizontal="center" vertical="center" textRotation="90"/>
    </xf>
    <xf numFmtId="0" fontId="53" fillId="4" borderId="67" xfId="1" applyFont="1" applyFill="1" applyBorder="1" applyAlignment="1">
      <alignment horizontal="center" vertical="center"/>
    </xf>
    <xf numFmtId="0" fontId="53" fillId="0" borderId="23" xfId="2" applyFont="1" applyBorder="1" applyAlignment="1">
      <alignment horizontal="center" vertical="center"/>
    </xf>
    <xf numFmtId="0" fontId="53" fillId="3" borderId="19" xfId="2" applyFont="1" applyFill="1" applyBorder="1" applyAlignment="1">
      <alignment horizontal="center" vertical="center"/>
    </xf>
    <xf numFmtId="0" fontId="53" fillId="3" borderId="108" xfId="2" applyFont="1" applyFill="1" applyBorder="1" applyAlignment="1">
      <alignment horizontal="center" vertical="center"/>
    </xf>
    <xf numFmtId="0" fontId="53" fillId="3" borderId="110" xfId="2" applyFont="1" applyFill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27" xfId="0" applyFont="1" applyBorder="1" applyAlignment="1">
      <alignment horizontal="center" vertical="center"/>
    </xf>
    <xf numFmtId="0" fontId="53" fillId="4" borderId="36" xfId="1" applyFont="1" applyFill="1" applyBorder="1" applyAlignment="1">
      <alignment horizontal="center" vertical="center"/>
    </xf>
    <xf numFmtId="0" fontId="53" fillId="4" borderId="37" xfId="1" applyFont="1" applyFill="1" applyBorder="1" applyAlignment="1">
      <alignment horizontal="center" vertical="center"/>
    </xf>
    <xf numFmtId="0" fontId="53" fillId="4" borderId="24" xfId="1" applyFont="1" applyFill="1" applyBorder="1" applyAlignment="1">
      <alignment horizontal="center" vertical="center"/>
    </xf>
    <xf numFmtId="0" fontId="53" fillId="4" borderId="28" xfId="1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108" xfId="2" applyFont="1" applyFill="1" applyBorder="1" applyAlignment="1">
      <alignment horizontal="center" vertical="center"/>
    </xf>
    <xf numFmtId="0" fontId="17" fillId="2" borderId="67" xfId="2" applyFont="1" applyFill="1" applyBorder="1" applyAlignment="1">
      <alignment horizontal="center" vertical="center"/>
    </xf>
    <xf numFmtId="0" fontId="17" fillId="2" borderId="111" xfId="2" applyFont="1" applyFill="1" applyBorder="1" applyAlignment="1">
      <alignment horizontal="center" vertical="center"/>
    </xf>
    <xf numFmtId="0" fontId="17" fillId="2" borderId="114" xfId="2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center" vertical="center"/>
    </xf>
    <xf numFmtId="0" fontId="17" fillId="2" borderId="108" xfId="1" applyFont="1" applyFill="1" applyBorder="1" applyAlignment="1">
      <alignment horizontal="center" vertical="center"/>
    </xf>
    <xf numFmtId="0" fontId="17" fillId="2" borderId="67" xfId="1" applyFont="1" applyFill="1" applyBorder="1" applyAlignment="1">
      <alignment horizontal="center" vertical="center"/>
    </xf>
    <xf numFmtId="0" fontId="17" fillId="2" borderId="110" xfId="2" applyFont="1" applyFill="1" applyBorder="1" applyAlignment="1">
      <alignment horizontal="center" vertical="center"/>
    </xf>
    <xf numFmtId="0" fontId="45" fillId="0" borderId="109" xfId="0" applyFont="1" applyBorder="1" applyAlignment="1">
      <alignment horizontal="center" vertical="center"/>
    </xf>
    <xf numFmtId="0" fontId="45" fillId="0" borderId="53" xfId="0" applyFont="1" applyBorder="1" applyAlignment="1">
      <alignment horizontal="center" vertical="center"/>
    </xf>
    <xf numFmtId="0" fontId="45" fillId="0" borderId="64" xfId="0" applyFont="1" applyBorder="1" applyAlignment="1">
      <alignment horizontal="center" vertical="center"/>
    </xf>
    <xf numFmtId="0" fontId="17" fillId="2" borderId="67" xfId="0" applyFont="1" applyFill="1" applyBorder="1" applyAlignment="1">
      <alignment horizontal="center" vertical="center"/>
    </xf>
    <xf numFmtId="0" fontId="17" fillId="2" borderId="108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17" fillId="2" borderId="39" xfId="2" applyFont="1" applyFill="1" applyBorder="1" applyAlignment="1">
      <alignment horizontal="center" vertical="center"/>
    </xf>
    <xf numFmtId="0" fontId="17" fillId="2" borderId="8" xfId="2" applyFont="1" applyFill="1" applyBorder="1" applyAlignment="1">
      <alignment horizontal="center" vertical="center"/>
    </xf>
    <xf numFmtId="0" fontId="17" fillId="2" borderId="38" xfId="2" applyFont="1" applyFill="1" applyBorder="1" applyAlignment="1">
      <alignment horizontal="center" vertical="center"/>
    </xf>
    <xf numFmtId="0" fontId="17" fillId="2" borderId="40" xfId="2" applyFont="1" applyFill="1" applyBorder="1" applyAlignment="1">
      <alignment horizontal="center" vertical="center"/>
    </xf>
    <xf numFmtId="0" fontId="39" fillId="2" borderId="85" xfId="791" applyFont="1" applyFill="1" applyBorder="1" applyAlignment="1">
      <alignment horizontal="center" vertical="center"/>
    </xf>
    <xf numFmtId="0" fontId="39" fillId="2" borderId="0" xfId="791" applyFont="1" applyFill="1" applyAlignment="1">
      <alignment horizontal="center" vertical="center"/>
    </xf>
    <xf numFmtId="0" fontId="39" fillId="2" borderId="6" xfId="791" applyFont="1" applyFill="1" applyBorder="1" applyAlignment="1">
      <alignment horizontal="center" vertical="center"/>
    </xf>
    <xf numFmtId="0" fontId="39" fillId="31" borderId="26" xfId="791" applyFont="1" applyFill="1" applyBorder="1" applyAlignment="1">
      <alignment horizontal="center" vertical="center"/>
    </xf>
    <xf numFmtId="0" fontId="39" fillId="31" borderId="24" xfId="791" applyFont="1" applyFill="1" applyBorder="1" applyAlignment="1">
      <alignment horizontal="center" vertical="center"/>
    </xf>
    <xf numFmtId="0" fontId="39" fillId="31" borderId="35" xfId="791" applyFont="1" applyFill="1" applyBorder="1" applyAlignment="1">
      <alignment horizontal="center" vertical="center"/>
    </xf>
    <xf numFmtId="0" fontId="39" fillId="31" borderId="30" xfId="791" applyFont="1" applyFill="1" applyBorder="1" applyAlignment="1">
      <alignment horizontal="center" vertical="center"/>
    </xf>
    <xf numFmtId="0" fontId="39" fillId="31" borderId="80" xfId="791" applyFont="1" applyFill="1" applyBorder="1" applyAlignment="1">
      <alignment horizontal="center" vertical="center"/>
    </xf>
    <xf numFmtId="0" fontId="39" fillId="31" borderId="67" xfId="791" applyFont="1" applyFill="1" applyBorder="1" applyAlignment="1">
      <alignment horizontal="center" vertical="center"/>
    </xf>
    <xf numFmtId="0" fontId="39" fillId="31" borderId="69" xfId="791" applyFont="1" applyFill="1" applyBorder="1" applyAlignment="1">
      <alignment horizontal="center" vertical="center"/>
    </xf>
    <xf numFmtId="0" fontId="39" fillId="31" borderId="82" xfId="791" applyFont="1" applyFill="1" applyBorder="1" applyAlignment="1">
      <alignment horizontal="center" vertical="center"/>
    </xf>
    <xf numFmtId="0" fontId="39" fillId="31" borderId="83" xfId="791" applyFont="1" applyFill="1" applyBorder="1" applyAlignment="1">
      <alignment horizontal="center" vertical="center"/>
    </xf>
    <xf numFmtId="0" fontId="39" fillId="2" borderId="67" xfId="791" applyFont="1" applyFill="1" applyBorder="1" applyAlignment="1">
      <alignment horizontal="center" vertical="center"/>
    </xf>
    <xf numFmtId="0" fontId="39" fillId="2" borderId="69" xfId="791" applyFont="1" applyFill="1" applyBorder="1" applyAlignment="1">
      <alignment horizontal="center" vertical="center"/>
    </xf>
    <xf numFmtId="0" fontId="39" fillId="2" borderId="78" xfId="791" applyFont="1" applyFill="1" applyBorder="1" applyAlignment="1">
      <alignment horizontal="center" vertical="center"/>
    </xf>
    <xf numFmtId="0" fontId="39" fillId="0" borderId="70" xfId="791" applyFont="1" applyBorder="1" applyAlignment="1">
      <alignment horizontal="center" vertical="center"/>
    </xf>
    <xf numFmtId="0" fontId="39" fillId="0" borderId="0" xfId="791" applyFont="1" applyAlignment="1">
      <alignment horizontal="center" vertical="center"/>
    </xf>
    <xf numFmtId="0" fontId="39" fillId="31" borderId="38" xfId="791" applyFont="1" applyFill="1" applyBorder="1" applyAlignment="1">
      <alignment horizontal="center" vertical="center"/>
    </xf>
    <xf numFmtId="0" fontId="39" fillId="31" borderId="39" xfId="791" applyFont="1" applyFill="1" applyBorder="1" applyAlignment="1">
      <alignment horizontal="center" vertical="center"/>
    </xf>
    <xf numFmtId="0" fontId="39" fillId="31" borderId="74" xfId="791" applyFont="1" applyFill="1" applyBorder="1" applyAlignment="1">
      <alignment horizontal="center" vertical="center"/>
    </xf>
    <xf numFmtId="0" fontId="9" fillId="0" borderId="94" xfId="0" applyFont="1" applyBorder="1">
      <alignment vertical="center"/>
    </xf>
    <xf numFmtId="185" fontId="9" fillId="0" borderId="94" xfId="0" applyNumberFormat="1" applyFont="1" applyBorder="1" applyAlignment="1">
      <alignment horizontal="center" vertical="center"/>
    </xf>
    <xf numFmtId="0" fontId="9" fillId="0" borderId="94" xfId="0" applyFont="1" applyBorder="1" applyAlignment="1">
      <alignment vertical="center" wrapText="1"/>
    </xf>
    <xf numFmtId="14" fontId="9" fillId="0" borderId="94" xfId="0" applyNumberFormat="1" applyFont="1" applyBorder="1" applyAlignment="1">
      <alignment horizontal="center" vertical="center"/>
    </xf>
    <xf numFmtId="0" fontId="43" fillId="0" borderId="94" xfId="0" applyFont="1" applyBorder="1">
      <alignment vertical="center"/>
    </xf>
    <xf numFmtId="0" fontId="10" fillId="0" borderId="94" xfId="0" applyFont="1" applyBorder="1">
      <alignment vertical="center"/>
    </xf>
    <xf numFmtId="0" fontId="44" fillId="0" borderId="117" xfId="549" applyFont="1" applyBorder="1" applyAlignment="1">
      <alignment horizontal="center"/>
    </xf>
    <xf numFmtId="0" fontId="9" fillId="0" borderId="117" xfId="549" applyFont="1" applyBorder="1" applyAlignment="1">
      <alignment horizontal="center"/>
    </xf>
    <xf numFmtId="0" fontId="9" fillId="30" borderId="117" xfId="549" applyFont="1" applyFill="1" applyBorder="1" applyAlignment="1">
      <alignment horizontal="center" vertical="center"/>
    </xf>
    <xf numFmtId="0" fontId="9" fillId="30" borderId="94" xfId="549" applyFont="1" applyFill="1" applyBorder="1" applyAlignment="1">
      <alignment horizontal="center" vertical="center"/>
    </xf>
    <xf numFmtId="0" fontId="9" fillId="30" borderId="94" xfId="549" applyFont="1" applyFill="1" applyBorder="1" applyAlignment="1">
      <alignment horizontal="center" vertical="center"/>
    </xf>
    <xf numFmtId="0" fontId="9" fillId="30" borderId="117" xfId="549" applyFont="1" applyFill="1" applyBorder="1" applyAlignment="1">
      <alignment horizontal="center" vertical="center"/>
    </xf>
    <xf numFmtId="0" fontId="44" fillId="0" borderId="94" xfId="0" applyFont="1" applyBorder="1">
      <alignment vertical="center"/>
    </xf>
    <xf numFmtId="0" fontId="45" fillId="0" borderId="94" xfId="0" quotePrefix="1" applyFont="1" applyBorder="1" applyAlignment="1">
      <alignment horizontal="left" vertical="center"/>
    </xf>
    <xf numFmtId="0" fontId="45" fillId="0" borderId="94" xfId="0" applyFont="1" applyBorder="1" applyAlignment="1">
      <alignment horizontal="left" vertical="center"/>
    </xf>
    <xf numFmtId="0" fontId="45" fillId="0" borderId="94" xfId="0" applyFont="1" applyBorder="1">
      <alignment vertical="center"/>
    </xf>
    <xf numFmtId="182" fontId="46" fillId="0" borderId="94" xfId="0" applyNumberFormat="1" applyFont="1" applyBorder="1">
      <alignment vertical="center"/>
    </xf>
    <xf numFmtId="184" fontId="45" fillId="0" borderId="94" xfId="0" applyNumberFormat="1" applyFont="1" applyBorder="1">
      <alignment vertical="center"/>
    </xf>
    <xf numFmtId="183" fontId="45" fillId="0" borderId="94" xfId="0" applyNumberFormat="1" applyFont="1" applyBorder="1">
      <alignment vertical="center"/>
    </xf>
    <xf numFmtId="20" fontId="45" fillId="0" borderId="94" xfId="0" quotePrefix="1" applyNumberFormat="1" applyFont="1" applyBorder="1" applyAlignment="1">
      <alignment horizontal="left" vertical="center"/>
    </xf>
    <xf numFmtId="20" fontId="45" fillId="0" borderId="94" xfId="0" applyNumberFormat="1" applyFont="1" applyBorder="1" applyAlignment="1">
      <alignment horizontal="left" vertical="center"/>
    </xf>
    <xf numFmtId="0" fontId="45" fillId="0" borderId="94" xfId="0" quotePrefix="1" applyFont="1" applyBorder="1">
      <alignment vertical="center"/>
    </xf>
    <xf numFmtId="0" fontId="45" fillId="34" borderId="94" xfId="0" quotePrefix="1" applyFont="1" applyFill="1" applyBorder="1" applyAlignment="1">
      <alignment horizontal="left" vertical="center"/>
    </xf>
    <xf numFmtId="0" fontId="45" fillId="34" borderId="94" xfId="0" applyFont="1" applyFill="1" applyBorder="1" applyAlignment="1">
      <alignment horizontal="left" vertical="center"/>
    </xf>
    <xf numFmtId="0" fontId="53" fillId="0" borderId="94" xfId="0" applyFont="1" applyBorder="1" applyAlignment="1">
      <alignment horizontal="center" vertical="center"/>
    </xf>
    <xf numFmtId="0" fontId="53" fillId="0" borderId="94" xfId="1" applyFont="1" applyBorder="1" applyAlignment="1">
      <alignment horizontal="center" vertical="center"/>
    </xf>
    <xf numFmtId="0" fontId="53" fillId="0" borderId="118" xfId="1" applyFont="1" applyBorder="1" applyAlignment="1">
      <alignment horizontal="center" vertical="center"/>
    </xf>
    <xf numFmtId="0" fontId="53" fillId="0" borderId="94" xfId="1" applyFont="1" applyBorder="1" applyAlignment="1">
      <alignment horizontal="center" vertical="center"/>
    </xf>
    <xf numFmtId="0" fontId="53" fillId="4" borderId="94" xfId="1" applyFont="1" applyFill="1" applyBorder="1" applyAlignment="1">
      <alignment horizontal="center" vertical="center"/>
    </xf>
    <xf numFmtId="0" fontId="53" fillId="4" borderId="94" xfId="1" applyFont="1" applyFill="1" applyBorder="1" applyAlignment="1">
      <alignment horizontal="center" vertical="center"/>
    </xf>
    <xf numFmtId="0" fontId="53" fillId="3" borderId="94" xfId="1" applyFont="1" applyFill="1" applyBorder="1" applyAlignment="1">
      <alignment horizontal="center" vertical="center"/>
    </xf>
    <xf numFmtId="0" fontId="53" fillId="4" borderId="94" xfId="2" applyFont="1" applyFill="1" applyBorder="1" applyAlignment="1">
      <alignment horizontal="center" vertical="center"/>
    </xf>
    <xf numFmtId="0" fontId="53" fillId="4" borderId="94" xfId="2" applyFont="1" applyFill="1" applyBorder="1" applyAlignment="1">
      <alignment horizontal="center" vertical="center"/>
    </xf>
    <xf numFmtId="0" fontId="53" fillId="0" borderId="118" xfId="2" applyFont="1" applyBorder="1" applyAlignment="1">
      <alignment horizontal="center" vertical="center"/>
    </xf>
    <xf numFmtId="0" fontId="53" fillId="3" borderId="94" xfId="0" applyFont="1" applyFill="1" applyBorder="1" applyAlignment="1">
      <alignment horizontal="center" vertical="center"/>
    </xf>
    <xf numFmtId="0" fontId="53" fillId="3" borderId="94" xfId="2" applyFont="1" applyFill="1" applyBorder="1">
      <alignment vertical="center"/>
    </xf>
    <xf numFmtId="0" fontId="53" fillId="4" borderId="94" xfId="0" applyFont="1" applyFill="1" applyBorder="1" applyAlignment="1">
      <alignment horizontal="center" vertical="center"/>
    </xf>
    <xf numFmtId="0" fontId="53" fillId="3" borderId="94" xfId="1" applyFont="1" applyFill="1" applyBorder="1" applyAlignment="1">
      <alignment vertical="center"/>
    </xf>
    <xf numFmtId="0" fontId="53" fillId="3" borderId="94" xfId="2" applyFont="1" applyFill="1" applyBorder="1" applyAlignment="1">
      <alignment horizontal="center" vertical="center"/>
    </xf>
    <xf numFmtId="0" fontId="53" fillId="0" borderId="94" xfId="2" applyFont="1" applyBorder="1" applyAlignment="1">
      <alignment horizontal="center" vertical="center"/>
    </xf>
    <xf numFmtId="0" fontId="53" fillId="0" borderId="94" xfId="0" applyFont="1" applyBorder="1" applyAlignment="1">
      <alignment horizontal="center" vertical="center"/>
    </xf>
    <xf numFmtId="0" fontId="53" fillId="4" borderId="118" xfId="1" applyFont="1" applyFill="1" applyBorder="1" applyAlignment="1">
      <alignment horizontal="center" vertical="center"/>
    </xf>
    <xf numFmtId="0" fontId="17" fillId="3" borderId="94" xfId="0" applyFont="1" applyFill="1" applyBorder="1" applyAlignment="1">
      <alignment horizontal="center" vertical="center"/>
    </xf>
    <xf numFmtId="0" fontId="17" fillId="3" borderId="94" xfId="0" applyFont="1" applyFill="1" applyBorder="1">
      <alignment vertical="center"/>
    </xf>
    <xf numFmtId="0" fontId="53" fillId="3" borderId="118" xfId="2" applyFont="1" applyFill="1" applyBorder="1">
      <alignment vertical="center"/>
    </xf>
    <xf numFmtId="0" fontId="53" fillId="3" borderId="94" xfId="2" applyFont="1" applyFill="1" applyBorder="1" applyAlignment="1">
      <alignment horizontal="center" vertical="center"/>
    </xf>
    <xf numFmtId="0" fontId="53" fillId="4" borderId="118" xfId="2" applyFont="1" applyFill="1" applyBorder="1" applyAlignment="1">
      <alignment horizontal="center" vertical="center"/>
    </xf>
    <xf numFmtId="0" fontId="53" fillId="3" borderId="94" xfId="1" applyFont="1" applyFill="1" applyBorder="1" applyAlignment="1">
      <alignment horizontal="center" vertical="center" wrapText="1"/>
    </xf>
    <xf numFmtId="0" fontId="17" fillId="2" borderId="118" xfId="2" applyFont="1" applyFill="1" applyBorder="1" applyAlignment="1">
      <alignment horizontal="center" vertical="center"/>
    </xf>
    <xf numFmtId="0" fontId="17" fillId="2" borderId="118" xfId="1" applyFont="1" applyFill="1" applyBorder="1" applyAlignment="1">
      <alignment horizontal="center" vertical="center"/>
    </xf>
    <xf numFmtId="0" fontId="17" fillId="2" borderId="94" xfId="0" applyFont="1" applyFill="1" applyBorder="1">
      <alignment vertical="center"/>
    </xf>
    <xf numFmtId="0" fontId="17" fillId="2" borderId="118" xfId="0" applyFont="1" applyFill="1" applyBorder="1" applyAlignment="1">
      <alignment horizontal="center" vertical="center"/>
    </xf>
    <xf numFmtId="0" fontId="39" fillId="2" borderId="108" xfId="791" applyFont="1" applyFill="1" applyBorder="1" applyAlignment="1">
      <alignment horizontal="center" vertical="center"/>
    </xf>
    <xf numFmtId="0" fontId="39" fillId="2" borderId="94" xfId="791" applyFont="1" applyFill="1" applyBorder="1" applyAlignment="1">
      <alignment horizontal="center" vertical="center"/>
    </xf>
    <xf numFmtId="0" fontId="39" fillId="31" borderId="108" xfId="791" applyFont="1" applyFill="1" applyBorder="1" applyAlignment="1">
      <alignment horizontal="center" vertical="center"/>
    </xf>
    <xf numFmtId="0" fontId="39" fillId="0" borderId="94" xfId="791" applyFont="1" applyBorder="1">
      <alignment vertical="center"/>
    </xf>
    <xf numFmtId="0" fontId="39" fillId="0" borderId="94" xfId="791" applyFont="1" applyBorder="1" applyAlignment="1">
      <alignment horizontal="center" vertical="center"/>
    </xf>
    <xf numFmtId="0" fontId="39" fillId="0" borderId="117" xfId="791" applyFont="1" applyBorder="1">
      <alignment vertical="center"/>
    </xf>
    <xf numFmtId="49" fontId="9" fillId="0" borderId="119" xfId="793" quotePrefix="1" applyNumberFormat="1" applyFont="1" applyBorder="1" applyAlignment="1">
      <alignment horizontal="center" vertical="center"/>
    </xf>
  </cellXfs>
  <cellStyles count="1216">
    <cellStyle name="､d､ﾀｦ・Sheet1 (2)" xfId="3" xr:uid="{00000000-0005-0000-0000-000000000000}"/>
    <cellStyle name="??" xfId="4" xr:uid="{00000000-0005-0000-0000-000001000000}"/>
    <cellStyle name="?? [0.00]_PERSONAL" xfId="5" xr:uid="{00000000-0005-0000-0000-000002000000}"/>
    <cellStyle name="???? [0.00]_PERSONAL" xfId="6" xr:uid="{00000000-0005-0000-0000-000003000000}"/>
    <cellStyle name="????_PERSONAL" xfId="7" xr:uid="{00000000-0005-0000-0000-000004000000}"/>
    <cellStyle name="??_CI-008 DC POWER SUPPLY" xfId="8" xr:uid="{00000000-0005-0000-0000-000005000000}"/>
    <cellStyle name="_res20100324_" xfId="9" xr:uid="{00000000-0005-0000-0000-000006000000}"/>
    <cellStyle name="_res20100324__セット固有データ1" xfId="10" xr:uid="{00000000-0005-0000-0000-000007000000}"/>
    <cellStyle name="_res20100324__セット固有データ1_1" xfId="11" xr:uid="{00000000-0005-0000-0000-000008000000}"/>
    <cellStyle name="_res20100324__セット固有データ1_1_変更履歴" xfId="12" xr:uid="{00000000-0005-0000-0000-000009000000}"/>
    <cellStyle name="_res20100324__セット固有データ1_1_変更履歴_セット固有データ1" xfId="13" xr:uid="{00000000-0005-0000-0000-00000A000000}"/>
    <cellStyle name="_res20100324__セット固有データ1_1_変更履歴_変更履歴" xfId="14" xr:uid="{00000000-0005-0000-0000-00000B000000}"/>
    <cellStyle name="_res20100324__セット固有データ1_eeprom_t550" xfId="15" xr:uid="{00000000-0005-0000-0000-00000C000000}"/>
    <cellStyle name="_res20100324__セット固有データ1_eeprom_t550_セット固有データ1" xfId="16" xr:uid="{00000000-0005-0000-0000-00000D000000}"/>
    <cellStyle name="_res20100324__セット固有データ1_eeprom_t550_変更履歴" xfId="17" xr:uid="{00000000-0005-0000-0000-00000E000000}"/>
    <cellStyle name="_res20100324__セット固有データ1_eeprom_t570" xfId="18" xr:uid="{00000000-0005-0000-0000-00000F000000}"/>
    <cellStyle name="_res20100324__セット固有データ1_eeprom_t570_セット固有データ1" xfId="19" xr:uid="{00000000-0005-0000-0000-000010000000}"/>
    <cellStyle name="_res20100324__セット固有データ1_eeprom_t5X0_動画キズ領域変更_静止画増加(河口)_T550_1207_1618" xfId="20" xr:uid="{00000000-0005-0000-0000-000011000000}"/>
    <cellStyle name="_res20100324__セット固有データ1_eeprom_t5X0_動画キズ領域変更_静止画増加(河口)_T550_1207_1618_eeprom_t570" xfId="21" xr:uid="{00000000-0005-0000-0000-000012000000}"/>
    <cellStyle name="_res20100324__セット固有データ1_eeprom_t5X0_動画キズ領域変更_静止画増加(河口)_T550_1207_1618_eeprom_t570_セット固有データ1" xfId="22" xr:uid="{00000000-0005-0000-0000-000013000000}"/>
    <cellStyle name="_res20100324__セット固有データ1_eeprom_t5X0_動画キズ領域変更_静止画増加(河口)_T550_1207_1618_セット固有データ1" xfId="23" xr:uid="{00000000-0005-0000-0000-000014000000}"/>
    <cellStyle name="_res20100324__セット固有データ1_eeprom_t5X0_動画キズ領域変更_静止画増加(河口)_T550_1207_1618_セット固有データ1_セット固有データ1" xfId="24" xr:uid="{00000000-0005-0000-0000-000015000000}"/>
    <cellStyle name="_res20100324__セット固有データ1_eeprom_t5X0_動画キズ領域変更_静止画増加(河口)_T550_1207_1618_セット固有データ1_変更履歴" xfId="25" xr:uid="{00000000-0005-0000-0000-000016000000}"/>
    <cellStyle name="_res20100324__セット固有データ1_eeprom_t5X0_動画キズ領域変更_静止画増加(河口)_T550_1207_1618_変更履歴" xfId="26" xr:uid="{00000000-0005-0000-0000-000017000000}"/>
    <cellStyle name="_res20100324__セット固有データ1_eeprom_t5X0_動画キズ領域変更_静止画増加(河口)_T550_1207_1618_変更履歴_セット固有データ1" xfId="27" xr:uid="{00000000-0005-0000-0000-000018000000}"/>
    <cellStyle name="_res20100324__セット固有データ1_eeprom_t5X0_動画キズ領域変更_静止画増加(河口)_T550_1207_1618_変更履歴_変更履歴" xfId="28" xr:uid="{00000000-0005-0000-0000-000019000000}"/>
    <cellStyle name="_res20100324__セット固有データ1_eeprom_t5X0_動画キズ領域変更_変更中" xfId="29" xr:uid="{00000000-0005-0000-0000-00001A000000}"/>
    <cellStyle name="_res20100324__セット固有データ1_eeprom_t5X0_動画キズ領域変更_変更中_eeprom_t570" xfId="30" xr:uid="{00000000-0005-0000-0000-00001B000000}"/>
    <cellStyle name="_res20100324__セット固有データ1_eeprom_t5X0_動画キズ領域変更_変更中_eeprom_t570_セット固有データ1" xfId="31" xr:uid="{00000000-0005-0000-0000-00001C000000}"/>
    <cellStyle name="_res20100324__セット固有データ1_eeprom_t5X0_動画キズ領域変更_変更中_セット固有データ1" xfId="32" xr:uid="{00000000-0005-0000-0000-00001D000000}"/>
    <cellStyle name="_res20100324__セット固有データ1_eeprom_t5X0_動画キズ領域変更_変更中_セット固有データ1_セット固有データ1" xfId="33" xr:uid="{00000000-0005-0000-0000-00001E000000}"/>
    <cellStyle name="_res20100324__セット固有データ1_eeprom_t5X0_動画キズ領域変更_変更中_セット固有データ1_変更履歴" xfId="34" xr:uid="{00000000-0005-0000-0000-00001F000000}"/>
    <cellStyle name="_res20100324__セット固有データ1_eeprom_t5X0_動画キズ領域変更_変更中_変更履歴" xfId="35" xr:uid="{00000000-0005-0000-0000-000020000000}"/>
    <cellStyle name="_res20100324__セット固有データ1_eeprom_t5X0_動画キズ領域変更_変更中_変更履歴_セット固有データ1" xfId="36" xr:uid="{00000000-0005-0000-0000-000021000000}"/>
    <cellStyle name="_res20100324__セット固有データ1_eeprom_t5X0_動画キズ領域変更_変更中_変更履歴_変更履歴" xfId="37" xr:uid="{00000000-0005-0000-0000-000022000000}"/>
    <cellStyle name="_res20100324__セット固有データ1_セット固有データ1" xfId="38" xr:uid="{00000000-0005-0000-0000-000023000000}"/>
    <cellStyle name="_res20100324__セット固有データ1_セット固有データ1_1" xfId="39" xr:uid="{00000000-0005-0000-0000-000024000000}"/>
    <cellStyle name="_res20100324__セット固有データ1_セット固有データ1_1_セット固有データ1" xfId="40" xr:uid="{00000000-0005-0000-0000-000025000000}"/>
    <cellStyle name="_res20100324__セット固有データ1_セット固有データ1_eeprom_t570" xfId="41" xr:uid="{00000000-0005-0000-0000-000026000000}"/>
    <cellStyle name="_res20100324__セット固有データ1_セット固有データ1_eeprom_t570_セット固有データ1" xfId="42" xr:uid="{00000000-0005-0000-0000-000027000000}"/>
    <cellStyle name="_res20100324__セット固有データ1_セット固有データ1_eeprom_t570_変更履歴" xfId="43" xr:uid="{00000000-0005-0000-0000-000028000000}"/>
    <cellStyle name="_res20100324__セット固有データ1_セット固有データ1_セット固有データ1" xfId="44" xr:uid="{00000000-0005-0000-0000-000029000000}"/>
    <cellStyle name="_res20100324__セット固有データ1_セット固有データ1_セット固有データ1_セット固有データ1" xfId="45" xr:uid="{00000000-0005-0000-0000-00002A000000}"/>
    <cellStyle name="_res20100324__セット固有データ1_セット固有データ1_変更履歴" xfId="46" xr:uid="{00000000-0005-0000-0000-00002B000000}"/>
    <cellStyle name="_res20100324__セット固有データ1_セット固有データ1_変更履歴_セット固有データ1" xfId="47" xr:uid="{00000000-0005-0000-0000-00002C000000}"/>
    <cellStyle name="_res20100324__セット固有データ1_セット固有データ1_変更履歴_変更履歴" xfId="48" xr:uid="{00000000-0005-0000-0000-00002D000000}"/>
    <cellStyle name="_res20100324__セット固有データ1_セット固有データ2" xfId="49" xr:uid="{00000000-0005-0000-0000-00002E000000}"/>
    <cellStyle name="_res20100324__セット固有データ1_変更履歴" xfId="50" xr:uid="{00000000-0005-0000-0000-00002F000000}"/>
    <cellStyle name="_res20100324__セット固有データ1_変更履歴_1" xfId="51" xr:uid="{00000000-0005-0000-0000-000030000000}"/>
    <cellStyle name="_res20100324__セット固有データ1_変更履歴_セット固有データ1" xfId="52" xr:uid="{00000000-0005-0000-0000-000031000000}"/>
    <cellStyle name="_res20100324__セット固有データ1_変更履歴_セット固有データ1_セット固有データ1" xfId="53" xr:uid="{00000000-0005-0000-0000-000032000000}"/>
    <cellStyle name="_res20100324__セット固有データ1_変更履歴_セット固有データ1_変更履歴" xfId="54" xr:uid="{00000000-0005-0000-0000-000033000000}"/>
    <cellStyle name="_res20100324__セット固有データ1_変更履歴_セット固有データ1_変更履歴_セット固有データ1" xfId="55" xr:uid="{00000000-0005-0000-0000-000034000000}"/>
    <cellStyle name="_res20100324__セット固有データ1_変更履歴_セット固有データ1_変更履歴_変更履歴" xfId="56" xr:uid="{00000000-0005-0000-0000-000035000000}"/>
    <cellStyle name="_res20100324__セット固有データ1_変更履歴_変更履歴" xfId="57" xr:uid="{00000000-0005-0000-0000-000036000000}"/>
    <cellStyle name="_res20100324__セット固有データ1_変更履歴_変更履歴_セット固有データ1" xfId="58" xr:uid="{00000000-0005-0000-0000-000037000000}"/>
    <cellStyle name="_res20100324__セット固有データ1_変更履歴_変更履歴_変更履歴" xfId="59" xr:uid="{00000000-0005-0000-0000-000038000000}"/>
    <cellStyle name="_res20100324__変更履歴" xfId="60" xr:uid="{00000000-0005-0000-0000-000039000000}"/>
    <cellStyle name="_res20100324__変更履歴_1" xfId="61" xr:uid="{00000000-0005-0000-0000-00003A000000}"/>
    <cellStyle name="_res20100324__変更履歴_eeprom_t550" xfId="62" xr:uid="{00000000-0005-0000-0000-00003B000000}"/>
    <cellStyle name="_res20100324__変更履歴_eeprom_t550_セット固有データ1" xfId="63" xr:uid="{00000000-0005-0000-0000-00003C000000}"/>
    <cellStyle name="_res20100324__変更履歴_eeprom_t550_変更履歴" xfId="64" xr:uid="{00000000-0005-0000-0000-00003D000000}"/>
    <cellStyle name="_res20100324__変更履歴_eeprom_t570" xfId="65" xr:uid="{00000000-0005-0000-0000-00003E000000}"/>
    <cellStyle name="_res20100324__変更履歴_eeprom_t570_セット固有データ1" xfId="66" xr:uid="{00000000-0005-0000-0000-00003F000000}"/>
    <cellStyle name="_res20100324__変更履歴_eeprom_t5X0_動画キズ領域変更_静止画増加(河口)_T550_1207_1618" xfId="67" xr:uid="{00000000-0005-0000-0000-000040000000}"/>
    <cellStyle name="_res20100324__変更履歴_eeprom_t5X0_動画キズ領域変更_静止画増加(河口)_T550_1207_1618_eeprom_t570" xfId="68" xr:uid="{00000000-0005-0000-0000-000041000000}"/>
    <cellStyle name="_res20100324__変更履歴_eeprom_t5X0_動画キズ領域変更_静止画増加(河口)_T550_1207_1618_eeprom_t570_セット固有データ1" xfId="69" xr:uid="{00000000-0005-0000-0000-000042000000}"/>
    <cellStyle name="_res20100324__変更履歴_eeprom_t5X0_動画キズ領域変更_静止画増加(河口)_T550_1207_1618_セット固有データ1" xfId="70" xr:uid="{00000000-0005-0000-0000-000043000000}"/>
    <cellStyle name="_res20100324__変更履歴_eeprom_t5X0_動画キズ領域変更_静止画増加(河口)_T550_1207_1618_セット固有データ1_セット固有データ1" xfId="71" xr:uid="{00000000-0005-0000-0000-000044000000}"/>
    <cellStyle name="_res20100324__変更履歴_eeprom_t5X0_動画キズ領域変更_静止画増加(河口)_T550_1207_1618_セット固有データ1_変更履歴" xfId="72" xr:uid="{00000000-0005-0000-0000-000045000000}"/>
    <cellStyle name="_res20100324__変更履歴_eeprom_t5X0_動画キズ領域変更_静止画増加(河口)_T550_1207_1618_変更履歴" xfId="73" xr:uid="{00000000-0005-0000-0000-000046000000}"/>
    <cellStyle name="_res20100324__変更履歴_eeprom_t5X0_動画キズ領域変更_静止画増加(河口)_T550_1207_1618_変更履歴_セット固有データ1" xfId="74" xr:uid="{00000000-0005-0000-0000-000047000000}"/>
    <cellStyle name="_res20100324__変更履歴_eeprom_t5X0_動画キズ領域変更_静止画増加(河口)_T550_1207_1618_変更履歴_変更履歴" xfId="75" xr:uid="{00000000-0005-0000-0000-000048000000}"/>
    <cellStyle name="_res20100324__変更履歴_eeprom_t5X0_動画キズ領域変更_変更中" xfId="76" xr:uid="{00000000-0005-0000-0000-000049000000}"/>
    <cellStyle name="_res20100324__変更履歴_eeprom_t5X0_動画キズ領域変更_変更中_eeprom_t570" xfId="77" xr:uid="{00000000-0005-0000-0000-00004A000000}"/>
    <cellStyle name="_res20100324__変更履歴_eeprom_t5X0_動画キズ領域変更_変更中_eeprom_t570_セット固有データ1" xfId="78" xr:uid="{00000000-0005-0000-0000-00004B000000}"/>
    <cellStyle name="_res20100324__変更履歴_eeprom_t5X0_動画キズ領域変更_変更中_セット固有データ1" xfId="79" xr:uid="{00000000-0005-0000-0000-00004C000000}"/>
    <cellStyle name="_res20100324__変更履歴_eeprom_t5X0_動画キズ領域変更_変更中_セット固有データ1_セット固有データ1" xfId="80" xr:uid="{00000000-0005-0000-0000-00004D000000}"/>
    <cellStyle name="_res20100324__変更履歴_eeprom_t5X0_動画キズ領域変更_変更中_セット固有データ1_変更履歴" xfId="81" xr:uid="{00000000-0005-0000-0000-00004E000000}"/>
    <cellStyle name="_res20100324__変更履歴_eeprom_t5X0_動画キズ領域変更_変更中_変更履歴" xfId="82" xr:uid="{00000000-0005-0000-0000-00004F000000}"/>
    <cellStyle name="_res20100324__変更履歴_eeprom_t5X0_動画キズ領域変更_変更中_変更履歴_セット固有データ1" xfId="83" xr:uid="{00000000-0005-0000-0000-000050000000}"/>
    <cellStyle name="_res20100324__変更履歴_eeprom_t5X0_動画キズ領域変更_変更中_変更履歴_変更履歴" xfId="84" xr:uid="{00000000-0005-0000-0000-000051000000}"/>
    <cellStyle name="_res20100324__変更履歴_セット固有データ1" xfId="85" xr:uid="{00000000-0005-0000-0000-000052000000}"/>
    <cellStyle name="_res20100324__変更履歴_セット固有データ1_1" xfId="86" xr:uid="{00000000-0005-0000-0000-000053000000}"/>
    <cellStyle name="_res20100324__変更履歴_セット固有データ1_1_セット固有データ1" xfId="87" xr:uid="{00000000-0005-0000-0000-000054000000}"/>
    <cellStyle name="_res20100324__変更履歴_セット固有データ1_eeprom_t570" xfId="88" xr:uid="{00000000-0005-0000-0000-000055000000}"/>
    <cellStyle name="_res20100324__変更履歴_セット固有データ1_eeprom_t570_セット固有データ1" xfId="89" xr:uid="{00000000-0005-0000-0000-000056000000}"/>
    <cellStyle name="_res20100324__変更履歴_セット固有データ1_eeprom_t570_変更履歴" xfId="90" xr:uid="{00000000-0005-0000-0000-000057000000}"/>
    <cellStyle name="_res20100324__変更履歴_セット固有データ1_セット固有データ1" xfId="91" xr:uid="{00000000-0005-0000-0000-000058000000}"/>
    <cellStyle name="_res20100324__変更履歴_セット固有データ1_セット固有データ1_セット固有データ1" xfId="92" xr:uid="{00000000-0005-0000-0000-000059000000}"/>
    <cellStyle name="_res20100324__変更履歴_セット固有データ1_変更履歴" xfId="93" xr:uid="{00000000-0005-0000-0000-00005A000000}"/>
    <cellStyle name="_res20100324__変更履歴_セット固有データ1_変更履歴_セット固有データ1" xfId="94" xr:uid="{00000000-0005-0000-0000-00005B000000}"/>
    <cellStyle name="_res20100324__変更履歴_セット固有データ1_変更履歴_変更履歴" xfId="95" xr:uid="{00000000-0005-0000-0000-00005C000000}"/>
    <cellStyle name="_res20100324__変更履歴_セット固有データ2" xfId="96" xr:uid="{00000000-0005-0000-0000-00005D000000}"/>
    <cellStyle name="_res20100324__変更履歴_変更履歴" xfId="97" xr:uid="{00000000-0005-0000-0000-00005E000000}"/>
    <cellStyle name="_res20100324__変更履歴_変更履歴_1" xfId="98" xr:uid="{00000000-0005-0000-0000-00005F000000}"/>
    <cellStyle name="_res20100324__変更履歴_変更履歴_セット固有データ1" xfId="99" xr:uid="{00000000-0005-0000-0000-000060000000}"/>
    <cellStyle name="_res20100324__変更履歴_変更履歴_セット固有データ1_セット固有データ1" xfId="100" xr:uid="{00000000-0005-0000-0000-000061000000}"/>
    <cellStyle name="_res20100324__変更履歴_変更履歴_セット固有データ1_変更履歴" xfId="101" xr:uid="{00000000-0005-0000-0000-000062000000}"/>
    <cellStyle name="_res20100324__変更履歴_変更履歴_セット固有データ1_変更履歴_セット固有データ1" xfId="102" xr:uid="{00000000-0005-0000-0000-000063000000}"/>
    <cellStyle name="_res20100324__変更履歴_変更履歴_セット固有データ1_変更履歴_変更履歴" xfId="103" xr:uid="{00000000-0005-0000-0000-000064000000}"/>
    <cellStyle name="_res20100324__変更履歴_変更履歴_変更履歴" xfId="104" xr:uid="{00000000-0005-0000-0000-000065000000}"/>
    <cellStyle name="_res20100324__変更履歴_変更履歴_変更履歴_セット固有データ1" xfId="105" xr:uid="{00000000-0005-0000-0000-000066000000}"/>
    <cellStyle name="_res20100324__変更履歴_変更履歴_変更履歴_変更履歴" xfId="106" xr:uid="{00000000-0005-0000-0000-000067000000}"/>
    <cellStyle name="_セット固有データ1" xfId="107" xr:uid="{00000000-0005-0000-0000-000068000000}"/>
    <cellStyle name="_セット固有データ1_1" xfId="108" xr:uid="{00000000-0005-0000-0000-000069000000}"/>
    <cellStyle name="_セット固有データ1_1_変更履歴" xfId="109" xr:uid="{00000000-0005-0000-0000-00006A000000}"/>
    <cellStyle name="_セット固有データ1_1_変更履歴_セット固有データ1" xfId="110" xr:uid="{00000000-0005-0000-0000-00006B000000}"/>
    <cellStyle name="_セット固有データ1_1_変更履歴_変更履歴" xfId="111" xr:uid="{00000000-0005-0000-0000-00006C000000}"/>
    <cellStyle name="_セット固有データ1_eeprom_t550" xfId="112" xr:uid="{00000000-0005-0000-0000-00006D000000}"/>
    <cellStyle name="_セット固有データ1_eeprom_t550_セット固有データ1" xfId="113" xr:uid="{00000000-0005-0000-0000-00006E000000}"/>
    <cellStyle name="_セット固有データ1_eeprom_t550_変更履歴" xfId="114" xr:uid="{00000000-0005-0000-0000-00006F000000}"/>
    <cellStyle name="_セット固有データ1_eeprom_t570" xfId="115" xr:uid="{00000000-0005-0000-0000-000070000000}"/>
    <cellStyle name="_セット固有データ1_eeprom_t570_セット固有データ1" xfId="116" xr:uid="{00000000-0005-0000-0000-000071000000}"/>
    <cellStyle name="_セット固有データ1_eeprom_t5X0_動画キズ領域変更_静止画増加(河口)_T550_1207_1618" xfId="117" xr:uid="{00000000-0005-0000-0000-000072000000}"/>
    <cellStyle name="_セット固有データ1_eeprom_t5X0_動画キズ領域変更_静止画増加(河口)_T550_1207_1618_eeprom_t570" xfId="118" xr:uid="{00000000-0005-0000-0000-000073000000}"/>
    <cellStyle name="_セット固有データ1_eeprom_t5X0_動画キズ領域変更_静止画増加(河口)_T550_1207_1618_eeprom_t570_セット固有データ1" xfId="119" xr:uid="{00000000-0005-0000-0000-000074000000}"/>
    <cellStyle name="_セット固有データ1_eeprom_t5X0_動画キズ領域変更_静止画増加(河口)_T550_1207_1618_セット固有データ1" xfId="120" xr:uid="{00000000-0005-0000-0000-000075000000}"/>
    <cellStyle name="_セット固有データ1_eeprom_t5X0_動画キズ領域変更_静止画増加(河口)_T550_1207_1618_セット固有データ1_セット固有データ1" xfId="121" xr:uid="{00000000-0005-0000-0000-000076000000}"/>
    <cellStyle name="_セット固有データ1_eeprom_t5X0_動画キズ領域変更_静止画増加(河口)_T550_1207_1618_セット固有データ1_変更履歴" xfId="122" xr:uid="{00000000-0005-0000-0000-000077000000}"/>
    <cellStyle name="_セット固有データ1_eeprom_t5X0_動画キズ領域変更_静止画増加(河口)_T550_1207_1618_変更履歴" xfId="123" xr:uid="{00000000-0005-0000-0000-000078000000}"/>
    <cellStyle name="_セット固有データ1_eeprom_t5X0_動画キズ領域変更_静止画増加(河口)_T550_1207_1618_変更履歴_セット固有データ1" xfId="124" xr:uid="{00000000-0005-0000-0000-000079000000}"/>
    <cellStyle name="_セット固有データ1_eeprom_t5X0_動画キズ領域変更_静止画増加(河口)_T550_1207_1618_変更履歴_変更履歴" xfId="125" xr:uid="{00000000-0005-0000-0000-00007A000000}"/>
    <cellStyle name="_セット固有データ1_eeprom_t5X0_動画キズ領域変更_変更中" xfId="126" xr:uid="{00000000-0005-0000-0000-00007B000000}"/>
    <cellStyle name="_セット固有データ1_eeprom_t5X0_動画キズ領域変更_変更中_eeprom_t570" xfId="127" xr:uid="{00000000-0005-0000-0000-00007C000000}"/>
    <cellStyle name="_セット固有データ1_eeprom_t5X0_動画キズ領域変更_変更中_eeprom_t570_セット固有データ1" xfId="128" xr:uid="{00000000-0005-0000-0000-00007D000000}"/>
    <cellStyle name="_セット固有データ1_eeprom_t5X0_動画キズ領域変更_変更中_セット固有データ1" xfId="129" xr:uid="{00000000-0005-0000-0000-00007E000000}"/>
    <cellStyle name="_セット固有データ1_eeprom_t5X0_動画キズ領域変更_変更中_セット固有データ1_セット固有データ1" xfId="130" xr:uid="{00000000-0005-0000-0000-00007F000000}"/>
    <cellStyle name="_セット固有データ1_eeprom_t5X0_動画キズ領域変更_変更中_セット固有データ1_変更履歴" xfId="131" xr:uid="{00000000-0005-0000-0000-000080000000}"/>
    <cellStyle name="_セット固有データ1_eeprom_t5X0_動画キズ領域変更_変更中_変更履歴" xfId="132" xr:uid="{00000000-0005-0000-0000-000081000000}"/>
    <cellStyle name="_セット固有データ1_eeprom_t5X0_動画キズ領域変更_変更中_変更履歴_セット固有データ1" xfId="133" xr:uid="{00000000-0005-0000-0000-000082000000}"/>
    <cellStyle name="_セット固有データ1_eeprom_t5X0_動画キズ領域変更_変更中_変更履歴_変更履歴" xfId="134" xr:uid="{00000000-0005-0000-0000-000083000000}"/>
    <cellStyle name="_セット固有データ1_セット固有データ1" xfId="135" xr:uid="{00000000-0005-0000-0000-000084000000}"/>
    <cellStyle name="_セット固有データ1_セット固有データ1_1" xfId="136" xr:uid="{00000000-0005-0000-0000-000085000000}"/>
    <cellStyle name="_セット固有データ1_セット固有データ1_1_セット固有データ1" xfId="137" xr:uid="{00000000-0005-0000-0000-000086000000}"/>
    <cellStyle name="_セット固有データ1_セット固有データ1_eeprom_t570" xfId="138" xr:uid="{00000000-0005-0000-0000-000087000000}"/>
    <cellStyle name="_セット固有データ1_セット固有データ1_eeprom_t570_セット固有データ1" xfId="139" xr:uid="{00000000-0005-0000-0000-000088000000}"/>
    <cellStyle name="_セット固有データ1_セット固有データ1_eeprom_t570_変更履歴" xfId="140" xr:uid="{00000000-0005-0000-0000-000089000000}"/>
    <cellStyle name="_セット固有データ1_セット固有データ1_セット固有データ1" xfId="141" xr:uid="{00000000-0005-0000-0000-00008A000000}"/>
    <cellStyle name="_セット固有データ1_セット固有データ1_セット固有データ1_セット固有データ1" xfId="142" xr:uid="{00000000-0005-0000-0000-00008B000000}"/>
    <cellStyle name="_セット固有データ1_セット固有データ1_変更履歴" xfId="143" xr:uid="{00000000-0005-0000-0000-00008C000000}"/>
    <cellStyle name="_セット固有データ1_セット固有データ1_変更履歴_セット固有データ1" xfId="144" xr:uid="{00000000-0005-0000-0000-00008D000000}"/>
    <cellStyle name="_セット固有データ1_セット固有データ1_変更履歴_変更履歴" xfId="145" xr:uid="{00000000-0005-0000-0000-00008E000000}"/>
    <cellStyle name="_セット固有データ1_セット固有データ2" xfId="146" xr:uid="{00000000-0005-0000-0000-00008F000000}"/>
    <cellStyle name="_セット固有データ1_変更履歴" xfId="147" xr:uid="{00000000-0005-0000-0000-000090000000}"/>
    <cellStyle name="_セット固有データ1_変更履歴_1" xfId="148" xr:uid="{00000000-0005-0000-0000-000091000000}"/>
    <cellStyle name="_セット固有データ1_変更履歴_セット固有データ1" xfId="149" xr:uid="{00000000-0005-0000-0000-000092000000}"/>
    <cellStyle name="_セット固有データ1_変更履歴_セット固有データ1_セット固有データ1" xfId="150" xr:uid="{00000000-0005-0000-0000-000093000000}"/>
    <cellStyle name="_セット固有データ1_変更履歴_セット固有データ1_変更履歴" xfId="151" xr:uid="{00000000-0005-0000-0000-000094000000}"/>
    <cellStyle name="_セット固有データ1_変更履歴_セット固有データ1_変更履歴_セット固有データ1" xfId="152" xr:uid="{00000000-0005-0000-0000-000095000000}"/>
    <cellStyle name="_セット固有データ1_変更履歴_セット固有データ1_変更履歴_変更履歴" xfId="153" xr:uid="{00000000-0005-0000-0000-000096000000}"/>
    <cellStyle name="_セット固有データ1_変更履歴_変更履歴" xfId="154" xr:uid="{00000000-0005-0000-0000-000097000000}"/>
    <cellStyle name="_セット固有データ1_変更履歴_変更履歴_セット固有データ1" xfId="155" xr:uid="{00000000-0005-0000-0000-000098000000}"/>
    <cellStyle name="_セット固有データ1_変更履歴_変更履歴_変更履歴" xfId="156" xr:uid="{00000000-0005-0000-0000-000099000000}"/>
    <cellStyle name="_変更履歴" xfId="157" xr:uid="{00000000-0005-0000-0000-00009A000000}"/>
    <cellStyle name="_変更履歴_1" xfId="158" xr:uid="{00000000-0005-0000-0000-00009B000000}"/>
    <cellStyle name="_変更履歴_eeprom_t550" xfId="159" xr:uid="{00000000-0005-0000-0000-00009C000000}"/>
    <cellStyle name="_変更履歴_eeprom_t550_セット固有データ1" xfId="160" xr:uid="{00000000-0005-0000-0000-00009D000000}"/>
    <cellStyle name="_変更履歴_eeprom_t550_変更履歴" xfId="161" xr:uid="{00000000-0005-0000-0000-00009E000000}"/>
    <cellStyle name="_変更履歴_eeprom_t570" xfId="162" xr:uid="{00000000-0005-0000-0000-00009F000000}"/>
    <cellStyle name="_変更履歴_eeprom_t570_セット固有データ1" xfId="163" xr:uid="{00000000-0005-0000-0000-0000A0000000}"/>
    <cellStyle name="_変更履歴_eeprom_t5X0_動画キズ領域変更_静止画増加(河口)_T550_1207_1618" xfId="164" xr:uid="{00000000-0005-0000-0000-0000A1000000}"/>
    <cellStyle name="_変更履歴_eeprom_t5X0_動画キズ領域変更_静止画増加(河口)_T550_1207_1618_eeprom_t570" xfId="165" xr:uid="{00000000-0005-0000-0000-0000A2000000}"/>
    <cellStyle name="_変更履歴_eeprom_t5X0_動画キズ領域変更_静止画増加(河口)_T550_1207_1618_eeprom_t570_セット固有データ1" xfId="166" xr:uid="{00000000-0005-0000-0000-0000A3000000}"/>
    <cellStyle name="_変更履歴_eeprom_t5X0_動画キズ領域変更_静止画増加(河口)_T550_1207_1618_セット固有データ1" xfId="167" xr:uid="{00000000-0005-0000-0000-0000A4000000}"/>
    <cellStyle name="_変更履歴_eeprom_t5X0_動画キズ領域変更_静止画増加(河口)_T550_1207_1618_セット固有データ1_セット固有データ1" xfId="168" xr:uid="{00000000-0005-0000-0000-0000A5000000}"/>
    <cellStyle name="_変更履歴_eeprom_t5X0_動画キズ領域変更_静止画増加(河口)_T550_1207_1618_セット固有データ1_変更履歴" xfId="169" xr:uid="{00000000-0005-0000-0000-0000A6000000}"/>
    <cellStyle name="_変更履歴_eeprom_t5X0_動画キズ領域変更_静止画増加(河口)_T550_1207_1618_変更履歴" xfId="170" xr:uid="{00000000-0005-0000-0000-0000A7000000}"/>
    <cellStyle name="_変更履歴_eeprom_t5X0_動画キズ領域変更_静止画増加(河口)_T550_1207_1618_変更履歴_セット固有データ1" xfId="171" xr:uid="{00000000-0005-0000-0000-0000A8000000}"/>
    <cellStyle name="_変更履歴_eeprom_t5X0_動画キズ領域変更_静止画増加(河口)_T550_1207_1618_変更履歴_変更履歴" xfId="172" xr:uid="{00000000-0005-0000-0000-0000A9000000}"/>
    <cellStyle name="_変更履歴_eeprom_t5X0_動画キズ領域変更_変更中" xfId="173" xr:uid="{00000000-0005-0000-0000-0000AA000000}"/>
    <cellStyle name="_変更履歴_eeprom_t5X0_動画キズ領域変更_変更中_eeprom_t570" xfId="174" xr:uid="{00000000-0005-0000-0000-0000AB000000}"/>
    <cellStyle name="_変更履歴_eeprom_t5X0_動画キズ領域変更_変更中_eeprom_t570_セット固有データ1" xfId="175" xr:uid="{00000000-0005-0000-0000-0000AC000000}"/>
    <cellStyle name="_変更履歴_eeprom_t5X0_動画キズ領域変更_変更中_セット固有データ1" xfId="176" xr:uid="{00000000-0005-0000-0000-0000AD000000}"/>
    <cellStyle name="_変更履歴_eeprom_t5X0_動画キズ領域変更_変更中_セット固有データ1_セット固有データ1" xfId="177" xr:uid="{00000000-0005-0000-0000-0000AE000000}"/>
    <cellStyle name="_変更履歴_eeprom_t5X0_動画キズ領域変更_変更中_セット固有データ1_変更履歴" xfId="178" xr:uid="{00000000-0005-0000-0000-0000AF000000}"/>
    <cellStyle name="_変更履歴_eeprom_t5X0_動画キズ領域変更_変更中_変更履歴" xfId="179" xr:uid="{00000000-0005-0000-0000-0000B0000000}"/>
    <cellStyle name="_変更履歴_eeprom_t5X0_動画キズ領域変更_変更中_変更履歴_セット固有データ1" xfId="180" xr:uid="{00000000-0005-0000-0000-0000B1000000}"/>
    <cellStyle name="_変更履歴_eeprom_t5X0_動画キズ領域変更_変更中_変更履歴_変更履歴" xfId="181" xr:uid="{00000000-0005-0000-0000-0000B2000000}"/>
    <cellStyle name="_変更履歴_セット固有データ1" xfId="182" xr:uid="{00000000-0005-0000-0000-0000B3000000}"/>
    <cellStyle name="_変更履歴_セット固有データ1_1" xfId="183" xr:uid="{00000000-0005-0000-0000-0000B4000000}"/>
    <cellStyle name="_変更履歴_セット固有データ1_1_セット固有データ1" xfId="184" xr:uid="{00000000-0005-0000-0000-0000B5000000}"/>
    <cellStyle name="_変更履歴_セット固有データ1_eeprom_t570" xfId="185" xr:uid="{00000000-0005-0000-0000-0000B6000000}"/>
    <cellStyle name="_変更履歴_セット固有データ1_eeprom_t570_セット固有データ1" xfId="186" xr:uid="{00000000-0005-0000-0000-0000B7000000}"/>
    <cellStyle name="_変更履歴_セット固有データ1_eeprom_t570_変更履歴" xfId="187" xr:uid="{00000000-0005-0000-0000-0000B8000000}"/>
    <cellStyle name="_変更履歴_セット固有データ1_セット固有データ1" xfId="188" xr:uid="{00000000-0005-0000-0000-0000B9000000}"/>
    <cellStyle name="_変更履歴_セット固有データ1_セット固有データ1_セット固有データ1" xfId="189" xr:uid="{00000000-0005-0000-0000-0000BA000000}"/>
    <cellStyle name="_変更履歴_セット固有データ1_変更履歴" xfId="190" xr:uid="{00000000-0005-0000-0000-0000BB000000}"/>
    <cellStyle name="_変更履歴_セット固有データ1_変更履歴_セット固有データ1" xfId="191" xr:uid="{00000000-0005-0000-0000-0000BC000000}"/>
    <cellStyle name="_変更履歴_セット固有データ1_変更履歴_変更履歴" xfId="192" xr:uid="{00000000-0005-0000-0000-0000BD000000}"/>
    <cellStyle name="_変更履歴_セット固有データ2" xfId="193" xr:uid="{00000000-0005-0000-0000-0000BE000000}"/>
    <cellStyle name="_変更履歴_変更履歴" xfId="194" xr:uid="{00000000-0005-0000-0000-0000BF000000}"/>
    <cellStyle name="_変更履歴_変更履歴_1" xfId="195" xr:uid="{00000000-0005-0000-0000-0000C0000000}"/>
    <cellStyle name="_変更履歴_変更履歴_セット固有データ1" xfId="196" xr:uid="{00000000-0005-0000-0000-0000C1000000}"/>
    <cellStyle name="_変更履歴_変更履歴_セット固有データ1_セット固有データ1" xfId="197" xr:uid="{00000000-0005-0000-0000-0000C2000000}"/>
    <cellStyle name="_変更履歴_変更履歴_セット固有データ1_変更履歴" xfId="198" xr:uid="{00000000-0005-0000-0000-0000C3000000}"/>
    <cellStyle name="_変更履歴_変更履歴_セット固有データ1_変更履歴_セット固有データ1" xfId="199" xr:uid="{00000000-0005-0000-0000-0000C4000000}"/>
    <cellStyle name="_変更履歴_変更履歴_セット固有データ1_変更履歴_変更履歴" xfId="200" xr:uid="{00000000-0005-0000-0000-0000C5000000}"/>
    <cellStyle name="_変更履歴_変更履歴_変更履歴" xfId="201" xr:uid="{00000000-0005-0000-0000-0000C6000000}"/>
    <cellStyle name="_変更履歴_変更履歴_変更履歴_セット固有データ1" xfId="202" xr:uid="{00000000-0005-0000-0000-0000C7000000}"/>
    <cellStyle name="_変更履歴_変更履歴_変更履歴_変更履歴" xfId="203" xr:uid="{00000000-0005-0000-0000-0000C8000000}"/>
    <cellStyle name="’Ê‰Ý [0.00]_laroux" xfId="204" xr:uid="{00000000-0005-0000-0000-0000C9000000}"/>
    <cellStyle name="’Ê‰Ý_laroux" xfId="205" xr:uid="{00000000-0005-0000-0000-0000CA000000}"/>
    <cellStyle name="•W_laroux" xfId="206" xr:uid="{00000000-0005-0000-0000-0000CB000000}"/>
    <cellStyle name="20% - アクセント 1 2" xfId="207" xr:uid="{00000000-0005-0000-0000-0000CC000000}"/>
    <cellStyle name="20% - アクセント 2 2" xfId="208" xr:uid="{00000000-0005-0000-0000-0000CD000000}"/>
    <cellStyle name="20% - アクセント 3 2" xfId="209" xr:uid="{00000000-0005-0000-0000-0000CE000000}"/>
    <cellStyle name="20% - アクセント 4 2" xfId="210" xr:uid="{00000000-0005-0000-0000-0000CF000000}"/>
    <cellStyle name="20% - アクセント 5 2" xfId="211" xr:uid="{00000000-0005-0000-0000-0000D0000000}"/>
    <cellStyle name="20% - アクセント 6 2" xfId="212" xr:uid="{00000000-0005-0000-0000-0000D1000000}"/>
    <cellStyle name="20% - 강조색1 2" xfId="795" xr:uid="{00000000-0005-0000-0000-0000D2000000}"/>
    <cellStyle name="20% - 강조색2 2" xfId="796" xr:uid="{00000000-0005-0000-0000-0000D3000000}"/>
    <cellStyle name="20% - 강조색3 2" xfId="797" xr:uid="{00000000-0005-0000-0000-0000D4000000}"/>
    <cellStyle name="20% - 강조색4 2" xfId="798" xr:uid="{00000000-0005-0000-0000-0000D5000000}"/>
    <cellStyle name="20% - 강조색5 2" xfId="799" xr:uid="{00000000-0005-0000-0000-0000D6000000}"/>
    <cellStyle name="20% - 강조색6 2" xfId="800" xr:uid="{00000000-0005-0000-0000-0000D7000000}"/>
    <cellStyle name="20% - 輔色1" xfId="213" xr:uid="{00000000-0005-0000-0000-0000D8000000}"/>
    <cellStyle name="20% - 輔色2" xfId="214" xr:uid="{00000000-0005-0000-0000-0000D9000000}"/>
    <cellStyle name="20% - 輔色3" xfId="215" xr:uid="{00000000-0005-0000-0000-0000DA000000}"/>
    <cellStyle name="20% - 輔色4" xfId="216" xr:uid="{00000000-0005-0000-0000-0000DB000000}"/>
    <cellStyle name="20% - 輔色5" xfId="217" xr:uid="{00000000-0005-0000-0000-0000DC000000}"/>
    <cellStyle name="20% - 輔色6" xfId="218" xr:uid="{00000000-0005-0000-0000-0000DD000000}"/>
    <cellStyle name="40% - アクセント 1 2" xfId="219" xr:uid="{00000000-0005-0000-0000-0000DE000000}"/>
    <cellStyle name="40% - アクセント 2 2" xfId="220" xr:uid="{00000000-0005-0000-0000-0000DF000000}"/>
    <cellStyle name="40% - アクセント 3 2" xfId="221" xr:uid="{00000000-0005-0000-0000-0000E0000000}"/>
    <cellStyle name="40% - アクセント 4 2" xfId="222" xr:uid="{00000000-0005-0000-0000-0000E1000000}"/>
    <cellStyle name="40% - アクセント 5 2" xfId="223" xr:uid="{00000000-0005-0000-0000-0000E2000000}"/>
    <cellStyle name="40% - アクセント 6 2" xfId="224" xr:uid="{00000000-0005-0000-0000-0000E3000000}"/>
    <cellStyle name="40% - 강조색1 2" xfId="801" xr:uid="{00000000-0005-0000-0000-0000E4000000}"/>
    <cellStyle name="40% - 강조색2 2" xfId="802" xr:uid="{00000000-0005-0000-0000-0000E5000000}"/>
    <cellStyle name="40% - 강조색3 2" xfId="803" xr:uid="{00000000-0005-0000-0000-0000E6000000}"/>
    <cellStyle name="40% - 강조색4 2" xfId="804" xr:uid="{00000000-0005-0000-0000-0000E7000000}"/>
    <cellStyle name="40% - 강조색5 2" xfId="805" xr:uid="{00000000-0005-0000-0000-0000E8000000}"/>
    <cellStyle name="40% - 강조색6 2" xfId="806" xr:uid="{00000000-0005-0000-0000-0000E9000000}"/>
    <cellStyle name="40% - 輔色1" xfId="225" xr:uid="{00000000-0005-0000-0000-0000EA000000}"/>
    <cellStyle name="40% - 輔色2" xfId="226" xr:uid="{00000000-0005-0000-0000-0000EB000000}"/>
    <cellStyle name="40% - 輔色3" xfId="227" xr:uid="{00000000-0005-0000-0000-0000EC000000}"/>
    <cellStyle name="40% - 輔色4" xfId="228" xr:uid="{00000000-0005-0000-0000-0000ED000000}"/>
    <cellStyle name="40% - 輔色5" xfId="229" xr:uid="{00000000-0005-0000-0000-0000EE000000}"/>
    <cellStyle name="40% - 輔色6" xfId="230" xr:uid="{00000000-0005-0000-0000-0000EF000000}"/>
    <cellStyle name="60% - アクセント 1 2" xfId="231" xr:uid="{00000000-0005-0000-0000-0000F0000000}"/>
    <cellStyle name="60% - アクセント 2 2" xfId="232" xr:uid="{00000000-0005-0000-0000-0000F1000000}"/>
    <cellStyle name="60% - アクセント 3 2" xfId="233" xr:uid="{00000000-0005-0000-0000-0000F2000000}"/>
    <cellStyle name="60% - アクセント 4 2" xfId="234" xr:uid="{00000000-0005-0000-0000-0000F3000000}"/>
    <cellStyle name="60% - アクセント 5 2" xfId="235" xr:uid="{00000000-0005-0000-0000-0000F4000000}"/>
    <cellStyle name="60% - アクセント 6 2" xfId="236" xr:uid="{00000000-0005-0000-0000-0000F5000000}"/>
    <cellStyle name="60% - 강조색1 2" xfId="807" xr:uid="{00000000-0005-0000-0000-0000F6000000}"/>
    <cellStyle name="60% - 강조색2 2" xfId="808" xr:uid="{00000000-0005-0000-0000-0000F7000000}"/>
    <cellStyle name="60% - 강조색3 2" xfId="809" xr:uid="{00000000-0005-0000-0000-0000F8000000}"/>
    <cellStyle name="60% - 강조색4 2" xfId="810" xr:uid="{00000000-0005-0000-0000-0000F9000000}"/>
    <cellStyle name="60% - 강조색5 2" xfId="811" xr:uid="{00000000-0005-0000-0000-0000FA000000}"/>
    <cellStyle name="60% - 강조색6 2" xfId="812" xr:uid="{00000000-0005-0000-0000-0000FB000000}"/>
    <cellStyle name="60% - 輔色1" xfId="237" xr:uid="{00000000-0005-0000-0000-0000FC000000}"/>
    <cellStyle name="60% - 輔色2" xfId="238" xr:uid="{00000000-0005-0000-0000-0000FD000000}"/>
    <cellStyle name="60% - 輔色3" xfId="239" xr:uid="{00000000-0005-0000-0000-0000FE000000}"/>
    <cellStyle name="60% - 輔色4" xfId="240" xr:uid="{00000000-0005-0000-0000-0000FF000000}"/>
    <cellStyle name="60% - 輔色5" xfId="241" xr:uid="{00000000-0005-0000-0000-000000010000}"/>
    <cellStyle name="60% - 輔色6" xfId="242" xr:uid="{00000000-0005-0000-0000-000001010000}"/>
    <cellStyle name="Calc Currency (0)" xfId="243" xr:uid="{00000000-0005-0000-0000-000002010000}"/>
    <cellStyle name="Calc Currency (2)" xfId="244" xr:uid="{00000000-0005-0000-0000-000003010000}"/>
    <cellStyle name="Calc Percent (0)" xfId="245" xr:uid="{00000000-0005-0000-0000-000004010000}"/>
    <cellStyle name="Calc Percent (1)" xfId="246" xr:uid="{00000000-0005-0000-0000-000005010000}"/>
    <cellStyle name="Calc Percent (2)" xfId="247" xr:uid="{00000000-0005-0000-0000-000006010000}"/>
    <cellStyle name="Calc Units (0)" xfId="248" xr:uid="{00000000-0005-0000-0000-000007010000}"/>
    <cellStyle name="Calc Units (1)" xfId="249" xr:uid="{00000000-0005-0000-0000-000008010000}"/>
    <cellStyle name="Calc Units (2)" xfId="250" xr:uid="{00000000-0005-0000-0000-000009010000}"/>
    <cellStyle name="Comma [0]_452" xfId="251" xr:uid="{00000000-0005-0000-0000-00000A010000}"/>
    <cellStyle name="Comma [00]" xfId="252" xr:uid="{00000000-0005-0000-0000-00000B010000}"/>
    <cellStyle name="Comma_452" xfId="253" xr:uid="{00000000-0005-0000-0000-00000C010000}"/>
    <cellStyle name="Comma0" xfId="254" xr:uid="{00000000-0005-0000-0000-00000D010000}"/>
    <cellStyle name="Currency [0]_452" xfId="255" xr:uid="{00000000-0005-0000-0000-00000E010000}"/>
    <cellStyle name="Currency [00]" xfId="256" xr:uid="{00000000-0005-0000-0000-00000F010000}"/>
    <cellStyle name="Currency_452" xfId="257" xr:uid="{00000000-0005-0000-0000-000010010000}"/>
    <cellStyle name="Currency0" xfId="258" xr:uid="{00000000-0005-0000-0000-000011010000}"/>
    <cellStyle name="Date" xfId="259" xr:uid="{00000000-0005-0000-0000-000012010000}"/>
    <cellStyle name="Date Short" xfId="260" xr:uid="{00000000-0005-0000-0000-000013010000}"/>
    <cellStyle name="DELTA" xfId="261" xr:uid="{00000000-0005-0000-0000-000014010000}"/>
    <cellStyle name="Enter Currency (0)" xfId="262" xr:uid="{00000000-0005-0000-0000-000015010000}"/>
    <cellStyle name="Enter Currency (2)" xfId="263" xr:uid="{00000000-0005-0000-0000-000016010000}"/>
    <cellStyle name="Enter Units (0)" xfId="264" xr:uid="{00000000-0005-0000-0000-000017010000}"/>
    <cellStyle name="Enter Units (1)" xfId="265" xr:uid="{00000000-0005-0000-0000-000018010000}"/>
    <cellStyle name="Enter Units (2)" xfId="266" xr:uid="{00000000-0005-0000-0000-000019010000}"/>
    <cellStyle name="Fixed" xfId="267" xr:uid="{00000000-0005-0000-0000-00001A010000}"/>
    <cellStyle name="Grey" xfId="268" xr:uid="{00000000-0005-0000-0000-00001B010000}"/>
    <cellStyle name="Header1" xfId="269" xr:uid="{00000000-0005-0000-0000-00001C010000}"/>
    <cellStyle name="Header1 2" xfId="270" xr:uid="{00000000-0005-0000-0000-00001D010000}"/>
    <cellStyle name="Header1 2 2" xfId="813" xr:uid="{00000000-0005-0000-0000-00001E010000}"/>
    <cellStyle name="Header1 3" xfId="814" xr:uid="{00000000-0005-0000-0000-00001F010000}"/>
    <cellStyle name="Header2" xfId="271" xr:uid="{00000000-0005-0000-0000-000020010000}"/>
    <cellStyle name="Header2 2" xfId="272" xr:uid="{00000000-0005-0000-0000-000021010000}"/>
    <cellStyle name="Header2 2 2" xfId="815" xr:uid="{00000000-0005-0000-0000-000022010000}"/>
    <cellStyle name="Header2 2 2 2" xfId="816" xr:uid="{00000000-0005-0000-0000-000023010000}"/>
    <cellStyle name="Header2 2 2 2 2" xfId="1020" xr:uid="{00000000-0005-0000-0000-000024010000}"/>
    <cellStyle name="Header2 2 2 2 3" xfId="1000" xr:uid="{00000000-0005-0000-0000-000025010000}"/>
    <cellStyle name="Header2 2 2 2 4" xfId="1006" xr:uid="{00000000-0005-0000-0000-000026010000}"/>
    <cellStyle name="Header2 2 2 3" xfId="1019" xr:uid="{00000000-0005-0000-0000-000027010000}"/>
    <cellStyle name="Header2 2 2 4" xfId="1001" xr:uid="{00000000-0005-0000-0000-000028010000}"/>
    <cellStyle name="Header2 2 2 5" xfId="1005" xr:uid="{00000000-0005-0000-0000-000029010000}"/>
    <cellStyle name="Header2 2 3" xfId="817" xr:uid="{00000000-0005-0000-0000-00002A010000}"/>
    <cellStyle name="Header2 2 3 2" xfId="1021" xr:uid="{00000000-0005-0000-0000-00002B010000}"/>
    <cellStyle name="Header2 2 3 3" xfId="999" xr:uid="{00000000-0005-0000-0000-00002C010000}"/>
    <cellStyle name="Header2 2 3 4" xfId="1007" xr:uid="{00000000-0005-0000-0000-00002D010000}"/>
    <cellStyle name="Header2 2 4" xfId="818" xr:uid="{00000000-0005-0000-0000-00002E010000}"/>
    <cellStyle name="Header2 2 4 2" xfId="1022" xr:uid="{00000000-0005-0000-0000-00002F010000}"/>
    <cellStyle name="Header2 2 4 3" xfId="998" xr:uid="{00000000-0005-0000-0000-000030010000}"/>
    <cellStyle name="Header2 2 4 4" xfId="1008" xr:uid="{00000000-0005-0000-0000-000031010000}"/>
    <cellStyle name="Header2 3" xfId="819" xr:uid="{00000000-0005-0000-0000-000032010000}"/>
    <cellStyle name="Header2 3 2" xfId="1023" xr:uid="{00000000-0005-0000-0000-000033010000}"/>
    <cellStyle name="Header2 3 3" xfId="997" xr:uid="{00000000-0005-0000-0000-000034010000}"/>
    <cellStyle name="Header2 3 4" xfId="1009" xr:uid="{00000000-0005-0000-0000-000035010000}"/>
    <cellStyle name="Header2 4" xfId="820" xr:uid="{00000000-0005-0000-0000-000036010000}"/>
    <cellStyle name="Header2 4 2" xfId="1024" xr:uid="{00000000-0005-0000-0000-000037010000}"/>
    <cellStyle name="Header2 4 3" xfId="996" xr:uid="{00000000-0005-0000-0000-000038010000}"/>
    <cellStyle name="Header2 4 4" xfId="1010" xr:uid="{00000000-0005-0000-0000-000039010000}"/>
    <cellStyle name="Heading 1" xfId="273" xr:uid="{00000000-0005-0000-0000-00003A010000}"/>
    <cellStyle name="Heading 2" xfId="274" xr:uid="{00000000-0005-0000-0000-00003B010000}"/>
    <cellStyle name="Input [yellow]" xfId="275" xr:uid="{00000000-0005-0000-0000-00003C010000}"/>
    <cellStyle name="Input [yellow] 2" xfId="276" xr:uid="{00000000-0005-0000-0000-00003D010000}"/>
    <cellStyle name="Input [yellow] 2 2" xfId="821" xr:uid="{00000000-0005-0000-0000-00003E010000}"/>
    <cellStyle name="Input [yellow] 2 2 2" xfId="822" xr:uid="{00000000-0005-0000-0000-00003F010000}"/>
    <cellStyle name="Input [yellow] 2 2 2 2" xfId="1026" xr:uid="{00000000-0005-0000-0000-000040010000}"/>
    <cellStyle name="Input [yellow] 2 2 2 3" xfId="994" xr:uid="{00000000-0005-0000-0000-000041010000}"/>
    <cellStyle name="Input [yellow] 2 2 2 4" xfId="1012" xr:uid="{00000000-0005-0000-0000-000042010000}"/>
    <cellStyle name="Input [yellow] 2 2 3" xfId="1025" xr:uid="{00000000-0005-0000-0000-000043010000}"/>
    <cellStyle name="Input [yellow] 2 2 4" xfId="995" xr:uid="{00000000-0005-0000-0000-000044010000}"/>
    <cellStyle name="Input [yellow] 2 2 5" xfId="1011" xr:uid="{00000000-0005-0000-0000-000045010000}"/>
    <cellStyle name="Input [yellow] 2 3" xfId="823" xr:uid="{00000000-0005-0000-0000-000046010000}"/>
    <cellStyle name="Input [yellow] 2 3 2" xfId="1027" xr:uid="{00000000-0005-0000-0000-000047010000}"/>
    <cellStyle name="Input [yellow] 2 3 3" xfId="993" xr:uid="{00000000-0005-0000-0000-000048010000}"/>
    <cellStyle name="Input [yellow] 2 3 4" xfId="1013" xr:uid="{00000000-0005-0000-0000-000049010000}"/>
    <cellStyle name="Input [yellow] 2 4" xfId="824" xr:uid="{00000000-0005-0000-0000-00004A010000}"/>
    <cellStyle name="Input [yellow] 2 4 2" xfId="1028" xr:uid="{00000000-0005-0000-0000-00004B010000}"/>
    <cellStyle name="Input [yellow] 2 4 3" xfId="992" xr:uid="{00000000-0005-0000-0000-00004C010000}"/>
    <cellStyle name="Input [yellow] 2 4 4" xfId="1014" xr:uid="{00000000-0005-0000-0000-00004D010000}"/>
    <cellStyle name="Input [yellow] 3" xfId="825" xr:uid="{00000000-0005-0000-0000-00004E010000}"/>
    <cellStyle name="Input [yellow] 3 2" xfId="826" xr:uid="{00000000-0005-0000-0000-00004F010000}"/>
    <cellStyle name="Input [yellow] 3 2 2" xfId="1030" xr:uid="{00000000-0005-0000-0000-000050010000}"/>
    <cellStyle name="Input [yellow] 3 2 3" xfId="990" xr:uid="{00000000-0005-0000-0000-000051010000}"/>
    <cellStyle name="Input [yellow] 3 2 4" xfId="1016" xr:uid="{00000000-0005-0000-0000-000052010000}"/>
    <cellStyle name="Input [yellow] 3 3" xfId="1029" xr:uid="{00000000-0005-0000-0000-000053010000}"/>
    <cellStyle name="Input [yellow] 3 4" xfId="991" xr:uid="{00000000-0005-0000-0000-000054010000}"/>
    <cellStyle name="Input [yellow] 3 5" xfId="1015" xr:uid="{00000000-0005-0000-0000-000055010000}"/>
    <cellStyle name="Input [yellow] 4" xfId="827" xr:uid="{00000000-0005-0000-0000-000056010000}"/>
    <cellStyle name="Input [yellow] 4 2" xfId="1031" xr:uid="{00000000-0005-0000-0000-000057010000}"/>
    <cellStyle name="Input [yellow] 4 3" xfId="989" xr:uid="{00000000-0005-0000-0000-000058010000}"/>
    <cellStyle name="Input [yellow] 4 4" xfId="1017" xr:uid="{00000000-0005-0000-0000-000059010000}"/>
    <cellStyle name="Input [yellow] 5" xfId="828" xr:uid="{00000000-0005-0000-0000-00005A010000}"/>
    <cellStyle name="Input [yellow] 5 2" xfId="1032" xr:uid="{00000000-0005-0000-0000-00005B010000}"/>
    <cellStyle name="Input [yellow] 5 3" xfId="988" xr:uid="{00000000-0005-0000-0000-00005C010000}"/>
    <cellStyle name="Input [yellow] 5 4" xfId="1018" xr:uid="{00000000-0005-0000-0000-00005D010000}"/>
    <cellStyle name="l]_x000d__x000a_Path=h:_x000d__x000a_Name=Diana Chang_x000d__x000a_DDEApps=nsf,nsg,nsh,ntf,ns2,ors,org_x000d__x000a_SmartIcons=Read Message_x000d__x000a__x000d__x000a__x000d__x000a_[cc:Edit" xfId="277" xr:uid="{00000000-0005-0000-0000-00005E010000}"/>
    <cellStyle name="Link Currency (0)" xfId="278" xr:uid="{00000000-0005-0000-0000-00005F010000}"/>
    <cellStyle name="Link Currency (2)" xfId="279" xr:uid="{00000000-0005-0000-0000-000060010000}"/>
    <cellStyle name="Link Units (0)" xfId="280" xr:uid="{00000000-0005-0000-0000-000061010000}"/>
    <cellStyle name="Link Units (1)" xfId="281" xr:uid="{00000000-0005-0000-0000-000062010000}"/>
    <cellStyle name="Link Units (2)" xfId="282" xr:uid="{00000000-0005-0000-0000-000063010000}"/>
    <cellStyle name="no dec" xfId="283" xr:uid="{00000000-0005-0000-0000-000064010000}"/>
    <cellStyle name="Normal - Style1" xfId="284" xr:uid="{00000000-0005-0000-0000-000065010000}"/>
    <cellStyle name="Normal_#18-Internet" xfId="285" xr:uid="{00000000-0005-0000-0000-000066010000}"/>
    <cellStyle name="Œ…‹æØ‚è [0.00]_laroux" xfId="286" xr:uid="{00000000-0005-0000-0000-000067010000}"/>
    <cellStyle name="Œ…‹æØ‚è_laroux" xfId="287" xr:uid="{00000000-0005-0000-0000-000068010000}"/>
    <cellStyle name="Percent [0]" xfId="288" xr:uid="{00000000-0005-0000-0000-000069010000}"/>
    <cellStyle name="Percent [00]" xfId="289" xr:uid="{00000000-0005-0000-0000-00006A010000}"/>
    <cellStyle name="Percent [2]" xfId="290" xr:uid="{00000000-0005-0000-0000-00006B010000}"/>
    <cellStyle name="PrePop Currency (0)" xfId="291" xr:uid="{00000000-0005-0000-0000-00006C010000}"/>
    <cellStyle name="PrePop Currency (2)" xfId="292" xr:uid="{00000000-0005-0000-0000-00006D010000}"/>
    <cellStyle name="PrePop Units (0)" xfId="293" xr:uid="{00000000-0005-0000-0000-00006E010000}"/>
    <cellStyle name="PrePop Units (1)" xfId="294" xr:uid="{00000000-0005-0000-0000-00006F010000}"/>
    <cellStyle name="PrePop Units (2)" xfId="295" xr:uid="{00000000-0005-0000-0000-000070010000}"/>
    <cellStyle name="Text Indent A" xfId="296" xr:uid="{00000000-0005-0000-0000-000071010000}"/>
    <cellStyle name="Text Indent B" xfId="297" xr:uid="{00000000-0005-0000-0000-000072010000}"/>
    <cellStyle name="Text Indent C" xfId="298" xr:uid="{00000000-0005-0000-0000-000073010000}"/>
    <cellStyle name="Total" xfId="299" xr:uid="{00000000-0005-0000-0000-000074010000}"/>
    <cellStyle name="Total 2" xfId="829" xr:uid="{00000000-0005-0000-0000-000075010000}"/>
    <cellStyle name="Tusental (0)_pldt" xfId="300" xr:uid="{00000000-0005-0000-0000-000076010000}"/>
    <cellStyle name="Tusental_pldt" xfId="301" xr:uid="{00000000-0005-0000-0000-000077010000}"/>
    <cellStyle name="Valuta (0)_pldt" xfId="302" xr:uid="{00000000-0005-0000-0000-000078010000}"/>
    <cellStyle name="Valuta_pldt" xfId="303" xr:uid="{00000000-0005-0000-0000-000079010000}"/>
    <cellStyle name="アクセント 1 2" xfId="304" xr:uid="{00000000-0005-0000-0000-00007A010000}"/>
    <cellStyle name="アクセント 2 2" xfId="305" xr:uid="{00000000-0005-0000-0000-00007B010000}"/>
    <cellStyle name="アクセント 3 2" xfId="306" xr:uid="{00000000-0005-0000-0000-00007C010000}"/>
    <cellStyle name="アクセント 4 2" xfId="307" xr:uid="{00000000-0005-0000-0000-00007D010000}"/>
    <cellStyle name="アクセント 5 2" xfId="308" xr:uid="{00000000-0005-0000-0000-00007E010000}"/>
    <cellStyle name="アクセント 6 2" xfId="309" xr:uid="{00000000-0005-0000-0000-00007F010000}"/>
    <cellStyle name="ｳfｹ0]_Sheet1 (2)" xfId="310" xr:uid="{00000000-0005-0000-0000-000080010000}"/>
    <cellStyle name="ｳfｹSheet1 (2)" xfId="311" xr:uid="{00000000-0005-0000-0000-000081010000}"/>
    <cellStyle name="スタイル 1" xfId="312" xr:uid="{00000000-0005-0000-0000-000082010000}"/>
    <cellStyle name="タイトル 2" xfId="313" xr:uid="{00000000-0005-0000-0000-000083010000}"/>
    <cellStyle name="チェック セル 2" xfId="314" xr:uid="{00000000-0005-0000-0000-000084010000}"/>
    <cellStyle name="チェック セル 2 2" xfId="830" xr:uid="{00000000-0005-0000-0000-000085010000}"/>
    <cellStyle name="どちらでもない 2" xfId="315" xr:uid="{00000000-0005-0000-0000-000086010000}"/>
    <cellStyle name="パーセント 2" xfId="831" xr:uid="{00000000-0005-0000-0000-000087010000}"/>
    <cellStyle name="メモ 2" xfId="316" xr:uid="{00000000-0005-0000-0000-000088010000}"/>
    <cellStyle name="メモ 2 2" xfId="317" xr:uid="{00000000-0005-0000-0000-000089010000}"/>
    <cellStyle name="メモ 2 2 2" xfId="832" xr:uid="{00000000-0005-0000-0000-00008A010000}"/>
    <cellStyle name="メモ 2 2 2 2" xfId="833" xr:uid="{00000000-0005-0000-0000-00008B010000}"/>
    <cellStyle name="メモ 2 2 2 2 2" xfId="1034" xr:uid="{00000000-0005-0000-0000-00008C010000}"/>
    <cellStyle name="メモ 2 2 2 2 3" xfId="986" xr:uid="{00000000-0005-0000-0000-00008D010000}"/>
    <cellStyle name="メモ 2 2 2 3" xfId="1033" xr:uid="{00000000-0005-0000-0000-00008E010000}"/>
    <cellStyle name="メモ 2 2 2 4" xfId="987" xr:uid="{00000000-0005-0000-0000-00008F010000}"/>
    <cellStyle name="メモ 2 2 3" xfId="834" xr:uid="{00000000-0005-0000-0000-000090010000}"/>
    <cellStyle name="メモ 2 2 3 2" xfId="1035" xr:uid="{00000000-0005-0000-0000-000091010000}"/>
    <cellStyle name="メモ 2 2 3 3" xfId="985" xr:uid="{00000000-0005-0000-0000-000092010000}"/>
    <cellStyle name="メモ 2 2 4" xfId="835" xr:uid="{00000000-0005-0000-0000-000093010000}"/>
    <cellStyle name="メモ 2 2 4 2" xfId="1036" xr:uid="{00000000-0005-0000-0000-000094010000}"/>
    <cellStyle name="メモ 2 2 4 3" xfId="984" xr:uid="{00000000-0005-0000-0000-000095010000}"/>
    <cellStyle name="メモ 2 3" xfId="836" xr:uid="{00000000-0005-0000-0000-000096010000}"/>
    <cellStyle name="メモ 2 3 2" xfId="837" xr:uid="{00000000-0005-0000-0000-000097010000}"/>
    <cellStyle name="メモ 2 3 2 2" xfId="1038" xr:uid="{00000000-0005-0000-0000-000098010000}"/>
    <cellStyle name="メモ 2 3 2 3" xfId="982" xr:uid="{00000000-0005-0000-0000-000099010000}"/>
    <cellStyle name="メモ 2 3 3" xfId="1037" xr:uid="{00000000-0005-0000-0000-00009A010000}"/>
    <cellStyle name="メモ 2 3 4" xfId="983" xr:uid="{00000000-0005-0000-0000-00009B010000}"/>
    <cellStyle name="メモ 2 4" xfId="838" xr:uid="{00000000-0005-0000-0000-00009C010000}"/>
    <cellStyle name="メモ 2 4 2" xfId="1039" xr:uid="{00000000-0005-0000-0000-00009D010000}"/>
    <cellStyle name="メモ 2 4 3" xfId="981" xr:uid="{00000000-0005-0000-0000-00009E010000}"/>
    <cellStyle name="メモ 2 5" xfId="839" xr:uid="{00000000-0005-0000-0000-00009F010000}"/>
    <cellStyle name="メモ 2 5 2" xfId="1040" xr:uid="{00000000-0005-0000-0000-0000A0010000}"/>
    <cellStyle name="メモ 2 5 3" xfId="980" xr:uid="{00000000-0005-0000-0000-0000A1010000}"/>
    <cellStyle name="メモ 3" xfId="318" xr:uid="{00000000-0005-0000-0000-0000A2010000}"/>
    <cellStyle name="メモ 3 2" xfId="319" xr:uid="{00000000-0005-0000-0000-0000A3010000}"/>
    <cellStyle name="メモ 3 2 2" xfId="840" xr:uid="{00000000-0005-0000-0000-0000A4010000}"/>
    <cellStyle name="メモ 3 2 2 2" xfId="841" xr:uid="{00000000-0005-0000-0000-0000A5010000}"/>
    <cellStyle name="メモ 3 2 2 2 2" xfId="1042" xr:uid="{00000000-0005-0000-0000-0000A6010000}"/>
    <cellStyle name="メモ 3 2 2 2 3" xfId="978" xr:uid="{00000000-0005-0000-0000-0000A7010000}"/>
    <cellStyle name="メモ 3 2 2 3" xfId="1041" xr:uid="{00000000-0005-0000-0000-0000A8010000}"/>
    <cellStyle name="メモ 3 2 2 4" xfId="979" xr:uid="{00000000-0005-0000-0000-0000A9010000}"/>
    <cellStyle name="メモ 3 2 3" xfId="842" xr:uid="{00000000-0005-0000-0000-0000AA010000}"/>
    <cellStyle name="メモ 3 2 3 2" xfId="1043" xr:uid="{00000000-0005-0000-0000-0000AB010000}"/>
    <cellStyle name="メモ 3 2 3 3" xfId="977" xr:uid="{00000000-0005-0000-0000-0000AC010000}"/>
    <cellStyle name="メモ 3 2 4" xfId="843" xr:uid="{00000000-0005-0000-0000-0000AD010000}"/>
    <cellStyle name="メモ 3 2 4 2" xfId="1044" xr:uid="{00000000-0005-0000-0000-0000AE010000}"/>
    <cellStyle name="メモ 3 2 4 3" xfId="976" xr:uid="{00000000-0005-0000-0000-0000AF010000}"/>
    <cellStyle name="メモ 3 3" xfId="844" xr:uid="{00000000-0005-0000-0000-0000B0010000}"/>
    <cellStyle name="メモ 3 3 2" xfId="845" xr:uid="{00000000-0005-0000-0000-0000B1010000}"/>
    <cellStyle name="メモ 3 3 2 2" xfId="1046" xr:uid="{00000000-0005-0000-0000-0000B2010000}"/>
    <cellStyle name="メモ 3 3 2 3" xfId="974" xr:uid="{00000000-0005-0000-0000-0000B3010000}"/>
    <cellStyle name="メモ 3 3 3" xfId="1045" xr:uid="{00000000-0005-0000-0000-0000B4010000}"/>
    <cellStyle name="メモ 3 3 4" xfId="975" xr:uid="{00000000-0005-0000-0000-0000B5010000}"/>
    <cellStyle name="メモ 3 4" xfId="846" xr:uid="{00000000-0005-0000-0000-0000B6010000}"/>
    <cellStyle name="メモ 3 4 2" xfId="1047" xr:uid="{00000000-0005-0000-0000-0000B7010000}"/>
    <cellStyle name="メモ 3 4 3" xfId="973" xr:uid="{00000000-0005-0000-0000-0000B8010000}"/>
    <cellStyle name="メモ 3 5" xfId="847" xr:uid="{00000000-0005-0000-0000-0000B9010000}"/>
    <cellStyle name="メモ 3 5 2" xfId="1048" xr:uid="{00000000-0005-0000-0000-0000BA010000}"/>
    <cellStyle name="メモ 3 5 3" xfId="972" xr:uid="{00000000-0005-0000-0000-0000BB010000}"/>
    <cellStyle name="リンク セル 2" xfId="320" xr:uid="{00000000-0005-0000-0000-0000BC010000}"/>
    <cellStyle name="강조색1 2" xfId="848" xr:uid="{00000000-0005-0000-0000-0000BD010000}"/>
    <cellStyle name="강조색2 2" xfId="849" xr:uid="{00000000-0005-0000-0000-0000BE010000}"/>
    <cellStyle name="강조색3 2" xfId="850" xr:uid="{00000000-0005-0000-0000-0000BF010000}"/>
    <cellStyle name="강조색4 2" xfId="851" xr:uid="{00000000-0005-0000-0000-0000C0010000}"/>
    <cellStyle name="강조색5 2" xfId="852" xr:uid="{00000000-0005-0000-0000-0000C1010000}"/>
    <cellStyle name="강조색6 2" xfId="853" xr:uid="{00000000-0005-0000-0000-0000C2010000}"/>
    <cellStyle name="경고문 2" xfId="854" xr:uid="{00000000-0005-0000-0000-0000C3010000}"/>
    <cellStyle name="계산 2" xfId="855" xr:uid="{00000000-0005-0000-0000-0000C4010000}"/>
    <cellStyle name="계산 2 2" xfId="1049" xr:uid="{00000000-0005-0000-0000-0000C5010000}"/>
    <cellStyle name="계산 2 3" xfId="1133" xr:uid="{00000000-0005-0000-0000-0000C6010000}"/>
    <cellStyle name="계산 3" xfId="856" xr:uid="{00000000-0005-0000-0000-0000C7010000}"/>
    <cellStyle name="계산 3 2" xfId="1050" xr:uid="{00000000-0005-0000-0000-0000C8010000}"/>
    <cellStyle name="계산 3 3" xfId="1134" xr:uid="{00000000-0005-0000-0000-0000C9010000}"/>
    <cellStyle name="悪い 2" xfId="321" xr:uid="{00000000-0005-0000-0000-0000CA010000}"/>
    <cellStyle name="一般_061006_裕民_114_zoomPoints_193" xfId="322" xr:uid="{00000000-0005-0000-0000-0000CB010000}"/>
    <cellStyle name="나쁨 2" xfId="857" xr:uid="{00000000-0005-0000-0000-0000CC010000}"/>
    <cellStyle name="貨幣[0]_?-?量" xfId="323" xr:uid="{00000000-0005-0000-0000-0000CD010000}"/>
    <cellStyle name="計算 2" xfId="324" xr:uid="{00000000-0005-0000-0000-0000CE010000}"/>
    <cellStyle name="計算 2 2" xfId="325" xr:uid="{00000000-0005-0000-0000-0000CF010000}"/>
    <cellStyle name="計算 2 2 2" xfId="858" xr:uid="{00000000-0005-0000-0000-0000D0010000}"/>
    <cellStyle name="計算 2 2 2 2" xfId="859" xr:uid="{00000000-0005-0000-0000-0000D1010000}"/>
    <cellStyle name="計算 2 2 2 2 2" xfId="1052" xr:uid="{00000000-0005-0000-0000-0000D2010000}"/>
    <cellStyle name="計算 2 2 2 2 3" xfId="1136" xr:uid="{00000000-0005-0000-0000-0000D3010000}"/>
    <cellStyle name="計算 2 2 2 3" xfId="1051" xr:uid="{00000000-0005-0000-0000-0000D4010000}"/>
    <cellStyle name="計算 2 2 2 4" xfId="1135" xr:uid="{00000000-0005-0000-0000-0000D5010000}"/>
    <cellStyle name="計算 2 2 3" xfId="860" xr:uid="{00000000-0005-0000-0000-0000D6010000}"/>
    <cellStyle name="計算 2 2 3 2" xfId="1053" xr:uid="{00000000-0005-0000-0000-0000D7010000}"/>
    <cellStyle name="計算 2 2 3 3" xfId="1137" xr:uid="{00000000-0005-0000-0000-0000D8010000}"/>
    <cellStyle name="計算 2 2 4" xfId="861" xr:uid="{00000000-0005-0000-0000-0000D9010000}"/>
    <cellStyle name="計算 2 2 4 2" xfId="1054" xr:uid="{00000000-0005-0000-0000-0000DA010000}"/>
    <cellStyle name="計算 2 2 4 3" xfId="1138" xr:uid="{00000000-0005-0000-0000-0000DB010000}"/>
    <cellStyle name="計算 2 3" xfId="862" xr:uid="{00000000-0005-0000-0000-0000DC010000}"/>
    <cellStyle name="計算 2 3 2" xfId="863" xr:uid="{00000000-0005-0000-0000-0000DD010000}"/>
    <cellStyle name="計算 2 3 2 2" xfId="1056" xr:uid="{00000000-0005-0000-0000-0000DE010000}"/>
    <cellStyle name="計算 2 3 2 3" xfId="1140" xr:uid="{00000000-0005-0000-0000-0000DF010000}"/>
    <cellStyle name="計算 2 3 3" xfId="1055" xr:uid="{00000000-0005-0000-0000-0000E0010000}"/>
    <cellStyle name="計算 2 3 4" xfId="1139" xr:uid="{00000000-0005-0000-0000-0000E1010000}"/>
    <cellStyle name="計算 2 4" xfId="864" xr:uid="{00000000-0005-0000-0000-0000E2010000}"/>
    <cellStyle name="計算 2 4 2" xfId="1057" xr:uid="{00000000-0005-0000-0000-0000E3010000}"/>
    <cellStyle name="計算 2 4 3" xfId="1141" xr:uid="{00000000-0005-0000-0000-0000E4010000}"/>
    <cellStyle name="計算 2 5" xfId="865" xr:uid="{00000000-0005-0000-0000-0000E5010000}"/>
    <cellStyle name="計算 2 5 2" xfId="1058" xr:uid="{00000000-0005-0000-0000-0000E6010000}"/>
    <cellStyle name="計算 2 5 3" xfId="1142" xr:uid="{00000000-0005-0000-0000-0000E7010000}"/>
    <cellStyle name="計算方式" xfId="326" xr:uid="{00000000-0005-0000-0000-0000E8010000}"/>
    <cellStyle name="計算方式 2" xfId="327" xr:uid="{00000000-0005-0000-0000-0000E9010000}"/>
    <cellStyle name="計算方式 2 2" xfId="866" xr:uid="{00000000-0005-0000-0000-0000EA010000}"/>
    <cellStyle name="計算方式 2 2 2" xfId="867" xr:uid="{00000000-0005-0000-0000-0000EB010000}"/>
    <cellStyle name="計算方式 2 2 2 2" xfId="1060" xr:uid="{00000000-0005-0000-0000-0000EC010000}"/>
    <cellStyle name="計算方式 2 2 2 3" xfId="1144" xr:uid="{00000000-0005-0000-0000-0000ED010000}"/>
    <cellStyle name="計算方式 2 2 3" xfId="1059" xr:uid="{00000000-0005-0000-0000-0000EE010000}"/>
    <cellStyle name="計算方式 2 2 4" xfId="1143" xr:uid="{00000000-0005-0000-0000-0000EF010000}"/>
    <cellStyle name="計算方式 2 3" xfId="868" xr:uid="{00000000-0005-0000-0000-0000F0010000}"/>
    <cellStyle name="計算方式 2 3 2" xfId="1061" xr:uid="{00000000-0005-0000-0000-0000F1010000}"/>
    <cellStyle name="計算方式 2 3 3" xfId="1145" xr:uid="{00000000-0005-0000-0000-0000F2010000}"/>
    <cellStyle name="計算方式 2 4" xfId="869" xr:uid="{00000000-0005-0000-0000-0000F3010000}"/>
    <cellStyle name="計算方式 2 4 2" xfId="1062" xr:uid="{00000000-0005-0000-0000-0000F4010000}"/>
    <cellStyle name="計算方式 2 4 3" xfId="1146" xr:uid="{00000000-0005-0000-0000-0000F5010000}"/>
    <cellStyle name="計算方式 3" xfId="870" xr:uid="{00000000-0005-0000-0000-0000F6010000}"/>
    <cellStyle name="計算方式 3 2" xfId="871" xr:uid="{00000000-0005-0000-0000-0000F7010000}"/>
    <cellStyle name="計算方式 3 2 2" xfId="1064" xr:uid="{00000000-0005-0000-0000-0000F8010000}"/>
    <cellStyle name="計算方式 3 2 3" xfId="1148" xr:uid="{00000000-0005-0000-0000-0000F9010000}"/>
    <cellStyle name="計算方式 3 3" xfId="1063" xr:uid="{00000000-0005-0000-0000-0000FA010000}"/>
    <cellStyle name="計算方式 3 4" xfId="1147" xr:uid="{00000000-0005-0000-0000-0000FB010000}"/>
    <cellStyle name="計算方式 4" xfId="872" xr:uid="{00000000-0005-0000-0000-0000FC010000}"/>
    <cellStyle name="計算方式 4 2" xfId="1065" xr:uid="{00000000-0005-0000-0000-0000FD010000}"/>
    <cellStyle name="計算方式 4 3" xfId="1149" xr:uid="{00000000-0005-0000-0000-0000FE010000}"/>
    <cellStyle name="計算方式 5" xfId="873" xr:uid="{00000000-0005-0000-0000-0000FF010000}"/>
    <cellStyle name="計算方式 5 2" xfId="1066" xr:uid="{00000000-0005-0000-0000-000000020000}"/>
    <cellStyle name="計算方式 5 3" xfId="1150" xr:uid="{00000000-0005-0000-0000-000001020000}"/>
    <cellStyle name="警告文 2" xfId="328" xr:uid="{00000000-0005-0000-0000-000002020000}"/>
    <cellStyle name="警告文字" xfId="329" xr:uid="{00000000-0005-0000-0000-000003020000}"/>
    <cellStyle name="桁区切り 2" xfId="874" xr:uid="{00000000-0005-0000-0000-000004020000}"/>
    <cellStyle name="見出し 1 2" xfId="330" xr:uid="{00000000-0005-0000-0000-000005020000}"/>
    <cellStyle name="見出し 2 2" xfId="331" xr:uid="{00000000-0005-0000-0000-000006020000}"/>
    <cellStyle name="見出し 3 2" xfId="332" xr:uid="{00000000-0005-0000-0000-000007020000}"/>
    <cellStyle name="見出し 3 2 2" xfId="1003" xr:uid="{00000000-0005-0000-0000-000008020000}"/>
    <cellStyle name="見出し 3 2 3" xfId="1002" xr:uid="{00000000-0005-0000-0000-000009020000}"/>
    <cellStyle name="見出し 4 2" xfId="333" xr:uid="{00000000-0005-0000-0000-00000A020000}"/>
    <cellStyle name="好" xfId="334" xr:uid="{00000000-0005-0000-0000-00000B020000}"/>
    <cellStyle name="好_res20100324_" xfId="335" xr:uid="{00000000-0005-0000-0000-00000C020000}"/>
    <cellStyle name="好_res20100324__セット固有データ1" xfId="336" xr:uid="{00000000-0005-0000-0000-00000D020000}"/>
    <cellStyle name="好_res20100324__セット固有データ1_1" xfId="337" xr:uid="{00000000-0005-0000-0000-00000E020000}"/>
    <cellStyle name="好_res20100324__セット固有データ1_1_変更履歴" xfId="338" xr:uid="{00000000-0005-0000-0000-00000F020000}"/>
    <cellStyle name="好_res20100324__セット固有データ1_1_変更履歴_セット固有データ1" xfId="339" xr:uid="{00000000-0005-0000-0000-000010020000}"/>
    <cellStyle name="好_res20100324__セット固有データ1_1_変更履歴_変更履歴" xfId="340" xr:uid="{00000000-0005-0000-0000-000011020000}"/>
    <cellStyle name="好_res20100324__セット固有データ1_eeprom_t550" xfId="341" xr:uid="{00000000-0005-0000-0000-000012020000}"/>
    <cellStyle name="好_res20100324__セット固有データ1_eeprom_t550_セット固有データ1" xfId="342" xr:uid="{00000000-0005-0000-0000-000013020000}"/>
    <cellStyle name="好_res20100324__セット固有データ1_eeprom_t550_変更履歴" xfId="343" xr:uid="{00000000-0005-0000-0000-000014020000}"/>
    <cellStyle name="好_res20100324__セット固有データ1_eeprom_t570" xfId="344" xr:uid="{00000000-0005-0000-0000-000015020000}"/>
    <cellStyle name="好_res20100324__セット固有データ1_eeprom_t570_セット固有データ1" xfId="345" xr:uid="{00000000-0005-0000-0000-000016020000}"/>
    <cellStyle name="好_res20100324__セット固有データ1_eeprom_t5X0_動画キズ領域変更_静止画増加(河口)_T550_1207_1618" xfId="346" xr:uid="{00000000-0005-0000-0000-000017020000}"/>
    <cellStyle name="好_res20100324__セット固有データ1_eeprom_t5X0_動画キズ領域変更_静止画増加(河口)_T550_1207_1618_eeprom_t570" xfId="347" xr:uid="{00000000-0005-0000-0000-000018020000}"/>
    <cellStyle name="好_res20100324__セット固有データ1_eeprom_t5X0_動画キズ領域変更_静止画増加(河口)_T550_1207_1618_eeprom_t570_セット固有データ1" xfId="348" xr:uid="{00000000-0005-0000-0000-000019020000}"/>
    <cellStyle name="好_res20100324__セット固有データ1_eeprom_t5X0_動画キズ領域変更_静止画増加(河口)_T550_1207_1618_セット固有データ1" xfId="349" xr:uid="{00000000-0005-0000-0000-00001A020000}"/>
    <cellStyle name="好_res20100324__セット固有データ1_eeprom_t5X0_動画キズ領域変更_静止画増加(河口)_T550_1207_1618_セット固有データ1_セット固有データ1" xfId="350" xr:uid="{00000000-0005-0000-0000-00001B020000}"/>
    <cellStyle name="好_res20100324__セット固有データ1_eeprom_t5X0_動画キズ領域変更_静止画増加(河口)_T550_1207_1618_セット固有データ1_変更履歴" xfId="351" xr:uid="{00000000-0005-0000-0000-00001C020000}"/>
    <cellStyle name="好_res20100324__セット固有データ1_eeprom_t5X0_動画キズ領域変更_静止画増加(河口)_T550_1207_1618_変更履歴" xfId="352" xr:uid="{00000000-0005-0000-0000-00001D020000}"/>
    <cellStyle name="好_res20100324__セット固有データ1_eeprom_t5X0_動画キズ領域変更_静止画増加(河口)_T550_1207_1618_変更履歴_セット固有データ1" xfId="353" xr:uid="{00000000-0005-0000-0000-00001E020000}"/>
    <cellStyle name="好_res20100324__セット固有データ1_eeprom_t5X0_動画キズ領域変更_静止画増加(河口)_T550_1207_1618_変更履歴_変更履歴" xfId="354" xr:uid="{00000000-0005-0000-0000-00001F020000}"/>
    <cellStyle name="好_res20100324__セット固有データ1_eeprom_t5X0_動画キズ領域変更_変更中" xfId="355" xr:uid="{00000000-0005-0000-0000-000020020000}"/>
    <cellStyle name="好_res20100324__セット固有データ1_eeprom_t5X0_動画キズ領域変更_変更中_eeprom_t570" xfId="356" xr:uid="{00000000-0005-0000-0000-000021020000}"/>
    <cellStyle name="好_res20100324__セット固有データ1_eeprom_t5X0_動画キズ領域変更_変更中_eeprom_t570_セット固有データ1" xfId="357" xr:uid="{00000000-0005-0000-0000-000022020000}"/>
    <cellStyle name="好_res20100324__セット固有データ1_eeprom_t5X0_動画キズ領域変更_変更中_セット固有データ1" xfId="358" xr:uid="{00000000-0005-0000-0000-000023020000}"/>
    <cellStyle name="好_res20100324__セット固有データ1_eeprom_t5X0_動画キズ領域変更_変更中_セット固有データ1_セット固有データ1" xfId="359" xr:uid="{00000000-0005-0000-0000-000024020000}"/>
    <cellStyle name="好_res20100324__セット固有データ1_eeprom_t5X0_動画キズ領域変更_変更中_セット固有データ1_変更履歴" xfId="360" xr:uid="{00000000-0005-0000-0000-000025020000}"/>
    <cellStyle name="好_res20100324__セット固有データ1_eeprom_t5X0_動画キズ領域変更_変更中_変更履歴" xfId="361" xr:uid="{00000000-0005-0000-0000-000026020000}"/>
    <cellStyle name="好_res20100324__セット固有データ1_eeprom_t5X0_動画キズ領域変更_変更中_変更履歴_セット固有データ1" xfId="362" xr:uid="{00000000-0005-0000-0000-000027020000}"/>
    <cellStyle name="好_res20100324__セット固有データ1_eeprom_t5X0_動画キズ領域変更_変更中_変更履歴_変更履歴" xfId="363" xr:uid="{00000000-0005-0000-0000-000028020000}"/>
    <cellStyle name="好_res20100324__セット固有データ1_セット固有データ1" xfId="364" xr:uid="{00000000-0005-0000-0000-000029020000}"/>
    <cellStyle name="好_res20100324__セット固有データ1_セット固有データ1_1" xfId="365" xr:uid="{00000000-0005-0000-0000-00002A020000}"/>
    <cellStyle name="好_res20100324__セット固有データ1_セット固有データ1_1_セット固有データ1" xfId="366" xr:uid="{00000000-0005-0000-0000-00002B020000}"/>
    <cellStyle name="好_res20100324__セット固有データ1_セット固有データ1_eeprom_t570" xfId="367" xr:uid="{00000000-0005-0000-0000-00002C020000}"/>
    <cellStyle name="好_res20100324__セット固有データ1_セット固有データ1_eeprom_t570_セット固有データ1" xfId="368" xr:uid="{00000000-0005-0000-0000-00002D020000}"/>
    <cellStyle name="好_res20100324__セット固有データ1_セット固有データ1_eeprom_t570_変更履歴" xfId="369" xr:uid="{00000000-0005-0000-0000-00002E020000}"/>
    <cellStyle name="好_res20100324__セット固有データ1_セット固有データ1_セット固有データ1" xfId="370" xr:uid="{00000000-0005-0000-0000-00002F020000}"/>
    <cellStyle name="好_res20100324__セット固有データ1_セット固有データ1_セット固有データ1_セット固有データ1" xfId="371" xr:uid="{00000000-0005-0000-0000-000030020000}"/>
    <cellStyle name="好_res20100324__セット固有データ1_セット固有データ1_変更履歴" xfId="372" xr:uid="{00000000-0005-0000-0000-000031020000}"/>
    <cellStyle name="好_res20100324__セット固有データ1_セット固有データ1_変更履歴_セット固有データ1" xfId="373" xr:uid="{00000000-0005-0000-0000-000032020000}"/>
    <cellStyle name="好_res20100324__セット固有データ1_セット固有データ1_変更履歴_変更履歴" xfId="374" xr:uid="{00000000-0005-0000-0000-000033020000}"/>
    <cellStyle name="好_res20100324__セット固有データ1_セット固有データ2" xfId="375" xr:uid="{00000000-0005-0000-0000-000034020000}"/>
    <cellStyle name="好_res20100324__セット固有データ1_変更履歴" xfId="376" xr:uid="{00000000-0005-0000-0000-000035020000}"/>
    <cellStyle name="好_res20100324__セット固有データ1_変更履歴_1" xfId="377" xr:uid="{00000000-0005-0000-0000-000036020000}"/>
    <cellStyle name="好_res20100324__セット固有データ1_変更履歴_セット固有データ1" xfId="378" xr:uid="{00000000-0005-0000-0000-000037020000}"/>
    <cellStyle name="好_res20100324__セット固有データ1_変更履歴_セット固有データ1_セット固有データ1" xfId="379" xr:uid="{00000000-0005-0000-0000-000038020000}"/>
    <cellStyle name="好_res20100324__セット固有データ1_変更履歴_セット固有データ1_変更履歴" xfId="380" xr:uid="{00000000-0005-0000-0000-000039020000}"/>
    <cellStyle name="好_res20100324__セット固有データ1_変更履歴_セット固有データ1_変更履歴_セット固有データ1" xfId="381" xr:uid="{00000000-0005-0000-0000-00003A020000}"/>
    <cellStyle name="好_res20100324__セット固有データ1_変更履歴_セット固有データ1_変更履歴_変更履歴" xfId="382" xr:uid="{00000000-0005-0000-0000-00003B020000}"/>
    <cellStyle name="好_res20100324__セット固有データ1_変更履歴_変更履歴" xfId="383" xr:uid="{00000000-0005-0000-0000-00003C020000}"/>
    <cellStyle name="好_res20100324__セット固有データ1_変更履歴_変更履歴_セット固有データ1" xfId="384" xr:uid="{00000000-0005-0000-0000-00003D020000}"/>
    <cellStyle name="好_res20100324__セット固有データ1_変更履歴_変更履歴_変更履歴" xfId="385" xr:uid="{00000000-0005-0000-0000-00003E020000}"/>
    <cellStyle name="好_res20100324__変更履歴" xfId="386" xr:uid="{00000000-0005-0000-0000-00003F020000}"/>
    <cellStyle name="好_res20100324__変更履歴_1" xfId="387" xr:uid="{00000000-0005-0000-0000-000040020000}"/>
    <cellStyle name="好_res20100324__変更履歴_eeprom_t550" xfId="388" xr:uid="{00000000-0005-0000-0000-000041020000}"/>
    <cellStyle name="好_res20100324__変更履歴_eeprom_t550_セット固有データ1" xfId="389" xr:uid="{00000000-0005-0000-0000-000042020000}"/>
    <cellStyle name="好_res20100324__変更履歴_eeprom_t550_変更履歴" xfId="390" xr:uid="{00000000-0005-0000-0000-000043020000}"/>
    <cellStyle name="好_res20100324__変更履歴_eeprom_t570" xfId="391" xr:uid="{00000000-0005-0000-0000-000044020000}"/>
    <cellStyle name="好_res20100324__変更履歴_eeprom_t570_セット固有データ1" xfId="392" xr:uid="{00000000-0005-0000-0000-000045020000}"/>
    <cellStyle name="好_res20100324__変更履歴_eeprom_t5X0_動画キズ領域変更_静止画増加(河口)_T550_1207_1618" xfId="393" xr:uid="{00000000-0005-0000-0000-000046020000}"/>
    <cellStyle name="好_res20100324__変更履歴_eeprom_t5X0_動画キズ領域変更_静止画増加(河口)_T550_1207_1618_eeprom_t570" xfId="394" xr:uid="{00000000-0005-0000-0000-000047020000}"/>
    <cellStyle name="好_res20100324__変更履歴_eeprom_t5X0_動画キズ領域変更_静止画増加(河口)_T550_1207_1618_eeprom_t570_セット固有データ1" xfId="395" xr:uid="{00000000-0005-0000-0000-000048020000}"/>
    <cellStyle name="好_res20100324__変更履歴_eeprom_t5X0_動画キズ領域変更_静止画増加(河口)_T550_1207_1618_セット固有データ1" xfId="396" xr:uid="{00000000-0005-0000-0000-000049020000}"/>
    <cellStyle name="好_res20100324__変更履歴_eeprom_t5X0_動画キズ領域変更_静止画増加(河口)_T550_1207_1618_セット固有データ1_セット固有データ1" xfId="397" xr:uid="{00000000-0005-0000-0000-00004A020000}"/>
    <cellStyle name="好_res20100324__変更履歴_eeprom_t5X0_動画キズ領域変更_静止画増加(河口)_T550_1207_1618_セット固有データ1_変更履歴" xfId="398" xr:uid="{00000000-0005-0000-0000-00004B020000}"/>
    <cellStyle name="好_res20100324__変更履歴_eeprom_t5X0_動画キズ領域変更_静止画増加(河口)_T550_1207_1618_変更履歴" xfId="399" xr:uid="{00000000-0005-0000-0000-00004C020000}"/>
    <cellStyle name="好_res20100324__変更履歴_eeprom_t5X0_動画キズ領域変更_静止画増加(河口)_T550_1207_1618_変更履歴_セット固有データ1" xfId="400" xr:uid="{00000000-0005-0000-0000-00004D020000}"/>
    <cellStyle name="好_res20100324__変更履歴_eeprom_t5X0_動画キズ領域変更_静止画増加(河口)_T550_1207_1618_変更履歴_変更履歴" xfId="401" xr:uid="{00000000-0005-0000-0000-00004E020000}"/>
    <cellStyle name="好_res20100324__変更履歴_eeprom_t5X0_動画キズ領域変更_変更中" xfId="402" xr:uid="{00000000-0005-0000-0000-00004F020000}"/>
    <cellStyle name="好_res20100324__変更履歴_eeprom_t5X0_動画キズ領域変更_変更中_eeprom_t570" xfId="403" xr:uid="{00000000-0005-0000-0000-000050020000}"/>
    <cellStyle name="好_res20100324__変更履歴_eeprom_t5X0_動画キズ領域変更_変更中_eeprom_t570_セット固有データ1" xfId="404" xr:uid="{00000000-0005-0000-0000-000051020000}"/>
    <cellStyle name="好_res20100324__変更履歴_eeprom_t5X0_動画キズ領域変更_変更中_セット固有データ1" xfId="405" xr:uid="{00000000-0005-0000-0000-000052020000}"/>
    <cellStyle name="好_res20100324__変更履歴_eeprom_t5X0_動画キズ領域変更_変更中_セット固有データ1_セット固有データ1" xfId="406" xr:uid="{00000000-0005-0000-0000-000053020000}"/>
    <cellStyle name="好_res20100324__変更履歴_eeprom_t5X0_動画キズ領域変更_変更中_セット固有データ1_変更履歴" xfId="407" xr:uid="{00000000-0005-0000-0000-000054020000}"/>
    <cellStyle name="好_res20100324__変更履歴_eeprom_t5X0_動画キズ領域変更_変更中_変更履歴" xfId="408" xr:uid="{00000000-0005-0000-0000-000055020000}"/>
    <cellStyle name="好_res20100324__変更履歴_eeprom_t5X0_動画キズ領域変更_変更中_変更履歴_セット固有データ1" xfId="409" xr:uid="{00000000-0005-0000-0000-000056020000}"/>
    <cellStyle name="好_res20100324__変更履歴_eeprom_t5X0_動画キズ領域変更_変更中_変更履歴_変更履歴" xfId="410" xr:uid="{00000000-0005-0000-0000-000057020000}"/>
    <cellStyle name="好_res20100324__変更履歴_セット固有データ1" xfId="411" xr:uid="{00000000-0005-0000-0000-000058020000}"/>
    <cellStyle name="好_res20100324__変更履歴_セット固有データ1_1" xfId="412" xr:uid="{00000000-0005-0000-0000-000059020000}"/>
    <cellStyle name="好_res20100324__変更履歴_セット固有データ1_1_セット固有データ1" xfId="413" xr:uid="{00000000-0005-0000-0000-00005A020000}"/>
    <cellStyle name="好_res20100324__変更履歴_セット固有データ1_eeprom_t570" xfId="414" xr:uid="{00000000-0005-0000-0000-00005B020000}"/>
    <cellStyle name="好_res20100324__変更履歴_セット固有データ1_eeprom_t570_セット固有データ1" xfId="415" xr:uid="{00000000-0005-0000-0000-00005C020000}"/>
    <cellStyle name="好_res20100324__変更履歴_セット固有データ1_eeprom_t570_変更履歴" xfId="416" xr:uid="{00000000-0005-0000-0000-00005D020000}"/>
    <cellStyle name="好_res20100324__変更履歴_セット固有データ1_セット固有データ1" xfId="417" xr:uid="{00000000-0005-0000-0000-00005E020000}"/>
    <cellStyle name="好_res20100324__変更履歴_セット固有データ1_セット固有データ1_セット固有データ1" xfId="418" xr:uid="{00000000-0005-0000-0000-00005F020000}"/>
    <cellStyle name="好_res20100324__変更履歴_セット固有データ1_変更履歴" xfId="419" xr:uid="{00000000-0005-0000-0000-000060020000}"/>
    <cellStyle name="好_res20100324__変更履歴_セット固有データ1_変更履歴_セット固有データ1" xfId="420" xr:uid="{00000000-0005-0000-0000-000061020000}"/>
    <cellStyle name="好_res20100324__変更履歴_セット固有データ1_変更履歴_変更履歴" xfId="421" xr:uid="{00000000-0005-0000-0000-000062020000}"/>
    <cellStyle name="好_res20100324__変更履歴_セット固有データ2" xfId="422" xr:uid="{00000000-0005-0000-0000-000063020000}"/>
    <cellStyle name="好_res20100324__変更履歴_変更履歴" xfId="423" xr:uid="{00000000-0005-0000-0000-000064020000}"/>
    <cellStyle name="好_res20100324__変更履歴_変更履歴_1" xfId="424" xr:uid="{00000000-0005-0000-0000-000065020000}"/>
    <cellStyle name="好_res20100324__変更履歴_変更履歴_セット固有データ1" xfId="425" xr:uid="{00000000-0005-0000-0000-000066020000}"/>
    <cellStyle name="好_res20100324__変更履歴_変更履歴_セット固有データ1_セット固有データ1" xfId="426" xr:uid="{00000000-0005-0000-0000-000067020000}"/>
    <cellStyle name="好_res20100324__変更履歴_変更履歴_セット固有データ1_変更履歴" xfId="427" xr:uid="{00000000-0005-0000-0000-000068020000}"/>
    <cellStyle name="好_res20100324__変更履歴_変更履歴_セット固有データ1_変更履歴_セット固有データ1" xfId="428" xr:uid="{00000000-0005-0000-0000-000069020000}"/>
    <cellStyle name="好_res20100324__変更履歴_変更履歴_セット固有データ1_変更履歴_変更履歴" xfId="429" xr:uid="{00000000-0005-0000-0000-00006A020000}"/>
    <cellStyle name="好_res20100324__変更履歴_変更履歴_変更履歴" xfId="430" xr:uid="{00000000-0005-0000-0000-00006B020000}"/>
    <cellStyle name="好_res20100324__変更履歴_変更履歴_変更履歴_セット固有データ1" xfId="431" xr:uid="{00000000-0005-0000-0000-00006C020000}"/>
    <cellStyle name="好_res20100324__変更履歴_変更履歴_変更履歴_変更履歴" xfId="432" xr:uid="{00000000-0005-0000-0000-00006D020000}"/>
    <cellStyle name="好_セット固有データ1" xfId="433" xr:uid="{00000000-0005-0000-0000-00006E020000}"/>
    <cellStyle name="好_セット固有データ1_1" xfId="434" xr:uid="{00000000-0005-0000-0000-00006F020000}"/>
    <cellStyle name="好_セット固有データ1_1_変更履歴" xfId="435" xr:uid="{00000000-0005-0000-0000-000070020000}"/>
    <cellStyle name="好_セット固有データ1_1_変更履歴_セット固有データ1" xfId="436" xr:uid="{00000000-0005-0000-0000-000071020000}"/>
    <cellStyle name="好_セット固有データ1_1_変更履歴_変更履歴" xfId="437" xr:uid="{00000000-0005-0000-0000-000072020000}"/>
    <cellStyle name="好_セット固有データ1_eeprom_t550" xfId="438" xr:uid="{00000000-0005-0000-0000-000073020000}"/>
    <cellStyle name="好_セット固有データ1_eeprom_t550_セット固有データ1" xfId="439" xr:uid="{00000000-0005-0000-0000-000074020000}"/>
    <cellStyle name="好_セット固有データ1_eeprom_t550_変更履歴" xfId="440" xr:uid="{00000000-0005-0000-0000-000075020000}"/>
    <cellStyle name="好_セット固有データ1_eeprom_t570" xfId="441" xr:uid="{00000000-0005-0000-0000-000076020000}"/>
    <cellStyle name="好_セット固有データ1_eeprom_t570_セット固有データ1" xfId="442" xr:uid="{00000000-0005-0000-0000-000077020000}"/>
    <cellStyle name="好_セット固有データ1_eeprom_t5X0_動画キズ領域変更_静止画増加(河口)_T550_1207_1618" xfId="443" xr:uid="{00000000-0005-0000-0000-000078020000}"/>
    <cellStyle name="好_セット固有データ1_eeprom_t5X0_動画キズ領域変更_静止画増加(河口)_T550_1207_1618_eeprom_t570" xfId="444" xr:uid="{00000000-0005-0000-0000-000079020000}"/>
    <cellStyle name="好_セット固有データ1_eeprom_t5X0_動画キズ領域変更_静止画増加(河口)_T550_1207_1618_eeprom_t570_セット固有データ1" xfId="445" xr:uid="{00000000-0005-0000-0000-00007A020000}"/>
    <cellStyle name="好_セット固有データ1_eeprom_t5X0_動画キズ領域変更_静止画増加(河口)_T550_1207_1618_セット固有データ1" xfId="446" xr:uid="{00000000-0005-0000-0000-00007B020000}"/>
    <cellStyle name="好_セット固有データ1_eeprom_t5X0_動画キズ領域変更_静止画増加(河口)_T550_1207_1618_セット固有データ1_セット固有データ1" xfId="447" xr:uid="{00000000-0005-0000-0000-00007C020000}"/>
    <cellStyle name="好_セット固有データ1_eeprom_t5X0_動画キズ領域変更_静止画増加(河口)_T550_1207_1618_セット固有データ1_変更履歴" xfId="448" xr:uid="{00000000-0005-0000-0000-00007D020000}"/>
    <cellStyle name="好_セット固有データ1_eeprom_t5X0_動画キズ領域変更_静止画増加(河口)_T550_1207_1618_変更履歴" xfId="449" xr:uid="{00000000-0005-0000-0000-00007E020000}"/>
    <cellStyle name="好_セット固有データ1_eeprom_t5X0_動画キズ領域変更_静止画増加(河口)_T550_1207_1618_変更履歴_セット固有データ1" xfId="450" xr:uid="{00000000-0005-0000-0000-00007F020000}"/>
    <cellStyle name="好_セット固有データ1_eeprom_t5X0_動画キズ領域変更_静止画増加(河口)_T550_1207_1618_変更履歴_変更履歴" xfId="451" xr:uid="{00000000-0005-0000-0000-000080020000}"/>
    <cellStyle name="好_セット固有データ1_eeprom_t5X0_動画キズ領域変更_変更中" xfId="452" xr:uid="{00000000-0005-0000-0000-000081020000}"/>
    <cellStyle name="好_セット固有データ1_eeprom_t5X0_動画キズ領域変更_変更中_eeprom_t570" xfId="453" xr:uid="{00000000-0005-0000-0000-000082020000}"/>
    <cellStyle name="好_セット固有データ1_eeprom_t5X0_動画キズ領域変更_変更中_eeprom_t570_セット固有データ1" xfId="454" xr:uid="{00000000-0005-0000-0000-000083020000}"/>
    <cellStyle name="好_セット固有データ1_eeprom_t5X0_動画キズ領域変更_変更中_セット固有データ1" xfId="455" xr:uid="{00000000-0005-0000-0000-000084020000}"/>
    <cellStyle name="好_セット固有データ1_eeprom_t5X0_動画キズ領域変更_変更中_セット固有データ1_セット固有データ1" xfId="456" xr:uid="{00000000-0005-0000-0000-000085020000}"/>
    <cellStyle name="好_セット固有データ1_eeprom_t5X0_動画キズ領域変更_変更中_セット固有データ1_変更履歴" xfId="457" xr:uid="{00000000-0005-0000-0000-000086020000}"/>
    <cellStyle name="好_セット固有データ1_eeprom_t5X0_動画キズ領域変更_変更中_変更履歴" xfId="458" xr:uid="{00000000-0005-0000-0000-000087020000}"/>
    <cellStyle name="好_セット固有データ1_eeprom_t5X0_動画キズ領域変更_変更中_変更履歴_セット固有データ1" xfId="459" xr:uid="{00000000-0005-0000-0000-000088020000}"/>
    <cellStyle name="好_セット固有データ1_eeprom_t5X0_動画キズ領域変更_変更中_変更履歴_変更履歴" xfId="460" xr:uid="{00000000-0005-0000-0000-000089020000}"/>
    <cellStyle name="好_セット固有データ1_セット固有データ1" xfId="461" xr:uid="{00000000-0005-0000-0000-00008A020000}"/>
    <cellStyle name="好_セット固有データ1_セット固有データ1_1" xfId="462" xr:uid="{00000000-0005-0000-0000-00008B020000}"/>
    <cellStyle name="好_セット固有データ1_セット固有データ1_1_セット固有データ1" xfId="463" xr:uid="{00000000-0005-0000-0000-00008C020000}"/>
    <cellStyle name="好_セット固有データ1_セット固有データ1_eeprom_t570" xfId="464" xr:uid="{00000000-0005-0000-0000-00008D020000}"/>
    <cellStyle name="好_セット固有データ1_セット固有データ1_eeprom_t570_セット固有データ1" xfId="465" xr:uid="{00000000-0005-0000-0000-00008E020000}"/>
    <cellStyle name="好_セット固有データ1_セット固有データ1_eeprom_t570_変更履歴" xfId="466" xr:uid="{00000000-0005-0000-0000-00008F020000}"/>
    <cellStyle name="好_セット固有データ1_セット固有データ1_セット固有データ1" xfId="467" xr:uid="{00000000-0005-0000-0000-000090020000}"/>
    <cellStyle name="好_セット固有データ1_セット固有データ1_セット固有データ1_セット固有データ1" xfId="468" xr:uid="{00000000-0005-0000-0000-000091020000}"/>
    <cellStyle name="好_セット固有データ1_セット固有データ1_変更履歴" xfId="469" xr:uid="{00000000-0005-0000-0000-000092020000}"/>
    <cellStyle name="好_セット固有データ1_セット固有データ1_変更履歴_セット固有データ1" xfId="470" xr:uid="{00000000-0005-0000-0000-000093020000}"/>
    <cellStyle name="好_セット固有データ1_セット固有データ1_変更履歴_変更履歴" xfId="471" xr:uid="{00000000-0005-0000-0000-000094020000}"/>
    <cellStyle name="好_セット固有データ1_セット固有データ2" xfId="472" xr:uid="{00000000-0005-0000-0000-000095020000}"/>
    <cellStyle name="好_セット固有データ1_変更履歴" xfId="473" xr:uid="{00000000-0005-0000-0000-000096020000}"/>
    <cellStyle name="好_セット固有データ1_変更履歴_1" xfId="474" xr:uid="{00000000-0005-0000-0000-000097020000}"/>
    <cellStyle name="好_セット固有データ1_変更履歴_セット固有データ1" xfId="475" xr:uid="{00000000-0005-0000-0000-000098020000}"/>
    <cellStyle name="好_セット固有データ1_変更履歴_セット固有データ1_セット固有データ1" xfId="476" xr:uid="{00000000-0005-0000-0000-000099020000}"/>
    <cellStyle name="好_セット固有データ1_変更履歴_セット固有データ1_変更履歴" xfId="477" xr:uid="{00000000-0005-0000-0000-00009A020000}"/>
    <cellStyle name="好_セット固有データ1_変更履歴_セット固有データ1_変更履歴_セット固有データ1" xfId="478" xr:uid="{00000000-0005-0000-0000-00009B020000}"/>
    <cellStyle name="好_セット固有データ1_変更履歴_セット固有データ1_変更履歴_変更履歴" xfId="479" xr:uid="{00000000-0005-0000-0000-00009C020000}"/>
    <cellStyle name="好_セット固有データ1_変更履歴_変更履歴" xfId="480" xr:uid="{00000000-0005-0000-0000-00009D020000}"/>
    <cellStyle name="好_セット固有データ1_変更履歴_変更履歴_セット固有データ1" xfId="481" xr:uid="{00000000-0005-0000-0000-00009E020000}"/>
    <cellStyle name="好_セット固有データ1_変更履歴_変更履歴_変更履歴" xfId="482" xr:uid="{00000000-0005-0000-0000-00009F020000}"/>
    <cellStyle name="好_変更履歴" xfId="483" xr:uid="{00000000-0005-0000-0000-0000A0020000}"/>
    <cellStyle name="好_変更履歴_1" xfId="484" xr:uid="{00000000-0005-0000-0000-0000A1020000}"/>
    <cellStyle name="好_変更履歴_eeprom_t550" xfId="485" xr:uid="{00000000-0005-0000-0000-0000A2020000}"/>
    <cellStyle name="好_変更履歴_eeprom_t550_セット固有データ1" xfId="486" xr:uid="{00000000-0005-0000-0000-0000A3020000}"/>
    <cellStyle name="好_変更履歴_eeprom_t550_変更履歴" xfId="487" xr:uid="{00000000-0005-0000-0000-0000A4020000}"/>
    <cellStyle name="好_変更履歴_eeprom_t570" xfId="488" xr:uid="{00000000-0005-0000-0000-0000A5020000}"/>
    <cellStyle name="好_変更履歴_eeprom_t570_セット固有データ1" xfId="489" xr:uid="{00000000-0005-0000-0000-0000A6020000}"/>
    <cellStyle name="好_変更履歴_eeprom_t5X0_動画キズ領域変更_静止画増加(河口)_T550_1207_1618" xfId="490" xr:uid="{00000000-0005-0000-0000-0000A7020000}"/>
    <cellStyle name="好_変更履歴_eeprom_t5X0_動画キズ領域変更_静止画増加(河口)_T550_1207_1618_eeprom_t570" xfId="491" xr:uid="{00000000-0005-0000-0000-0000A8020000}"/>
    <cellStyle name="好_変更履歴_eeprom_t5X0_動画キズ領域変更_静止画増加(河口)_T550_1207_1618_eeprom_t570_セット固有データ1" xfId="492" xr:uid="{00000000-0005-0000-0000-0000A9020000}"/>
    <cellStyle name="好_変更履歴_eeprom_t5X0_動画キズ領域変更_静止画増加(河口)_T550_1207_1618_セット固有データ1" xfId="493" xr:uid="{00000000-0005-0000-0000-0000AA020000}"/>
    <cellStyle name="好_変更履歴_eeprom_t5X0_動画キズ領域変更_静止画増加(河口)_T550_1207_1618_セット固有データ1_セット固有データ1" xfId="494" xr:uid="{00000000-0005-0000-0000-0000AB020000}"/>
    <cellStyle name="好_変更履歴_eeprom_t5X0_動画キズ領域変更_静止画増加(河口)_T550_1207_1618_セット固有データ1_変更履歴" xfId="495" xr:uid="{00000000-0005-0000-0000-0000AC020000}"/>
    <cellStyle name="好_変更履歴_eeprom_t5X0_動画キズ領域変更_静止画増加(河口)_T550_1207_1618_変更履歴" xfId="496" xr:uid="{00000000-0005-0000-0000-0000AD020000}"/>
    <cellStyle name="好_変更履歴_eeprom_t5X0_動画キズ領域変更_静止画増加(河口)_T550_1207_1618_変更履歴_セット固有データ1" xfId="497" xr:uid="{00000000-0005-0000-0000-0000AE020000}"/>
    <cellStyle name="好_変更履歴_eeprom_t5X0_動画キズ領域変更_静止画増加(河口)_T550_1207_1618_変更履歴_変更履歴" xfId="498" xr:uid="{00000000-0005-0000-0000-0000AF020000}"/>
    <cellStyle name="好_変更履歴_eeprom_t5X0_動画キズ領域変更_変更中" xfId="499" xr:uid="{00000000-0005-0000-0000-0000B0020000}"/>
    <cellStyle name="好_変更履歴_eeprom_t5X0_動画キズ領域変更_変更中_eeprom_t570" xfId="500" xr:uid="{00000000-0005-0000-0000-0000B1020000}"/>
    <cellStyle name="好_変更履歴_eeprom_t5X0_動画キズ領域変更_変更中_eeprom_t570_セット固有データ1" xfId="501" xr:uid="{00000000-0005-0000-0000-0000B2020000}"/>
    <cellStyle name="好_変更履歴_eeprom_t5X0_動画キズ領域変更_変更中_セット固有データ1" xfId="502" xr:uid="{00000000-0005-0000-0000-0000B3020000}"/>
    <cellStyle name="好_変更履歴_eeprom_t5X0_動画キズ領域変更_変更中_セット固有データ1_セット固有データ1" xfId="503" xr:uid="{00000000-0005-0000-0000-0000B4020000}"/>
    <cellStyle name="好_変更履歴_eeprom_t5X0_動画キズ領域変更_変更中_セット固有データ1_変更履歴" xfId="504" xr:uid="{00000000-0005-0000-0000-0000B5020000}"/>
    <cellStyle name="好_変更履歴_eeprom_t5X0_動画キズ領域変更_変更中_変更履歴" xfId="505" xr:uid="{00000000-0005-0000-0000-0000B6020000}"/>
    <cellStyle name="好_変更履歴_eeprom_t5X0_動画キズ領域変更_変更中_変更履歴_セット固有データ1" xfId="506" xr:uid="{00000000-0005-0000-0000-0000B7020000}"/>
    <cellStyle name="好_変更履歴_eeprom_t5X0_動画キズ領域変更_変更中_変更履歴_変更履歴" xfId="507" xr:uid="{00000000-0005-0000-0000-0000B8020000}"/>
    <cellStyle name="好_変更履歴_セット固有データ1" xfId="508" xr:uid="{00000000-0005-0000-0000-0000B9020000}"/>
    <cellStyle name="好_変更履歴_セット固有データ1_1" xfId="509" xr:uid="{00000000-0005-0000-0000-0000BA020000}"/>
    <cellStyle name="好_変更履歴_セット固有データ1_1_セット固有データ1" xfId="510" xr:uid="{00000000-0005-0000-0000-0000BB020000}"/>
    <cellStyle name="好_変更履歴_セット固有データ1_eeprom_t570" xfId="511" xr:uid="{00000000-0005-0000-0000-0000BC020000}"/>
    <cellStyle name="好_変更履歴_セット固有データ1_eeprom_t570_セット固有データ1" xfId="512" xr:uid="{00000000-0005-0000-0000-0000BD020000}"/>
    <cellStyle name="好_変更履歴_セット固有データ1_eeprom_t570_変更履歴" xfId="513" xr:uid="{00000000-0005-0000-0000-0000BE020000}"/>
    <cellStyle name="好_変更履歴_セット固有データ1_セット固有データ1" xfId="514" xr:uid="{00000000-0005-0000-0000-0000BF020000}"/>
    <cellStyle name="好_変更履歴_セット固有データ1_セット固有データ1_セット固有データ1" xfId="515" xr:uid="{00000000-0005-0000-0000-0000C0020000}"/>
    <cellStyle name="好_変更履歴_セット固有データ1_変更履歴" xfId="516" xr:uid="{00000000-0005-0000-0000-0000C1020000}"/>
    <cellStyle name="好_変更履歴_セット固有データ1_変更履歴_セット固有データ1" xfId="517" xr:uid="{00000000-0005-0000-0000-0000C2020000}"/>
    <cellStyle name="好_変更履歴_セット固有データ1_変更履歴_変更履歴" xfId="518" xr:uid="{00000000-0005-0000-0000-0000C3020000}"/>
    <cellStyle name="好_変更履歴_セット固有データ2" xfId="519" xr:uid="{00000000-0005-0000-0000-0000C4020000}"/>
    <cellStyle name="好_変更履歴_変更履歴" xfId="520" xr:uid="{00000000-0005-0000-0000-0000C5020000}"/>
    <cellStyle name="好_変更履歴_変更履歴_1" xfId="521" xr:uid="{00000000-0005-0000-0000-0000C6020000}"/>
    <cellStyle name="好_変更履歴_変更履歴_セット固有データ1" xfId="522" xr:uid="{00000000-0005-0000-0000-0000C7020000}"/>
    <cellStyle name="好_変更履歴_変更履歴_セット固有データ1_セット固有データ1" xfId="523" xr:uid="{00000000-0005-0000-0000-0000C8020000}"/>
    <cellStyle name="好_変更履歴_変更履歴_セット固有データ1_変更履歴" xfId="524" xr:uid="{00000000-0005-0000-0000-0000C9020000}"/>
    <cellStyle name="好_変更履歴_変更履歴_セット固有データ1_変更履歴_セット固有データ1" xfId="525" xr:uid="{00000000-0005-0000-0000-0000CA020000}"/>
    <cellStyle name="好_変更履歴_変更履歴_セット固有データ1_変更履歴_変更履歴" xfId="526" xr:uid="{00000000-0005-0000-0000-0000CB020000}"/>
    <cellStyle name="好_変更履歴_変更履歴_変更履歴" xfId="527" xr:uid="{00000000-0005-0000-0000-0000CC020000}"/>
    <cellStyle name="好_変更履歴_変更履歴_変更履歴_セット固有データ1" xfId="528" xr:uid="{00000000-0005-0000-0000-0000CD020000}"/>
    <cellStyle name="好_変更履歴_変更履歴_変更履歴_変更履歴" xfId="529" xr:uid="{00000000-0005-0000-0000-0000CE020000}"/>
    <cellStyle name="合計" xfId="530" xr:uid="{00000000-0005-0000-0000-0000CF020000}"/>
    <cellStyle name="合計 2" xfId="531" xr:uid="{00000000-0005-0000-0000-0000D0020000}"/>
    <cellStyle name="合計 2 2" xfId="875" xr:uid="{00000000-0005-0000-0000-0000D1020000}"/>
    <cellStyle name="合計 2 2 2" xfId="876" xr:uid="{00000000-0005-0000-0000-0000D2020000}"/>
    <cellStyle name="合計 2 2 2 2" xfId="1068" xr:uid="{00000000-0005-0000-0000-0000D3020000}"/>
    <cellStyle name="合計 2 2 2 3" xfId="1152" xr:uid="{00000000-0005-0000-0000-0000D4020000}"/>
    <cellStyle name="合計 2 2 3" xfId="1067" xr:uid="{00000000-0005-0000-0000-0000D5020000}"/>
    <cellStyle name="合計 2 2 4" xfId="1151" xr:uid="{00000000-0005-0000-0000-0000D6020000}"/>
    <cellStyle name="合計 2 3" xfId="877" xr:uid="{00000000-0005-0000-0000-0000D7020000}"/>
    <cellStyle name="合計 2 3 2" xfId="1069" xr:uid="{00000000-0005-0000-0000-0000D8020000}"/>
    <cellStyle name="合計 2 3 3" xfId="1153" xr:uid="{00000000-0005-0000-0000-0000D9020000}"/>
    <cellStyle name="合計 2 4" xfId="878" xr:uid="{00000000-0005-0000-0000-0000DA020000}"/>
    <cellStyle name="合計 2 4 2" xfId="1070" xr:uid="{00000000-0005-0000-0000-0000DB020000}"/>
    <cellStyle name="合計 2 4 3" xfId="1154" xr:uid="{00000000-0005-0000-0000-0000DC020000}"/>
    <cellStyle name="合計 3" xfId="879" xr:uid="{00000000-0005-0000-0000-0000DD020000}"/>
    <cellStyle name="合計 3 2" xfId="880" xr:uid="{00000000-0005-0000-0000-0000DE020000}"/>
    <cellStyle name="合計 3 2 2" xfId="1072" xr:uid="{00000000-0005-0000-0000-0000DF020000}"/>
    <cellStyle name="合計 3 2 3" xfId="1156" xr:uid="{00000000-0005-0000-0000-0000E0020000}"/>
    <cellStyle name="合計 3 3" xfId="1071" xr:uid="{00000000-0005-0000-0000-0000E1020000}"/>
    <cellStyle name="合計 3 4" xfId="1155" xr:uid="{00000000-0005-0000-0000-0000E2020000}"/>
    <cellStyle name="合計 4" xfId="881" xr:uid="{00000000-0005-0000-0000-0000E3020000}"/>
    <cellStyle name="合計 4 2" xfId="1073" xr:uid="{00000000-0005-0000-0000-0000E4020000}"/>
    <cellStyle name="合計 4 3" xfId="1157" xr:uid="{00000000-0005-0000-0000-0000E5020000}"/>
    <cellStyle name="合計 5" xfId="882" xr:uid="{00000000-0005-0000-0000-0000E6020000}"/>
    <cellStyle name="合計 5 2" xfId="1074" xr:uid="{00000000-0005-0000-0000-0000E7020000}"/>
    <cellStyle name="合計 5 3" xfId="1158" xr:uid="{00000000-0005-0000-0000-0000E8020000}"/>
    <cellStyle name="集計 2" xfId="532" xr:uid="{00000000-0005-0000-0000-0000E9020000}"/>
    <cellStyle name="集計 2 2" xfId="533" xr:uid="{00000000-0005-0000-0000-0000EA020000}"/>
    <cellStyle name="集計 2 2 2" xfId="883" xr:uid="{00000000-0005-0000-0000-0000EB020000}"/>
    <cellStyle name="集計 2 2 2 2" xfId="884" xr:uid="{00000000-0005-0000-0000-0000EC020000}"/>
    <cellStyle name="集計 2 2 2 2 2" xfId="1076" xr:uid="{00000000-0005-0000-0000-0000ED020000}"/>
    <cellStyle name="集計 2 2 2 2 3" xfId="1160" xr:uid="{00000000-0005-0000-0000-0000EE020000}"/>
    <cellStyle name="集計 2 2 2 3" xfId="1075" xr:uid="{00000000-0005-0000-0000-0000EF020000}"/>
    <cellStyle name="集計 2 2 2 4" xfId="1159" xr:uid="{00000000-0005-0000-0000-0000F0020000}"/>
    <cellStyle name="集計 2 2 3" xfId="885" xr:uid="{00000000-0005-0000-0000-0000F1020000}"/>
    <cellStyle name="集計 2 2 3 2" xfId="1077" xr:uid="{00000000-0005-0000-0000-0000F2020000}"/>
    <cellStyle name="集計 2 2 3 3" xfId="1161" xr:uid="{00000000-0005-0000-0000-0000F3020000}"/>
    <cellStyle name="集計 2 2 4" xfId="886" xr:uid="{00000000-0005-0000-0000-0000F4020000}"/>
    <cellStyle name="集計 2 2 4 2" xfId="1078" xr:uid="{00000000-0005-0000-0000-0000F5020000}"/>
    <cellStyle name="集計 2 2 4 3" xfId="1162" xr:uid="{00000000-0005-0000-0000-0000F6020000}"/>
    <cellStyle name="集計 2 3" xfId="887" xr:uid="{00000000-0005-0000-0000-0000F7020000}"/>
    <cellStyle name="集計 2 3 2" xfId="888" xr:uid="{00000000-0005-0000-0000-0000F8020000}"/>
    <cellStyle name="集計 2 3 2 2" xfId="1080" xr:uid="{00000000-0005-0000-0000-0000F9020000}"/>
    <cellStyle name="集計 2 3 2 3" xfId="1164" xr:uid="{00000000-0005-0000-0000-0000FA020000}"/>
    <cellStyle name="集計 2 3 3" xfId="1079" xr:uid="{00000000-0005-0000-0000-0000FB020000}"/>
    <cellStyle name="集計 2 3 4" xfId="1163" xr:uid="{00000000-0005-0000-0000-0000FC020000}"/>
    <cellStyle name="集計 2 4" xfId="889" xr:uid="{00000000-0005-0000-0000-0000FD020000}"/>
    <cellStyle name="集計 2 4 2" xfId="1081" xr:uid="{00000000-0005-0000-0000-0000FE020000}"/>
    <cellStyle name="集計 2 4 3" xfId="1165" xr:uid="{00000000-0005-0000-0000-0000FF020000}"/>
    <cellStyle name="集計 2 5" xfId="890" xr:uid="{00000000-0005-0000-0000-000000030000}"/>
    <cellStyle name="集計 2 5 2" xfId="1082" xr:uid="{00000000-0005-0000-0000-000001030000}"/>
    <cellStyle name="集計 2 5 3" xfId="1166" xr:uid="{00000000-0005-0000-0000-000002030000}"/>
    <cellStyle name="出力 2" xfId="534" xr:uid="{00000000-0005-0000-0000-000003030000}"/>
    <cellStyle name="出力 2 2" xfId="535" xr:uid="{00000000-0005-0000-0000-000004030000}"/>
    <cellStyle name="出力 2 2 2" xfId="891" xr:uid="{00000000-0005-0000-0000-000005030000}"/>
    <cellStyle name="出力 2 2 2 2" xfId="892" xr:uid="{00000000-0005-0000-0000-000006030000}"/>
    <cellStyle name="出力 2 2 2 2 2" xfId="1084" xr:uid="{00000000-0005-0000-0000-000007030000}"/>
    <cellStyle name="出力 2 2 2 2 3" xfId="1168" xr:uid="{00000000-0005-0000-0000-000008030000}"/>
    <cellStyle name="出力 2 2 2 3" xfId="1083" xr:uid="{00000000-0005-0000-0000-000009030000}"/>
    <cellStyle name="出力 2 2 2 4" xfId="1167" xr:uid="{00000000-0005-0000-0000-00000A030000}"/>
    <cellStyle name="出力 2 2 3" xfId="893" xr:uid="{00000000-0005-0000-0000-00000B030000}"/>
    <cellStyle name="出力 2 2 3 2" xfId="1085" xr:uid="{00000000-0005-0000-0000-00000C030000}"/>
    <cellStyle name="出力 2 2 3 3" xfId="1169" xr:uid="{00000000-0005-0000-0000-00000D030000}"/>
    <cellStyle name="出力 2 2 4" xfId="894" xr:uid="{00000000-0005-0000-0000-00000E030000}"/>
    <cellStyle name="出力 2 2 4 2" xfId="1086" xr:uid="{00000000-0005-0000-0000-00000F030000}"/>
    <cellStyle name="出力 2 2 4 3" xfId="1170" xr:uid="{00000000-0005-0000-0000-000010030000}"/>
    <cellStyle name="出力 2 3" xfId="895" xr:uid="{00000000-0005-0000-0000-000011030000}"/>
    <cellStyle name="出力 2 3 2" xfId="896" xr:uid="{00000000-0005-0000-0000-000012030000}"/>
    <cellStyle name="出力 2 3 2 2" xfId="1088" xr:uid="{00000000-0005-0000-0000-000013030000}"/>
    <cellStyle name="出力 2 3 2 3" xfId="1172" xr:uid="{00000000-0005-0000-0000-000014030000}"/>
    <cellStyle name="出力 2 3 3" xfId="1087" xr:uid="{00000000-0005-0000-0000-000015030000}"/>
    <cellStyle name="出力 2 3 4" xfId="1171" xr:uid="{00000000-0005-0000-0000-000016030000}"/>
    <cellStyle name="出力 2 4" xfId="897" xr:uid="{00000000-0005-0000-0000-000017030000}"/>
    <cellStyle name="出力 2 4 2" xfId="1089" xr:uid="{00000000-0005-0000-0000-000018030000}"/>
    <cellStyle name="出力 2 4 3" xfId="1173" xr:uid="{00000000-0005-0000-0000-000019030000}"/>
    <cellStyle name="出力 2 5" xfId="898" xr:uid="{00000000-0005-0000-0000-00001A030000}"/>
    <cellStyle name="出力 2 5 2" xfId="1090" xr:uid="{00000000-0005-0000-0000-00001B030000}"/>
    <cellStyle name="出力 2 5 3" xfId="1174" xr:uid="{00000000-0005-0000-0000-00001C030000}"/>
    <cellStyle name="常规_PLDT" xfId="536" xr:uid="{00000000-0005-0000-0000-00001D030000}"/>
    <cellStyle name="説明文 2" xfId="537" xr:uid="{00000000-0005-0000-0000-00001E030000}"/>
    <cellStyle name="中等" xfId="538" xr:uid="{00000000-0005-0000-0000-00001F030000}"/>
    <cellStyle name="入力 2" xfId="539" xr:uid="{00000000-0005-0000-0000-000020030000}"/>
    <cellStyle name="入力 2 2" xfId="540" xr:uid="{00000000-0005-0000-0000-000021030000}"/>
    <cellStyle name="入力 2 2 2" xfId="899" xr:uid="{00000000-0005-0000-0000-000022030000}"/>
    <cellStyle name="入力 2 2 2 2" xfId="900" xr:uid="{00000000-0005-0000-0000-000023030000}"/>
    <cellStyle name="入力 2 2 2 2 2" xfId="1092" xr:uid="{00000000-0005-0000-0000-000024030000}"/>
    <cellStyle name="入力 2 2 2 2 3" xfId="1176" xr:uid="{00000000-0005-0000-0000-000025030000}"/>
    <cellStyle name="入力 2 2 2 3" xfId="1091" xr:uid="{00000000-0005-0000-0000-000026030000}"/>
    <cellStyle name="入力 2 2 2 4" xfId="1175" xr:uid="{00000000-0005-0000-0000-000027030000}"/>
    <cellStyle name="入力 2 2 3" xfId="901" xr:uid="{00000000-0005-0000-0000-000028030000}"/>
    <cellStyle name="入力 2 2 3 2" xfId="1093" xr:uid="{00000000-0005-0000-0000-000029030000}"/>
    <cellStyle name="入力 2 2 3 3" xfId="1177" xr:uid="{00000000-0005-0000-0000-00002A030000}"/>
    <cellStyle name="入力 2 2 4" xfId="902" xr:uid="{00000000-0005-0000-0000-00002B030000}"/>
    <cellStyle name="入力 2 2 4 2" xfId="1094" xr:uid="{00000000-0005-0000-0000-00002C030000}"/>
    <cellStyle name="入力 2 2 4 3" xfId="1178" xr:uid="{00000000-0005-0000-0000-00002D030000}"/>
    <cellStyle name="入力 2 3" xfId="903" xr:uid="{00000000-0005-0000-0000-00002E030000}"/>
    <cellStyle name="入力 2 3 2" xfId="904" xr:uid="{00000000-0005-0000-0000-00002F030000}"/>
    <cellStyle name="入力 2 3 2 2" xfId="1096" xr:uid="{00000000-0005-0000-0000-000030030000}"/>
    <cellStyle name="入力 2 3 2 3" xfId="1180" xr:uid="{00000000-0005-0000-0000-000031030000}"/>
    <cellStyle name="入力 2 3 3" xfId="1095" xr:uid="{00000000-0005-0000-0000-000032030000}"/>
    <cellStyle name="入力 2 3 4" xfId="1179" xr:uid="{00000000-0005-0000-0000-000033030000}"/>
    <cellStyle name="入力 2 4" xfId="905" xr:uid="{00000000-0005-0000-0000-000034030000}"/>
    <cellStyle name="入力 2 4 2" xfId="1097" xr:uid="{00000000-0005-0000-0000-000035030000}"/>
    <cellStyle name="入力 2 4 3" xfId="1181" xr:uid="{00000000-0005-0000-0000-000036030000}"/>
    <cellStyle name="入力 2 5" xfId="906" xr:uid="{00000000-0005-0000-0000-000037030000}"/>
    <cellStyle name="入力 2 5 2" xfId="1098" xr:uid="{00000000-0005-0000-0000-000038030000}"/>
    <cellStyle name="入力 2 5 3" xfId="1182" xr:uid="{00000000-0005-0000-0000-000039030000}"/>
    <cellStyle name="薄肌色" xfId="907" xr:uid="{00000000-0005-0000-0000-00003A030000}"/>
    <cellStyle name="備註" xfId="541" xr:uid="{00000000-0005-0000-0000-00003B030000}"/>
    <cellStyle name="備註 2" xfId="542" xr:uid="{00000000-0005-0000-0000-00003C030000}"/>
    <cellStyle name="備註 2 2" xfId="908" xr:uid="{00000000-0005-0000-0000-00003D030000}"/>
    <cellStyle name="備註 2 2 2" xfId="909" xr:uid="{00000000-0005-0000-0000-00003E030000}"/>
    <cellStyle name="備註 2 2 2 2" xfId="1100" xr:uid="{00000000-0005-0000-0000-00003F030000}"/>
    <cellStyle name="備註 2 2 2 3" xfId="1184" xr:uid="{00000000-0005-0000-0000-000040030000}"/>
    <cellStyle name="備註 2 2 3" xfId="1099" xr:uid="{00000000-0005-0000-0000-000041030000}"/>
    <cellStyle name="備註 2 2 4" xfId="1183" xr:uid="{00000000-0005-0000-0000-000042030000}"/>
    <cellStyle name="備註 2 3" xfId="910" xr:uid="{00000000-0005-0000-0000-000043030000}"/>
    <cellStyle name="備註 2 3 2" xfId="1101" xr:uid="{00000000-0005-0000-0000-000044030000}"/>
    <cellStyle name="備註 2 3 3" xfId="1185" xr:uid="{00000000-0005-0000-0000-000045030000}"/>
    <cellStyle name="備註 2 4" xfId="911" xr:uid="{00000000-0005-0000-0000-000046030000}"/>
    <cellStyle name="備註 2 4 2" xfId="1102" xr:uid="{00000000-0005-0000-0000-000047030000}"/>
    <cellStyle name="備註 2 4 3" xfId="1186" xr:uid="{00000000-0005-0000-0000-000048030000}"/>
    <cellStyle name="備註 3" xfId="912" xr:uid="{00000000-0005-0000-0000-000049030000}"/>
    <cellStyle name="備註 3 2" xfId="913" xr:uid="{00000000-0005-0000-0000-00004A030000}"/>
    <cellStyle name="備註 3 2 2" xfId="1104" xr:uid="{00000000-0005-0000-0000-00004B030000}"/>
    <cellStyle name="備註 3 2 3" xfId="1188" xr:uid="{00000000-0005-0000-0000-00004C030000}"/>
    <cellStyle name="備註 3 3" xfId="1103" xr:uid="{00000000-0005-0000-0000-00004D030000}"/>
    <cellStyle name="備註 3 4" xfId="1187" xr:uid="{00000000-0005-0000-0000-00004E030000}"/>
    <cellStyle name="備註 4" xfId="914" xr:uid="{00000000-0005-0000-0000-00004F030000}"/>
    <cellStyle name="備註 4 2" xfId="1105" xr:uid="{00000000-0005-0000-0000-000050030000}"/>
    <cellStyle name="備註 4 3" xfId="1189" xr:uid="{00000000-0005-0000-0000-000051030000}"/>
    <cellStyle name="備註 5" xfId="915" xr:uid="{00000000-0005-0000-0000-000052030000}"/>
    <cellStyle name="備註 5 2" xfId="1106" xr:uid="{00000000-0005-0000-0000-000053030000}"/>
    <cellStyle name="備註 5 3" xfId="1190" xr:uid="{00000000-0005-0000-0000-000054030000}"/>
    <cellStyle name="標準" xfId="0" builtinId="0"/>
    <cellStyle name="標準 10" xfId="543" xr:uid="{00000000-0005-0000-0000-000056030000}"/>
    <cellStyle name="標準 10 2" xfId="544" xr:uid="{00000000-0005-0000-0000-000057030000}"/>
    <cellStyle name="標準 10 2 2" xfId="916" xr:uid="{00000000-0005-0000-0000-000058030000}"/>
    <cellStyle name="標準 10 2 2 2" xfId="917" xr:uid="{00000000-0005-0000-0000-000059030000}"/>
    <cellStyle name="標準 10 2 2 2 2" xfId="918" xr:uid="{00000000-0005-0000-0000-00005A030000}"/>
    <cellStyle name="標準 10 2 2 2 3" xfId="919" xr:uid="{00000000-0005-0000-0000-00005B030000}"/>
    <cellStyle name="標準 10 2 2 2 4" xfId="920" xr:uid="{00000000-0005-0000-0000-00005C030000}"/>
    <cellStyle name="標準 10 2 2 2 4 2" xfId="791" xr:uid="{00000000-0005-0000-0000-00005D030000}"/>
    <cellStyle name="標準 10 2 2 2 5" xfId="921" xr:uid="{00000000-0005-0000-0000-00005E030000}"/>
    <cellStyle name="標準 10 3" xfId="922" xr:uid="{00000000-0005-0000-0000-00005F030000}"/>
    <cellStyle name="標準 11" xfId="545" xr:uid="{00000000-0005-0000-0000-000060030000}"/>
    <cellStyle name="標準 12" xfId="546" xr:uid="{00000000-0005-0000-0000-000061030000}"/>
    <cellStyle name="標準 12 2" xfId="923" xr:uid="{00000000-0005-0000-0000-000062030000}"/>
    <cellStyle name="標準 13" xfId="924" xr:uid="{00000000-0005-0000-0000-000063030000}"/>
    <cellStyle name="標準 14" xfId="925" xr:uid="{00000000-0005-0000-0000-000064030000}"/>
    <cellStyle name="標準 15" xfId="926" xr:uid="{00000000-0005-0000-0000-000065030000}"/>
    <cellStyle name="標準 16" xfId="927" xr:uid="{00000000-0005-0000-0000-000066030000}"/>
    <cellStyle name="標準 2" xfId="547" xr:uid="{00000000-0005-0000-0000-000067030000}"/>
    <cellStyle name="標準 2 2" xfId="548" xr:uid="{00000000-0005-0000-0000-000068030000}"/>
    <cellStyle name="標準 2 3" xfId="549" xr:uid="{00000000-0005-0000-0000-000069030000}"/>
    <cellStyle name="標準 2 4" xfId="550" xr:uid="{00000000-0005-0000-0000-00006A030000}"/>
    <cellStyle name="標準 2 5" xfId="551" xr:uid="{00000000-0005-0000-0000-00006B030000}"/>
    <cellStyle name="標準 3" xfId="552" xr:uid="{00000000-0005-0000-0000-00006C030000}"/>
    <cellStyle name="標準 3 2" xfId="553" xr:uid="{00000000-0005-0000-0000-00006D030000}"/>
    <cellStyle name="標準 3 3" xfId="554" xr:uid="{00000000-0005-0000-0000-00006E030000}"/>
    <cellStyle name="標準 3 3 2" xfId="928" xr:uid="{00000000-0005-0000-0000-00006F030000}"/>
    <cellStyle name="標準 3_レジスタ値実測" xfId="555" xr:uid="{00000000-0005-0000-0000-000070030000}"/>
    <cellStyle name="標準 4" xfId="556" xr:uid="{00000000-0005-0000-0000-000071030000}"/>
    <cellStyle name="標準 4 2" xfId="557" xr:uid="{00000000-0005-0000-0000-000072030000}"/>
    <cellStyle name="標準 5" xfId="558" xr:uid="{00000000-0005-0000-0000-000073030000}"/>
    <cellStyle name="標準 5 2" xfId="559" xr:uid="{00000000-0005-0000-0000-000074030000}"/>
    <cellStyle name="標準 5 3" xfId="560" xr:uid="{00000000-0005-0000-0000-000075030000}"/>
    <cellStyle name="標準 5_【オリンパス】ECX331_334_質問事項_140217" xfId="561" xr:uid="{00000000-0005-0000-0000-000076030000}"/>
    <cellStyle name="標準 6" xfId="562" xr:uid="{00000000-0005-0000-0000-000077030000}"/>
    <cellStyle name="標準 6 2" xfId="563" xr:uid="{00000000-0005-0000-0000-000078030000}"/>
    <cellStyle name="標準 6_【オリンパス】ECX331_334_質問事項_140217" xfId="564" xr:uid="{00000000-0005-0000-0000-000079030000}"/>
    <cellStyle name="標準 7" xfId="565" xr:uid="{00000000-0005-0000-0000-00007A030000}"/>
    <cellStyle name="標準 7 2" xfId="566" xr:uid="{00000000-0005-0000-0000-00007B030000}"/>
    <cellStyle name="標準 7 2 2" xfId="929" xr:uid="{00000000-0005-0000-0000-00007C030000}"/>
    <cellStyle name="標準 7 3" xfId="930" xr:uid="{00000000-0005-0000-0000-00007D030000}"/>
    <cellStyle name="標準 8" xfId="567" xr:uid="{00000000-0005-0000-0000-00007E030000}"/>
    <cellStyle name="標準 8 2" xfId="568" xr:uid="{00000000-0005-0000-0000-00007F030000}"/>
    <cellStyle name="標準 8 2 2" xfId="931" xr:uid="{00000000-0005-0000-0000-000080030000}"/>
    <cellStyle name="標準 8 3" xfId="932" xr:uid="{00000000-0005-0000-0000-000081030000}"/>
    <cellStyle name="標準 9" xfId="569" xr:uid="{00000000-0005-0000-0000-000082030000}"/>
    <cellStyle name="標準 9 2" xfId="570" xr:uid="{00000000-0005-0000-0000-000083030000}"/>
    <cellStyle name="標準 9 2 2" xfId="933" xr:uid="{00000000-0005-0000-0000-000084030000}"/>
    <cellStyle name="標準 9 3" xfId="934" xr:uid="{00000000-0005-0000-0000-000085030000}"/>
    <cellStyle name="標準_busif_regmap_ver106_ycp_regmap" xfId="2" xr:uid="{00000000-0005-0000-0000-000086030000}"/>
    <cellStyle name="標準_OLED_ESテストパタン検証リスト_20110309" xfId="793" xr:uid="{00000000-0005-0000-0000-000087030000}"/>
    <cellStyle name="標準_REG" xfId="1" xr:uid="{00000000-0005-0000-0000-000088030000}"/>
    <cellStyle name="標題" xfId="571" xr:uid="{00000000-0005-0000-0000-000089030000}"/>
    <cellStyle name="標題 1" xfId="572" xr:uid="{00000000-0005-0000-0000-00008A030000}"/>
    <cellStyle name="標題 2" xfId="573" xr:uid="{00000000-0005-0000-0000-00008B030000}"/>
    <cellStyle name="標題 3" xfId="574" xr:uid="{00000000-0005-0000-0000-00008C030000}"/>
    <cellStyle name="標題 3 2" xfId="1004" xr:uid="{00000000-0005-0000-0000-00008D030000}"/>
    <cellStyle name="標題 3 3" xfId="1107" xr:uid="{00000000-0005-0000-0000-00008E030000}"/>
    <cellStyle name="標題 4" xfId="575" xr:uid="{00000000-0005-0000-0000-00008F030000}"/>
    <cellStyle name="標題_res20100324_" xfId="576" xr:uid="{00000000-0005-0000-0000-000090030000}"/>
    <cellStyle name="表旨巧・・ハイパーリンク" xfId="577" xr:uid="{00000000-0005-0000-0000-000091030000}"/>
    <cellStyle name="輔色1" xfId="578" xr:uid="{00000000-0005-0000-0000-000092030000}"/>
    <cellStyle name="輔色2" xfId="579" xr:uid="{00000000-0005-0000-0000-000093030000}"/>
    <cellStyle name="輔色3" xfId="580" xr:uid="{00000000-0005-0000-0000-000094030000}"/>
    <cellStyle name="輔色4" xfId="581" xr:uid="{00000000-0005-0000-0000-000095030000}"/>
    <cellStyle name="輔色5" xfId="582" xr:uid="{00000000-0005-0000-0000-000096030000}"/>
    <cellStyle name="輔色6" xfId="583" xr:uid="{00000000-0005-0000-0000-000097030000}"/>
    <cellStyle name="메모 2" xfId="935" xr:uid="{00000000-0005-0000-0000-000098030000}"/>
    <cellStyle name="메모 2 2" xfId="1108" xr:uid="{00000000-0005-0000-0000-000099030000}"/>
    <cellStyle name="메모 2 3" xfId="1191" xr:uid="{00000000-0005-0000-0000-00009A030000}"/>
    <cellStyle name="메모 3" xfId="936" xr:uid="{00000000-0005-0000-0000-00009B030000}"/>
    <cellStyle name="메모 3 2" xfId="1109" xr:uid="{00000000-0005-0000-0000-00009C030000}"/>
    <cellStyle name="메모 3 3" xfId="1192" xr:uid="{00000000-0005-0000-0000-00009D030000}"/>
    <cellStyle name="未定義" xfId="584" xr:uid="{00000000-0005-0000-0000-00009E030000}"/>
    <cellStyle name="輸出" xfId="585" xr:uid="{00000000-0005-0000-0000-00009F030000}"/>
    <cellStyle name="輸出 2" xfId="586" xr:uid="{00000000-0005-0000-0000-0000A0030000}"/>
    <cellStyle name="輸出 2 2" xfId="937" xr:uid="{00000000-0005-0000-0000-0000A1030000}"/>
    <cellStyle name="輸出 2 2 2" xfId="938" xr:uid="{00000000-0005-0000-0000-0000A2030000}"/>
    <cellStyle name="輸出 2 2 2 2" xfId="1111" xr:uid="{00000000-0005-0000-0000-0000A3030000}"/>
    <cellStyle name="輸出 2 2 2 3" xfId="1194" xr:uid="{00000000-0005-0000-0000-0000A4030000}"/>
    <cellStyle name="輸出 2 2 3" xfId="1110" xr:uid="{00000000-0005-0000-0000-0000A5030000}"/>
    <cellStyle name="輸出 2 2 4" xfId="1193" xr:uid="{00000000-0005-0000-0000-0000A6030000}"/>
    <cellStyle name="輸出 2 3" xfId="939" xr:uid="{00000000-0005-0000-0000-0000A7030000}"/>
    <cellStyle name="輸出 2 3 2" xfId="1112" xr:uid="{00000000-0005-0000-0000-0000A8030000}"/>
    <cellStyle name="輸出 2 3 3" xfId="1195" xr:uid="{00000000-0005-0000-0000-0000A9030000}"/>
    <cellStyle name="輸出 2 4" xfId="940" xr:uid="{00000000-0005-0000-0000-0000AA030000}"/>
    <cellStyle name="輸出 2 4 2" xfId="1113" xr:uid="{00000000-0005-0000-0000-0000AB030000}"/>
    <cellStyle name="輸出 2 4 3" xfId="1196" xr:uid="{00000000-0005-0000-0000-0000AC030000}"/>
    <cellStyle name="輸出 3" xfId="941" xr:uid="{00000000-0005-0000-0000-0000AD030000}"/>
    <cellStyle name="輸出 3 2" xfId="942" xr:uid="{00000000-0005-0000-0000-0000AE030000}"/>
    <cellStyle name="輸出 3 2 2" xfId="1115" xr:uid="{00000000-0005-0000-0000-0000AF030000}"/>
    <cellStyle name="輸出 3 2 3" xfId="1198" xr:uid="{00000000-0005-0000-0000-0000B0030000}"/>
    <cellStyle name="輸出 3 3" xfId="1114" xr:uid="{00000000-0005-0000-0000-0000B1030000}"/>
    <cellStyle name="輸出 3 4" xfId="1197" xr:uid="{00000000-0005-0000-0000-0000B2030000}"/>
    <cellStyle name="輸出 4" xfId="943" xr:uid="{00000000-0005-0000-0000-0000B3030000}"/>
    <cellStyle name="輸出 4 2" xfId="1116" xr:uid="{00000000-0005-0000-0000-0000B4030000}"/>
    <cellStyle name="輸出 4 3" xfId="1199" xr:uid="{00000000-0005-0000-0000-0000B5030000}"/>
    <cellStyle name="輸出 5" xfId="944" xr:uid="{00000000-0005-0000-0000-0000B6030000}"/>
    <cellStyle name="輸出 5 2" xfId="1117" xr:uid="{00000000-0005-0000-0000-0000B7030000}"/>
    <cellStyle name="輸出 5 3" xfId="1200" xr:uid="{00000000-0005-0000-0000-0000B8030000}"/>
    <cellStyle name="輸入" xfId="587" xr:uid="{00000000-0005-0000-0000-0000B9030000}"/>
    <cellStyle name="輸入 2" xfId="588" xr:uid="{00000000-0005-0000-0000-0000BA030000}"/>
    <cellStyle name="輸入 2 2" xfId="945" xr:uid="{00000000-0005-0000-0000-0000BB030000}"/>
    <cellStyle name="輸入 2 2 2" xfId="946" xr:uid="{00000000-0005-0000-0000-0000BC030000}"/>
    <cellStyle name="輸入 2 2 2 2" xfId="1119" xr:uid="{00000000-0005-0000-0000-0000BD030000}"/>
    <cellStyle name="輸入 2 2 2 3" xfId="1202" xr:uid="{00000000-0005-0000-0000-0000BE030000}"/>
    <cellStyle name="輸入 2 2 3" xfId="1118" xr:uid="{00000000-0005-0000-0000-0000BF030000}"/>
    <cellStyle name="輸入 2 2 4" xfId="1201" xr:uid="{00000000-0005-0000-0000-0000C0030000}"/>
    <cellStyle name="輸入 2 3" xfId="947" xr:uid="{00000000-0005-0000-0000-0000C1030000}"/>
    <cellStyle name="輸入 2 3 2" xfId="1120" xr:uid="{00000000-0005-0000-0000-0000C2030000}"/>
    <cellStyle name="輸入 2 3 3" xfId="1203" xr:uid="{00000000-0005-0000-0000-0000C3030000}"/>
    <cellStyle name="輸入 2 4" xfId="948" xr:uid="{00000000-0005-0000-0000-0000C4030000}"/>
    <cellStyle name="輸入 2 4 2" xfId="1121" xr:uid="{00000000-0005-0000-0000-0000C5030000}"/>
    <cellStyle name="輸入 2 4 3" xfId="1204" xr:uid="{00000000-0005-0000-0000-0000C6030000}"/>
    <cellStyle name="輸入 3" xfId="949" xr:uid="{00000000-0005-0000-0000-0000C7030000}"/>
    <cellStyle name="輸入 3 2" xfId="950" xr:uid="{00000000-0005-0000-0000-0000C8030000}"/>
    <cellStyle name="輸入 3 2 2" xfId="1123" xr:uid="{00000000-0005-0000-0000-0000C9030000}"/>
    <cellStyle name="輸入 3 2 3" xfId="1206" xr:uid="{00000000-0005-0000-0000-0000CA030000}"/>
    <cellStyle name="輸入 3 3" xfId="1122" xr:uid="{00000000-0005-0000-0000-0000CB030000}"/>
    <cellStyle name="輸入 3 4" xfId="1205" xr:uid="{00000000-0005-0000-0000-0000CC030000}"/>
    <cellStyle name="輸入 4" xfId="951" xr:uid="{00000000-0005-0000-0000-0000CD030000}"/>
    <cellStyle name="輸入 4 2" xfId="1124" xr:uid="{00000000-0005-0000-0000-0000CE030000}"/>
    <cellStyle name="輸入 4 3" xfId="1207" xr:uid="{00000000-0005-0000-0000-0000CF030000}"/>
    <cellStyle name="輸入 5" xfId="952" xr:uid="{00000000-0005-0000-0000-0000D0030000}"/>
    <cellStyle name="輸入 5 2" xfId="1125" xr:uid="{00000000-0005-0000-0000-0000D1030000}"/>
    <cellStyle name="輸入 5 3" xfId="1208" xr:uid="{00000000-0005-0000-0000-0000D2030000}"/>
    <cellStyle name="良い 2" xfId="589" xr:uid="{00000000-0005-0000-0000-0000D3030000}"/>
    <cellStyle name="連結的儲存格" xfId="590" xr:uid="{00000000-0005-0000-0000-0000D4030000}"/>
    <cellStyle name="보통 2" xfId="953" xr:uid="{00000000-0005-0000-0000-0000D5030000}"/>
    <cellStyle name="壞" xfId="591" xr:uid="{00000000-0005-0000-0000-0000D6030000}"/>
    <cellStyle name="壞_res20100324_" xfId="592" xr:uid="{00000000-0005-0000-0000-0000D7030000}"/>
    <cellStyle name="壞_res20100324__セット固有データ1" xfId="593" xr:uid="{00000000-0005-0000-0000-0000D8030000}"/>
    <cellStyle name="壞_res20100324__セット固有データ1_1" xfId="594" xr:uid="{00000000-0005-0000-0000-0000D9030000}"/>
    <cellStyle name="壞_res20100324__セット固有データ1_1_変更履歴" xfId="595" xr:uid="{00000000-0005-0000-0000-0000DA030000}"/>
    <cellStyle name="壞_res20100324__セット固有データ1_1_変更履歴_セット固有データ1" xfId="596" xr:uid="{00000000-0005-0000-0000-0000DB030000}"/>
    <cellStyle name="壞_res20100324__セット固有データ1_1_変更履歴_変更履歴" xfId="597" xr:uid="{00000000-0005-0000-0000-0000DC030000}"/>
    <cellStyle name="壞_res20100324__セット固有データ1_eeprom_t550" xfId="598" xr:uid="{00000000-0005-0000-0000-0000DD030000}"/>
    <cellStyle name="壞_res20100324__セット固有データ1_eeprom_t550_セット固有データ1" xfId="599" xr:uid="{00000000-0005-0000-0000-0000DE030000}"/>
    <cellStyle name="壞_res20100324__セット固有データ1_eeprom_t550_変更履歴" xfId="600" xr:uid="{00000000-0005-0000-0000-0000DF030000}"/>
    <cellStyle name="壞_res20100324__セット固有データ1_eeprom_t570" xfId="601" xr:uid="{00000000-0005-0000-0000-0000E0030000}"/>
    <cellStyle name="壞_res20100324__セット固有データ1_eeprom_t570_セット固有データ1" xfId="602" xr:uid="{00000000-0005-0000-0000-0000E1030000}"/>
    <cellStyle name="壞_res20100324__セット固有データ1_eeprom_t5X0_動画キズ領域変更_静止画増加(河口)_T550_1207_1618" xfId="603" xr:uid="{00000000-0005-0000-0000-0000E2030000}"/>
    <cellStyle name="壞_res20100324__セット固有データ1_eeprom_t5X0_動画キズ領域変更_静止画増加(河口)_T550_1207_1618_eeprom_t570" xfId="604" xr:uid="{00000000-0005-0000-0000-0000E3030000}"/>
    <cellStyle name="壞_res20100324__セット固有データ1_eeprom_t5X0_動画キズ領域変更_静止画増加(河口)_T550_1207_1618_eeprom_t570_セット固有データ1" xfId="605" xr:uid="{00000000-0005-0000-0000-0000E4030000}"/>
    <cellStyle name="壞_res20100324__セット固有データ1_eeprom_t5X0_動画キズ領域変更_静止画増加(河口)_T550_1207_1618_セット固有データ1" xfId="606" xr:uid="{00000000-0005-0000-0000-0000E5030000}"/>
    <cellStyle name="壞_res20100324__セット固有データ1_eeprom_t5X0_動画キズ領域変更_静止画増加(河口)_T550_1207_1618_セット固有データ1_セット固有データ1" xfId="607" xr:uid="{00000000-0005-0000-0000-0000E6030000}"/>
    <cellStyle name="壞_res20100324__セット固有データ1_eeprom_t5X0_動画キズ領域変更_静止画増加(河口)_T550_1207_1618_セット固有データ1_変更履歴" xfId="608" xr:uid="{00000000-0005-0000-0000-0000E7030000}"/>
    <cellStyle name="壞_res20100324__セット固有データ1_eeprom_t5X0_動画キズ領域変更_静止画増加(河口)_T550_1207_1618_変更履歴" xfId="609" xr:uid="{00000000-0005-0000-0000-0000E8030000}"/>
    <cellStyle name="壞_res20100324__セット固有データ1_eeprom_t5X0_動画キズ領域変更_静止画増加(河口)_T550_1207_1618_変更履歴_セット固有データ1" xfId="610" xr:uid="{00000000-0005-0000-0000-0000E9030000}"/>
    <cellStyle name="壞_res20100324__セット固有データ1_eeprom_t5X0_動画キズ領域変更_静止画増加(河口)_T550_1207_1618_変更履歴_変更履歴" xfId="611" xr:uid="{00000000-0005-0000-0000-0000EA030000}"/>
    <cellStyle name="壞_res20100324__セット固有データ1_eeprom_t5X0_動画キズ領域変更_変更中" xfId="612" xr:uid="{00000000-0005-0000-0000-0000EB030000}"/>
    <cellStyle name="壞_res20100324__セット固有データ1_eeprom_t5X0_動画キズ領域変更_変更中_eeprom_t570" xfId="613" xr:uid="{00000000-0005-0000-0000-0000EC030000}"/>
    <cellStyle name="壞_res20100324__セット固有データ1_eeprom_t5X0_動画キズ領域変更_変更中_eeprom_t570_セット固有データ1" xfId="614" xr:uid="{00000000-0005-0000-0000-0000ED030000}"/>
    <cellStyle name="壞_res20100324__セット固有データ1_eeprom_t5X0_動画キズ領域変更_変更中_セット固有データ1" xfId="615" xr:uid="{00000000-0005-0000-0000-0000EE030000}"/>
    <cellStyle name="壞_res20100324__セット固有データ1_eeprom_t5X0_動画キズ領域変更_変更中_セット固有データ1_セット固有データ1" xfId="616" xr:uid="{00000000-0005-0000-0000-0000EF030000}"/>
    <cellStyle name="壞_res20100324__セット固有データ1_eeprom_t5X0_動画キズ領域変更_変更中_セット固有データ1_変更履歴" xfId="617" xr:uid="{00000000-0005-0000-0000-0000F0030000}"/>
    <cellStyle name="壞_res20100324__セット固有データ1_eeprom_t5X0_動画キズ領域変更_変更中_変更履歴" xfId="618" xr:uid="{00000000-0005-0000-0000-0000F1030000}"/>
    <cellStyle name="壞_res20100324__セット固有データ1_eeprom_t5X0_動画キズ領域変更_変更中_変更履歴_セット固有データ1" xfId="619" xr:uid="{00000000-0005-0000-0000-0000F2030000}"/>
    <cellStyle name="壞_res20100324__セット固有データ1_eeprom_t5X0_動画キズ領域変更_変更中_変更履歴_変更履歴" xfId="620" xr:uid="{00000000-0005-0000-0000-0000F3030000}"/>
    <cellStyle name="壞_res20100324__セット固有データ1_セット固有データ1" xfId="621" xr:uid="{00000000-0005-0000-0000-0000F4030000}"/>
    <cellStyle name="壞_res20100324__セット固有データ1_セット固有データ1_1" xfId="622" xr:uid="{00000000-0005-0000-0000-0000F5030000}"/>
    <cellStyle name="壞_res20100324__セット固有データ1_セット固有データ1_1_セット固有データ1" xfId="623" xr:uid="{00000000-0005-0000-0000-0000F6030000}"/>
    <cellStyle name="壞_res20100324__セット固有データ1_セット固有データ1_eeprom_t570" xfId="624" xr:uid="{00000000-0005-0000-0000-0000F7030000}"/>
    <cellStyle name="壞_res20100324__セット固有データ1_セット固有データ1_eeprom_t570_セット固有データ1" xfId="625" xr:uid="{00000000-0005-0000-0000-0000F8030000}"/>
    <cellStyle name="壞_res20100324__セット固有データ1_セット固有データ1_eeprom_t570_変更履歴" xfId="626" xr:uid="{00000000-0005-0000-0000-0000F9030000}"/>
    <cellStyle name="壞_res20100324__セット固有データ1_セット固有データ1_セット固有データ1" xfId="627" xr:uid="{00000000-0005-0000-0000-0000FA030000}"/>
    <cellStyle name="壞_res20100324__セット固有データ1_セット固有データ1_セット固有データ1_セット固有データ1" xfId="628" xr:uid="{00000000-0005-0000-0000-0000FB030000}"/>
    <cellStyle name="壞_res20100324__セット固有データ1_セット固有データ1_変更履歴" xfId="629" xr:uid="{00000000-0005-0000-0000-0000FC030000}"/>
    <cellStyle name="壞_res20100324__セット固有データ1_セット固有データ1_変更履歴_セット固有データ1" xfId="630" xr:uid="{00000000-0005-0000-0000-0000FD030000}"/>
    <cellStyle name="壞_res20100324__セット固有データ1_セット固有データ1_変更履歴_変更履歴" xfId="631" xr:uid="{00000000-0005-0000-0000-0000FE030000}"/>
    <cellStyle name="壞_res20100324__セット固有データ1_セット固有データ2" xfId="632" xr:uid="{00000000-0005-0000-0000-0000FF030000}"/>
    <cellStyle name="壞_res20100324__セット固有データ1_変更履歴" xfId="633" xr:uid="{00000000-0005-0000-0000-000000040000}"/>
    <cellStyle name="壞_res20100324__セット固有データ1_変更履歴_1" xfId="634" xr:uid="{00000000-0005-0000-0000-000001040000}"/>
    <cellStyle name="壞_res20100324__セット固有データ1_変更履歴_セット固有データ1" xfId="635" xr:uid="{00000000-0005-0000-0000-000002040000}"/>
    <cellStyle name="壞_res20100324__セット固有データ1_変更履歴_セット固有データ1_セット固有データ1" xfId="636" xr:uid="{00000000-0005-0000-0000-000003040000}"/>
    <cellStyle name="壞_res20100324__セット固有データ1_変更履歴_セット固有データ1_変更履歴" xfId="637" xr:uid="{00000000-0005-0000-0000-000004040000}"/>
    <cellStyle name="壞_res20100324__セット固有データ1_変更履歴_セット固有データ1_変更履歴_セット固有データ1" xfId="638" xr:uid="{00000000-0005-0000-0000-000005040000}"/>
    <cellStyle name="壞_res20100324__セット固有データ1_変更履歴_セット固有データ1_変更履歴_変更履歴" xfId="639" xr:uid="{00000000-0005-0000-0000-000006040000}"/>
    <cellStyle name="壞_res20100324__セット固有データ1_変更履歴_変更履歴" xfId="640" xr:uid="{00000000-0005-0000-0000-000007040000}"/>
    <cellStyle name="壞_res20100324__セット固有データ1_変更履歴_変更履歴_セット固有データ1" xfId="641" xr:uid="{00000000-0005-0000-0000-000008040000}"/>
    <cellStyle name="壞_res20100324__セット固有データ1_変更履歴_変更履歴_変更履歴" xfId="642" xr:uid="{00000000-0005-0000-0000-000009040000}"/>
    <cellStyle name="壞_res20100324__変更履歴" xfId="643" xr:uid="{00000000-0005-0000-0000-00000A040000}"/>
    <cellStyle name="壞_res20100324__変更履歴_1" xfId="644" xr:uid="{00000000-0005-0000-0000-00000B040000}"/>
    <cellStyle name="壞_res20100324__変更履歴_eeprom_t550" xfId="645" xr:uid="{00000000-0005-0000-0000-00000C040000}"/>
    <cellStyle name="壞_res20100324__変更履歴_eeprom_t550_セット固有データ1" xfId="646" xr:uid="{00000000-0005-0000-0000-00000D040000}"/>
    <cellStyle name="壞_res20100324__変更履歴_eeprom_t550_変更履歴" xfId="647" xr:uid="{00000000-0005-0000-0000-00000E040000}"/>
    <cellStyle name="壞_res20100324__変更履歴_eeprom_t570" xfId="648" xr:uid="{00000000-0005-0000-0000-00000F040000}"/>
    <cellStyle name="壞_res20100324__変更履歴_eeprom_t570_セット固有データ1" xfId="649" xr:uid="{00000000-0005-0000-0000-000010040000}"/>
    <cellStyle name="壞_res20100324__変更履歴_eeprom_t5X0_動画キズ領域変更_静止画増加(河口)_T550_1207_1618" xfId="650" xr:uid="{00000000-0005-0000-0000-000011040000}"/>
    <cellStyle name="壞_res20100324__変更履歴_eeprom_t5X0_動画キズ領域変更_静止画増加(河口)_T550_1207_1618_eeprom_t570" xfId="651" xr:uid="{00000000-0005-0000-0000-000012040000}"/>
    <cellStyle name="壞_res20100324__変更履歴_eeprom_t5X0_動画キズ領域変更_静止画増加(河口)_T550_1207_1618_eeprom_t570_セット固有データ1" xfId="652" xr:uid="{00000000-0005-0000-0000-000013040000}"/>
    <cellStyle name="壞_res20100324__変更履歴_eeprom_t5X0_動画キズ領域変更_静止画増加(河口)_T550_1207_1618_セット固有データ1" xfId="653" xr:uid="{00000000-0005-0000-0000-000014040000}"/>
    <cellStyle name="壞_res20100324__変更履歴_eeprom_t5X0_動画キズ領域変更_静止画増加(河口)_T550_1207_1618_セット固有データ1_セット固有データ1" xfId="654" xr:uid="{00000000-0005-0000-0000-000015040000}"/>
    <cellStyle name="壞_res20100324__変更履歴_eeprom_t5X0_動画キズ領域変更_静止画増加(河口)_T550_1207_1618_セット固有データ1_変更履歴" xfId="655" xr:uid="{00000000-0005-0000-0000-000016040000}"/>
    <cellStyle name="壞_res20100324__変更履歴_eeprom_t5X0_動画キズ領域変更_静止画増加(河口)_T550_1207_1618_変更履歴" xfId="656" xr:uid="{00000000-0005-0000-0000-000017040000}"/>
    <cellStyle name="壞_res20100324__変更履歴_eeprom_t5X0_動画キズ領域変更_静止画増加(河口)_T550_1207_1618_変更履歴_セット固有データ1" xfId="657" xr:uid="{00000000-0005-0000-0000-000018040000}"/>
    <cellStyle name="壞_res20100324__変更履歴_eeprom_t5X0_動画キズ領域変更_静止画増加(河口)_T550_1207_1618_変更履歴_変更履歴" xfId="658" xr:uid="{00000000-0005-0000-0000-000019040000}"/>
    <cellStyle name="壞_res20100324__変更履歴_eeprom_t5X0_動画キズ領域変更_変更中" xfId="659" xr:uid="{00000000-0005-0000-0000-00001A040000}"/>
    <cellStyle name="壞_res20100324__変更履歴_eeprom_t5X0_動画キズ領域変更_変更中_eeprom_t570" xfId="660" xr:uid="{00000000-0005-0000-0000-00001B040000}"/>
    <cellStyle name="壞_res20100324__変更履歴_eeprom_t5X0_動画キズ領域変更_変更中_eeprom_t570_セット固有データ1" xfId="661" xr:uid="{00000000-0005-0000-0000-00001C040000}"/>
    <cellStyle name="壞_res20100324__変更履歴_eeprom_t5X0_動画キズ領域変更_変更中_セット固有データ1" xfId="662" xr:uid="{00000000-0005-0000-0000-00001D040000}"/>
    <cellStyle name="壞_res20100324__変更履歴_eeprom_t5X0_動画キズ領域変更_変更中_セット固有データ1_セット固有データ1" xfId="663" xr:uid="{00000000-0005-0000-0000-00001E040000}"/>
    <cellStyle name="壞_res20100324__変更履歴_eeprom_t5X0_動画キズ領域変更_変更中_セット固有データ1_変更履歴" xfId="664" xr:uid="{00000000-0005-0000-0000-00001F040000}"/>
    <cellStyle name="壞_res20100324__変更履歴_eeprom_t5X0_動画キズ領域変更_変更中_変更履歴" xfId="665" xr:uid="{00000000-0005-0000-0000-000020040000}"/>
    <cellStyle name="壞_res20100324__変更履歴_eeprom_t5X0_動画キズ領域変更_変更中_変更履歴_セット固有データ1" xfId="666" xr:uid="{00000000-0005-0000-0000-000021040000}"/>
    <cellStyle name="壞_res20100324__変更履歴_eeprom_t5X0_動画キズ領域変更_変更中_変更履歴_変更履歴" xfId="667" xr:uid="{00000000-0005-0000-0000-000022040000}"/>
    <cellStyle name="壞_res20100324__変更履歴_セット固有データ1" xfId="668" xr:uid="{00000000-0005-0000-0000-000023040000}"/>
    <cellStyle name="壞_res20100324__変更履歴_セット固有データ1_1" xfId="669" xr:uid="{00000000-0005-0000-0000-000024040000}"/>
    <cellStyle name="壞_res20100324__変更履歴_セット固有データ1_1_セット固有データ1" xfId="670" xr:uid="{00000000-0005-0000-0000-000025040000}"/>
    <cellStyle name="壞_res20100324__変更履歴_セット固有データ1_eeprom_t570" xfId="671" xr:uid="{00000000-0005-0000-0000-000026040000}"/>
    <cellStyle name="壞_res20100324__変更履歴_セット固有データ1_eeprom_t570_セット固有データ1" xfId="672" xr:uid="{00000000-0005-0000-0000-000027040000}"/>
    <cellStyle name="壞_res20100324__変更履歴_セット固有データ1_eeprom_t570_変更履歴" xfId="673" xr:uid="{00000000-0005-0000-0000-000028040000}"/>
    <cellStyle name="壞_res20100324__変更履歴_セット固有データ1_セット固有データ1" xfId="674" xr:uid="{00000000-0005-0000-0000-000029040000}"/>
    <cellStyle name="壞_res20100324__変更履歴_セット固有データ1_セット固有データ1_セット固有データ1" xfId="675" xr:uid="{00000000-0005-0000-0000-00002A040000}"/>
    <cellStyle name="壞_res20100324__変更履歴_セット固有データ1_変更履歴" xfId="676" xr:uid="{00000000-0005-0000-0000-00002B040000}"/>
    <cellStyle name="壞_res20100324__変更履歴_セット固有データ1_変更履歴_セット固有データ1" xfId="677" xr:uid="{00000000-0005-0000-0000-00002C040000}"/>
    <cellStyle name="壞_res20100324__変更履歴_セット固有データ1_変更履歴_変更履歴" xfId="678" xr:uid="{00000000-0005-0000-0000-00002D040000}"/>
    <cellStyle name="壞_res20100324__変更履歴_セット固有データ2" xfId="679" xr:uid="{00000000-0005-0000-0000-00002E040000}"/>
    <cellStyle name="壞_res20100324__変更履歴_変更履歴" xfId="680" xr:uid="{00000000-0005-0000-0000-00002F040000}"/>
    <cellStyle name="壞_res20100324__変更履歴_変更履歴_1" xfId="681" xr:uid="{00000000-0005-0000-0000-000030040000}"/>
    <cellStyle name="壞_res20100324__変更履歴_変更履歴_セット固有データ1" xfId="682" xr:uid="{00000000-0005-0000-0000-000031040000}"/>
    <cellStyle name="壞_res20100324__変更履歴_変更履歴_セット固有データ1_セット固有データ1" xfId="683" xr:uid="{00000000-0005-0000-0000-000032040000}"/>
    <cellStyle name="壞_res20100324__変更履歴_変更履歴_セット固有データ1_変更履歴" xfId="684" xr:uid="{00000000-0005-0000-0000-000033040000}"/>
    <cellStyle name="壞_res20100324__変更履歴_変更履歴_セット固有データ1_変更履歴_セット固有データ1" xfId="685" xr:uid="{00000000-0005-0000-0000-000034040000}"/>
    <cellStyle name="壞_res20100324__変更履歴_変更履歴_セット固有データ1_変更履歴_変更履歴" xfId="686" xr:uid="{00000000-0005-0000-0000-000035040000}"/>
    <cellStyle name="壞_res20100324__変更履歴_変更履歴_変更履歴" xfId="687" xr:uid="{00000000-0005-0000-0000-000036040000}"/>
    <cellStyle name="壞_res20100324__変更履歴_変更履歴_変更履歴_セット固有データ1" xfId="688" xr:uid="{00000000-0005-0000-0000-000037040000}"/>
    <cellStyle name="壞_res20100324__変更履歴_変更履歴_変更履歴_変更履歴" xfId="689" xr:uid="{00000000-0005-0000-0000-000038040000}"/>
    <cellStyle name="壞_セット固有データ1" xfId="690" xr:uid="{00000000-0005-0000-0000-000039040000}"/>
    <cellStyle name="壞_セット固有データ1_1" xfId="691" xr:uid="{00000000-0005-0000-0000-00003A040000}"/>
    <cellStyle name="壞_セット固有データ1_1_変更履歴" xfId="692" xr:uid="{00000000-0005-0000-0000-00003B040000}"/>
    <cellStyle name="壞_セット固有データ1_1_変更履歴_セット固有データ1" xfId="693" xr:uid="{00000000-0005-0000-0000-00003C040000}"/>
    <cellStyle name="壞_セット固有データ1_1_変更履歴_変更履歴" xfId="694" xr:uid="{00000000-0005-0000-0000-00003D040000}"/>
    <cellStyle name="壞_セット固有データ1_eeprom_t550" xfId="695" xr:uid="{00000000-0005-0000-0000-00003E040000}"/>
    <cellStyle name="壞_セット固有データ1_eeprom_t550_セット固有データ1" xfId="696" xr:uid="{00000000-0005-0000-0000-00003F040000}"/>
    <cellStyle name="壞_セット固有データ1_eeprom_t550_変更履歴" xfId="697" xr:uid="{00000000-0005-0000-0000-000040040000}"/>
    <cellStyle name="壞_セット固有データ1_eeprom_t570" xfId="698" xr:uid="{00000000-0005-0000-0000-000041040000}"/>
    <cellStyle name="壞_セット固有データ1_eeprom_t570_セット固有データ1" xfId="699" xr:uid="{00000000-0005-0000-0000-000042040000}"/>
    <cellStyle name="壞_セット固有データ1_eeprom_t5X0_動画キズ領域変更_静止画増加(河口)_T550_1207_1618" xfId="700" xr:uid="{00000000-0005-0000-0000-000043040000}"/>
    <cellStyle name="壞_セット固有データ1_eeprom_t5X0_動画キズ領域変更_静止画増加(河口)_T550_1207_1618_eeprom_t570" xfId="701" xr:uid="{00000000-0005-0000-0000-000044040000}"/>
    <cellStyle name="壞_セット固有データ1_eeprom_t5X0_動画キズ領域変更_静止画増加(河口)_T550_1207_1618_eeprom_t570_セット固有データ1" xfId="702" xr:uid="{00000000-0005-0000-0000-000045040000}"/>
    <cellStyle name="壞_セット固有データ1_eeprom_t5X0_動画キズ領域変更_静止画増加(河口)_T550_1207_1618_セット固有データ1" xfId="703" xr:uid="{00000000-0005-0000-0000-000046040000}"/>
    <cellStyle name="壞_セット固有データ1_eeprom_t5X0_動画キズ領域変更_静止画増加(河口)_T550_1207_1618_セット固有データ1_セット固有データ1" xfId="704" xr:uid="{00000000-0005-0000-0000-000047040000}"/>
    <cellStyle name="壞_セット固有データ1_eeprom_t5X0_動画キズ領域変更_静止画増加(河口)_T550_1207_1618_セット固有データ1_変更履歴" xfId="705" xr:uid="{00000000-0005-0000-0000-000048040000}"/>
    <cellStyle name="壞_セット固有データ1_eeprom_t5X0_動画キズ領域変更_静止画増加(河口)_T550_1207_1618_変更履歴" xfId="706" xr:uid="{00000000-0005-0000-0000-000049040000}"/>
    <cellStyle name="壞_セット固有データ1_eeprom_t5X0_動画キズ領域変更_静止画増加(河口)_T550_1207_1618_変更履歴_セット固有データ1" xfId="707" xr:uid="{00000000-0005-0000-0000-00004A040000}"/>
    <cellStyle name="壞_セット固有データ1_eeprom_t5X0_動画キズ領域変更_静止画増加(河口)_T550_1207_1618_変更履歴_変更履歴" xfId="708" xr:uid="{00000000-0005-0000-0000-00004B040000}"/>
    <cellStyle name="壞_セット固有データ1_eeprom_t5X0_動画キズ領域変更_変更中" xfId="709" xr:uid="{00000000-0005-0000-0000-00004C040000}"/>
    <cellStyle name="壞_セット固有データ1_eeprom_t5X0_動画キズ領域変更_変更中_eeprom_t570" xfId="710" xr:uid="{00000000-0005-0000-0000-00004D040000}"/>
    <cellStyle name="壞_セット固有データ1_eeprom_t5X0_動画キズ領域変更_変更中_eeprom_t570_セット固有データ1" xfId="711" xr:uid="{00000000-0005-0000-0000-00004E040000}"/>
    <cellStyle name="壞_セット固有データ1_eeprom_t5X0_動画キズ領域変更_変更中_セット固有データ1" xfId="712" xr:uid="{00000000-0005-0000-0000-00004F040000}"/>
    <cellStyle name="壞_セット固有データ1_eeprom_t5X0_動画キズ領域変更_変更中_セット固有データ1_セット固有データ1" xfId="713" xr:uid="{00000000-0005-0000-0000-000050040000}"/>
    <cellStyle name="壞_セット固有データ1_eeprom_t5X0_動画キズ領域変更_変更中_セット固有データ1_変更履歴" xfId="714" xr:uid="{00000000-0005-0000-0000-000051040000}"/>
    <cellStyle name="壞_セット固有データ1_eeprom_t5X0_動画キズ領域変更_変更中_変更履歴" xfId="715" xr:uid="{00000000-0005-0000-0000-000052040000}"/>
    <cellStyle name="壞_セット固有データ1_eeprom_t5X0_動画キズ領域変更_変更中_変更履歴_セット固有データ1" xfId="716" xr:uid="{00000000-0005-0000-0000-000053040000}"/>
    <cellStyle name="壞_セット固有データ1_eeprom_t5X0_動画キズ領域変更_変更中_変更履歴_変更履歴" xfId="717" xr:uid="{00000000-0005-0000-0000-000054040000}"/>
    <cellStyle name="壞_セット固有データ1_セット固有データ1" xfId="718" xr:uid="{00000000-0005-0000-0000-000055040000}"/>
    <cellStyle name="壞_セット固有データ1_セット固有データ1_1" xfId="719" xr:uid="{00000000-0005-0000-0000-000056040000}"/>
    <cellStyle name="壞_セット固有データ1_セット固有データ1_1_セット固有データ1" xfId="720" xr:uid="{00000000-0005-0000-0000-000057040000}"/>
    <cellStyle name="壞_セット固有データ1_セット固有データ1_eeprom_t570" xfId="721" xr:uid="{00000000-0005-0000-0000-000058040000}"/>
    <cellStyle name="壞_セット固有データ1_セット固有データ1_eeprom_t570_セット固有データ1" xfId="722" xr:uid="{00000000-0005-0000-0000-000059040000}"/>
    <cellStyle name="壞_セット固有データ1_セット固有データ1_eeprom_t570_変更履歴" xfId="723" xr:uid="{00000000-0005-0000-0000-00005A040000}"/>
    <cellStyle name="壞_セット固有データ1_セット固有データ1_セット固有データ1" xfId="724" xr:uid="{00000000-0005-0000-0000-00005B040000}"/>
    <cellStyle name="壞_セット固有データ1_セット固有データ1_セット固有データ1_セット固有データ1" xfId="725" xr:uid="{00000000-0005-0000-0000-00005C040000}"/>
    <cellStyle name="壞_セット固有データ1_セット固有データ1_変更履歴" xfId="726" xr:uid="{00000000-0005-0000-0000-00005D040000}"/>
    <cellStyle name="壞_セット固有データ1_セット固有データ1_変更履歴_セット固有データ1" xfId="727" xr:uid="{00000000-0005-0000-0000-00005E040000}"/>
    <cellStyle name="壞_セット固有データ1_セット固有データ1_変更履歴_変更履歴" xfId="728" xr:uid="{00000000-0005-0000-0000-00005F040000}"/>
    <cellStyle name="壞_セット固有データ1_セット固有データ2" xfId="729" xr:uid="{00000000-0005-0000-0000-000060040000}"/>
    <cellStyle name="壞_セット固有データ1_変更履歴" xfId="730" xr:uid="{00000000-0005-0000-0000-000061040000}"/>
    <cellStyle name="壞_セット固有データ1_変更履歴_1" xfId="731" xr:uid="{00000000-0005-0000-0000-000062040000}"/>
    <cellStyle name="壞_セット固有データ1_変更履歴_セット固有データ1" xfId="732" xr:uid="{00000000-0005-0000-0000-000063040000}"/>
    <cellStyle name="壞_セット固有データ1_変更履歴_セット固有データ1_セット固有データ1" xfId="733" xr:uid="{00000000-0005-0000-0000-000064040000}"/>
    <cellStyle name="壞_セット固有データ1_変更履歴_セット固有データ1_変更履歴" xfId="734" xr:uid="{00000000-0005-0000-0000-000065040000}"/>
    <cellStyle name="壞_セット固有データ1_変更履歴_セット固有データ1_変更履歴_セット固有データ1" xfId="735" xr:uid="{00000000-0005-0000-0000-000066040000}"/>
    <cellStyle name="壞_セット固有データ1_変更履歴_セット固有データ1_変更履歴_変更履歴" xfId="736" xr:uid="{00000000-0005-0000-0000-000067040000}"/>
    <cellStyle name="壞_セット固有データ1_変更履歴_変更履歴" xfId="737" xr:uid="{00000000-0005-0000-0000-000068040000}"/>
    <cellStyle name="壞_セット固有データ1_変更履歴_変更履歴_セット固有データ1" xfId="738" xr:uid="{00000000-0005-0000-0000-000069040000}"/>
    <cellStyle name="壞_セット固有データ1_変更履歴_変更履歴_変更履歴" xfId="739" xr:uid="{00000000-0005-0000-0000-00006A040000}"/>
    <cellStyle name="壞_変更履歴" xfId="740" xr:uid="{00000000-0005-0000-0000-00006B040000}"/>
    <cellStyle name="壞_変更履歴_1" xfId="741" xr:uid="{00000000-0005-0000-0000-00006C040000}"/>
    <cellStyle name="壞_変更履歴_eeprom_t550" xfId="742" xr:uid="{00000000-0005-0000-0000-00006D040000}"/>
    <cellStyle name="壞_変更履歴_eeprom_t550_セット固有データ1" xfId="743" xr:uid="{00000000-0005-0000-0000-00006E040000}"/>
    <cellStyle name="壞_変更履歴_eeprom_t550_変更履歴" xfId="744" xr:uid="{00000000-0005-0000-0000-00006F040000}"/>
    <cellStyle name="壞_変更履歴_eeprom_t570" xfId="745" xr:uid="{00000000-0005-0000-0000-000070040000}"/>
    <cellStyle name="壞_変更履歴_eeprom_t570_セット固有データ1" xfId="746" xr:uid="{00000000-0005-0000-0000-000071040000}"/>
    <cellStyle name="壞_変更履歴_eeprom_t5X0_動画キズ領域変更_静止画増加(河口)_T550_1207_1618" xfId="747" xr:uid="{00000000-0005-0000-0000-000072040000}"/>
    <cellStyle name="壞_変更履歴_eeprom_t5X0_動画キズ領域変更_静止画増加(河口)_T550_1207_1618_eeprom_t570" xfId="748" xr:uid="{00000000-0005-0000-0000-000073040000}"/>
    <cellStyle name="壞_変更履歴_eeprom_t5X0_動画キズ領域変更_静止画増加(河口)_T550_1207_1618_eeprom_t570_セット固有データ1" xfId="749" xr:uid="{00000000-0005-0000-0000-000074040000}"/>
    <cellStyle name="壞_変更履歴_eeprom_t5X0_動画キズ領域変更_静止画増加(河口)_T550_1207_1618_セット固有データ1" xfId="750" xr:uid="{00000000-0005-0000-0000-000075040000}"/>
    <cellStyle name="壞_変更履歴_eeprom_t5X0_動画キズ領域変更_静止画増加(河口)_T550_1207_1618_セット固有データ1_セット固有データ1" xfId="751" xr:uid="{00000000-0005-0000-0000-000076040000}"/>
    <cellStyle name="壞_変更履歴_eeprom_t5X0_動画キズ領域変更_静止画増加(河口)_T550_1207_1618_セット固有データ1_変更履歴" xfId="752" xr:uid="{00000000-0005-0000-0000-000077040000}"/>
    <cellStyle name="壞_変更履歴_eeprom_t5X0_動画キズ領域変更_静止画増加(河口)_T550_1207_1618_変更履歴" xfId="753" xr:uid="{00000000-0005-0000-0000-000078040000}"/>
    <cellStyle name="壞_変更履歴_eeprom_t5X0_動画キズ領域変更_静止画増加(河口)_T550_1207_1618_変更履歴_セット固有データ1" xfId="754" xr:uid="{00000000-0005-0000-0000-000079040000}"/>
    <cellStyle name="壞_変更履歴_eeprom_t5X0_動画キズ領域変更_静止画増加(河口)_T550_1207_1618_変更履歴_変更履歴" xfId="755" xr:uid="{00000000-0005-0000-0000-00007A040000}"/>
    <cellStyle name="壞_変更履歴_eeprom_t5X0_動画キズ領域変更_変更中" xfId="756" xr:uid="{00000000-0005-0000-0000-00007B040000}"/>
    <cellStyle name="壞_変更履歴_eeprom_t5X0_動画キズ領域変更_変更中_eeprom_t570" xfId="757" xr:uid="{00000000-0005-0000-0000-00007C040000}"/>
    <cellStyle name="壞_変更履歴_eeprom_t5X0_動画キズ領域変更_変更中_eeprom_t570_セット固有データ1" xfId="758" xr:uid="{00000000-0005-0000-0000-00007D040000}"/>
    <cellStyle name="壞_変更履歴_eeprom_t5X0_動画キズ領域変更_変更中_セット固有データ1" xfId="759" xr:uid="{00000000-0005-0000-0000-00007E040000}"/>
    <cellStyle name="壞_変更履歴_eeprom_t5X0_動画キズ領域変更_変更中_セット固有データ1_セット固有データ1" xfId="760" xr:uid="{00000000-0005-0000-0000-00007F040000}"/>
    <cellStyle name="壞_変更履歴_eeprom_t5X0_動画キズ領域変更_変更中_セット固有データ1_変更履歴" xfId="761" xr:uid="{00000000-0005-0000-0000-000080040000}"/>
    <cellStyle name="壞_変更履歴_eeprom_t5X0_動画キズ領域変更_変更中_変更履歴" xfId="762" xr:uid="{00000000-0005-0000-0000-000081040000}"/>
    <cellStyle name="壞_変更履歴_eeprom_t5X0_動画キズ領域変更_変更中_変更履歴_セット固有データ1" xfId="763" xr:uid="{00000000-0005-0000-0000-000082040000}"/>
    <cellStyle name="壞_変更履歴_eeprom_t5X0_動画キズ領域変更_変更中_変更履歴_変更履歴" xfId="764" xr:uid="{00000000-0005-0000-0000-000083040000}"/>
    <cellStyle name="壞_変更履歴_セット固有データ1" xfId="765" xr:uid="{00000000-0005-0000-0000-000084040000}"/>
    <cellStyle name="壞_変更履歴_セット固有データ1_1" xfId="766" xr:uid="{00000000-0005-0000-0000-000085040000}"/>
    <cellStyle name="壞_変更履歴_セット固有データ1_1_セット固有データ1" xfId="767" xr:uid="{00000000-0005-0000-0000-000086040000}"/>
    <cellStyle name="壞_変更履歴_セット固有データ1_eeprom_t570" xfId="768" xr:uid="{00000000-0005-0000-0000-000087040000}"/>
    <cellStyle name="壞_変更履歴_セット固有データ1_eeprom_t570_セット固有データ1" xfId="769" xr:uid="{00000000-0005-0000-0000-000088040000}"/>
    <cellStyle name="壞_変更履歴_セット固有データ1_eeprom_t570_変更履歴" xfId="770" xr:uid="{00000000-0005-0000-0000-000089040000}"/>
    <cellStyle name="壞_変更履歴_セット固有データ1_セット固有データ1" xfId="771" xr:uid="{00000000-0005-0000-0000-00008A040000}"/>
    <cellStyle name="壞_変更履歴_セット固有データ1_セット固有データ1_セット固有データ1" xfId="772" xr:uid="{00000000-0005-0000-0000-00008B040000}"/>
    <cellStyle name="壞_変更履歴_セット固有データ1_変更履歴" xfId="773" xr:uid="{00000000-0005-0000-0000-00008C040000}"/>
    <cellStyle name="壞_変更履歴_セット固有データ1_変更履歴_セット固有データ1" xfId="774" xr:uid="{00000000-0005-0000-0000-00008D040000}"/>
    <cellStyle name="壞_変更履歴_セット固有データ1_変更履歴_変更履歴" xfId="775" xr:uid="{00000000-0005-0000-0000-00008E040000}"/>
    <cellStyle name="壞_変更履歴_セット固有データ2" xfId="776" xr:uid="{00000000-0005-0000-0000-00008F040000}"/>
    <cellStyle name="壞_変更履歴_変更履歴" xfId="777" xr:uid="{00000000-0005-0000-0000-000090040000}"/>
    <cellStyle name="壞_変更履歴_変更履歴_1" xfId="778" xr:uid="{00000000-0005-0000-0000-000091040000}"/>
    <cellStyle name="壞_変更履歴_変更履歴_セット固有データ1" xfId="779" xr:uid="{00000000-0005-0000-0000-000092040000}"/>
    <cellStyle name="壞_変更履歴_変更履歴_セット固有データ1_セット固有データ1" xfId="780" xr:uid="{00000000-0005-0000-0000-000093040000}"/>
    <cellStyle name="壞_変更履歴_変更履歴_セット固有データ1_変更履歴" xfId="781" xr:uid="{00000000-0005-0000-0000-000094040000}"/>
    <cellStyle name="壞_変更履歴_変更履歴_セット固有データ1_変更履歴_セット固有データ1" xfId="782" xr:uid="{00000000-0005-0000-0000-000095040000}"/>
    <cellStyle name="壞_変更履歴_変更履歴_セット固有データ1_変更履歴_変更履歴" xfId="783" xr:uid="{00000000-0005-0000-0000-000096040000}"/>
    <cellStyle name="壞_変更履歴_変更履歴_変更履歴" xfId="784" xr:uid="{00000000-0005-0000-0000-000097040000}"/>
    <cellStyle name="壞_変更履歴_変更履歴_変更履歴_セット固有データ1" xfId="785" xr:uid="{00000000-0005-0000-0000-000098040000}"/>
    <cellStyle name="壞_変更履歴_変更履歴_変更履歴_変更履歴" xfId="786" xr:uid="{00000000-0005-0000-0000-000099040000}"/>
    <cellStyle name="설명 텍스트 2" xfId="954" xr:uid="{00000000-0005-0000-0000-00009A040000}"/>
    <cellStyle name="檢查儲存格" xfId="787" xr:uid="{00000000-0005-0000-0000-00009B040000}"/>
    <cellStyle name="檢查儲存格 2" xfId="955" xr:uid="{00000000-0005-0000-0000-00009C040000}"/>
    <cellStyle name="셀 확인 2" xfId="956" xr:uid="{00000000-0005-0000-0000-00009D040000}"/>
    <cellStyle name="셀 확인 3" xfId="957" xr:uid="{00000000-0005-0000-0000-00009E040000}"/>
    <cellStyle name="연결된 셀 2" xfId="958" xr:uid="{00000000-0005-0000-0000-00009F040000}"/>
    <cellStyle name="요약 2" xfId="959" xr:uid="{00000000-0005-0000-0000-0000A0040000}"/>
    <cellStyle name="요약 2 2" xfId="1126" xr:uid="{00000000-0005-0000-0000-0000A1040000}"/>
    <cellStyle name="요약 2 3" xfId="1209" xr:uid="{00000000-0005-0000-0000-0000A2040000}"/>
    <cellStyle name="요약 3" xfId="960" xr:uid="{00000000-0005-0000-0000-0000A3040000}"/>
    <cellStyle name="요약 3 2" xfId="1127" xr:uid="{00000000-0005-0000-0000-0000A4040000}"/>
    <cellStyle name="요약 3 3" xfId="1210" xr:uid="{00000000-0005-0000-0000-0000A5040000}"/>
    <cellStyle name="입력 2" xfId="961" xr:uid="{00000000-0005-0000-0000-0000A6040000}"/>
    <cellStyle name="입력 2 2" xfId="1128" xr:uid="{00000000-0005-0000-0000-0000A7040000}"/>
    <cellStyle name="입력 2 3" xfId="1211" xr:uid="{00000000-0005-0000-0000-0000A8040000}"/>
    <cellStyle name="입력 3" xfId="962" xr:uid="{00000000-0005-0000-0000-0000A9040000}"/>
    <cellStyle name="입력 3 2" xfId="1129" xr:uid="{00000000-0005-0000-0000-0000AA040000}"/>
    <cellStyle name="입력 3 3" xfId="1212" xr:uid="{00000000-0005-0000-0000-0000AB040000}"/>
    <cellStyle name="제목 1 2" xfId="963" xr:uid="{00000000-0005-0000-0000-0000AC040000}"/>
    <cellStyle name="제목 2 2" xfId="964" xr:uid="{00000000-0005-0000-0000-0000AD040000}"/>
    <cellStyle name="제목 3 2" xfId="965" xr:uid="{00000000-0005-0000-0000-0000AE040000}"/>
    <cellStyle name="제목 3 2 2" xfId="1130" xr:uid="{00000000-0005-0000-0000-0000AF040000}"/>
    <cellStyle name="제목 3 2 3" xfId="1215" xr:uid="{00000000-0005-0000-0000-0000B0040000}"/>
    <cellStyle name="제목 4 2" xfId="966" xr:uid="{00000000-0005-0000-0000-0000B1040000}"/>
    <cellStyle name="제목 5" xfId="967" xr:uid="{00000000-0005-0000-0000-0000B2040000}"/>
    <cellStyle name="좋음 2" xfId="968" xr:uid="{00000000-0005-0000-0000-0000B3040000}"/>
    <cellStyle name="출력 2" xfId="969" xr:uid="{00000000-0005-0000-0000-0000B4040000}"/>
    <cellStyle name="출력 2 2" xfId="1131" xr:uid="{00000000-0005-0000-0000-0000B5040000}"/>
    <cellStyle name="출력 2 3" xfId="1213" xr:uid="{00000000-0005-0000-0000-0000B6040000}"/>
    <cellStyle name="출력 3" xfId="970" xr:uid="{00000000-0005-0000-0000-0000B7040000}"/>
    <cellStyle name="출력 3 2" xfId="1132" xr:uid="{00000000-0005-0000-0000-0000B8040000}"/>
    <cellStyle name="출력 3 3" xfId="1214" xr:uid="{00000000-0005-0000-0000-0000B9040000}"/>
    <cellStyle name="표준 2" xfId="794" xr:uid="{00000000-0005-0000-0000-0000BA040000}"/>
    <cellStyle name="표준 3" xfId="792" xr:uid="{00000000-0005-0000-0000-0000BB040000}"/>
    <cellStyle name="표준 4" xfId="971" xr:uid="{00000000-0005-0000-0000-0000BC040000}"/>
    <cellStyle name="說明文字" xfId="788" xr:uid="{00000000-0005-0000-0000-0000BD040000}"/>
    <cellStyle name="货币[0]_PLDT" xfId="789" xr:uid="{00000000-0005-0000-0000-0000BE040000}"/>
    <cellStyle name="货币_PLDT" xfId="790" xr:uid="{00000000-0005-0000-0000-0000BF04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290450</xdr:colOff>
      <xdr:row>7</xdr:row>
      <xdr:rowOff>84002</xdr:rowOff>
    </xdr:from>
    <xdr:to>
      <xdr:col>22</xdr:col>
      <xdr:colOff>996166</xdr:colOff>
      <xdr:row>37</xdr:row>
      <xdr:rowOff>218361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7557" y="2424431"/>
          <a:ext cx="11795538" cy="7482216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8</xdr:row>
      <xdr:rowOff>54429</xdr:rowOff>
    </xdr:from>
    <xdr:to>
      <xdr:col>10</xdr:col>
      <xdr:colOff>639536</xdr:colOff>
      <xdr:row>32</xdr:row>
      <xdr:rowOff>108857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598714" y="2639786"/>
          <a:ext cx="7756072" cy="59327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979714</xdr:colOff>
      <xdr:row>2</xdr:row>
      <xdr:rowOff>381000</xdr:rowOff>
    </xdr:from>
    <xdr:to>
      <xdr:col>14</xdr:col>
      <xdr:colOff>415637</xdr:colOff>
      <xdr:row>31</xdr:row>
      <xdr:rowOff>207818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6803571" y="1020536"/>
          <a:ext cx="3994316" cy="74059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966107</xdr:colOff>
      <xdr:row>3</xdr:row>
      <xdr:rowOff>326571</xdr:rowOff>
    </xdr:from>
    <xdr:to>
      <xdr:col>16</xdr:col>
      <xdr:colOff>103909</xdr:colOff>
      <xdr:row>31</xdr:row>
      <xdr:rowOff>17318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2015107" y="1442357"/>
          <a:ext cx="335231" cy="6793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329046</xdr:colOff>
      <xdr:row>2</xdr:row>
      <xdr:rowOff>277091</xdr:rowOff>
    </xdr:from>
    <xdr:to>
      <xdr:col>22</xdr:col>
      <xdr:colOff>2</xdr:colOff>
      <xdr:row>31</xdr:row>
      <xdr:rowOff>207818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14720455" y="917864"/>
          <a:ext cx="1697183" cy="72043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207818</xdr:colOff>
      <xdr:row>32</xdr:row>
      <xdr:rowOff>122464</xdr:rowOff>
    </xdr:from>
    <xdr:to>
      <xdr:col>11</xdr:col>
      <xdr:colOff>449036</xdr:colOff>
      <xdr:row>135</xdr:row>
      <xdr:rowOff>103909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4698175" y="8586107"/>
          <a:ext cx="4132861" cy="252090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"/>
  <sheetViews>
    <sheetView workbookViewId="0">
      <selection activeCell="B19" sqref="B19"/>
    </sheetView>
  </sheetViews>
  <sheetFormatPr defaultRowHeight="13.5"/>
  <cols>
    <col min="2" max="2" width="49.625" customWidth="1"/>
    <col min="3" max="3" width="71.875" customWidth="1"/>
    <col min="4" max="5" width="25.125" customWidth="1"/>
  </cols>
  <sheetData>
    <row r="2" spans="2:5" ht="16.5">
      <c r="B2" s="50" t="s">
        <v>0</v>
      </c>
      <c r="C2" s="50" t="s">
        <v>1</v>
      </c>
      <c r="D2" s="50" t="s">
        <v>2</v>
      </c>
      <c r="E2" s="50" t="s">
        <v>3</v>
      </c>
    </row>
    <row r="3" spans="2:5" ht="16.5">
      <c r="B3" s="248" t="s">
        <v>4</v>
      </c>
      <c r="C3" s="248" t="s">
        <v>5</v>
      </c>
      <c r="D3" s="49" t="s">
        <v>6</v>
      </c>
      <c r="E3" s="249">
        <v>43615</v>
      </c>
    </row>
    <row r="4" spans="2:5" ht="16.5">
      <c r="B4" s="248" t="s">
        <v>7</v>
      </c>
      <c r="C4" s="248" t="s">
        <v>8</v>
      </c>
      <c r="D4" s="49" t="s">
        <v>6</v>
      </c>
      <c r="E4" s="249">
        <v>43637</v>
      </c>
    </row>
    <row r="5" spans="2:5" ht="33">
      <c r="B5" s="248" t="s">
        <v>9</v>
      </c>
      <c r="C5" s="250" t="s">
        <v>10</v>
      </c>
      <c r="D5" s="49" t="s">
        <v>6</v>
      </c>
      <c r="E5" s="249">
        <v>43721</v>
      </c>
    </row>
    <row r="6" spans="2:5" ht="16.5">
      <c r="B6" s="248" t="s">
        <v>11</v>
      </c>
      <c r="C6" s="248" t="s">
        <v>12</v>
      </c>
      <c r="D6" s="49" t="s">
        <v>13</v>
      </c>
      <c r="E6" s="251">
        <v>44371</v>
      </c>
    </row>
    <row r="7" spans="2:5" ht="16.5">
      <c r="B7" s="248"/>
      <c r="C7" s="248"/>
      <c r="D7" s="49"/>
      <c r="E7" s="49"/>
    </row>
    <row r="8" spans="2:5" ht="16.5">
      <c r="B8" s="248"/>
      <c r="C8" s="248"/>
      <c r="D8" s="49"/>
      <c r="E8" s="49"/>
    </row>
    <row r="9" spans="2:5" ht="16.5">
      <c r="B9" s="252"/>
      <c r="C9" s="252"/>
      <c r="D9" s="48"/>
      <c r="E9" s="48"/>
    </row>
    <row r="10" spans="2:5" ht="16.5">
      <c r="B10" s="253"/>
      <c r="C10" s="253"/>
      <c r="D10" s="52"/>
      <c r="E10" s="52"/>
    </row>
    <row r="11" spans="2:5" ht="16.5">
      <c r="B11" s="253"/>
      <c r="C11" s="253"/>
      <c r="D11" s="52"/>
      <c r="E11" s="52"/>
    </row>
    <row r="12" spans="2:5" ht="16.5">
      <c r="B12" s="248"/>
      <c r="C12" s="248"/>
      <c r="D12" s="49"/>
      <c r="E12" s="49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V17"/>
  <sheetViews>
    <sheetView zoomScaleNormal="100" workbookViewId="0">
      <selection activeCell="A13" sqref="A13:XFD13"/>
    </sheetView>
  </sheetViews>
  <sheetFormatPr defaultColWidth="9" defaultRowHeight="15"/>
  <cols>
    <col min="1" max="1" width="6.125" style="36" customWidth="1"/>
    <col min="2" max="2" width="3.125" style="36" bestFit="1" customWidth="1"/>
    <col min="3" max="3" width="11.375" style="36" bestFit="1" customWidth="1"/>
    <col min="4" max="4" width="15" style="36" bestFit="1" customWidth="1"/>
    <col min="5" max="5" width="13.625" style="36" bestFit="1" customWidth="1"/>
    <col min="6" max="16" width="9.125" style="36" bestFit="1" customWidth="1"/>
    <col min="17" max="17" width="11.375" style="36" bestFit="1" customWidth="1"/>
    <col min="18" max="18" width="9.875" style="36" bestFit="1" customWidth="1"/>
    <col min="19" max="19" width="9.125" style="36" bestFit="1" customWidth="1"/>
    <col min="20" max="20" width="12.625" style="36" bestFit="1" customWidth="1"/>
    <col min="21" max="16384" width="9" style="36"/>
  </cols>
  <sheetData>
    <row r="4" spans="1:2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16.5">
      <c r="A5" s="35"/>
      <c r="B5" s="254" t="s">
        <v>14</v>
      </c>
      <c r="C5" s="255" t="s">
        <v>15</v>
      </c>
      <c r="D5" s="255" t="s">
        <v>16</v>
      </c>
      <c r="E5" s="256" t="s">
        <v>17</v>
      </c>
      <c r="F5" s="257" t="s">
        <v>18</v>
      </c>
      <c r="G5" s="257"/>
      <c r="H5" s="257" t="s">
        <v>19</v>
      </c>
      <c r="I5" s="257"/>
      <c r="J5" s="257" t="s">
        <v>20</v>
      </c>
      <c r="K5" s="257"/>
      <c r="L5" s="257" t="s">
        <v>21</v>
      </c>
      <c r="M5" s="257"/>
      <c r="N5" s="257" t="s">
        <v>22</v>
      </c>
      <c r="O5" s="257"/>
      <c r="P5" s="257" t="s">
        <v>23</v>
      </c>
      <c r="Q5" s="257"/>
      <c r="R5" s="258" t="s">
        <v>24</v>
      </c>
      <c r="S5" s="258" t="s">
        <v>25</v>
      </c>
      <c r="T5" s="258" t="s">
        <v>26</v>
      </c>
      <c r="U5" s="35"/>
      <c r="V5" s="35"/>
    </row>
    <row r="6" spans="1:22" ht="16.5">
      <c r="A6" s="35"/>
      <c r="B6" s="163"/>
      <c r="C6" s="165"/>
      <c r="D6" s="165"/>
      <c r="E6" s="164"/>
      <c r="F6" s="258" t="s">
        <v>27</v>
      </c>
      <c r="G6" s="258" t="s">
        <v>28</v>
      </c>
      <c r="H6" s="258" t="s">
        <v>27</v>
      </c>
      <c r="I6" s="258" t="s">
        <v>28</v>
      </c>
      <c r="J6" s="258" t="s">
        <v>27</v>
      </c>
      <c r="K6" s="258" t="s">
        <v>28</v>
      </c>
      <c r="L6" s="258" t="s">
        <v>27</v>
      </c>
      <c r="M6" s="258" t="s">
        <v>28</v>
      </c>
      <c r="N6" s="258" t="s">
        <v>27</v>
      </c>
      <c r="O6" s="258" t="s">
        <v>28</v>
      </c>
      <c r="P6" s="258" t="s">
        <v>27</v>
      </c>
      <c r="Q6" s="259" t="s">
        <v>29</v>
      </c>
      <c r="R6" s="259" t="s">
        <v>30</v>
      </c>
      <c r="S6" s="259" t="s">
        <v>31</v>
      </c>
      <c r="T6" s="259" t="s">
        <v>32</v>
      </c>
      <c r="U6" s="35"/>
      <c r="V6" s="35"/>
    </row>
    <row r="7" spans="1:22" ht="16.5">
      <c r="B7" s="260" t="s">
        <v>33</v>
      </c>
      <c r="C7" s="261" t="s">
        <v>34</v>
      </c>
      <c r="D7" s="262" t="s">
        <v>35</v>
      </c>
      <c r="E7" s="263" t="s">
        <v>36</v>
      </c>
      <c r="F7" s="263">
        <v>640</v>
      </c>
      <c r="G7" s="263">
        <v>400</v>
      </c>
      <c r="H7" s="263">
        <f>F7+J7+L7+N7</f>
        <v>858</v>
      </c>
      <c r="I7" s="263">
        <f>G7+K7+M7+O7</f>
        <v>525</v>
      </c>
      <c r="J7" s="263">
        <v>96</v>
      </c>
      <c r="K7" s="263">
        <v>87</v>
      </c>
      <c r="L7" s="263">
        <v>64</v>
      </c>
      <c r="M7" s="263">
        <v>6</v>
      </c>
      <c r="N7" s="263">
        <v>58</v>
      </c>
      <c r="O7" s="263">
        <v>32</v>
      </c>
      <c r="P7" s="260">
        <f>L7+N7</f>
        <v>122</v>
      </c>
      <c r="Q7" s="260">
        <f t="shared" ref="Q7:Q12" si="0">P7/T7</f>
        <v>4.5185230370415557</v>
      </c>
      <c r="R7" s="264">
        <v>59.94</v>
      </c>
      <c r="S7" s="265">
        <f t="shared" ref="S7:S12" si="1">H7/T7</f>
        <v>31.777809555587336</v>
      </c>
      <c r="T7" s="266">
        <f t="shared" ref="T7:T12" si="2">H7*I7*R7*10^-6</f>
        <v>26.999972999999997</v>
      </c>
    </row>
    <row r="8" spans="1:22" ht="16.5">
      <c r="B8" s="260" t="s">
        <v>37</v>
      </c>
      <c r="C8" s="261" t="s">
        <v>38</v>
      </c>
      <c r="D8" s="262" t="s">
        <v>39</v>
      </c>
      <c r="E8" s="263" t="s">
        <v>40</v>
      </c>
      <c r="F8" s="263">
        <v>640</v>
      </c>
      <c r="G8" s="263">
        <v>360</v>
      </c>
      <c r="H8" s="263">
        <f t="shared" ref="H8:H15" si="3">F8+J8+L8+N8</f>
        <v>858</v>
      </c>
      <c r="I8" s="263">
        <v>525</v>
      </c>
      <c r="J8" s="263">
        <v>96</v>
      </c>
      <c r="K8" s="263">
        <v>127</v>
      </c>
      <c r="L8" s="263">
        <v>64</v>
      </c>
      <c r="M8" s="263">
        <v>6</v>
      </c>
      <c r="N8" s="263">
        <v>58</v>
      </c>
      <c r="O8" s="263">
        <v>32</v>
      </c>
      <c r="P8" s="260">
        <f t="shared" ref="P8:P10" si="4">L8+N8</f>
        <v>122</v>
      </c>
      <c r="Q8" s="260">
        <f t="shared" si="0"/>
        <v>4.5185230370415557</v>
      </c>
      <c r="R8" s="264">
        <v>59.94</v>
      </c>
      <c r="S8" s="265">
        <f t="shared" si="1"/>
        <v>31.777809555587336</v>
      </c>
      <c r="T8" s="266">
        <f t="shared" si="2"/>
        <v>26.999972999999997</v>
      </c>
    </row>
    <row r="9" spans="1:22" ht="16.5">
      <c r="B9" s="260" t="s">
        <v>41</v>
      </c>
      <c r="C9" s="267" t="s">
        <v>42</v>
      </c>
      <c r="D9" s="268" t="s">
        <v>39</v>
      </c>
      <c r="E9" s="263" t="s">
        <v>36</v>
      </c>
      <c r="F9" s="263">
        <v>532</v>
      </c>
      <c r="G9" s="263">
        <v>400</v>
      </c>
      <c r="H9" s="263">
        <f t="shared" si="3"/>
        <v>858</v>
      </c>
      <c r="I9" s="263">
        <f t="shared" ref="I9:I15" si="5">G9+K9+M9+O9</f>
        <v>525</v>
      </c>
      <c r="J9" s="263">
        <v>204</v>
      </c>
      <c r="K9" s="263">
        <v>87</v>
      </c>
      <c r="L9" s="263">
        <v>64</v>
      </c>
      <c r="M9" s="263">
        <v>6</v>
      </c>
      <c r="N9" s="263">
        <v>58</v>
      </c>
      <c r="O9" s="263">
        <v>32</v>
      </c>
      <c r="P9" s="260">
        <f t="shared" si="4"/>
        <v>122</v>
      </c>
      <c r="Q9" s="260">
        <f t="shared" si="0"/>
        <v>4.5185230370415557</v>
      </c>
      <c r="R9" s="264">
        <v>59.94</v>
      </c>
      <c r="S9" s="265">
        <f t="shared" si="1"/>
        <v>31.777809555587336</v>
      </c>
      <c r="T9" s="266">
        <f t="shared" si="2"/>
        <v>26.999972999999997</v>
      </c>
    </row>
    <row r="10" spans="1:22" ht="16.5">
      <c r="B10" s="260" t="s">
        <v>43</v>
      </c>
      <c r="C10" s="261" t="s">
        <v>44</v>
      </c>
      <c r="D10" s="262" t="s">
        <v>39</v>
      </c>
      <c r="E10" s="263" t="s">
        <v>45</v>
      </c>
      <c r="F10" s="263">
        <v>640</v>
      </c>
      <c r="G10" s="263">
        <v>400</v>
      </c>
      <c r="H10" s="263">
        <f t="shared" si="3"/>
        <v>864</v>
      </c>
      <c r="I10" s="263">
        <f t="shared" si="5"/>
        <v>625</v>
      </c>
      <c r="J10" s="263">
        <v>102</v>
      </c>
      <c r="K10" s="263">
        <v>187</v>
      </c>
      <c r="L10" s="263">
        <v>64</v>
      </c>
      <c r="M10" s="263">
        <v>6</v>
      </c>
      <c r="N10" s="263">
        <v>58</v>
      </c>
      <c r="O10" s="263">
        <v>32</v>
      </c>
      <c r="P10" s="260">
        <f t="shared" si="4"/>
        <v>122</v>
      </c>
      <c r="Q10" s="260">
        <f t="shared" si="0"/>
        <v>4.5185185185185182</v>
      </c>
      <c r="R10" s="264">
        <v>50</v>
      </c>
      <c r="S10" s="265">
        <f t="shared" si="1"/>
        <v>32</v>
      </c>
      <c r="T10" s="266">
        <f t="shared" si="2"/>
        <v>27</v>
      </c>
    </row>
    <row r="11" spans="1:22" ht="16.5">
      <c r="B11" s="260" t="s">
        <v>46</v>
      </c>
      <c r="C11" s="261" t="s">
        <v>38</v>
      </c>
      <c r="D11" s="262" t="s">
        <v>39</v>
      </c>
      <c r="E11" s="269" t="s">
        <v>45</v>
      </c>
      <c r="F11" s="263">
        <v>640</v>
      </c>
      <c r="G11" s="263">
        <v>360</v>
      </c>
      <c r="H11" s="263">
        <f t="shared" si="3"/>
        <v>864</v>
      </c>
      <c r="I11" s="263">
        <f t="shared" si="5"/>
        <v>625</v>
      </c>
      <c r="J11" s="263">
        <v>102</v>
      </c>
      <c r="K11" s="263">
        <v>227</v>
      </c>
      <c r="L11" s="263">
        <v>64</v>
      </c>
      <c r="M11" s="263">
        <v>6</v>
      </c>
      <c r="N11" s="263">
        <v>58</v>
      </c>
      <c r="O11" s="263">
        <v>32</v>
      </c>
      <c r="P11" s="260">
        <f t="shared" ref="P11:P12" si="6">L11+N11</f>
        <v>122</v>
      </c>
      <c r="Q11" s="260">
        <f t="shared" si="0"/>
        <v>4.5185185185185182</v>
      </c>
      <c r="R11" s="264">
        <v>50</v>
      </c>
      <c r="S11" s="265">
        <f t="shared" si="1"/>
        <v>32</v>
      </c>
      <c r="T11" s="266">
        <f t="shared" si="2"/>
        <v>27</v>
      </c>
    </row>
    <row r="12" spans="1:22" ht="16.5">
      <c r="B12" s="260" t="s">
        <v>47</v>
      </c>
      <c r="C12" s="267" t="s">
        <v>42</v>
      </c>
      <c r="D12" s="268" t="s">
        <v>39</v>
      </c>
      <c r="E12" s="263" t="s">
        <v>45</v>
      </c>
      <c r="F12" s="263">
        <v>532</v>
      </c>
      <c r="G12" s="263">
        <v>400</v>
      </c>
      <c r="H12" s="263">
        <f t="shared" si="3"/>
        <v>864</v>
      </c>
      <c r="I12" s="263">
        <f t="shared" si="5"/>
        <v>625</v>
      </c>
      <c r="J12" s="263">
        <v>210</v>
      </c>
      <c r="K12" s="263">
        <v>187</v>
      </c>
      <c r="L12" s="263">
        <v>64</v>
      </c>
      <c r="M12" s="263">
        <v>6</v>
      </c>
      <c r="N12" s="263">
        <v>58</v>
      </c>
      <c r="O12" s="263">
        <v>32</v>
      </c>
      <c r="P12" s="260">
        <f t="shared" si="6"/>
        <v>122</v>
      </c>
      <c r="Q12" s="260">
        <f t="shared" si="0"/>
        <v>4.5185185185185182</v>
      </c>
      <c r="R12" s="264">
        <v>50</v>
      </c>
      <c r="S12" s="265">
        <f t="shared" si="1"/>
        <v>32</v>
      </c>
      <c r="T12" s="266">
        <f t="shared" si="2"/>
        <v>27</v>
      </c>
    </row>
    <row r="13" spans="1:22" ht="16.5">
      <c r="B13" s="260" t="s">
        <v>48</v>
      </c>
      <c r="C13" s="261" t="s">
        <v>34</v>
      </c>
      <c r="D13" s="262" t="s">
        <v>49</v>
      </c>
      <c r="E13" s="263" t="s">
        <v>36</v>
      </c>
      <c r="F13" s="263">
        <v>640</v>
      </c>
      <c r="G13" s="263">
        <v>400</v>
      </c>
      <c r="H13" s="263">
        <f t="shared" si="3"/>
        <v>858</v>
      </c>
      <c r="I13" s="263">
        <f t="shared" si="5"/>
        <v>525</v>
      </c>
      <c r="J13" s="263">
        <v>96</v>
      </c>
      <c r="K13" s="263">
        <v>87</v>
      </c>
      <c r="L13" s="263">
        <v>64</v>
      </c>
      <c r="M13" s="263">
        <v>6</v>
      </c>
      <c r="N13" s="263">
        <v>58</v>
      </c>
      <c r="O13" s="263">
        <v>32</v>
      </c>
      <c r="P13" s="260">
        <f>L13+N13</f>
        <v>122</v>
      </c>
      <c r="Q13" s="260">
        <f t="shared" ref="Q13:Q15" si="7">P13/T13</f>
        <v>4.5185230370415557</v>
      </c>
      <c r="R13" s="264">
        <v>59.94</v>
      </c>
      <c r="S13" s="265">
        <f t="shared" ref="S13:S15" si="8">H13/T13</f>
        <v>31.777809555587336</v>
      </c>
      <c r="T13" s="266">
        <f t="shared" ref="T13:T15" si="9">H13*I13*R13*10^-6</f>
        <v>26.999972999999997</v>
      </c>
      <c r="U13" s="66" t="s">
        <v>50</v>
      </c>
      <c r="V13"/>
    </row>
    <row r="14" spans="1:22" ht="16.5">
      <c r="B14" s="260" t="s">
        <v>51</v>
      </c>
      <c r="C14" s="261" t="s">
        <v>34</v>
      </c>
      <c r="D14" s="262" t="s">
        <v>49</v>
      </c>
      <c r="E14" s="263" t="s">
        <v>36</v>
      </c>
      <c r="F14" s="263">
        <v>640</v>
      </c>
      <c r="G14" s="263">
        <v>400</v>
      </c>
      <c r="H14" s="263">
        <f t="shared" si="3"/>
        <v>858</v>
      </c>
      <c r="I14" s="263">
        <f t="shared" si="5"/>
        <v>525</v>
      </c>
      <c r="J14" s="263">
        <v>96</v>
      </c>
      <c r="K14" s="263">
        <v>87</v>
      </c>
      <c r="L14" s="263">
        <v>64</v>
      </c>
      <c r="M14" s="263">
        <v>6</v>
      </c>
      <c r="N14" s="263">
        <v>58</v>
      </c>
      <c r="O14" s="263">
        <v>32</v>
      </c>
      <c r="P14" s="260">
        <f>L14+N14</f>
        <v>122</v>
      </c>
      <c r="Q14" s="260">
        <f t="shared" si="7"/>
        <v>4.5185230370415557</v>
      </c>
      <c r="R14" s="264">
        <v>59.94</v>
      </c>
      <c r="S14" s="265">
        <f t="shared" si="8"/>
        <v>31.777809555587336</v>
      </c>
      <c r="T14" s="266">
        <f t="shared" si="9"/>
        <v>26.999972999999997</v>
      </c>
      <c r="U14" s="66" t="s">
        <v>52</v>
      </c>
      <c r="V14"/>
    </row>
    <row r="15" spans="1:22" ht="16.5">
      <c r="B15" s="260" t="s">
        <v>53</v>
      </c>
      <c r="C15" s="261" t="s">
        <v>34</v>
      </c>
      <c r="D15" s="262" t="s">
        <v>49</v>
      </c>
      <c r="E15" s="263" t="s">
        <v>36</v>
      </c>
      <c r="F15" s="263">
        <v>640</v>
      </c>
      <c r="G15" s="263">
        <v>400</v>
      </c>
      <c r="H15" s="263">
        <f t="shared" si="3"/>
        <v>858</v>
      </c>
      <c r="I15" s="263">
        <f t="shared" si="5"/>
        <v>525</v>
      </c>
      <c r="J15" s="263">
        <v>96</v>
      </c>
      <c r="K15" s="263">
        <v>87</v>
      </c>
      <c r="L15" s="263">
        <v>64</v>
      </c>
      <c r="M15" s="263">
        <v>6</v>
      </c>
      <c r="N15" s="263">
        <v>58</v>
      </c>
      <c r="O15" s="263">
        <v>32</v>
      </c>
      <c r="P15" s="260">
        <f>L15+N15</f>
        <v>122</v>
      </c>
      <c r="Q15" s="260">
        <f t="shared" si="7"/>
        <v>4.5185230370415557</v>
      </c>
      <c r="R15" s="264">
        <v>59.94</v>
      </c>
      <c r="S15" s="265">
        <f t="shared" si="8"/>
        <v>31.777809555587336</v>
      </c>
      <c r="T15" s="266">
        <f t="shared" si="9"/>
        <v>26.999972999999997</v>
      </c>
      <c r="U15" s="66" t="s">
        <v>54</v>
      </c>
      <c r="V15"/>
    </row>
    <row r="16" spans="1:22" ht="16.5">
      <c r="B16" s="158" t="s">
        <v>55</v>
      </c>
      <c r="C16" s="270" t="s">
        <v>34</v>
      </c>
      <c r="D16" s="271" t="s">
        <v>35</v>
      </c>
      <c r="E16" s="158" t="s">
        <v>56</v>
      </c>
      <c r="F16" s="159">
        <v>640</v>
      </c>
      <c r="G16" s="159">
        <v>400</v>
      </c>
      <c r="H16" s="159">
        <f t="shared" ref="H16" si="10">F16+J16+L16+N16</f>
        <v>858</v>
      </c>
      <c r="I16" s="159">
        <f>G16+K16+M16+O16</f>
        <v>1049</v>
      </c>
      <c r="J16" s="159">
        <v>96</v>
      </c>
      <c r="K16" s="159">
        <v>611</v>
      </c>
      <c r="L16" s="159">
        <v>64</v>
      </c>
      <c r="M16" s="159">
        <v>6</v>
      </c>
      <c r="N16" s="159">
        <v>58</v>
      </c>
      <c r="O16" s="159">
        <v>32</v>
      </c>
      <c r="P16" s="158">
        <f>L16+N16</f>
        <v>122</v>
      </c>
      <c r="Q16" s="158">
        <f t="shared" ref="Q16" si="11">P16/T16</f>
        <v>4.5183076641608579</v>
      </c>
      <c r="R16" s="160">
        <v>30</v>
      </c>
      <c r="S16" s="161">
        <f t="shared" ref="S16" si="12">H16/T16</f>
        <v>31.776294884016526</v>
      </c>
      <c r="T16" s="162">
        <f>H16*I16*R16*10^-6</f>
        <v>27.001259999999998</v>
      </c>
      <c r="U16" s="66" t="s">
        <v>57</v>
      </c>
    </row>
    <row r="17" spans="2:21" ht="16.5">
      <c r="B17" s="158" t="s">
        <v>58</v>
      </c>
      <c r="C17" s="270" t="s">
        <v>34</v>
      </c>
      <c r="D17" s="271" t="s">
        <v>35</v>
      </c>
      <c r="E17" s="158" t="s">
        <v>59</v>
      </c>
      <c r="F17" s="159">
        <v>640</v>
      </c>
      <c r="G17" s="159">
        <v>400</v>
      </c>
      <c r="H17" s="159">
        <f t="shared" ref="H17" si="13">F17+J17+L17+N17</f>
        <v>858</v>
      </c>
      <c r="I17" s="159">
        <v>787</v>
      </c>
      <c r="J17" s="159">
        <v>96</v>
      </c>
      <c r="K17" s="159">
        <v>349</v>
      </c>
      <c r="L17" s="159">
        <v>64</v>
      </c>
      <c r="M17" s="159">
        <v>6</v>
      </c>
      <c r="N17" s="159">
        <v>58</v>
      </c>
      <c r="O17" s="159">
        <v>32</v>
      </c>
      <c r="P17" s="158">
        <f>L17+N17</f>
        <v>122</v>
      </c>
      <c r="Q17" s="158">
        <f t="shared" ref="Q17" si="14">P17/T17</f>
        <v>4.5180018699446833</v>
      </c>
      <c r="R17" s="160">
        <v>39.99</v>
      </c>
      <c r="S17" s="161">
        <f t="shared" ref="S17" si="15">H17/T17</f>
        <v>31.77414429846343</v>
      </c>
      <c r="T17" s="162">
        <f>H17*I17*R17*10^-6</f>
        <v>27.003087540000003</v>
      </c>
      <c r="U17" s="66" t="s">
        <v>57</v>
      </c>
    </row>
  </sheetData>
  <mergeCells count="10">
    <mergeCell ref="B5:B6"/>
    <mergeCell ref="N5:O5"/>
    <mergeCell ref="P5:Q5"/>
    <mergeCell ref="E5:E6"/>
    <mergeCell ref="C5:C6"/>
    <mergeCell ref="F5:G5"/>
    <mergeCell ref="H5:I5"/>
    <mergeCell ref="J5:K5"/>
    <mergeCell ref="L5:M5"/>
    <mergeCell ref="D5:D6"/>
  </mergeCells>
  <phoneticPr fontId="1"/>
  <conditionalFormatting sqref="H7:H13">
    <cfRule type="cellIs" dxfId="9" priority="29" operator="lessThan">
      <formula>#REF!</formula>
    </cfRule>
  </conditionalFormatting>
  <conditionalFormatting sqref="I7:I13">
    <cfRule type="cellIs" dxfId="8" priority="30" operator="lessThan">
      <formula>#REF!</formula>
    </cfRule>
  </conditionalFormatting>
  <conditionalFormatting sqref="H14">
    <cfRule type="cellIs" dxfId="7" priority="7" operator="lessThan">
      <formula>#REF!</formula>
    </cfRule>
  </conditionalFormatting>
  <conditionalFormatting sqref="I14">
    <cfRule type="cellIs" dxfId="6" priority="8" operator="lessThan">
      <formula>#REF!</formula>
    </cfRule>
  </conditionalFormatting>
  <conditionalFormatting sqref="H15">
    <cfRule type="cellIs" dxfId="5" priority="5" operator="lessThan">
      <formula>#REF!</formula>
    </cfRule>
  </conditionalFormatting>
  <conditionalFormatting sqref="I15">
    <cfRule type="cellIs" dxfId="4" priority="6" operator="lessThan">
      <formula>#REF!</formula>
    </cfRule>
  </conditionalFormatting>
  <conditionalFormatting sqref="H16">
    <cfRule type="cellIs" dxfId="3" priority="3" operator="lessThan">
      <formula>#REF!</formula>
    </cfRule>
  </conditionalFormatting>
  <conditionalFormatting sqref="I16">
    <cfRule type="cellIs" dxfId="2" priority="4" operator="lessThan">
      <formula>#REF!</formula>
    </cfRule>
  </conditionalFormatting>
  <conditionalFormatting sqref="H17">
    <cfRule type="cellIs" dxfId="1" priority="1" operator="lessThan">
      <formula>#REF!</formula>
    </cfRule>
  </conditionalFormatting>
  <conditionalFormatting sqref="I17">
    <cfRule type="cellIs" dxfId="0" priority="2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807-A1A0-424A-9057-9C7B3A7C9550}">
  <dimension ref="A1:Z172"/>
  <sheetViews>
    <sheetView tabSelected="1" topLeftCell="A4" zoomScale="85" zoomScaleNormal="85" workbookViewId="0">
      <pane xSplit="13" topLeftCell="N1" activePane="topRight" state="frozen"/>
      <selection pane="topRight" activeCell="A31" sqref="A31:XFD31"/>
    </sheetView>
  </sheetViews>
  <sheetFormatPr defaultColWidth="9" defaultRowHeight="16.5"/>
  <cols>
    <col min="1" max="1" width="4.625" style="65" customWidth="1"/>
    <col min="2" max="2" width="11.625" style="65" customWidth="1"/>
    <col min="3" max="7" width="14.625" style="65" customWidth="1"/>
    <col min="8" max="8" width="20.875" style="65" customWidth="1"/>
    <col min="9" max="10" width="14.625" style="65" customWidth="1"/>
    <col min="11" max="12" width="9" style="65"/>
    <col min="13" max="13" width="11" style="65" bestFit="1" customWidth="1"/>
    <col min="14" max="14" width="12.75" style="65" bestFit="1" customWidth="1"/>
    <col min="15" max="15" width="2.25" style="65" customWidth="1"/>
    <col min="16" max="16" width="12.625" style="65" customWidth="1"/>
    <col min="17" max="21" width="12.625" style="65" hidden="1" customWidth="1"/>
    <col min="22" max="24" width="12.625" style="65" customWidth="1"/>
    <col min="25" max="26" width="11.625" style="65" bestFit="1" customWidth="1"/>
    <col min="27" max="16384" width="9" style="65"/>
  </cols>
  <sheetData>
    <row r="1" spans="1:26">
      <c r="A1" s="39"/>
      <c r="B1" s="39"/>
      <c r="C1" s="45"/>
      <c r="D1" s="39"/>
      <c r="E1" s="39"/>
      <c r="F1" s="45"/>
      <c r="G1" s="45"/>
      <c r="H1" s="45"/>
      <c r="I1" s="45"/>
      <c r="J1" s="46"/>
      <c r="K1" s="47"/>
      <c r="L1" s="45"/>
      <c r="M1" s="45"/>
      <c r="N1" s="45"/>
      <c r="O1" s="45"/>
    </row>
    <row r="2" spans="1:26" ht="30.75" thickBot="1">
      <c r="A2" s="39"/>
      <c r="B2" s="63" t="s">
        <v>60</v>
      </c>
      <c r="C2" s="64"/>
      <c r="D2" s="63" t="s">
        <v>61</v>
      </c>
      <c r="E2" s="62"/>
      <c r="F2" s="61" t="s">
        <v>62</v>
      </c>
      <c r="G2" s="60">
        <f>A170</f>
        <v>207</v>
      </c>
      <c r="H2" s="56" t="s">
        <v>63</v>
      </c>
      <c r="I2" s="56" t="s">
        <v>64</v>
      </c>
      <c r="J2" s="56"/>
      <c r="K2" s="59"/>
      <c r="L2" s="45"/>
      <c r="M2" s="58"/>
      <c r="N2" s="65" t="s">
        <v>65</v>
      </c>
    </row>
    <row r="3" spans="1:26" ht="18" thickBot="1">
      <c r="A3" s="39"/>
      <c r="B3" s="63"/>
      <c r="C3" s="64"/>
      <c r="D3" s="63"/>
      <c r="E3" s="62"/>
      <c r="F3" s="61"/>
      <c r="G3" s="60"/>
      <c r="H3" s="56"/>
      <c r="I3" s="56"/>
      <c r="J3" s="56"/>
      <c r="K3" s="59"/>
      <c r="L3" s="45"/>
      <c r="M3" s="57"/>
      <c r="N3" s="65" t="s">
        <v>66</v>
      </c>
      <c r="P3" s="215" t="s">
        <v>67</v>
      </c>
      <c r="Q3" s="216"/>
      <c r="R3" s="216"/>
      <c r="S3" s="216"/>
      <c r="T3" s="216"/>
      <c r="U3" s="216"/>
      <c r="V3" s="216"/>
      <c r="W3" s="216"/>
      <c r="X3" s="216"/>
      <c r="Y3" s="216"/>
      <c r="Z3" s="217"/>
    </row>
    <row r="4" spans="1:26" ht="17.25" thickBot="1">
      <c r="A4" s="39"/>
      <c r="B4" s="45"/>
      <c r="C4" s="56"/>
      <c r="D4" s="56"/>
      <c r="E4" s="56"/>
      <c r="F4" s="56"/>
      <c r="G4" s="56"/>
      <c r="H4" s="56"/>
      <c r="I4" s="56"/>
      <c r="J4" s="56"/>
      <c r="K4" s="55"/>
      <c r="L4" s="45"/>
      <c r="M4" s="54"/>
      <c r="N4" s="65" t="s">
        <v>68</v>
      </c>
      <c r="P4" s="53" t="s">
        <v>33</v>
      </c>
      <c r="Q4" s="53" t="s">
        <v>37</v>
      </c>
      <c r="R4" s="53" t="s">
        <v>41</v>
      </c>
      <c r="S4" s="53" t="s">
        <v>43</v>
      </c>
      <c r="T4" s="53" t="s">
        <v>46</v>
      </c>
      <c r="U4" s="51" t="s">
        <v>47</v>
      </c>
      <c r="V4" s="53" t="s">
        <v>48</v>
      </c>
      <c r="W4" s="53" t="s">
        <v>51</v>
      </c>
      <c r="X4" s="53" t="s">
        <v>53</v>
      </c>
      <c r="Y4" s="156" t="s">
        <v>55</v>
      </c>
      <c r="Z4" s="157" t="s">
        <v>58</v>
      </c>
    </row>
    <row r="5" spans="1:26" ht="17.25" thickBot="1">
      <c r="A5" s="39"/>
      <c r="B5" s="67" t="s">
        <v>69</v>
      </c>
      <c r="C5" s="68" t="s">
        <v>70</v>
      </c>
      <c r="D5" s="68" t="s">
        <v>71</v>
      </c>
      <c r="E5" s="68" t="s">
        <v>72</v>
      </c>
      <c r="F5" s="68" t="s">
        <v>73</v>
      </c>
      <c r="G5" s="68" t="s">
        <v>74</v>
      </c>
      <c r="H5" s="68" t="s">
        <v>75</v>
      </c>
      <c r="I5" s="68" t="s">
        <v>76</v>
      </c>
      <c r="J5" s="69" t="s">
        <v>77</v>
      </c>
      <c r="K5" s="70" t="s">
        <v>78</v>
      </c>
      <c r="L5" s="71" t="s">
        <v>69</v>
      </c>
      <c r="M5" s="38"/>
      <c r="N5" s="45"/>
      <c r="O5" s="45"/>
      <c r="P5" s="44" t="s">
        <v>79</v>
      </c>
      <c r="Q5" s="44" t="s">
        <v>80</v>
      </c>
      <c r="R5" s="44" t="s">
        <v>81</v>
      </c>
      <c r="S5" s="44" t="s">
        <v>82</v>
      </c>
      <c r="T5" s="44" t="s">
        <v>83</v>
      </c>
      <c r="U5" s="44" t="s">
        <v>84</v>
      </c>
      <c r="V5" s="44" t="s">
        <v>79</v>
      </c>
      <c r="W5" s="44" t="s">
        <v>79</v>
      </c>
      <c r="X5" s="44" t="s">
        <v>79</v>
      </c>
      <c r="Y5" s="44" t="s">
        <v>85</v>
      </c>
      <c r="Z5" s="44" t="s">
        <v>85</v>
      </c>
    </row>
    <row r="6" spans="1:26" ht="18" thickTop="1" thickBot="1">
      <c r="A6" s="43">
        <v>0</v>
      </c>
      <c r="B6" s="72" t="str">
        <f t="shared" ref="B6:B69" si="0">CONCATENATE(("+0x"),DEC2HEX(A6,3))</f>
        <v>+0x000</v>
      </c>
      <c r="C6" s="73" t="s">
        <v>86</v>
      </c>
      <c r="D6" s="74" t="s">
        <v>87</v>
      </c>
      <c r="E6" s="75" t="s">
        <v>88</v>
      </c>
      <c r="F6" s="75" t="s">
        <v>88</v>
      </c>
      <c r="G6" s="74" t="s">
        <v>89</v>
      </c>
      <c r="H6" s="74" t="s">
        <v>90</v>
      </c>
      <c r="I6" s="74" t="s">
        <v>91</v>
      </c>
      <c r="J6" s="76" t="s">
        <v>92</v>
      </c>
      <c r="K6" s="77" t="s">
        <v>93</v>
      </c>
      <c r="L6" s="78" t="str">
        <f t="shared" ref="L6:L117" si="1">B6</f>
        <v>+0x000</v>
      </c>
      <c r="M6" s="187" t="s">
        <v>94</v>
      </c>
      <c r="N6" s="41"/>
      <c r="O6" s="37"/>
      <c r="P6" s="131" t="s">
        <v>95</v>
      </c>
      <c r="Q6" s="131" t="s">
        <v>95</v>
      </c>
      <c r="R6" s="131" t="s">
        <v>95</v>
      </c>
      <c r="S6" s="131" t="s">
        <v>95</v>
      </c>
      <c r="T6" s="131" t="s">
        <v>95</v>
      </c>
      <c r="U6" s="131" t="s">
        <v>95</v>
      </c>
      <c r="V6" s="132" t="s">
        <v>96</v>
      </c>
      <c r="W6" s="132">
        <v>83</v>
      </c>
      <c r="X6" s="132">
        <v>93</v>
      </c>
      <c r="Y6" s="131" t="s">
        <v>95</v>
      </c>
      <c r="Z6" s="131" t="s">
        <v>95</v>
      </c>
    </row>
    <row r="7" spans="1:26" ht="17.25" thickBot="1">
      <c r="A7" s="43">
        <f t="shared" ref="A7:A70" si="2">A6+1</f>
        <v>1</v>
      </c>
      <c r="B7" s="79" t="str">
        <f t="shared" si="0"/>
        <v>+0x001</v>
      </c>
      <c r="C7" s="80" t="s">
        <v>97</v>
      </c>
      <c r="D7" s="168" t="s">
        <v>98</v>
      </c>
      <c r="E7" s="181"/>
      <c r="F7" s="272" t="s">
        <v>99</v>
      </c>
      <c r="G7" s="273" t="s">
        <v>100</v>
      </c>
      <c r="H7" s="273"/>
      <c r="I7" s="176" t="s">
        <v>101</v>
      </c>
      <c r="J7" s="274"/>
      <c r="K7" s="81" t="s">
        <v>102</v>
      </c>
      <c r="L7" s="82" t="str">
        <f t="shared" si="1"/>
        <v>+0x001</v>
      </c>
      <c r="M7" s="187"/>
      <c r="N7" s="41"/>
      <c r="O7" s="37"/>
      <c r="P7" s="133" t="s">
        <v>103</v>
      </c>
      <c r="Q7" s="133" t="s">
        <v>104</v>
      </c>
      <c r="R7" s="133" t="s">
        <v>105</v>
      </c>
      <c r="S7" s="133" t="s">
        <v>103</v>
      </c>
      <c r="T7" s="133" t="s">
        <v>104</v>
      </c>
      <c r="U7" s="133" t="s">
        <v>106</v>
      </c>
      <c r="V7" s="133">
        <v>20</v>
      </c>
      <c r="W7" s="133">
        <v>20</v>
      </c>
      <c r="X7" s="133">
        <v>20</v>
      </c>
      <c r="Y7" s="133" t="s">
        <v>103</v>
      </c>
      <c r="Z7" s="133" t="s">
        <v>103</v>
      </c>
    </row>
    <row r="8" spans="1:26" ht="17.25" thickBot="1">
      <c r="A8" s="43">
        <f t="shared" si="2"/>
        <v>2</v>
      </c>
      <c r="B8" s="79" t="str">
        <f t="shared" si="0"/>
        <v>+0x002</v>
      </c>
      <c r="C8" s="148" t="s">
        <v>107</v>
      </c>
      <c r="D8" s="273" t="s">
        <v>108</v>
      </c>
      <c r="E8" s="273"/>
      <c r="F8" s="273" t="s">
        <v>109</v>
      </c>
      <c r="G8" s="273"/>
      <c r="H8" s="273"/>
      <c r="I8" s="273"/>
      <c r="J8" s="170"/>
      <c r="K8" s="81" t="s">
        <v>102</v>
      </c>
      <c r="L8" s="82" t="str">
        <f t="shared" si="1"/>
        <v>+0x002</v>
      </c>
      <c r="M8" s="187"/>
      <c r="N8" s="41"/>
      <c r="O8" s="37"/>
      <c r="P8" s="133" t="s">
        <v>110</v>
      </c>
      <c r="Q8" s="133" t="s">
        <v>110</v>
      </c>
      <c r="R8" s="133" t="s">
        <v>110</v>
      </c>
      <c r="S8" s="133" t="s">
        <v>110</v>
      </c>
      <c r="T8" s="133" t="s">
        <v>110</v>
      </c>
      <c r="U8" s="133" t="s">
        <v>110</v>
      </c>
      <c r="V8" s="133" t="s">
        <v>110</v>
      </c>
      <c r="W8" s="133" t="s">
        <v>110</v>
      </c>
      <c r="X8" s="133" t="s">
        <v>110</v>
      </c>
      <c r="Y8" s="133" t="s">
        <v>110</v>
      </c>
      <c r="Z8" s="133" t="s">
        <v>110</v>
      </c>
    </row>
    <row r="9" spans="1:26" ht="17.25" thickBot="1">
      <c r="A9" s="43">
        <f t="shared" si="2"/>
        <v>3</v>
      </c>
      <c r="B9" s="79" t="str">
        <f t="shared" si="0"/>
        <v>+0x003</v>
      </c>
      <c r="C9" s="147" t="s">
        <v>111</v>
      </c>
      <c r="D9" s="273" t="s">
        <v>112</v>
      </c>
      <c r="E9" s="273"/>
      <c r="F9" s="273" t="s">
        <v>113</v>
      </c>
      <c r="G9" s="273"/>
      <c r="H9" s="273"/>
      <c r="I9" s="273"/>
      <c r="J9" s="170"/>
      <c r="K9" s="81" t="s">
        <v>102</v>
      </c>
      <c r="L9" s="82" t="str">
        <f t="shared" si="1"/>
        <v>+0x003</v>
      </c>
      <c r="M9" s="187"/>
      <c r="N9" s="154"/>
      <c r="O9" s="37"/>
      <c r="P9" s="133">
        <v>20</v>
      </c>
      <c r="Q9" s="133">
        <v>20</v>
      </c>
      <c r="R9" s="133">
        <v>20</v>
      </c>
      <c r="S9" s="133">
        <v>20</v>
      </c>
      <c r="T9" s="133">
        <v>20</v>
      </c>
      <c r="U9" s="133">
        <v>20</v>
      </c>
      <c r="V9" s="133">
        <v>20</v>
      </c>
      <c r="W9" s="133">
        <v>20</v>
      </c>
      <c r="X9" s="133">
        <v>20</v>
      </c>
      <c r="Y9" s="133">
        <v>20</v>
      </c>
      <c r="Z9" s="133">
        <v>20</v>
      </c>
    </row>
    <row r="10" spans="1:26" ht="17.25" thickBot="1">
      <c r="A10" s="43">
        <f t="shared" si="2"/>
        <v>4</v>
      </c>
      <c r="B10" s="79" t="str">
        <f t="shared" si="0"/>
        <v>+0x004</v>
      </c>
      <c r="C10" s="148" t="s">
        <v>107</v>
      </c>
      <c r="D10" s="275" t="s">
        <v>114</v>
      </c>
      <c r="E10" s="276" t="s">
        <v>115</v>
      </c>
      <c r="F10" s="276"/>
      <c r="G10" s="276"/>
      <c r="H10" s="276" t="s">
        <v>115</v>
      </c>
      <c r="I10" s="276"/>
      <c r="J10" s="166"/>
      <c r="K10" s="81" t="s">
        <v>116</v>
      </c>
      <c r="L10" s="82" t="str">
        <f t="shared" si="1"/>
        <v>+0x004</v>
      </c>
      <c r="M10" s="187"/>
      <c r="N10" s="41"/>
      <c r="O10" s="37"/>
      <c r="P10" s="134" t="s">
        <v>117</v>
      </c>
      <c r="Q10" s="134" t="s">
        <v>117</v>
      </c>
      <c r="R10" s="134" t="s">
        <v>117</v>
      </c>
      <c r="S10" s="134" t="s">
        <v>117</v>
      </c>
      <c r="T10" s="134" t="s">
        <v>117</v>
      </c>
      <c r="U10" s="134" t="s">
        <v>117</v>
      </c>
      <c r="V10" s="134" t="s">
        <v>117</v>
      </c>
      <c r="W10" s="134" t="s">
        <v>117</v>
      </c>
      <c r="X10" s="134" t="s">
        <v>117</v>
      </c>
      <c r="Y10" s="134" t="s">
        <v>117</v>
      </c>
      <c r="Z10" s="134" t="s">
        <v>117</v>
      </c>
    </row>
    <row r="11" spans="1:26" ht="17.25" thickBot="1">
      <c r="A11" s="43">
        <f t="shared" si="2"/>
        <v>5</v>
      </c>
      <c r="B11" s="79" t="str">
        <f t="shared" si="0"/>
        <v>+0x005</v>
      </c>
      <c r="C11" s="83" t="s">
        <v>107</v>
      </c>
      <c r="D11" s="277" t="s">
        <v>118</v>
      </c>
      <c r="E11" s="278"/>
      <c r="F11" s="275" t="s">
        <v>119</v>
      </c>
      <c r="G11" s="275" t="s">
        <v>120</v>
      </c>
      <c r="H11" s="273" t="s">
        <v>121</v>
      </c>
      <c r="I11" s="273"/>
      <c r="J11" s="170"/>
      <c r="K11" s="81" t="s">
        <v>110</v>
      </c>
      <c r="L11" s="82" t="str">
        <f t="shared" si="1"/>
        <v>+0x005</v>
      </c>
      <c r="M11" s="187"/>
      <c r="N11" s="155"/>
      <c r="O11" s="37"/>
      <c r="P11" s="134" t="s">
        <v>122</v>
      </c>
      <c r="Q11" s="134" t="s">
        <v>123</v>
      </c>
      <c r="R11" s="134" t="s">
        <v>123</v>
      </c>
      <c r="S11" s="134" t="s">
        <v>123</v>
      </c>
      <c r="T11" s="134" t="s">
        <v>123</v>
      </c>
      <c r="U11" s="134" t="s">
        <v>123</v>
      </c>
      <c r="V11" s="134" t="s">
        <v>123</v>
      </c>
      <c r="W11" s="134" t="s">
        <v>123</v>
      </c>
      <c r="X11" s="134" t="s">
        <v>123</v>
      </c>
      <c r="Y11" s="134" t="s">
        <v>122</v>
      </c>
      <c r="Z11" s="134" t="s">
        <v>122</v>
      </c>
    </row>
    <row r="12" spans="1:26" ht="17.25" thickBot="1">
      <c r="A12" s="43">
        <f t="shared" si="2"/>
        <v>6</v>
      </c>
      <c r="B12" s="79" t="str">
        <f t="shared" si="0"/>
        <v>+0x006</v>
      </c>
      <c r="C12" s="146" t="s">
        <v>107</v>
      </c>
      <c r="D12" s="279" t="s">
        <v>107</v>
      </c>
      <c r="E12" s="277" t="s">
        <v>107</v>
      </c>
      <c r="F12" s="277" t="s">
        <v>107</v>
      </c>
      <c r="G12" s="277" t="s">
        <v>107</v>
      </c>
      <c r="H12" s="280" t="s">
        <v>107</v>
      </c>
      <c r="I12" s="280"/>
      <c r="J12" s="144" t="s">
        <v>107</v>
      </c>
      <c r="K12" s="81" t="s">
        <v>102</v>
      </c>
      <c r="L12" s="82" t="str">
        <f t="shared" si="1"/>
        <v>+0x006</v>
      </c>
      <c r="M12" s="187"/>
      <c r="N12" s="41"/>
      <c r="O12" s="37"/>
      <c r="P12" s="133" t="s">
        <v>103</v>
      </c>
      <c r="Q12" s="133" t="s">
        <v>103</v>
      </c>
      <c r="R12" s="133" t="s">
        <v>103</v>
      </c>
      <c r="S12" s="133" t="s">
        <v>103</v>
      </c>
      <c r="T12" s="133" t="s">
        <v>103</v>
      </c>
      <c r="U12" s="133" t="s">
        <v>103</v>
      </c>
      <c r="V12" s="133" t="s">
        <v>103</v>
      </c>
      <c r="W12" s="133" t="s">
        <v>103</v>
      </c>
      <c r="X12" s="133" t="s">
        <v>103</v>
      </c>
      <c r="Y12" s="133" t="s">
        <v>103</v>
      </c>
      <c r="Z12" s="133" t="s">
        <v>103</v>
      </c>
    </row>
    <row r="13" spans="1:26" ht="17.25" thickBot="1">
      <c r="A13" s="43">
        <f t="shared" si="2"/>
        <v>7</v>
      </c>
      <c r="B13" s="79" t="str">
        <f t="shared" si="0"/>
        <v>+0x007</v>
      </c>
      <c r="C13" s="148" t="s">
        <v>118</v>
      </c>
      <c r="D13" s="276" t="s">
        <v>124</v>
      </c>
      <c r="E13" s="276"/>
      <c r="F13" s="277" t="s">
        <v>107</v>
      </c>
      <c r="G13" s="277" t="s">
        <v>118</v>
      </c>
      <c r="H13" s="277" t="s">
        <v>107</v>
      </c>
      <c r="I13" s="279" t="s">
        <v>107</v>
      </c>
      <c r="J13" s="149" t="s">
        <v>107</v>
      </c>
      <c r="K13" s="81" t="s">
        <v>125</v>
      </c>
      <c r="L13" s="82" t="str">
        <f t="shared" si="1"/>
        <v>+0x007</v>
      </c>
      <c r="M13" s="187"/>
      <c r="N13" s="41"/>
      <c r="O13" s="37"/>
      <c r="P13" s="134">
        <v>40</v>
      </c>
      <c r="Q13" s="134">
        <v>40</v>
      </c>
      <c r="R13" s="134">
        <v>40</v>
      </c>
      <c r="S13" s="134">
        <v>40</v>
      </c>
      <c r="T13" s="134">
        <v>40</v>
      </c>
      <c r="U13" s="134">
        <v>40</v>
      </c>
      <c r="V13" s="134">
        <v>40</v>
      </c>
      <c r="W13" s="134">
        <v>40</v>
      </c>
      <c r="X13" s="134">
        <v>40</v>
      </c>
      <c r="Y13" s="134">
        <v>40</v>
      </c>
      <c r="Z13" s="134">
        <v>40</v>
      </c>
    </row>
    <row r="14" spans="1:26" ht="17.25" thickBot="1">
      <c r="A14" s="43">
        <f t="shared" si="2"/>
        <v>8</v>
      </c>
      <c r="B14" s="79" t="str">
        <f t="shared" si="0"/>
        <v>+0x008</v>
      </c>
      <c r="C14" s="140" t="s">
        <v>126</v>
      </c>
      <c r="D14" s="140" t="s">
        <v>127</v>
      </c>
      <c r="E14" s="277" t="s">
        <v>107</v>
      </c>
      <c r="F14" s="279" t="s">
        <v>107</v>
      </c>
      <c r="G14" s="275" t="s">
        <v>128</v>
      </c>
      <c r="H14" s="275" t="s">
        <v>129</v>
      </c>
      <c r="I14" s="275" t="s">
        <v>130</v>
      </c>
      <c r="J14" s="143" t="s">
        <v>131</v>
      </c>
      <c r="K14" s="81" t="s">
        <v>102</v>
      </c>
      <c r="L14" s="82" t="str">
        <f t="shared" si="1"/>
        <v>+0x008</v>
      </c>
      <c r="M14" s="187"/>
      <c r="N14" s="41"/>
      <c r="O14" s="37"/>
      <c r="P14" s="141">
        <v>80</v>
      </c>
      <c r="Q14" s="141">
        <v>80</v>
      </c>
      <c r="R14" s="141">
        <v>80</v>
      </c>
      <c r="S14" s="141">
        <v>80</v>
      </c>
      <c r="T14" s="141">
        <v>80</v>
      </c>
      <c r="U14" s="141">
        <v>80</v>
      </c>
      <c r="V14" s="141">
        <v>80</v>
      </c>
      <c r="W14" s="141">
        <v>80</v>
      </c>
      <c r="X14" s="141">
        <v>80</v>
      </c>
      <c r="Y14" s="141">
        <v>80</v>
      </c>
      <c r="Z14" s="141">
        <v>80</v>
      </c>
    </row>
    <row r="15" spans="1:26" ht="17.25" thickBot="1">
      <c r="A15" s="43">
        <f t="shared" si="2"/>
        <v>9</v>
      </c>
      <c r="B15" s="79" t="str">
        <f t="shared" si="0"/>
        <v>+0x009</v>
      </c>
      <c r="C15" s="84" t="s">
        <v>132</v>
      </c>
      <c r="D15" s="85"/>
      <c r="E15" s="168" t="s">
        <v>133</v>
      </c>
      <c r="F15" s="169"/>
      <c r="G15" s="169"/>
      <c r="H15" s="169"/>
      <c r="I15" s="169"/>
      <c r="J15" s="281"/>
      <c r="K15" s="81" t="s">
        <v>102</v>
      </c>
      <c r="L15" s="82" t="str">
        <f t="shared" si="1"/>
        <v>+0x009</v>
      </c>
      <c r="M15" s="187"/>
      <c r="N15" s="41"/>
      <c r="O15" s="37"/>
      <c r="P15" s="133" t="s">
        <v>103</v>
      </c>
      <c r="Q15" s="133" t="s">
        <v>103</v>
      </c>
      <c r="R15" s="133" t="s">
        <v>103</v>
      </c>
      <c r="S15" s="133" t="s">
        <v>103</v>
      </c>
      <c r="T15" s="133" t="s">
        <v>103</v>
      </c>
      <c r="U15" s="133" t="s">
        <v>103</v>
      </c>
      <c r="V15" s="133" t="s">
        <v>103</v>
      </c>
      <c r="W15" s="133" t="s">
        <v>103</v>
      </c>
      <c r="X15" s="133" t="s">
        <v>103</v>
      </c>
      <c r="Y15" s="133" t="s">
        <v>103</v>
      </c>
      <c r="Z15" s="133" t="s">
        <v>103</v>
      </c>
    </row>
    <row r="16" spans="1:26" ht="17.25" thickBot="1">
      <c r="A16" s="43">
        <f t="shared" si="2"/>
        <v>10</v>
      </c>
      <c r="B16" s="79" t="str">
        <f t="shared" si="0"/>
        <v>+0x00A</v>
      </c>
      <c r="C16" s="142" t="s">
        <v>134</v>
      </c>
      <c r="D16" s="171" t="s">
        <v>135</v>
      </c>
      <c r="E16" s="172"/>
      <c r="F16" s="173"/>
      <c r="G16" s="282"/>
      <c r="H16" s="282"/>
      <c r="I16" s="283"/>
      <c r="J16" s="284" t="s">
        <v>88</v>
      </c>
      <c r="K16" s="81" t="s">
        <v>125</v>
      </c>
      <c r="L16" s="82" t="str">
        <f t="shared" si="1"/>
        <v>+0x00A</v>
      </c>
      <c r="M16" s="187"/>
      <c r="N16" s="41"/>
      <c r="O16" s="37"/>
      <c r="P16" s="133" t="s">
        <v>136</v>
      </c>
      <c r="Q16" s="133" t="s">
        <v>136</v>
      </c>
      <c r="R16" s="133" t="s">
        <v>136</v>
      </c>
      <c r="S16" s="133" t="s">
        <v>136</v>
      </c>
      <c r="T16" s="133" t="s">
        <v>136</v>
      </c>
      <c r="U16" s="133" t="s">
        <v>136</v>
      </c>
      <c r="V16" s="133" t="s">
        <v>136</v>
      </c>
      <c r="W16" s="133" t="s">
        <v>136</v>
      </c>
      <c r="X16" s="133" t="s">
        <v>136</v>
      </c>
      <c r="Y16" s="133" t="s">
        <v>136</v>
      </c>
      <c r="Z16" s="133" t="s">
        <v>136</v>
      </c>
    </row>
    <row r="17" spans="1:26" ht="17.25" thickBot="1">
      <c r="A17" s="43">
        <f t="shared" si="2"/>
        <v>11</v>
      </c>
      <c r="B17" s="79" t="str">
        <f t="shared" si="0"/>
        <v>+0x00B</v>
      </c>
      <c r="C17" s="86"/>
      <c r="D17" s="283"/>
      <c r="E17" s="283"/>
      <c r="F17" s="283"/>
      <c r="G17" s="283"/>
      <c r="H17" s="283"/>
      <c r="I17" s="283"/>
      <c r="J17" s="87"/>
      <c r="K17" s="81" t="s">
        <v>102</v>
      </c>
      <c r="L17" s="82" t="str">
        <f t="shared" si="1"/>
        <v>+0x00B</v>
      </c>
      <c r="M17" s="187"/>
      <c r="N17" s="41"/>
      <c r="O17" s="37"/>
      <c r="P17" s="133" t="s">
        <v>103</v>
      </c>
      <c r="Q17" s="133" t="s">
        <v>103</v>
      </c>
      <c r="R17" s="133" t="s">
        <v>103</v>
      </c>
      <c r="S17" s="133" t="s">
        <v>103</v>
      </c>
      <c r="T17" s="133" t="s">
        <v>103</v>
      </c>
      <c r="U17" s="133" t="s">
        <v>103</v>
      </c>
      <c r="V17" s="133" t="s">
        <v>103</v>
      </c>
      <c r="W17" s="133" t="s">
        <v>103</v>
      </c>
      <c r="X17" s="133" t="s">
        <v>103</v>
      </c>
      <c r="Y17" s="133" t="s">
        <v>103</v>
      </c>
      <c r="Z17" s="133" t="s">
        <v>103</v>
      </c>
    </row>
    <row r="18" spans="1:26" ht="17.25" thickBot="1">
      <c r="A18" s="43">
        <f t="shared" si="2"/>
        <v>12</v>
      </c>
      <c r="B18" s="79" t="str">
        <f t="shared" si="0"/>
        <v>+0x00C</v>
      </c>
      <c r="C18" s="88"/>
      <c r="D18" s="278"/>
      <c r="E18" s="285"/>
      <c r="F18" s="285"/>
      <c r="G18" s="278"/>
      <c r="H18" s="278"/>
      <c r="I18" s="285"/>
      <c r="J18" s="89"/>
      <c r="K18" s="81" t="s">
        <v>102</v>
      </c>
      <c r="L18" s="82" t="str">
        <f t="shared" si="1"/>
        <v>+0x00C</v>
      </c>
      <c r="M18" s="187"/>
      <c r="N18" s="41"/>
      <c r="O18" s="37"/>
      <c r="P18" s="133" t="s">
        <v>103</v>
      </c>
      <c r="Q18" s="133" t="s">
        <v>103</v>
      </c>
      <c r="R18" s="133" t="s">
        <v>103</v>
      </c>
      <c r="S18" s="133" t="s">
        <v>103</v>
      </c>
      <c r="T18" s="133" t="s">
        <v>103</v>
      </c>
      <c r="U18" s="133" t="s">
        <v>103</v>
      </c>
      <c r="V18" s="133" t="s">
        <v>103</v>
      </c>
      <c r="W18" s="133" t="s">
        <v>103</v>
      </c>
      <c r="X18" s="133" t="s">
        <v>103</v>
      </c>
      <c r="Y18" s="133" t="s">
        <v>103</v>
      </c>
      <c r="Z18" s="133" t="s">
        <v>103</v>
      </c>
    </row>
    <row r="19" spans="1:26" ht="17.25" thickBot="1">
      <c r="A19" s="43">
        <f t="shared" si="2"/>
        <v>13</v>
      </c>
      <c r="B19" s="79" t="str">
        <f t="shared" si="0"/>
        <v>+0x00D</v>
      </c>
      <c r="C19" s="88"/>
      <c r="D19" s="278"/>
      <c r="E19" s="278"/>
      <c r="F19" s="278"/>
      <c r="G19" s="278"/>
      <c r="H19" s="278"/>
      <c r="I19" s="285"/>
      <c r="J19" s="89"/>
      <c r="K19" s="81" t="s">
        <v>102</v>
      </c>
      <c r="L19" s="82" t="str">
        <f t="shared" si="1"/>
        <v>+0x00D</v>
      </c>
      <c r="M19" s="187"/>
      <c r="N19" s="41"/>
      <c r="O19" s="37"/>
      <c r="P19" s="133" t="s">
        <v>103</v>
      </c>
      <c r="Q19" s="133" t="s">
        <v>103</v>
      </c>
      <c r="R19" s="133" t="s">
        <v>103</v>
      </c>
      <c r="S19" s="133" t="s">
        <v>103</v>
      </c>
      <c r="T19" s="133" t="s">
        <v>103</v>
      </c>
      <c r="U19" s="133" t="s">
        <v>103</v>
      </c>
      <c r="V19" s="133" t="s">
        <v>103</v>
      </c>
      <c r="W19" s="133" t="s">
        <v>103</v>
      </c>
      <c r="X19" s="133" t="s">
        <v>103</v>
      </c>
      <c r="Y19" s="133" t="s">
        <v>103</v>
      </c>
      <c r="Z19" s="133" t="s">
        <v>103</v>
      </c>
    </row>
    <row r="20" spans="1:26" ht="17.25" thickBot="1">
      <c r="A20" s="43">
        <f t="shared" si="2"/>
        <v>14</v>
      </c>
      <c r="B20" s="79" t="str">
        <f t="shared" si="0"/>
        <v>+0x00E</v>
      </c>
      <c r="C20" s="152"/>
      <c r="D20" s="286"/>
      <c r="E20" s="283"/>
      <c r="F20" s="283"/>
      <c r="G20" s="285"/>
      <c r="H20" s="285"/>
      <c r="I20" s="285"/>
      <c r="J20" s="89"/>
      <c r="K20" s="81" t="s">
        <v>102</v>
      </c>
      <c r="L20" s="82" t="str">
        <f t="shared" si="1"/>
        <v>+0x00E</v>
      </c>
      <c r="M20" s="187"/>
      <c r="N20" s="41"/>
      <c r="O20" s="37"/>
      <c r="P20" s="133" t="s">
        <v>103</v>
      </c>
      <c r="Q20" s="133" t="s">
        <v>103</v>
      </c>
      <c r="R20" s="133" t="s">
        <v>103</v>
      </c>
      <c r="S20" s="133" t="s">
        <v>103</v>
      </c>
      <c r="T20" s="133" t="s">
        <v>103</v>
      </c>
      <c r="U20" s="133" t="s">
        <v>103</v>
      </c>
      <c r="V20" s="133" t="s">
        <v>103</v>
      </c>
      <c r="W20" s="133" t="s">
        <v>103</v>
      </c>
      <c r="X20" s="133" t="s">
        <v>103</v>
      </c>
      <c r="Y20" s="133" t="s">
        <v>103</v>
      </c>
      <c r="Z20" s="133" t="s">
        <v>103</v>
      </c>
    </row>
    <row r="21" spans="1:26" ht="17.25" thickBot="1">
      <c r="A21" s="43">
        <f t="shared" si="2"/>
        <v>15</v>
      </c>
      <c r="B21" s="79" t="str">
        <f t="shared" si="0"/>
        <v>+0x00F</v>
      </c>
      <c r="C21" s="88"/>
      <c r="D21" s="276" t="s">
        <v>137</v>
      </c>
      <c r="E21" s="276"/>
      <c r="F21" s="276"/>
      <c r="G21" s="276" t="s">
        <v>138</v>
      </c>
      <c r="H21" s="276"/>
      <c r="I21" s="276" t="s">
        <v>139</v>
      </c>
      <c r="J21" s="166"/>
      <c r="K21" s="81" t="s">
        <v>140</v>
      </c>
      <c r="L21" s="82" t="str">
        <f t="shared" si="1"/>
        <v>+0x00F</v>
      </c>
      <c r="M21" s="187"/>
      <c r="N21" s="41"/>
      <c r="O21" s="37"/>
      <c r="P21" s="134">
        <v>56</v>
      </c>
      <c r="Q21" s="134">
        <v>56</v>
      </c>
      <c r="R21" s="134">
        <v>56</v>
      </c>
      <c r="S21" s="134">
        <v>56</v>
      </c>
      <c r="T21" s="134">
        <v>56</v>
      </c>
      <c r="U21" s="134">
        <v>56</v>
      </c>
      <c r="V21" s="134">
        <v>56</v>
      </c>
      <c r="W21" s="134">
        <v>56</v>
      </c>
      <c r="X21" s="134">
        <v>56</v>
      </c>
      <c r="Y21" s="134">
        <v>56</v>
      </c>
      <c r="Z21" s="134">
        <v>56</v>
      </c>
    </row>
    <row r="22" spans="1:26" ht="17.25" thickBot="1">
      <c r="A22" s="43">
        <f t="shared" si="2"/>
        <v>16</v>
      </c>
      <c r="B22" s="79" t="str">
        <f t="shared" si="0"/>
        <v>+0x010</v>
      </c>
      <c r="C22" s="152"/>
      <c r="D22" s="286"/>
      <c r="E22" s="286"/>
      <c r="F22" s="287" t="s">
        <v>141</v>
      </c>
      <c r="G22" s="287"/>
      <c r="H22" s="287"/>
      <c r="I22" s="287"/>
      <c r="J22" s="167"/>
      <c r="K22" s="81" t="s">
        <v>102</v>
      </c>
      <c r="L22" s="82" t="str">
        <f t="shared" si="1"/>
        <v>+0x010</v>
      </c>
      <c r="M22" s="187"/>
      <c r="N22" s="41"/>
      <c r="O22" s="37"/>
      <c r="P22" s="133" t="s">
        <v>103</v>
      </c>
      <c r="Q22" s="133" t="s">
        <v>103</v>
      </c>
      <c r="R22" s="133" t="s">
        <v>103</v>
      </c>
      <c r="S22" s="133" t="s">
        <v>103</v>
      </c>
      <c r="T22" s="133" t="s">
        <v>103</v>
      </c>
      <c r="U22" s="133" t="s">
        <v>103</v>
      </c>
      <c r="V22" s="133" t="s">
        <v>103</v>
      </c>
      <c r="W22" s="133" t="s">
        <v>103</v>
      </c>
      <c r="X22" s="133" t="s">
        <v>103</v>
      </c>
      <c r="Y22" s="133" t="s">
        <v>103</v>
      </c>
      <c r="Z22" s="133" t="s">
        <v>103</v>
      </c>
    </row>
    <row r="23" spans="1:26" ht="17.25" thickBot="1">
      <c r="A23" s="43">
        <f t="shared" si="2"/>
        <v>17</v>
      </c>
      <c r="B23" s="79" t="str">
        <f t="shared" si="0"/>
        <v>+0x011</v>
      </c>
      <c r="C23" s="152"/>
      <c r="D23" s="286"/>
      <c r="E23" s="168" t="s">
        <v>142</v>
      </c>
      <c r="F23" s="169"/>
      <c r="G23" s="169"/>
      <c r="H23" s="169"/>
      <c r="I23" s="169"/>
      <c r="J23" s="281"/>
      <c r="K23" s="81" t="s">
        <v>102</v>
      </c>
      <c r="L23" s="82" t="str">
        <f t="shared" si="1"/>
        <v>+0x011</v>
      </c>
      <c r="M23" s="187"/>
      <c r="N23" s="41"/>
      <c r="O23" s="37"/>
      <c r="P23" s="133" t="s">
        <v>103</v>
      </c>
      <c r="Q23" s="133" t="s">
        <v>103</v>
      </c>
      <c r="R23" s="133" t="s">
        <v>103</v>
      </c>
      <c r="S23" s="133" t="s">
        <v>103</v>
      </c>
      <c r="T23" s="133" t="s">
        <v>103</v>
      </c>
      <c r="U23" s="133" t="s">
        <v>103</v>
      </c>
      <c r="V23" s="133" t="s">
        <v>103</v>
      </c>
      <c r="W23" s="133" t="s">
        <v>103</v>
      </c>
      <c r="X23" s="133" t="s">
        <v>103</v>
      </c>
      <c r="Y23" s="133" t="s">
        <v>103</v>
      </c>
      <c r="Z23" s="133" t="s">
        <v>103</v>
      </c>
    </row>
    <row r="24" spans="1:26" ht="17.25" thickBot="1">
      <c r="A24" s="43">
        <f t="shared" si="2"/>
        <v>18</v>
      </c>
      <c r="B24" s="79" t="str">
        <f t="shared" si="0"/>
        <v>+0x012</v>
      </c>
      <c r="C24" s="152"/>
      <c r="D24" s="286"/>
      <c r="E24" s="168" t="s">
        <v>143</v>
      </c>
      <c r="F24" s="169"/>
      <c r="G24" s="169"/>
      <c r="H24" s="169"/>
      <c r="I24" s="169"/>
      <c r="J24" s="281"/>
      <c r="K24" s="81" t="s">
        <v>102</v>
      </c>
      <c r="L24" s="82" t="str">
        <f t="shared" si="1"/>
        <v>+0x012</v>
      </c>
      <c r="M24" s="187"/>
      <c r="N24" s="41"/>
      <c r="O24" s="37"/>
      <c r="P24" s="133" t="s">
        <v>103</v>
      </c>
      <c r="Q24" s="133" t="s">
        <v>103</v>
      </c>
      <c r="R24" s="133" t="s">
        <v>103</v>
      </c>
      <c r="S24" s="133" t="s">
        <v>103</v>
      </c>
      <c r="T24" s="133" t="s">
        <v>103</v>
      </c>
      <c r="U24" s="133" t="s">
        <v>103</v>
      </c>
      <c r="V24" s="133" t="s">
        <v>103</v>
      </c>
      <c r="W24" s="133" t="s">
        <v>103</v>
      </c>
      <c r="X24" s="133" t="s">
        <v>103</v>
      </c>
      <c r="Y24" s="133" t="s">
        <v>103</v>
      </c>
      <c r="Z24" s="133" t="s">
        <v>103</v>
      </c>
    </row>
    <row r="25" spans="1:26" ht="17.25" thickBot="1">
      <c r="A25" s="43">
        <f t="shared" si="2"/>
        <v>19</v>
      </c>
      <c r="B25" s="79" t="str">
        <f t="shared" si="0"/>
        <v>+0x013</v>
      </c>
      <c r="C25" s="152"/>
      <c r="D25" s="286"/>
      <c r="E25" s="286"/>
      <c r="F25" s="287" t="s">
        <v>144</v>
      </c>
      <c r="G25" s="287"/>
      <c r="H25" s="287"/>
      <c r="I25" s="287"/>
      <c r="J25" s="167"/>
      <c r="K25" s="81" t="s">
        <v>102</v>
      </c>
      <c r="L25" s="82" t="str">
        <f t="shared" si="1"/>
        <v>+0x013</v>
      </c>
      <c r="M25" s="187"/>
      <c r="N25" s="41"/>
      <c r="O25" s="37"/>
      <c r="P25" s="133" t="s">
        <v>103</v>
      </c>
      <c r="Q25" s="133" t="s">
        <v>103</v>
      </c>
      <c r="R25" s="133" t="s">
        <v>103</v>
      </c>
      <c r="S25" s="133" t="s">
        <v>103</v>
      </c>
      <c r="T25" s="133" t="s">
        <v>103</v>
      </c>
      <c r="U25" s="133" t="s">
        <v>103</v>
      </c>
      <c r="V25" s="133" t="s">
        <v>103</v>
      </c>
      <c r="W25" s="133" t="s">
        <v>103</v>
      </c>
      <c r="X25" s="133" t="s">
        <v>103</v>
      </c>
      <c r="Y25" s="133" t="s">
        <v>103</v>
      </c>
      <c r="Z25" s="133" t="s">
        <v>103</v>
      </c>
    </row>
    <row r="26" spans="1:26" ht="17.25" thickBot="1">
      <c r="A26" s="43">
        <f t="shared" si="2"/>
        <v>20</v>
      </c>
      <c r="B26" s="79" t="str">
        <f t="shared" si="0"/>
        <v>+0x014</v>
      </c>
      <c r="C26" s="90"/>
      <c r="D26" s="91"/>
      <c r="E26" s="92"/>
      <c r="F26" s="287" t="s">
        <v>145</v>
      </c>
      <c r="G26" s="287"/>
      <c r="H26" s="287"/>
      <c r="I26" s="287"/>
      <c r="J26" s="167"/>
      <c r="K26" s="81" t="s">
        <v>102</v>
      </c>
      <c r="L26" s="82" t="str">
        <f t="shared" si="1"/>
        <v>+0x014</v>
      </c>
      <c r="M26" s="187"/>
      <c r="N26" s="41"/>
      <c r="O26" s="37"/>
      <c r="P26" s="133" t="s">
        <v>103</v>
      </c>
      <c r="Q26" s="133" t="s">
        <v>103</v>
      </c>
      <c r="R26" s="133" t="s">
        <v>103</v>
      </c>
      <c r="S26" s="133" t="s">
        <v>103</v>
      </c>
      <c r="T26" s="133" t="s">
        <v>103</v>
      </c>
      <c r="U26" s="133" t="s">
        <v>103</v>
      </c>
      <c r="V26" s="133" t="s">
        <v>103</v>
      </c>
      <c r="W26" s="133" t="s">
        <v>103</v>
      </c>
      <c r="X26" s="133" t="s">
        <v>103</v>
      </c>
      <c r="Y26" s="133" t="s">
        <v>103</v>
      </c>
      <c r="Z26" s="133" t="s">
        <v>103</v>
      </c>
    </row>
    <row r="27" spans="1:26" ht="17.25" thickBot="1">
      <c r="A27" s="43">
        <f t="shared" si="2"/>
        <v>21</v>
      </c>
      <c r="B27" s="79" t="str">
        <f t="shared" si="0"/>
        <v>+0x015</v>
      </c>
      <c r="C27" s="93"/>
      <c r="D27" s="283"/>
      <c r="E27" s="283"/>
      <c r="F27" s="287" t="s">
        <v>146</v>
      </c>
      <c r="G27" s="287"/>
      <c r="H27" s="287"/>
      <c r="I27" s="287"/>
      <c r="J27" s="167"/>
      <c r="K27" s="81" t="s">
        <v>102</v>
      </c>
      <c r="L27" s="82" t="str">
        <f t="shared" si="1"/>
        <v>+0x015</v>
      </c>
      <c r="M27" s="187"/>
      <c r="N27" s="41"/>
      <c r="O27" s="37"/>
      <c r="P27" s="133" t="s">
        <v>103</v>
      </c>
      <c r="Q27" s="133" t="s">
        <v>103</v>
      </c>
      <c r="R27" s="133" t="s">
        <v>103</v>
      </c>
      <c r="S27" s="133" t="s">
        <v>103</v>
      </c>
      <c r="T27" s="133" t="s">
        <v>103</v>
      </c>
      <c r="U27" s="133" t="s">
        <v>103</v>
      </c>
      <c r="V27" s="133" t="s">
        <v>103</v>
      </c>
      <c r="W27" s="133" t="s">
        <v>103</v>
      </c>
      <c r="X27" s="133" t="s">
        <v>103</v>
      </c>
      <c r="Y27" s="133" t="s">
        <v>103</v>
      </c>
      <c r="Z27" s="133" t="s">
        <v>103</v>
      </c>
    </row>
    <row r="28" spans="1:26" ht="17.25" thickBot="1">
      <c r="A28" s="43">
        <f t="shared" si="2"/>
        <v>22</v>
      </c>
      <c r="B28" s="79" t="str">
        <f t="shared" si="0"/>
        <v>+0x016</v>
      </c>
      <c r="C28" s="93"/>
      <c r="D28" s="283"/>
      <c r="E28" s="283"/>
      <c r="F28" s="287" t="s">
        <v>147</v>
      </c>
      <c r="G28" s="287"/>
      <c r="H28" s="287"/>
      <c r="I28" s="287"/>
      <c r="J28" s="167"/>
      <c r="K28" s="81" t="s">
        <v>102</v>
      </c>
      <c r="L28" s="82" t="str">
        <f t="shared" si="1"/>
        <v>+0x016</v>
      </c>
      <c r="M28" s="187"/>
      <c r="N28" s="41"/>
      <c r="O28" s="37"/>
      <c r="P28" s="133" t="s">
        <v>103</v>
      </c>
      <c r="Q28" s="133" t="s">
        <v>103</v>
      </c>
      <c r="R28" s="133" t="s">
        <v>103</v>
      </c>
      <c r="S28" s="133" t="s">
        <v>103</v>
      </c>
      <c r="T28" s="133" t="s">
        <v>103</v>
      </c>
      <c r="U28" s="133" t="s">
        <v>103</v>
      </c>
      <c r="V28" s="133" t="s">
        <v>103</v>
      </c>
      <c r="W28" s="133" t="s">
        <v>103</v>
      </c>
      <c r="X28" s="133" t="s">
        <v>103</v>
      </c>
      <c r="Y28" s="133" t="s">
        <v>103</v>
      </c>
      <c r="Z28" s="133" t="s">
        <v>103</v>
      </c>
    </row>
    <row r="29" spans="1:26" ht="17.25" thickBot="1">
      <c r="A29" s="43">
        <f t="shared" si="2"/>
        <v>23</v>
      </c>
      <c r="B29" s="79" t="str">
        <f t="shared" si="0"/>
        <v>+0x017</v>
      </c>
      <c r="C29" s="152"/>
      <c r="D29" s="286"/>
      <c r="E29" s="286"/>
      <c r="F29" s="287" t="s">
        <v>148</v>
      </c>
      <c r="G29" s="287"/>
      <c r="H29" s="287"/>
      <c r="I29" s="287"/>
      <c r="J29" s="167"/>
      <c r="K29" s="81" t="s">
        <v>102</v>
      </c>
      <c r="L29" s="82" t="str">
        <f t="shared" si="1"/>
        <v>+0x017</v>
      </c>
      <c r="M29" s="187"/>
      <c r="N29" s="41"/>
      <c r="O29" s="37"/>
      <c r="P29" s="133" t="s">
        <v>103</v>
      </c>
      <c r="Q29" s="133" t="s">
        <v>103</v>
      </c>
      <c r="R29" s="133" t="s">
        <v>103</v>
      </c>
      <c r="S29" s="133" t="s">
        <v>103</v>
      </c>
      <c r="T29" s="133" t="s">
        <v>103</v>
      </c>
      <c r="U29" s="133" t="s">
        <v>103</v>
      </c>
      <c r="V29" s="133" t="s">
        <v>103</v>
      </c>
      <c r="W29" s="133" t="s">
        <v>103</v>
      </c>
      <c r="X29" s="133" t="s">
        <v>103</v>
      </c>
      <c r="Y29" s="133" t="s">
        <v>103</v>
      </c>
      <c r="Z29" s="133" t="s">
        <v>103</v>
      </c>
    </row>
    <row r="30" spans="1:26" ht="17.25" thickBot="1">
      <c r="A30" s="43">
        <f t="shared" si="2"/>
        <v>24</v>
      </c>
      <c r="B30" s="79" t="str">
        <f t="shared" si="0"/>
        <v>+0x018</v>
      </c>
      <c r="C30" s="152"/>
      <c r="D30" s="286"/>
      <c r="E30" s="168" t="s">
        <v>149</v>
      </c>
      <c r="F30" s="169"/>
      <c r="G30" s="169"/>
      <c r="H30" s="169"/>
      <c r="I30" s="169"/>
      <c r="J30" s="281"/>
      <c r="K30" s="81" t="s">
        <v>102</v>
      </c>
      <c r="L30" s="82" t="str">
        <f t="shared" si="1"/>
        <v>+0x018</v>
      </c>
      <c r="M30" s="187"/>
      <c r="N30" s="41"/>
      <c r="O30" s="37"/>
      <c r="P30" s="133" t="s">
        <v>103</v>
      </c>
      <c r="Q30" s="133" t="s">
        <v>103</v>
      </c>
      <c r="R30" s="133" t="s">
        <v>103</v>
      </c>
      <c r="S30" s="133" t="s">
        <v>103</v>
      </c>
      <c r="T30" s="133" t="s">
        <v>103</v>
      </c>
      <c r="U30" s="133" t="s">
        <v>103</v>
      </c>
      <c r="V30" s="133" t="s">
        <v>103</v>
      </c>
      <c r="W30" s="133" t="s">
        <v>103</v>
      </c>
      <c r="X30" s="133" t="s">
        <v>103</v>
      </c>
      <c r="Y30" s="133" t="s">
        <v>103</v>
      </c>
      <c r="Z30" s="133" t="s">
        <v>103</v>
      </c>
    </row>
    <row r="31" spans="1:26" ht="17.25" thickBot="1">
      <c r="A31" s="43">
        <f t="shared" si="2"/>
        <v>25</v>
      </c>
      <c r="B31" s="79" t="str">
        <f t="shared" si="0"/>
        <v>+0x019</v>
      </c>
      <c r="C31" s="152"/>
      <c r="D31" s="286"/>
      <c r="E31" s="286"/>
      <c r="F31" s="287" t="s">
        <v>150</v>
      </c>
      <c r="G31" s="287"/>
      <c r="H31" s="287"/>
      <c r="I31" s="287"/>
      <c r="J31" s="167"/>
      <c r="K31" s="81" t="s">
        <v>102</v>
      </c>
      <c r="L31" s="82" t="str">
        <f t="shared" si="1"/>
        <v>+0x019</v>
      </c>
      <c r="M31" s="187"/>
      <c r="N31" s="41"/>
      <c r="O31" s="37"/>
      <c r="P31" s="133" t="s">
        <v>103</v>
      </c>
      <c r="Q31" s="133" t="s">
        <v>103</v>
      </c>
      <c r="R31" s="133" t="s">
        <v>103</v>
      </c>
      <c r="S31" s="133" t="s">
        <v>103</v>
      </c>
      <c r="T31" s="133" t="s">
        <v>103</v>
      </c>
      <c r="U31" s="133" t="s">
        <v>103</v>
      </c>
      <c r="V31" s="133" t="s">
        <v>103</v>
      </c>
      <c r="W31" s="133" t="s">
        <v>103</v>
      </c>
      <c r="X31" s="133" t="s">
        <v>103</v>
      </c>
      <c r="Y31" s="133" t="s">
        <v>103</v>
      </c>
      <c r="Z31" s="133" t="s">
        <v>103</v>
      </c>
    </row>
    <row r="32" spans="1:26" ht="17.25" thickBot="1">
      <c r="A32" s="43">
        <f t="shared" si="2"/>
        <v>26</v>
      </c>
      <c r="B32" s="79" t="str">
        <f t="shared" si="0"/>
        <v>+0x01A</v>
      </c>
      <c r="C32" s="152"/>
      <c r="D32" s="286"/>
      <c r="E32" s="168" t="s">
        <v>151</v>
      </c>
      <c r="F32" s="169"/>
      <c r="G32" s="169"/>
      <c r="H32" s="169"/>
      <c r="I32" s="169"/>
      <c r="J32" s="281"/>
      <c r="K32" s="81" t="s">
        <v>102</v>
      </c>
      <c r="L32" s="82" t="str">
        <f t="shared" si="1"/>
        <v>+0x01A</v>
      </c>
      <c r="M32" s="187"/>
      <c r="N32" s="41"/>
      <c r="O32" s="37"/>
      <c r="P32" s="133" t="s">
        <v>103</v>
      </c>
      <c r="Q32" s="133" t="s">
        <v>103</v>
      </c>
      <c r="R32" s="133" t="s">
        <v>103</v>
      </c>
      <c r="S32" s="133" t="s">
        <v>103</v>
      </c>
      <c r="T32" s="133" t="s">
        <v>103</v>
      </c>
      <c r="U32" s="133" t="s">
        <v>103</v>
      </c>
      <c r="V32" s="133" t="s">
        <v>103</v>
      </c>
      <c r="W32" s="133" t="s">
        <v>103</v>
      </c>
      <c r="X32" s="133" t="s">
        <v>103</v>
      </c>
      <c r="Y32" s="133" t="s">
        <v>103</v>
      </c>
      <c r="Z32" s="133" t="s">
        <v>103</v>
      </c>
    </row>
    <row r="33" spans="1:26" ht="17.25" thickBot="1">
      <c r="A33" s="43">
        <f t="shared" si="2"/>
        <v>27</v>
      </c>
      <c r="B33" s="79" t="str">
        <f t="shared" si="0"/>
        <v>+0x01B</v>
      </c>
      <c r="C33" s="152"/>
      <c r="D33" s="286"/>
      <c r="E33" s="168" t="s">
        <v>152</v>
      </c>
      <c r="F33" s="169"/>
      <c r="G33" s="169"/>
      <c r="H33" s="169"/>
      <c r="I33" s="169"/>
      <c r="J33" s="281"/>
      <c r="K33" s="81" t="s">
        <v>153</v>
      </c>
      <c r="L33" s="82" t="str">
        <f t="shared" si="1"/>
        <v>+0x01B</v>
      </c>
      <c r="M33" s="187"/>
      <c r="N33" s="41"/>
      <c r="O33" s="37"/>
      <c r="P33" s="133" t="s">
        <v>103</v>
      </c>
      <c r="Q33" s="133" t="s">
        <v>103</v>
      </c>
      <c r="R33" s="133" t="s">
        <v>103</v>
      </c>
      <c r="S33" s="133" t="s">
        <v>103</v>
      </c>
      <c r="T33" s="133" t="s">
        <v>103</v>
      </c>
      <c r="U33" s="133" t="s">
        <v>103</v>
      </c>
      <c r="V33" s="133" t="s">
        <v>103</v>
      </c>
      <c r="W33" s="133" t="s">
        <v>103</v>
      </c>
      <c r="X33" s="133" t="s">
        <v>103</v>
      </c>
      <c r="Y33" s="133" t="s">
        <v>103</v>
      </c>
      <c r="Z33" s="133" t="s">
        <v>103</v>
      </c>
    </row>
    <row r="34" spans="1:26" ht="17.25" thickBot="1">
      <c r="A34" s="43">
        <f t="shared" si="2"/>
        <v>28</v>
      </c>
      <c r="B34" s="79" t="str">
        <f t="shared" si="0"/>
        <v>+0x01C</v>
      </c>
      <c r="C34" s="152"/>
      <c r="D34" s="286"/>
      <c r="E34" s="286"/>
      <c r="F34" s="287" t="s">
        <v>154</v>
      </c>
      <c r="G34" s="287"/>
      <c r="H34" s="287"/>
      <c r="I34" s="287"/>
      <c r="J34" s="167"/>
      <c r="K34" s="81" t="s">
        <v>153</v>
      </c>
      <c r="L34" s="82" t="str">
        <f t="shared" si="1"/>
        <v>+0x01C</v>
      </c>
      <c r="M34" s="187"/>
      <c r="N34" s="41"/>
      <c r="O34" s="37"/>
      <c r="P34" s="133" t="s">
        <v>103</v>
      </c>
      <c r="Q34" s="133" t="s">
        <v>103</v>
      </c>
      <c r="R34" s="133" t="s">
        <v>103</v>
      </c>
      <c r="S34" s="133" t="s">
        <v>103</v>
      </c>
      <c r="T34" s="133" t="s">
        <v>103</v>
      </c>
      <c r="U34" s="133" t="s">
        <v>103</v>
      </c>
      <c r="V34" s="133" t="s">
        <v>103</v>
      </c>
      <c r="W34" s="133" t="s">
        <v>103</v>
      </c>
      <c r="X34" s="133" t="s">
        <v>103</v>
      </c>
      <c r="Y34" s="133" t="s">
        <v>103</v>
      </c>
      <c r="Z34" s="133" t="s">
        <v>103</v>
      </c>
    </row>
    <row r="35" spans="1:26" ht="17.25" thickBot="1">
      <c r="A35" s="43">
        <f t="shared" si="2"/>
        <v>29</v>
      </c>
      <c r="B35" s="79" t="str">
        <f t="shared" si="0"/>
        <v>+0x01D</v>
      </c>
      <c r="C35" s="94"/>
      <c r="D35" s="95"/>
      <c r="E35" s="92"/>
      <c r="F35" s="287" t="s">
        <v>155</v>
      </c>
      <c r="G35" s="287"/>
      <c r="H35" s="287"/>
      <c r="I35" s="287"/>
      <c r="J35" s="167"/>
      <c r="K35" s="81" t="s">
        <v>153</v>
      </c>
      <c r="L35" s="82" t="str">
        <f t="shared" si="1"/>
        <v>+0x01D</v>
      </c>
      <c r="M35" s="187"/>
      <c r="N35" s="41"/>
      <c r="O35" s="37"/>
      <c r="P35" s="133" t="s">
        <v>103</v>
      </c>
      <c r="Q35" s="133" t="s">
        <v>103</v>
      </c>
      <c r="R35" s="133" t="s">
        <v>103</v>
      </c>
      <c r="S35" s="133" t="s">
        <v>103</v>
      </c>
      <c r="T35" s="133" t="s">
        <v>103</v>
      </c>
      <c r="U35" s="133" t="s">
        <v>103</v>
      </c>
      <c r="V35" s="133" t="s">
        <v>103</v>
      </c>
      <c r="W35" s="133" t="s">
        <v>103</v>
      </c>
      <c r="X35" s="133" t="s">
        <v>103</v>
      </c>
      <c r="Y35" s="133" t="s">
        <v>103</v>
      </c>
      <c r="Z35" s="133" t="s">
        <v>103</v>
      </c>
    </row>
    <row r="36" spans="1:26" ht="17.25" thickBot="1">
      <c r="A36" s="43">
        <f t="shared" si="2"/>
        <v>30</v>
      </c>
      <c r="B36" s="79" t="str">
        <f t="shared" si="0"/>
        <v>+0x01E</v>
      </c>
      <c r="C36" s="93"/>
      <c r="D36" s="283"/>
      <c r="E36" s="92"/>
      <c r="F36" s="287" t="s">
        <v>156</v>
      </c>
      <c r="G36" s="287"/>
      <c r="H36" s="287"/>
      <c r="I36" s="287"/>
      <c r="J36" s="167"/>
      <c r="K36" s="81" t="s">
        <v>153</v>
      </c>
      <c r="L36" s="82" t="str">
        <f t="shared" si="1"/>
        <v>+0x01E</v>
      </c>
      <c r="M36" s="187"/>
      <c r="N36" s="41"/>
      <c r="O36" s="37"/>
      <c r="P36" s="133" t="s">
        <v>103</v>
      </c>
      <c r="Q36" s="133" t="s">
        <v>103</v>
      </c>
      <c r="R36" s="133" t="s">
        <v>103</v>
      </c>
      <c r="S36" s="133" t="s">
        <v>103</v>
      </c>
      <c r="T36" s="133" t="s">
        <v>103</v>
      </c>
      <c r="U36" s="133" t="s">
        <v>103</v>
      </c>
      <c r="V36" s="133" t="s">
        <v>103</v>
      </c>
      <c r="W36" s="133" t="s">
        <v>103</v>
      </c>
      <c r="X36" s="133" t="s">
        <v>103</v>
      </c>
      <c r="Y36" s="133" t="s">
        <v>103</v>
      </c>
      <c r="Z36" s="133" t="s">
        <v>103</v>
      </c>
    </row>
    <row r="37" spans="1:26" ht="17.25" thickBot="1">
      <c r="A37" s="43">
        <f t="shared" si="2"/>
        <v>31</v>
      </c>
      <c r="B37" s="79" t="str">
        <f t="shared" si="0"/>
        <v>+0x01F</v>
      </c>
      <c r="C37" s="93"/>
      <c r="D37" s="283"/>
      <c r="E37" s="92"/>
      <c r="F37" s="287" t="s">
        <v>157</v>
      </c>
      <c r="G37" s="287"/>
      <c r="H37" s="287"/>
      <c r="I37" s="287"/>
      <c r="J37" s="167"/>
      <c r="K37" s="81" t="s">
        <v>153</v>
      </c>
      <c r="L37" s="82" t="str">
        <f t="shared" si="1"/>
        <v>+0x01F</v>
      </c>
      <c r="M37" s="187"/>
      <c r="N37" s="41"/>
      <c r="O37" s="37"/>
      <c r="P37" s="133" t="s">
        <v>103</v>
      </c>
      <c r="Q37" s="133" t="s">
        <v>103</v>
      </c>
      <c r="R37" s="133" t="s">
        <v>103</v>
      </c>
      <c r="S37" s="133" t="s">
        <v>103</v>
      </c>
      <c r="T37" s="133" t="s">
        <v>103</v>
      </c>
      <c r="U37" s="133" t="s">
        <v>103</v>
      </c>
      <c r="V37" s="133" t="s">
        <v>103</v>
      </c>
      <c r="W37" s="133" t="s">
        <v>103</v>
      </c>
      <c r="X37" s="133" t="s">
        <v>103</v>
      </c>
      <c r="Y37" s="133" t="s">
        <v>103</v>
      </c>
      <c r="Z37" s="133" t="s">
        <v>103</v>
      </c>
    </row>
    <row r="38" spans="1:26" ht="17.25" thickBot="1">
      <c r="A38" s="43">
        <f t="shared" si="2"/>
        <v>32</v>
      </c>
      <c r="B38" s="79" t="str">
        <f t="shared" si="0"/>
        <v>+0x020</v>
      </c>
      <c r="C38" s="94"/>
      <c r="D38" s="282"/>
      <c r="E38" s="282"/>
      <c r="F38" s="282"/>
      <c r="G38" s="282"/>
      <c r="H38" s="282"/>
      <c r="I38" s="283"/>
      <c r="J38" s="147" t="s">
        <v>158</v>
      </c>
      <c r="K38" s="81" t="s">
        <v>159</v>
      </c>
      <c r="L38" s="82" t="str">
        <f t="shared" si="1"/>
        <v>+0x020</v>
      </c>
      <c r="M38" s="187"/>
      <c r="N38" s="41"/>
      <c r="O38" s="37"/>
      <c r="P38" s="133" t="s">
        <v>160</v>
      </c>
      <c r="Q38" s="133" t="s">
        <v>160</v>
      </c>
      <c r="R38" s="133" t="s">
        <v>160</v>
      </c>
      <c r="S38" s="133" t="s">
        <v>160</v>
      </c>
      <c r="T38" s="133" t="s">
        <v>160</v>
      </c>
      <c r="U38" s="133" t="s">
        <v>160</v>
      </c>
      <c r="V38" s="133" t="s">
        <v>160</v>
      </c>
      <c r="W38" s="133" t="s">
        <v>160</v>
      </c>
      <c r="X38" s="133" t="s">
        <v>160</v>
      </c>
      <c r="Y38" s="133" t="s">
        <v>160</v>
      </c>
      <c r="Z38" s="133" t="s">
        <v>160</v>
      </c>
    </row>
    <row r="39" spans="1:26" ht="17.25" thickBot="1">
      <c r="A39" s="43">
        <f t="shared" si="2"/>
        <v>33</v>
      </c>
      <c r="B39" s="79" t="str">
        <f t="shared" si="0"/>
        <v>+0x021</v>
      </c>
      <c r="C39" s="177" t="s">
        <v>161</v>
      </c>
      <c r="D39" s="273"/>
      <c r="E39" s="273"/>
      <c r="F39" s="273"/>
      <c r="G39" s="273"/>
      <c r="H39" s="273"/>
      <c r="I39" s="273"/>
      <c r="J39" s="170"/>
      <c r="K39" s="81" t="s">
        <v>153</v>
      </c>
      <c r="L39" s="82" t="str">
        <f t="shared" si="1"/>
        <v>+0x021</v>
      </c>
      <c r="M39" s="187"/>
      <c r="N39" s="41"/>
      <c r="O39" s="37"/>
      <c r="P39" s="133" t="s">
        <v>103</v>
      </c>
      <c r="Q39" s="133" t="s">
        <v>103</v>
      </c>
      <c r="R39" s="133" t="s">
        <v>103</v>
      </c>
      <c r="S39" s="133" t="s">
        <v>103</v>
      </c>
      <c r="T39" s="133" t="s">
        <v>103</v>
      </c>
      <c r="U39" s="133" t="s">
        <v>103</v>
      </c>
      <c r="V39" s="133" t="s">
        <v>103</v>
      </c>
      <c r="W39" s="133" t="s">
        <v>103</v>
      </c>
      <c r="X39" s="133" t="s">
        <v>103</v>
      </c>
      <c r="Y39" s="133" t="s">
        <v>103</v>
      </c>
      <c r="Z39" s="133" t="s">
        <v>103</v>
      </c>
    </row>
    <row r="40" spans="1:26" ht="17.25" thickBot="1">
      <c r="A40" s="43">
        <f t="shared" si="2"/>
        <v>34</v>
      </c>
      <c r="B40" s="79" t="str">
        <f t="shared" si="0"/>
        <v>+0x022</v>
      </c>
      <c r="C40" s="96"/>
      <c r="D40" s="273" t="s">
        <v>162</v>
      </c>
      <c r="E40" s="273"/>
      <c r="F40" s="273"/>
      <c r="G40" s="273"/>
      <c r="H40" s="273"/>
      <c r="I40" s="273"/>
      <c r="J40" s="170"/>
      <c r="K40" s="81" t="s">
        <v>125</v>
      </c>
      <c r="L40" s="82" t="str">
        <f t="shared" si="1"/>
        <v>+0x022</v>
      </c>
      <c r="M40" s="187"/>
      <c r="N40" s="41"/>
      <c r="O40" s="37"/>
      <c r="P40" s="134">
        <v>40</v>
      </c>
      <c r="Q40" s="134">
        <v>40</v>
      </c>
      <c r="R40" s="134">
        <v>40</v>
      </c>
      <c r="S40" s="134">
        <v>40</v>
      </c>
      <c r="T40" s="134">
        <v>40</v>
      </c>
      <c r="U40" s="134">
        <v>40</v>
      </c>
      <c r="V40" s="134">
        <v>40</v>
      </c>
      <c r="W40" s="134">
        <v>40</v>
      </c>
      <c r="X40" s="134">
        <v>40</v>
      </c>
      <c r="Y40" s="134">
        <v>40</v>
      </c>
      <c r="Z40" s="134">
        <v>40</v>
      </c>
    </row>
    <row r="41" spans="1:26" ht="17.25" thickBot="1">
      <c r="A41" s="43">
        <f t="shared" si="2"/>
        <v>35</v>
      </c>
      <c r="B41" s="79" t="str">
        <f t="shared" si="0"/>
        <v>+0x023</v>
      </c>
      <c r="C41" s="152"/>
      <c r="D41" s="273" t="s">
        <v>163</v>
      </c>
      <c r="E41" s="273"/>
      <c r="F41" s="273"/>
      <c r="G41" s="273"/>
      <c r="H41" s="273"/>
      <c r="I41" s="273"/>
      <c r="J41" s="170"/>
      <c r="K41" s="81" t="s">
        <v>125</v>
      </c>
      <c r="L41" s="82" t="str">
        <f t="shared" si="1"/>
        <v>+0x023</v>
      </c>
      <c r="M41" s="187"/>
      <c r="N41" s="41"/>
      <c r="O41" s="37"/>
      <c r="P41" s="134">
        <v>40</v>
      </c>
      <c r="Q41" s="134">
        <v>40</v>
      </c>
      <c r="R41" s="134">
        <v>40</v>
      </c>
      <c r="S41" s="134">
        <v>40</v>
      </c>
      <c r="T41" s="134">
        <v>40</v>
      </c>
      <c r="U41" s="134">
        <v>40</v>
      </c>
      <c r="V41" s="134">
        <v>40</v>
      </c>
      <c r="W41" s="134">
        <v>40</v>
      </c>
      <c r="X41" s="134">
        <v>40</v>
      </c>
      <c r="Y41" s="134">
        <v>40</v>
      </c>
      <c r="Z41" s="134">
        <v>40</v>
      </c>
    </row>
    <row r="42" spans="1:26" ht="17.25" thickBot="1">
      <c r="A42" s="43">
        <f t="shared" si="2"/>
        <v>36</v>
      </c>
      <c r="B42" s="79" t="str">
        <f t="shared" si="0"/>
        <v>+0x024</v>
      </c>
      <c r="C42" s="152"/>
      <c r="D42" s="273" t="s">
        <v>164</v>
      </c>
      <c r="E42" s="273"/>
      <c r="F42" s="273"/>
      <c r="G42" s="273"/>
      <c r="H42" s="273"/>
      <c r="I42" s="273"/>
      <c r="J42" s="170"/>
      <c r="K42" s="81" t="s">
        <v>125</v>
      </c>
      <c r="L42" s="82" t="str">
        <f t="shared" si="1"/>
        <v>+0x024</v>
      </c>
      <c r="M42" s="187"/>
      <c r="N42" s="41"/>
      <c r="O42" s="37"/>
      <c r="P42" s="134">
        <v>40</v>
      </c>
      <c r="Q42" s="134">
        <v>40</v>
      </c>
      <c r="R42" s="134">
        <v>40</v>
      </c>
      <c r="S42" s="134">
        <v>40</v>
      </c>
      <c r="T42" s="134">
        <v>40</v>
      </c>
      <c r="U42" s="134">
        <v>40</v>
      </c>
      <c r="V42" s="134">
        <v>40</v>
      </c>
      <c r="W42" s="134">
        <v>40</v>
      </c>
      <c r="X42" s="134">
        <v>40</v>
      </c>
      <c r="Y42" s="134">
        <v>40</v>
      </c>
      <c r="Z42" s="134">
        <v>40</v>
      </c>
    </row>
    <row r="43" spans="1:26" ht="17.25" thickBot="1">
      <c r="A43" s="43">
        <f t="shared" si="2"/>
        <v>37</v>
      </c>
      <c r="B43" s="79" t="str">
        <f t="shared" si="0"/>
        <v>+0x025</v>
      </c>
      <c r="C43" s="177" t="s">
        <v>165</v>
      </c>
      <c r="D43" s="273"/>
      <c r="E43" s="273"/>
      <c r="F43" s="273"/>
      <c r="G43" s="273"/>
      <c r="H43" s="273"/>
      <c r="I43" s="273"/>
      <c r="J43" s="170"/>
      <c r="K43" s="81" t="s">
        <v>166</v>
      </c>
      <c r="L43" s="82" t="str">
        <f t="shared" si="1"/>
        <v>+0x025</v>
      </c>
      <c r="M43" s="187"/>
      <c r="N43" s="41"/>
      <c r="O43" s="37"/>
      <c r="P43" s="134">
        <v>80</v>
      </c>
      <c r="Q43" s="134">
        <v>80</v>
      </c>
      <c r="R43" s="134">
        <v>80</v>
      </c>
      <c r="S43" s="134">
        <v>80</v>
      </c>
      <c r="T43" s="134">
        <v>80</v>
      </c>
      <c r="U43" s="134">
        <v>80</v>
      </c>
      <c r="V43" s="134">
        <v>80</v>
      </c>
      <c r="W43" s="134">
        <v>80</v>
      </c>
      <c r="X43" s="134">
        <v>80</v>
      </c>
      <c r="Y43" s="134">
        <v>80</v>
      </c>
      <c r="Z43" s="134">
        <v>80</v>
      </c>
    </row>
    <row r="44" spans="1:26" ht="17.25" thickBot="1">
      <c r="A44" s="43">
        <f t="shared" si="2"/>
        <v>38</v>
      </c>
      <c r="B44" s="79" t="str">
        <f t="shared" si="0"/>
        <v>+0x026</v>
      </c>
      <c r="C44" s="88"/>
      <c r="D44" s="273" t="s">
        <v>167</v>
      </c>
      <c r="E44" s="273"/>
      <c r="F44" s="273"/>
      <c r="G44" s="273"/>
      <c r="H44" s="273"/>
      <c r="I44" s="273"/>
      <c r="J44" s="170"/>
      <c r="K44" s="81" t="s">
        <v>125</v>
      </c>
      <c r="L44" s="82" t="str">
        <f t="shared" si="1"/>
        <v>+0x026</v>
      </c>
      <c r="M44" s="187"/>
      <c r="N44" s="41"/>
      <c r="O44" s="37"/>
      <c r="P44" s="134">
        <v>40</v>
      </c>
      <c r="Q44" s="134">
        <v>40</v>
      </c>
      <c r="R44" s="134">
        <v>40</v>
      </c>
      <c r="S44" s="134">
        <v>40</v>
      </c>
      <c r="T44" s="134">
        <v>40</v>
      </c>
      <c r="U44" s="134">
        <v>40</v>
      </c>
      <c r="V44" s="134">
        <v>40</v>
      </c>
      <c r="W44" s="134">
        <v>40</v>
      </c>
      <c r="X44" s="134">
        <v>40</v>
      </c>
      <c r="Y44" s="134">
        <v>40</v>
      </c>
      <c r="Z44" s="134">
        <v>40</v>
      </c>
    </row>
    <row r="45" spans="1:26" ht="17.25" thickBot="1">
      <c r="A45" s="43">
        <f t="shared" si="2"/>
        <v>39</v>
      </c>
      <c r="B45" s="79" t="str">
        <f t="shared" si="0"/>
        <v>+0x027</v>
      </c>
      <c r="C45" s="152"/>
      <c r="D45" s="273" t="s">
        <v>168</v>
      </c>
      <c r="E45" s="273"/>
      <c r="F45" s="273"/>
      <c r="G45" s="273"/>
      <c r="H45" s="273"/>
      <c r="I45" s="273"/>
      <c r="J45" s="170"/>
      <c r="K45" s="81" t="s">
        <v>125</v>
      </c>
      <c r="L45" s="82" t="str">
        <f t="shared" si="1"/>
        <v>+0x027</v>
      </c>
      <c r="M45" s="187"/>
      <c r="N45" s="41"/>
      <c r="O45" s="37"/>
      <c r="P45" s="134">
        <v>40</v>
      </c>
      <c r="Q45" s="134">
        <v>40</v>
      </c>
      <c r="R45" s="134">
        <v>40</v>
      </c>
      <c r="S45" s="134">
        <v>40</v>
      </c>
      <c r="T45" s="134">
        <v>40</v>
      </c>
      <c r="U45" s="134">
        <v>40</v>
      </c>
      <c r="V45" s="134">
        <v>40</v>
      </c>
      <c r="W45" s="134">
        <v>40</v>
      </c>
      <c r="X45" s="134">
        <v>40</v>
      </c>
      <c r="Y45" s="134">
        <v>40</v>
      </c>
      <c r="Z45" s="134">
        <v>40</v>
      </c>
    </row>
    <row r="46" spans="1:26" ht="17.25" thickBot="1">
      <c r="A46" s="43">
        <f t="shared" si="2"/>
        <v>40</v>
      </c>
      <c r="B46" s="79" t="str">
        <f t="shared" si="0"/>
        <v>+0x028</v>
      </c>
      <c r="C46" s="152"/>
      <c r="D46" s="273" t="s">
        <v>169</v>
      </c>
      <c r="E46" s="273"/>
      <c r="F46" s="273"/>
      <c r="G46" s="273"/>
      <c r="H46" s="273"/>
      <c r="I46" s="273"/>
      <c r="J46" s="170"/>
      <c r="K46" s="81" t="s">
        <v>125</v>
      </c>
      <c r="L46" s="82" t="str">
        <f t="shared" si="1"/>
        <v>+0x028</v>
      </c>
      <c r="M46" s="187"/>
      <c r="N46" s="41"/>
      <c r="O46" s="37"/>
      <c r="P46" s="134">
        <v>40</v>
      </c>
      <c r="Q46" s="134">
        <v>40</v>
      </c>
      <c r="R46" s="134">
        <v>40</v>
      </c>
      <c r="S46" s="134">
        <v>40</v>
      </c>
      <c r="T46" s="134">
        <v>40</v>
      </c>
      <c r="U46" s="134">
        <v>40</v>
      </c>
      <c r="V46" s="134">
        <v>40</v>
      </c>
      <c r="W46" s="134">
        <v>40</v>
      </c>
      <c r="X46" s="134">
        <v>40</v>
      </c>
      <c r="Y46" s="134">
        <v>40</v>
      </c>
      <c r="Z46" s="134">
        <v>40</v>
      </c>
    </row>
    <row r="47" spans="1:26" ht="17.25" thickBot="1">
      <c r="A47" s="43">
        <f t="shared" si="2"/>
        <v>41</v>
      </c>
      <c r="B47" s="79" t="str">
        <f t="shared" si="0"/>
        <v>+0x029</v>
      </c>
      <c r="C47" s="97"/>
      <c r="D47" s="152"/>
      <c r="E47" s="286"/>
      <c r="F47" s="287" t="s">
        <v>170</v>
      </c>
      <c r="G47" s="288"/>
      <c r="H47" s="288"/>
      <c r="I47" s="288"/>
      <c r="J47" s="174"/>
      <c r="K47" s="81" t="s">
        <v>171</v>
      </c>
      <c r="L47" s="82" t="str">
        <f t="shared" si="1"/>
        <v>+0x029</v>
      </c>
      <c r="M47" s="187"/>
      <c r="N47" s="41"/>
      <c r="O47" s="37"/>
      <c r="P47" s="134" t="s">
        <v>172</v>
      </c>
      <c r="Q47" s="134" t="s">
        <v>172</v>
      </c>
      <c r="R47" s="134" t="s">
        <v>172</v>
      </c>
      <c r="S47" s="134" t="s">
        <v>172</v>
      </c>
      <c r="T47" s="134" t="s">
        <v>172</v>
      </c>
      <c r="U47" s="134" t="s">
        <v>172</v>
      </c>
      <c r="V47" s="134" t="s">
        <v>172</v>
      </c>
      <c r="W47" s="134" t="s">
        <v>172</v>
      </c>
      <c r="X47" s="134" t="s">
        <v>172</v>
      </c>
      <c r="Y47" s="134" t="s">
        <v>172</v>
      </c>
      <c r="Z47" s="134" t="s">
        <v>172</v>
      </c>
    </row>
    <row r="48" spans="1:26" ht="17.25" thickBot="1">
      <c r="A48" s="43">
        <f t="shared" si="2"/>
        <v>42</v>
      </c>
      <c r="B48" s="79" t="str">
        <f t="shared" si="0"/>
        <v>+0x02A</v>
      </c>
      <c r="C48" s="175" t="s">
        <v>173</v>
      </c>
      <c r="D48" s="176"/>
      <c r="E48" s="176"/>
      <c r="F48" s="176"/>
      <c r="G48" s="176"/>
      <c r="H48" s="176"/>
      <c r="I48" s="176"/>
      <c r="J48" s="274"/>
      <c r="K48" s="81" t="s">
        <v>166</v>
      </c>
      <c r="L48" s="82" t="str">
        <f t="shared" si="1"/>
        <v>+0x02A</v>
      </c>
      <c r="M48" s="187"/>
      <c r="N48" s="41"/>
      <c r="O48" s="37"/>
      <c r="P48" s="134" t="s">
        <v>174</v>
      </c>
      <c r="Q48" s="134" t="s">
        <v>174</v>
      </c>
      <c r="R48" s="134" t="s">
        <v>174</v>
      </c>
      <c r="S48" s="134" t="s">
        <v>174</v>
      </c>
      <c r="T48" s="134" t="s">
        <v>174</v>
      </c>
      <c r="U48" s="134" t="s">
        <v>174</v>
      </c>
      <c r="V48" s="134" t="s">
        <v>174</v>
      </c>
      <c r="W48" s="134" t="s">
        <v>174</v>
      </c>
      <c r="X48" s="134" t="s">
        <v>174</v>
      </c>
      <c r="Y48" s="134" t="s">
        <v>174</v>
      </c>
      <c r="Z48" s="134" t="s">
        <v>174</v>
      </c>
    </row>
    <row r="49" spans="1:26" ht="17.25" thickBot="1">
      <c r="A49" s="43">
        <f t="shared" si="2"/>
        <v>43</v>
      </c>
      <c r="B49" s="79" t="str">
        <f t="shared" si="0"/>
        <v>+0x02B</v>
      </c>
      <c r="C49" s="152"/>
      <c r="D49" s="287" t="s">
        <v>175</v>
      </c>
      <c r="E49" s="287"/>
      <c r="F49" s="287"/>
      <c r="G49" s="287"/>
      <c r="H49" s="287"/>
      <c r="I49" s="287"/>
      <c r="J49" s="167"/>
      <c r="K49" s="81" t="s">
        <v>125</v>
      </c>
      <c r="L49" s="82" t="str">
        <f t="shared" si="1"/>
        <v>+0x02B</v>
      </c>
      <c r="M49" s="187"/>
      <c r="N49" s="41"/>
      <c r="O49" s="37"/>
      <c r="P49" s="133" t="s">
        <v>176</v>
      </c>
      <c r="Q49" s="133" t="s">
        <v>176</v>
      </c>
      <c r="R49" s="133" t="s">
        <v>176</v>
      </c>
      <c r="S49" s="133" t="s">
        <v>176</v>
      </c>
      <c r="T49" s="133" t="s">
        <v>176</v>
      </c>
      <c r="U49" s="133" t="s">
        <v>176</v>
      </c>
      <c r="V49" s="133" t="s">
        <v>176</v>
      </c>
      <c r="W49" s="133" t="s">
        <v>176</v>
      </c>
      <c r="X49" s="133" t="s">
        <v>176</v>
      </c>
      <c r="Y49" s="133" t="s">
        <v>176</v>
      </c>
      <c r="Z49" s="133" t="s">
        <v>176</v>
      </c>
    </row>
    <row r="50" spans="1:26" ht="17.25" thickBot="1">
      <c r="A50" s="43">
        <f t="shared" si="2"/>
        <v>44</v>
      </c>
      <c r="B50" s="79" t="str">
        <f t="shared" si="0"/>
        <v>+0x02C</v>
      </c>
      <c r="C50" s="181" t="s">
        <v>177</v>
      </c>
      <c r="D50" s="287"/>
      <c r="E50" s="92"/>
      <c r="F50" s="86"/>
      <c r="G50" s="171" t="s">
        <v>178</v>
      </c>
      <c r="H50" s="173"/>
      <c r="I50" s="280" t="s">
        <v>179</v>
      </c>
      <c r="J50" s="182"/>
      <c r="K50" s="81" t="s">
        <v>180</v>
      </c>
      <c r="L50" s="82" t="str">
        <f t="shared" si="1"/>
        <v>+0x02C</v>
      </c>
      <c r="M50" s="187"/>
      <c r="N50" s="41"/>
      <c r="O50" s="37"/>
      <c r="P50" s="133" t="s">
        <v>106</v>
      </c>
      <c r="Q50" s="133" t="s">
        <v>106</v>
      </c>
      <c r="R50" s="133" t="s">
        <v>106</v>
      </c>
      <c r="S50" s="133" t="s">
        <v>106</v>
      </c>
      <c r="T50" s="133" t="s">
        <v>106</v>
      </c>
      <c r="U50" s="133" t="s">
        <v>106</v>
      </c>
      <c r="V50" s="133" t="s">
        <v>106</v>
      </c>
      <c r="W50" s="133" t="s">
        <v>106</v>
      </c>
      <c r="X50" s="133" t="s">
        <v>106</v>
      </c>
      <c r="Y50" s="133" t="s">
        <v>106</v>
      </c>
      <c r="Z50" s="133" t="s">
        <v>106</v>
      </c>
    </row>
    <row r="51" spans="1:26" ht="17.25" thickBot="1">
      <c r="A51" s="43">
        <f t="shared" si="2"/>
        <v>45</v>
      </c>
      <c r="B51" s="79" t="str">
        <f t="shared" si="0"/>
        <v>+0x02D</v>
      </c>
      <c r="C51" s="177" t="s">
        <v>181</v>
      </c>
      <c r="D51" s="273"/>
      <c r="E51" s="273"/>
      <c r="F51" s="273"/>
      <c r="G51" s="273"/>
      <c r="H51" s="273"/>
      <c r="I51" s="273"/>
      <c r="J51" s="170"/>
      <c r="K51" s="81" t="s">
        <v>182</v>
      </c>
      <c r="L51" s="82" t="str">
        <f t="shared" si="1"/>
        <v>+0x02D</v>
      </c>
      <c r="M51" s="187"/>
      <c r="N51" s="41"/>
      <c r="O51" s="37"/>
      <c r="P51" s="134" t="s">
        <v>183</v>
      </c>
      <c r="Q51" s="134" t="s">
        <v>183</v>
      </c>
      <c r="R51" s="134" t="s">
        <v>183</v>
      </c>
      <c r="S51" s="134" t="s">
        <v>183</v>
      </c>
      <c r="T51" s="134" t="s">
        <v>183</v>
      </c>
      <c r="U51" s="134" t="s">
        <v>183</v>
      </c>
      <c r="V51" s="134" t="s">
        <v>183</v>
      </c>
      <c r="W51" s="134" t="s">
        <v>183</v>
      </c>
      <c r="X51" s="134" t="s">
        <v>183</v>
      </c>
      <c r="Y51" s="134" t="s">
        <v>183</v>
      </c>
      <c r="Z51" s="134" t="s">
        <v>183</v>
      </c>
    </row>
    <row r="52" spans="1:26" ht="17.25" thickBot="1">
      <c r="A52" s="43">
        <f t="shared" si="2"/>
        <v>46</v>
      </c>
      <c r="B52" s="79" t="str">
        <f t="shared" si="0"/>
        <v>+0x02E</v>
      </c>
      <c r="C52" s="152"/>
      <c r="D52" s="98">
        <v>0</v>
      </c>
      <c r="E52" s="99"/>
      <c r="F52" s="96"/>
      <c r="G52" s="286"/>
      <c r="H52" s="273" t="s">
        <v>184</v>
      </c>
      <c r="I52" s="273"/>
      <c r="J52" s="170"/>
      <c r="K52" s="81" t="s">
        <v>185</v>
      </c>
      <c r="L52" s="82" t="str">
        <f t="shared" si="1"/>
        <v>+0x02E</v>
      </c>
      <c r="M52" s="187"/>
      <c r="N52" s="41"/>
      <c r="O52" s="37"/>
      <c r="P52" s="133" t="s">
        <v>106</v>
      </c>
      <c r="Q52" s="133" t="s">
        <v>106</v>
      </c>
      <c r="R52" s="133" t="s">
        <v>106</v>
      </c>
      <c r="S52" s="133" t="s">
        <v>106</v>
      </c>
      <c r="T52" s="133" t="s">
        <v>106</v>
      </c>
      <c r="U52" s="133" t="s">
        <v>106</v>
      </c>
      <c r="V52" s="133" t="s">
        <v>106</v>
      </c>
      <c r="W52" s="133" t="s">
        <v>106</v>
      </c>
      <c r="X52" s="133" t="s">
        <v>106</v>
      </c>
      <c r="Y52" s="133" t="s">
        <v>106</v>
      </c>
      <c r="Z52" s="133" t="s">
        <v>106</v>
      </c>
    </row>
    <row r="53" spans="1:26" ht="17.25" thickBot="1">
      <c r="A53" s="43">
        <f t="shared" si="2"/>
        <v>47</v>
      </c>
      <c r="B53" s="79" t="str">
        <f t="shared" si="0"/>
        <v>+0x02F</v>
      </c>
      <c r="C53" s="177" t="s">
        <v>186</v>
      </c>
      <c r="D53" s="273"/>
      <c r="E53" s="273"/>
      <c r="F53" s="273"/>
      <c r="G53" s="273"/>
      <c r="H53" s="273"/>
      <c r="I53" s="273"/>
      <c r="J53" s="170"/>
      <c r="K53" s="81" t="s">
        <v>187</v>
      </c>
      <c r="L53" s="82" t="str">
        <f t="shared" si="1"/>
        <v>+0x02F</v>
      </c>
      <c r="M53" s="187"/>
      <c r="N53" s="41"/>
      <c r="O53" s="37"/>
      <c r="P53" s="134" t="s">
        <v>188</v>
      </c>
      <c r="Q53" s="134" t="s">
        <v>188</v>
      </c>
      <c r="R53" s="133" t="s">
        <v>189</v>
      </c>
      <c r="S53" s="134" t="s">
        <v>188</v>
      </c>
      <c r="T53" s="134" t="s">
        <v>188</v>
      </c>
      <c r="U53" s="133" t="s">
        <v>189</v>
      </c>
      <c r="V53" s="134" t="s">
        <v>188</v>
      </c>
      <c r="W53" s="134" t="s">
        <v>188</v>
      </c>
      <c r="X53" s="134" t="s">
        <v>188</v>
      </c>
      <c r="Y53" s="134" t="s">
        <v>188</v>
      </c>
      <c r="Z53" s="134" t="s">
        <v>188</v>
      </c>
    </row>
    <row r="54" spans="1:26" ht="17.25" thickBot="1">
      <c r="A54" s="43">
        <f t="shared" si="2"/>
        <v>48</v>
      </c>
      <c r="B54" s="79" t="str">
        <f t="shared" si="0"/>
        <v>+0x030</v>
      </c>
      <c r="C54" s="177" t="s">
        <v>190</v>
      </c>
      <c r="D54" s="273"/>
      <c r="E54" s="273"/>
      <c r="F54" s="273"/>
      <c r="G54" s="273"/>
      <c r="H54" s="273"/>
      <c r="I54" s="273"/>
      <c r="J54" s="170"/>
      <c r="K54" s="81" t="s">
        <v>191</v>
      </c>
      <c r="L54" s="82" t="str">
        <f t="shared" si="1"/>
        <v>+0x030</v>
      </c>
      <c r="M54" s="187"/>
      <c r="N54" s="41"/>
      <c r="O54" s="37"/>
      <c r="P54" s="134">
        <v>26</v>
      </c>
      <c r="Q54" s="134">
        <v>26</v>
      </c>
      <c r="R54" s="134">
        <v>26</v>
      </c>
      <c r="S54" s="134">
        <v>26</v>
      </c>
      <c r="T54" s="134">
        <v>26</v>
      </c>
      <c r="U54" s="134">
        <v>26</v>
      </c>
      <c r="V54" s="134">
        <v>26</v>
      </c>
      <c r="W54" s="134">
        <v>26</v>
      </c>
      <c r="X54" s="134">
        <v>26</v>
      </c>
      <c r="Y54" s="134">
        <v>26</v>
      </c>
      <c r="Z54" s="134">
        <v>26</v>
      </c>
    </row>
    <row r="55" spans="1:26" ht="17.25" thickBot="1">
      <c r="A55" s="43">
        <f t="shared" si="2"/>
        <v>49</v>
      </c>
      <c r="B55" s="79" t="str">
        <f t="shared" si="0"/>
        <v>+0x031</v>
      </c>
      <c r="C55" s="88"/>
      <c r="D55" s="278"/>
      <c r="E55" s="278"/>
      <c r="F55" s="278"/>
      <c r="G55" s="278"/>
      <c r="H55" s="278"/>
      <c r="I55" s="176" t="s">
        <v>192</v>
      </c>
      <c r="J55" s="177"/>
      <c r="K55" s="81" t="s">
        <v>159</v>
      </c>
      <c r="L55" s="82" t="str">
        <f t="shared" si="1"/>
        <v>+0x031</v>
      </c>
      <c r="M55" s="187"/>
      <c r="N55" s="41"/>
      <c r="O55" s="37"/>
      <c r="P55" s="133" t="s">
        <v>160</v>
      </c>
      <c r="Q55" s="133" t="s">
        <v>160</v>
      </c>
      <c r="R55" s="133" t="s">
        <v>160</v>
      </c>
      <c r="S55" s="133" t="s">
        <v>160</v>
      </c>
      <c r="T55" s="133" t="s">
        <v>160</v>
      </c>
      <c r="U55" s="133" t="s">
        <v>160</v>
      </c>
      <c r="V55" s="133" t="s">
        <v>160</v>
      </c>
      <c r="W55" s="133" t="s">
        <v>160</v>
      </c>
      <c r="X55" s="133" t="s">
        <v>160</v>
      </c>
      <c r="Y55" s="133" t="s">
        <v>160</v>
      </c>
      <c r="Z55" s="133" t="s">
        <v>160</v>
      </c>
    </row>
    <row r="56" spans="1:26" ht="17.25" thickBot="1">
      <c r="A56" s="43">
        <f t="shared" si="2"/>
        <v>50</v>
      </c>
      <c r="B56" s="79" t="str">
        <f t="shared" si="0"/>
        <v>+0x032</v>
      </c>
      <c r="C56" s="177" t="s">
        <v>193</v>
      </c>
      <c r="D56" s="273"/>
      <c r="E56" s="273"/>
      <c r="F56" s="273"/>
      <c r="G56" s="273"/>
      <c r="H56" s="273"/>
      <c r="I56" s="273"/>
      <c r="J56" s="170"/>
      <c r="K56" s="81" t="s">
        <v>194</v>
      </c>
      <c r="L56" s="82" t="str">
        <f t="shared" si="1"/>
        <v>+0x032</v>
      </c>
      <c r="M56" s="187"/>
      <c r="N56" s="41"/>
      <c r="O56" s="37"/>
      <c r="P56" s="134" t="s">
        <v>195</v>
      </c>
      <c r="Q56" s="134" t="s">
        <v>189</v>
      </c>
      <c r="R56" s="134" t="s">
        <v>195</v>
      </c>
      <c r="S56" s="134" t="s">
        <v>195</v>
      </c>
      <c r="T56" s="134" t="s">
        <v>189</v>
      </c>
      <c r="U56" s="134" t="s">
        <v>195</v>
      </c>
      <c r="V56" s="134" t="s">
        <v>195</v>
      </c>
      <c r="W56" s="134" t="s">
        <v>195</v>
      </c>
      <c r="X56" s="134" t="s">
        <v>195</v>
      </c>
      <c r="Y56" s="134" t="s">
        <v>195</v>
      </c>
      <c r="Z56" s="134" t="s">
        <v>195</v>
      </c>
    </row>
    <row r="57" spans="1:26" ht="17.25" thickBot="1">
      <c r="A57" s="43">
        <f t="shared" si="2"/>
        <v>51</v>
      </c>
      <c r="B57" s="79" t="str">
        <f t="shared" si="0"/>
        <v>+0x033</v>
      </c>
      <c r="C57" s="178" t="s">
        <v>196</v>
      </c>
      <c r="D57" s="276"/>
      <c r="E57" s="276"/>
      <c r="F57" s="276"/>
      <c r="G57" s="276"/>
      <c r="H57" s="276"/>
      <c r="I57" s="276"/>
      <c r="J57" s="166"/>
      <c r="K57" s="81" t="s">
        <v>153</v>
      </c>
      <c r="L57" s="82" t="str">
        <f t="shared" si="1"/>
        <v>+0x033</v>
      </c>
      <c r="M57" s="187"/>
      <c r="N57" s="41"/>
      <c r="O57" s="37"/>
      <c r="P57" s="133" t="s">
        <v>103</v>
      </c>
      <c r="Q57" s="133" t="s">
        <v>103</v>
      </c>
      <c r="R57" s="133" t="s">
        <v>103</v>
      </c>
      <c r="S57" s="133" t="s">
        <v>103</v>
      </c>
      <c r="T57" s="133" t="s">
        <v>103</v>
      </c>
      <c r="U57" s="133" t="s">
        <v>103</v>
      </c>
      <c r="V57" s="133" t="s">
        <v>103</v>
      </c>
      <c r="W57" s="133" t="s">
        <v>103</v>
      </c>
      <c r="X57" s="133" t="s">
        <v>103</v>
      </c>
      <c r="Y57" s="133" t="s">
        <v>103</v>
      </c>
      <c r="Z57" s="133" t="s">
        <v>103</v>
      </c>
    </row>
    <row r="58" spans="1:26" ht="17.25" thickBot="1">
      <c r="A58" s="43">
        <f t="shared" si="2"/>
        <v>52</v>
      </c>
      <c r="B58" s="79" t="str">
        <f t="shared" si="0"/>
        <v>+0x034</v>
      </c>
      <c r="C58" s="152"/>
      <c r="D58" s="286"/>
      <c r="E58" s="286"/>
      <c r="F58" s="286"/>
      <c r="G58" s="286"/>
      <c r="H58" s="98"/>
      <c r="I58" s="276" t="s">
        <v>197</v>
      </c>
      <c r="J58" s="166"/>
      <c r="K58" s="81" t="s">
        <v>198</v>
      </c>
      <c r="L58" s="82" t="str">
        <f t="shared" si="1"/>
        <v>+0x034</v>
      </c>
      <c r="M58" s="187"/>
      <c r="N58" s="41"/>
      <c r="O58" s="37"/>
      <c r="P58" s="133" t="s">
        <v>199</v>
      </c>
      <c r="Q58" s="133" t="s">
        <v>199</v>
      </c>
      <c r="R58" s="133" t="s">
        <v>199</v>
      </c>
      <c r="S58" s="133" t="s">
        <v>199</v>
      </c>
      <c r="T58" s="133" t="s">
        <v>199</v>
      </c>
      <c r="U58" s="133" t="s">
        <v>199</v>
      </c>
      <c r="V58" s="133" t="s">
        <v>199</v>
      </c>
      <c r="W58" s="133" t="s">
        <v>199</v>
      </c>
      <c r="X58" s="133" t="s">
        <v>199</v>
      </c>
      <c r="Y58" s="133" t="s">
        <v>199</v>
      </c>
      <c r="Z58" s="133" t="s">
        <v>199</v>
      </c>
    </row>
    <row r="59" spans="1:26" ht="17.25" thickBot="1">
      <c r="A59" s="43">
        <f t="shared" si="2"/>
        <v>53</v>
      </c>
      <c r="B59" s="79" t="str">
        <f t="shared" si="0"/>
        <v>+0x035</v>
      </c>
      <c r="C59" s="179" t="s">
        <v>200</v>
      </c>
      <c r="D59" s="179"/>
      <c r="E59" s="180"/>
      <c r="F59" s="180"/>
      <c r="G59" s="179"/>
      <c r="H59" s="179"/>
      <c r="I59" s="179"/>
      <c r="J59" s="289"/>
      <c r="K59" s="81" t="s">
        <v>201</v>
      </c>
      <c r="L59" s="82" t="str">
        <f t="shared" si="1"/>
        <v>+0x035</v>
      </c>
      <c r="M59" s="187"/>
      <c r="N59" s="41"/>
      <c r="O59" s="37"/>
      <c r="P59" s="134" t="s">
        <v>202</v>
      </c>
      <c r="Q59" s="134" t="s">
        <v>202</v>
      </c>
      <c r="R59" s="134" t="s">
        <v>202</v>
      </c>
      <c r="S59" s="134">
        <v>60</v>
      </c>
      <c r="T59" s="133" t="s">
        <v>203</v>
      </c>
      <c r="U59" s="133" t="s">
        <v>203</v>
      </c>
      <c r="V59" s="134" t="s">
        <v>202</v>
      </c>
      <c r="W59" s="134" t="s">
        <v>202</v>
      </c>
      <c r="X59" s="134" t="s">
        <v>202</v>
      </c>
      <c r="Y59" s="134" t="s">
        <v>202</v>
      </c>
      <c r="Z59" s="134" t="s">
        <v>202</v>
      </c>
    </row>
    <row r="60" spans="1:26" ht="17.25" thickBot="1">
      <c r="A60" s="43">
        <f>A59+1</f>
        <v>54</v>
      </c>
      <c r="B60" s="79" t="str">
        <f t="shared" si="0"/>
        <v>+0x036</v>
      </c>
      <c r="C60" s="100"/>
      <c r="D60" s="98"/>
      <c r="E60" s="290"/>
      <c r="F60" s="291"/>
      <c r="G60" s="88"/>
      <c r="H60" s="98"/>
      <c r="I60" s="273" t="s">
        <v>204</v>
      </c>
      <c r="J60" s="170"/>
      <c r="K60" s="81" t="s">
        <v>153</v>
      </c>
      <c r="L60" s="82" t="str">
        <f t="shared" si="1"/>
        <v>+0x036</v>
      </c>
      <c r="M60" s="187"/>
      <c r="N60" s="41"/>
      <c r="O60" s="37"/>
      <c r="P60" s="133" t="s">
        <v>103</v>
      </c>
      <c r="Q60" s="133" t="s">
        <v>103</v>
      </c>
      <c r="R60" s="133" t="s">
        <v>103</v>
      </c>
      <c r="S60" s="133" t="s">
        <v>103</v>
      </c>
      <c r="T60" s="133" t="s">
        <v>103</v>
      </c>
      <c r="U60" s="133" t="s">
        <v>103</v>
      </c>
      <c r="V60" s="133" t="s">
        <v>103</v>
      </c>
      <c r="W60" s="133" t="s">
        <v>103</v>
      </c>
      <c r="X60" s="133" t="s">
        <v>103</v>
      </c>
      <c r="Y60" s="133" t="s">
        <v>103</v>
      </c>
      <c r="Z60" s="133" t="s">
        <v>103</v>
      </c>
    </row>
    <row r="61" spans="1:26" ht="17.25" thickBot="1">
      <c r="A61" s="43">
        <f t="shared" si="2"/>
        <v>55</v>
      </c>
      <c r="B61" s="79" t="str">
        <f t="shared" si="0"/>
        <v>+0x037</v>
      </c>
      <c r="C61" s="176" t="s">
        <v>205</v>
      </c>
      <c r="D61" s="176"/>
      <c r="E61" s="183"/>
      <c r="F61" s="183"/>
      <c r="G61" s="176"/>
      <c r="H61" s="176"/>
      <c r="I61" s="176"/>
      <c r="J61" s="274"/>
      <c r="K61" s="81" t="s">
        <v>206</v>
      </c>
      <c r="L61" s="82" t="str">
        <f t="shared" si="1"/>
        <v>+0x037</v>
      </c>
      <c r="M61" s="187"/>
      <c r="N61" s="41"/>
      <c r="O61" s="37"/>
      <c r="P61" s="134">
        <v>76</v>
      </c>
      <c r="Q61" s="134">
        <v>76</v>
      </c>
      <c r="R61" s="134">
        <v>70</v>
      </c>
      <c r="S61" s="134">
        <v>76</v>
      </c>
      <c r="T61" s="134">
        <v>76</v>
      </c>
      <c r="U61" s="134">
        <v>70</v>
      </c>
      <c r="V61" s="134">
        <v>76</v>
      </c>
      <c r="W61" s="134">
        <v>76</v>
      </c>
      <c r="X61" s="134">
        <v>76</v>
      </c>
      <c r="Y61" s="134">
        <v>76</v>
      </c>
      <c r="Z61" s="134">
        <v>76</v>
      </c>
    </row>
    <row r="62" spans="1:26" ht="17.25" thickBot="1">
      <c r="A62" s="43">
        <f t="shared" si="2"/>
        <v>56</v>
      </c>
      <c r="B62" s="79" t="str">
        <f t="shared" si="0"/>
        <v>+0x038</v>
      </c>
      <c r="C62" s="86"/>
      <c r="D62" s="283"/>
      <c r="E62" s="283"/>
      <c r="F62" s="283"/>
      <c r="G62" s="283"/>
      <c r="H62" s="283"/>
      <c r="I62" s="273" t="s">
        <v>207</v>
      </c>
      <c r="J62" s="273"/>
      <c r="K62" s="81" t="s">
        <v>185</v>
      </c>
      <c r="L62" s="82" t="str">
        <f t="shared" si="1"/>
        <v>+0x038</v>
      </c>
      <c r="M62" s="187"/>
      <c r="N62" s="41"/>
      <c r="O62" s="37"/>
      <c r="P62" s="133" t="s">
        <v>106</v>
      </c>
      <c r="Q62" s="133" t="s">
        <v>106</v>
      </c>
      <c r="R62" s="133" t="s">
        <v>106</v>
      </c>
      <c r="S62" s="133" t="s">
        <v>106</v>
      </c>
      <c r="T62" s="133" t="s">
        <v>106</v>
      </c>
      <c r="U62" s="133" t="s">
        <v>106</v>
      </c>
      <c r="V62" s="133" t="s">
        <v>106</v>
      </c>
      <c r="W62" s="133" t="s">
        <v>106</v>
      </c>
      <c r="X62" s="133" t="s">
        <v>106</v>
      </c>
      <c r="Y62" s="133" t="s">
        <v>106</v>
      </c>
      <c r="Z62" s="133" t="s">
        <v>106</v>
      </c>
    </row>
    <row r="63" spans="1:26" ht="17.25" thickBot="1">
      <c r="A63" s="43">
        <f t="shared" si="2"/>
        <v>57</v>
      </c>
      <c r="B63" s="79" t="str">
        <f t="shared" si="0"/>
        <v>+0x039</v>
      </c>
      <c r="C63" s="176" t="s">
        <v>208</v>
      </c>
      <c r="D63" s="176"/>
      <c r="E63" s="176"/>
      <c r="F63" s="176"/>
      <c r="G63" s="176"/>
      <c r="H63" s="176"/>
      <c r="I63" s="176"/>
      <c r="J63" s="274"/>
      <c r="K63" s="101" t="s">
        <v>209</v>
      </c>
      <c r="L63" s="82" t="str">
        <f t="shared" si="1"/>
        <v>+0x039</v>
      </c>
      <c r="M63" s="187"/>
      <c r="N63" s="41"/>
      <c r="O63" s="37"/>
      <c r="P63" s="134" t="s">
        <v>210</v>
      </c>
      <c r="Q63" s="134" t="s">
        <v>210</v>
      </c>
      <c r="R63" s="133" t="s">
        <v>211</v>
      </c>
      <c r="S63" s="134" t="s">
        <v>210</v>
      </c>
      <c r="T63" s="134" t="s">
        <v>210</v>
      </c>
      <c r="U63" s="133" t="s">
        <v>211</v>
      </c>
      <c r="V63" s="134" t="s">
        <v>210</v>
      </c>
      <c r="W63" s="134" t="s">
        <v>210</v>
      </c>
      <c r="X63" s="134" t="s">
        <v>210</v>
      </c>
      <c r="Y63" s="134" t="s">
        <v>210</v>
      </c>
      <c r="Z63" s="134" t="s">
        <v>210</v>
      </c>
    </row>
    <row r="64" spans="1:26" ht="17.25" thickBot="1">
      <c r="A64" s="43">
        <f t="shared" si="2"/>
        <v>58</v>
      </c>
      <c r="B64" s="79" t="str">
        <f t="shared" si="0"/>
        <v>+0x03A</v>
      </c>
      <c r="C64" s="152"/>
      <c r="D64" s="286"/>
      <c r="E64" s="286"/>
      <c r="F64" s="286"/>
      <c r="G64" s="286"/>
      <c r="H64" s="98"/>
      <c r="I64" s="276" t="s">
        <v>124</v>
      </c>
      <c r="J64" s="166"/>
      <c r="K64" s="81" t="s">
        <v>185</v>
      </c>
      <c r="L64" s="82" t="str">
        <f t="shared" si="1"/>
        <v>+0x03A</v>
      </c>
      <c r="M64" s="187"/>
      <c r="N64" s="41"/>
      <c r="O64" s="37"/>
      <c r="P64" s="133" t="s">
        <v>106</v>
      </c>
      <c r="Q64" s="133" t="s">
        <v>106</v>
      </c>
      <c r="R64" s="133" t="s">
        <v>106</v>
      </c>
      <c r="S64" s="133" t="s">
        <v>106</v>
      </c>
      <c r="T64" s="133" t="s">
        <v>106</v>
      </c>
      <c r="U64" s="133" t="s">
        <v>106</v>
      </c>
      <c r="V64" s="133" t="s">
        <v>106</v>
      </c>
      <c r="W64" s="133" t="s">
        <v>106</v>
      </c>
      <c r="X64" s="133" t="s">
        <v>106</v>
      </c>
      <c r="Y64" s="133" t="s">
        <v>106</v>
      </c>
      <c r="Z64" s="133" t="s">
        <v>106</v>
      </c>
    </row>
    <row r="65" spans="1:26" ht="17.25" thickBot="1">
      <c r="A65" s="43">
        <f t="shared" si="2"/>
        <v>59</v>
      </c>
      <c r="B65" s="79" t="str">
        <f t="shared" si="0"/>
        <v>+0x03B</v>
      </c>
      <c r="C65" s="179" t="s">
        <v>212</v>
      </c>
      <c r="D65" s="179"/>
      <c r="E65" s="180"/>
      <c r="F65" s="180"/>
      <c r="G65" s="179"/>
      <c r="H65" s="179"/>
      <c r="I65" s="179"/>
      <c r="J65" s="289"/>
      <c r="K65" s="81" t="s">
        <v>213</v>
      </c>
      <c r="L65" s="82" t="str">
        <f t="shared" si="1"/>
        <v>+0x03B</v>
      </c>
      <c r="M65" s="187"/>
      <c r="N65" s="41"/>
      <c r="O65" s="37"/>
      <c r="P65" s="133" t="s">
        <v>214</v>
      </c>
      <c r="Q65" s="133" t="s">
        <v>214</v>
      </c>
      <c r="R65" s="133" t="s">
        <v>214</v>
      </c>
      <c r="S65" s="133" t="s">
        <v>215</v>
      </c>
      <c r="T65" s="133" t="s">
        <v>215</v>
      </c>
      <c r="U65" s="133" t="s">
        <v>215</v>
      </c>
      <c r="V65" s="133" t="s">
        <v>214</v>
      </c>
      <c r="W65" s="133" t="s">
        <v>214</v>
      </c>
      <c r="X65" s="133" t="s">
        <v>214</v>
      </c>
      <c r="Y65" s="133" t="s">
        <v>214</v>
      </c>
      <c r="Z65" s="133" t="s">
        <v>214</v>
      </c>
    </row>
    <row r="66" spans="1:26" ht="17.25" thickBot="1">
      <c r="A66" s="43">
        <f t="shared" si="2"/>
        <v>60</v>
      </c>
      <c r="B66" s="79" t="str">
        <f t="shared" si="0"/>
        <v>+0x03C</v>
      </c>
      <c r="C66" s="102"/>
      <c r="D66" s="98"/>
      <c r="E66" s="290"/>
      <c r="F66" s="291"/>
      <c r="G66" s="88"/>
      <c r="H66" s="92"/>
      <c r="I66" s="287" t="s">
        <v>216</v>
      </c>
      <c r="J66" s="167"/>
      <c r="K66" s="81" t="s">
        <v>217</v>
      </c>
      <c r="L66" s="82" t="str">
        <f t="shared" si="1"/>
        <v>+0x03C</v>
      </c>
      <c r="M66" s="187"/>
      <c r="N66" s="41"/>
      <c r="O66" s="37"/>
      <c r="P66" s="133" t="s">
        <v>103</v>
      </c>
      <c r="Q66" s="133" t="s">
        <v>103</v>
      </c>
      <c r="R66" s="133" t="s">
        <v>103</v>
      </c>
      <c r="S66" s="133" t="s">
        <v>103</v>
      </c>
      <c r="T66" s="133" t="s">
        <v>103</v>
      </c>
      <c r="U66" s="133" t="s">
        <v>103</v>
      </c>
      <c r="V66" s="133" t="s">
        <v>103</v>
      </c>
      <c r="W66" s="133" t="s">
        <v>103</v>
      </c>
      <c r="X66" s="133" t="s">
        <v>103</v>
      </c>
      <c r="Y66" s="133" t="s">
        <v>103</v>
      </c>
      <c r="Z66" s="133" t="s">
        <v>103</v>
      </c>
    </row>
    <row r="67" spans="1:26" ht="17.25" thickBot="1">
      <c r="A67" s="43">
        <f t="shared" si="2"/>
        <v>61</v>
      </c>
      <c r="B67" s="79" t="str">
        <f t="shared" si="0"/>
        <v>+0x03D</v>
      </c>
      <c r="C67" s="176" t="s">
        <v>218</v>
      </c>
      <c r="D67" s="176"/>
      <c r="E67" s="183"/>
      <c r="F67" s="183"/>
      <c r="G67" s="176"/>
      <c r="H67" s="176"/>
      <c r="I67" s="176"/>
      <c r="J67" s="274"/>
      <c r="K67" s="81" t="s">
        <v>219</v>
      </c>
      <c r="L67" s="82" t="str">
        <f t="shared" si="1"/>
        <v>+0x03D</v>
      </c>
      <c r="M67" s="187"/>
      <c r="N67" s="41"/>
      <c r="O67" s="37"/>
      <c r="P67" s="134" t="s">
        <v>220</v>
      </c>
      <c r="Q67" s="134" t="s">
        <v>220</v>
      </c>
      <c r="R67" s="134" t="s">
        <v>220</v>
      </c>
      <c r="S67" s="134" t="s">
        <v>220</v>
      </c>
      <c r="T67" s="134" t="s">
        <v>220</v>
      </c>
      <c r="U67" s="134" t="s">
        <v>220</v>
      </c>
      <c r="V67" s="134" t="s">
        <v>220</v>
      </c>
      <c r="W67" s="134" t="s">
        <v>220</v>
      </c>
      <c r="X67" s="134" t="s">
        <v>220</v>
      </c>
      <c r="Y67" s="134" t="s">
        <v>220</v>
      </c>
      <c r="Z67" s="134" t="s">
        <v>220</v>
      </c>
    </row>
    <row r="68" spans="1:26" ht="17.25" thickBot="1">
      <c r="A68" s="43">
        <f t="shared" si="2"/>
        <v>62</v>
      </c>
      <c r="B68" s="79" t="str">
        <f t="shared" si="0"/>
        <v>+0x03E</v>
      </c>
      <c r="C68" s="86"/>
      <c r="D68" s="283"/>
      <c r="E68" s="283"/>
      <c r="F68" s="283"/>
      <c r="G68" s="283"/>
      <c r="H68" s="283"/>
      <c r="I68" s="273" t="s">
        <v>221</v>
      </c>
      <c r="J68" s="273"/>
      <c r="K68" s="81" t="s">
        <v>102</v>
      </c>
      <c r="L68" s="82" t="str">
        <f t="shared" si="1"/>
        <v>+0x03E</v>
      </c>
      <c r="M68" s="187"/>
      <c r="N68" s="41"/>
      <c r="O68" s="37"/>
      <c r="P68" s="133" t="s">
        <v>103</v>
      </c>
      <c r="Q68" s="133" t="s">
        <v>103</v>
      </c>
      <c r="R68" s="133" t="s">
        <v>103</v>
      </c>
      <c r="S68" s="133" t="s">
        <v>103</v>
      </c>
      <c r="T68" s="133" t="s">
        <v>103</v>
      </c>
      <c r="U68" s="133" t="s">
        <v>103</v>
      </c>
      <c r="V68" s="133" t="s">
        <v>103</v>
      </c>
      <c r="W68" s="133" t="s">
        <v>103</v>
      </c>
      <c r="X68" s="133" t="s">
        <v>103</v>
      </c>
      <c r="Y68" s="133" t="s">
        <v>103</v>
      </c>
      <c r="Z68" s="133" t="s">
        <v>103</v>
      </c>
    </row>
    <row r="69" spans="1:26" ht="17.25" thickBot="1">
      <c r="A69" s="43">
        <f t="shared" si="2"/>
        <v>63</v>
      </c>
      <c r="B69" s="79" t="str">
        <f t="shared" si="0"/>
        <v>+0x03F</v>
      </c>
      <c r="C69" s="176" t="s">
        <v>222</v>
      </c>
      <c r="D69" s="176"/>
      <c r="E69" s="176"/>
      <c r="F69" s="176"/>
      <c r="G69" s="176"/>
      <c r="H69" s="176"/>
      <c r="I69" s="176"/>
      <c r="J69" s="274"/>
      <c r="K69" s="81" t="s">
        <v>223</v>
      </c>
      <c r="L69" s="82" t="str">
        <f t="shared" si="1"/>
        <v>+0x03F</v>
      </c>
      <c r="M69" s="187"/>
      <c r="N69" s="41"/>
      <c r="O69" s="37"/>
      <c r="P69" s="134" t="s">
        <v>224</v>
      </c>
      <c r="Q69" s="134" t="s">
        <v>224</v>
      </c>
      <c r="R69" s="134" t="s">
        <v>224</v>
      </c>
      <c r="S69" s="134" t="s">
        <v>224</v>
      </c>
      <c r="T69" s="134" t="s">
        <v>224</v>
      </c>
      <c r="U69" s="134" t="s">
        <v>224</v>
      </c>
      <c r="V69" s="134" t="s">
        <v>224</v>
      </c>
      <c r="W69" s="134" t="s">
        <v>224</v>
      </c>
      <c r="X69" s="134" t="s">
        <v>224</v>
      </c>
      <c r="Y69" s="134" t="s">
        <v>224</v>
      </c>
      <c r="Z69" s="134" t="s">
        <v>224</v>
      </c>
    </row>
    <row r="70" spans="1:26" ht="17.25" thickBot="1">
      <c r="A70" s="43">
        <f t="shared" si="2"/>
        <v>64</v>
      </c>
      <c r="B70" s="79" t="str">
        <f t="shared" ref="B70:B135" si="3">CONCATENATE(("+0x"),DEC2HEX(A70,3))</f>
        <v>+0x040</v>
      </c>
      <c r="C70" s="103"/>
      <c r="D70" s="98"/>
      <c r="E70" s="290"/>
      <c r="F70" s="291"/>
      <c r="G70" s="104"/>
      <c r="H70" s="98"/>
      <c r="I70" s="273" t="s">
        <v>225</v>
      </c>
      <c r="J70" s="170"/>
      <c r="K70" s="81" t="s">
        <v>159</v>
      </c>
      <c r="L70" s="82" t="str">
        <f t="shared" si="1"/>
        <v>+0x040</v>
      </c>
      <c r="M70" s="187"/>
      <c r="N70" s="41"/>
      <c r="O70" s="37"/>
      <c r="P70" s="133" t="s">
        <v>160</v>
      </c>
      <c r="Q70" s="133" t="s">
        <v>160</v>
      </c>
      <c r="R70" s="133" t="s">
        <v>160</v>
      </c>
      <c r="S70" s="133" t="s">
        <v>106</v>
      </c>
      <c r="T70" s="133" t="s">
        <v>106</v>
      </c>
      <c r="U70" s="133" t="s">
        <v>106</v>
      </c>
      <c r="V70" s="133" t="s">
        <v>160</v>
      </c>
      <c r="W70" s="133" t="s">
        <v>160</v>
      </c>
      <c r="X70" s="133" t="s">
        <v>160</v>
      </c>
      <c r="Y70" s="133" t="s">
        <v>199</v>
      </c>
      <c r="Z70" s="133" t="s">
        <v>105</v>
      </c>
    </row>
    <row r="71" spans="1:26" ht="17.25" thickBot="1">
      <c r="A71" s="43">
        <f t="shared" ref="A71:A106" si="4">A70+1</f>
        <v>65</v>
      </c>
      <c r="B71" s="79" t="str">
        <f t="shared" si="3"/>
        <v>+0x041</v>
      </c>
      <c r="C71" s="176" t="s">
        <v>226</v>
      </c>
      <c r="D71" s="176"/>
      <c r="E71" s="176"/>
      <c r="F71" s="176"/>
      <c r="G71" s="176"/>
      <c r="H71" s="176"/>
      <c r="I71" s="176"/>
      <c r="J71" s="274"/>
      <c r="K71" s="81" t="s">
        <v>227</v>
      </c>
      <c r="L71" s="82" t="str">
        <f t="shared" si="1"/>
        <v>+0x041</v>
      </c>
      <c r="M71" s="187"/>
      <c r="N71" s="41"/>
      <c r="O71" s="37"/>
      <c r="P71" s="134" t="s">
        <v>228</v>
      </c>
      <c r="Q71" s="134" t="s">
        <v>228</v>
      </c>
      <c r="R71" s="134" t="s">
        <v>228</v>
      </c>
      <c r="S71" s="133" t="s">
        <v>229</v>
      </c>
      <c r="T71" s="133" t="s">
        <v>229</v>
      </c>
      <c r="U71" s="133" t="s">
        <v>229</v>
      </c>
      <c r="V71" s="134" t="s">
        <v>228</v>
      </c>
      <c r="W71" s="134" t="s">
        <v>228</v>
      </c>
      <c r="X71" s="134" t="s">
        <v>228</v>
      </c>
      <c r="Y71" s="134" t="s">
        <v>230</v>
      </c>
      <c r="Z71" s="134" t="s">
        <v>231</v>
      </c>
    </row>
    <row r="72" spans="1:26" ht="17.25" thickBot="1">
      <c r="A72" s="43">
        <f t="shared" si="4"/>
        <v>66</v>
      </c>
      <c r="B72" s="79" t="str">
        <f t="shared" si="3"/>
        <v>+0x042</v>
      </c>
      <c r="C72" s="88"/>
      <c r="D72" s="278"/>
      <c r="E72" s="285"/>
      <c r="F72" s="285"/>
      <c r="G72" s="278"/>
      <c r="H72" s="278"/>
      <c r="I72" s="273" t="s">
        <v>232</v>
      </c>
      <c r="J72" s="273"/>
      <c r="K72" s="81" t="s">
        <v>159</v>
      </c>
      <c r="L72" s="82" t="str">
        <f t="shared" si="1"/>
        <v>+0x042</v>
      </c>
      <c r="M72" s="187"/>
      <c r="N72" s="41"/>
      <c r="O72" s="37"/>
      <c r="P72" s="133" t="s">
        <v>160</v>
      </c>
      <c r="Q72" s="133" t="s">
        <v>160</v>
      </c>
      <c r="R72" s="133" t="s">
        <v>160</v>
      </c>
      <c r="S72" s="133" t="s">
        <v>106</v>
      </c>
      <c r="T72" s="133" t="s">
        <v>106</v>
      </c>
      <c r="U72" s="133" t="s">
        <v>106</v>
      </c>
      <c r="V72" s="133" t="s">
        <v>160</v>
      </c>
      <c r="W72" s="133" t="s">
        <v>160</v>
      </c>
      <c r="X72" s="133" t="s">
        <v>160</v>
      </c>
      <c r="Y72" s="133" t="s">
        <v>199</v>
      </c>
      <c r="Z72" s="133" t="s">
        <v>106</v>
      </c>
    </row>
    <row r="73" spans="1:26" ht="17.25" thickBot="1">
      <c r="A73" s="43">
        <f t="shared" si="4"/>
        <v>67</v>
      </c>
      <c r="B73" s="79" t="str">
        <f t="shared" si="3"/>
        <v>+0x043</v>
      </c>
      <c r="C73" s="184" t="s">
        <v>233</v>
      </c>
      <c r="D73" s="184"/>
      <c r="E73" s="184"/>
      <c r="F73" s="184"/>
      <c r="G73" s="184"/>
      <c r="H73" s="184"/>
      <c r="I73" s="184"/>
      <c r="J73" s="185"/>
      <c r="K73" s="81" t="s">
        <v>234</v>
      </c>
      <c r="L73" s="82" t="str">
        <f t="shared" si="1"/>
        <v>+0x043</v>
      </c>
      <c r="M73" s="187"/>
      <c r="N73" s="41"/>
      <c r="O73" s="37"/>
      <c r="P73" s="134" t="s">
        <v>235</v>
      </c>
      <c r="Q73" s="134" t="s">
        <v>235</v>
      </c>
      <c r="R73" s="134" t="s">
        <v>235</v>
      </c>
      <c r="S73" s="133" t="s">
        <v>236</v>
      </c>
      <c r="T73" s="133" t="s">
        <v>236</v>
      </c>
      <c r="U73" s="133" t="s">
        <v>236</v>
      </c>
      <c r="V73" s="134" t="s">
        <v>235</v>
      </c>
      <c r="W73" s="134" t="s">
        <v>235</v>
      </c>
      <c r="X73" s="134" t="s">
        <v>235</v>
      </c>
      <c r="Y73" s="134" t="s">
        <v>237</v>
      </c>
      <c r="Z73" s="134" t="s">
        <v>238</v>
      </c>
    </row>
    <row r="74" spans="1:26" ht="17.25" thickBot="1">
      <c r="A74" s="43">
        <f t="shared" si="4"/>
        <v>68</v>
      </c>
      <c r="B74" s="79" t="str">
        <f t="shared" si="3"/>
        <v>+0x044</v>
      </c>
      <c r="C74" s="180" t="s">
        <v>239</v>
      </c>
      <c r="D74" s="180"/>
      <c r="E74" s="180"/>
      <c r="F74" s="180"/>
      <c r="G74" s="180"/>
      <c r="H74" s="180"/>
      <c r="I74" s="180"/>
      <c r="J74" s="186"/>
      <c r="K74" s="81" t="s">
        <v>166</v>
      </c>
      <c r="L74" s="82" t="str">
        <f t="shared" si="1"/>
        <v>+0x044</v>
      </c>
      <c r="M74" s="187"/>
      <c r="N74" s="41"/>
      <c r="O74" s="37"/>
      <c r="P74" s="134">
        <v>80</v>
      </c>
      <c r="Q74" s="134">
        <v>80</v>
      </c>
      <c r="R74" s="134">
        <v>80</v>
      </c>
      <c r="S74" s="134">
        <v>80</v>
      </c>
      <c r="T74" s="134">
        <v>80</v>
      </c>
      <c r="U74" s="134">
        <v>80</v>
      </c>
      <c r="V74" s="134">
        <v>80</v>
      </c>
      <c r="W74" s="134">
        <v>80</v>
      </c>
      <c r="X74" s="134">
        <v>80</v>
      </c>
      <c r="Y74" s="134">
        <v>80</v>
      </c>
      <c r="Z74" s="134">
        <v>80</v>
      </c>
    </row>
    <row r="75" spans="1:26" ht="17.25" thickBot="1">
      <c r="A75" s="43">
        <f t="shared" si="4"/>
        <v>69</v>
      </c>
      <c r="B75" s="79" t="str">
        <f t="shared" si="3"/>
        <v>+0x045</v>
      </c>
      <c r="C75" s="172" t="s">
        <v>240</v>
      </c>
      <c r="D75" s="173"/>
      <c r="E75" s="171" t="s">
        <v>240</v>
      </c>
      <c r="F75" s="173"/>
      <c r="G75" s="286"/>
      <c r="H75" s="286"/>
      <c r="I75" s="92"/>
      <c r="J75" s="292"/>
      <c r="K75" s="81" t="s">
        <v>153</v>
      </c>
      <c r="L75" s="82" t="str">
        <f t="shared" si="1"/>
        <v>+0x045</v>
      </c>
      <c r="M75" s="187"/>
      <c r="N75" s="41"/>
      <c r="O75" s="37"/>
      <c r="P75" s="135" t="s">
        <v>103</v>
      </c>
      <c r="Q75" s="135" t="s">
        <v>103</v>
      </c>
      <c r="R75" s="135" t="s">
        <v>103</v>
      </c>
      <c r="S75" s="135" t="s">
        <v>103</v>
      </c>
      <c r="T75" s="135" t="s">
        <v>103</v>
      </c>
      <c r="U75" s="135" t="s">
        <v>103</v>
      </c>
      <c r="V75" s="135" t="s">
        <v>103</v>
      </c>
      <c r="W75" s="135" t="s">
        <v>103</v>
      </c>
      <c r="X75" s="135" t="s">
        <v>103</v>
      </c>
      <c r="Y75" s="135" t="s">
        <v>103</v>
      </c>
      <c r="Z75" s="135" t="s">
        <v>103</v>
      </c>
    </row>
    <row r="76" spans="1:26" ht="17.25" thickBot="1">
      <c r="A76" s="43">
        <f t="shared" si="4"/>
        <v>70</v>
      </c>
      <c r="B76" s="79" t="str">
        <f t="shared" si="3"/>
        <v>+0x046</v>
      </c>
      <c r="C76" s="88"/>
      <c r="D76" s="278"/>
      <c r="E76" s="278"/>
      <c r="F76" s="278"/>
      <c r="G76" s="278"/>
      <c r="H76" s="278"/>
      <c r="I76" s="278"/>
      <c r="J76" s="143" t="s">
        <v>241</v>
      </c>
      <c r="K76" s="81" t="s">
        <v>153</v>
      </c>
      <c r="L76" s="82" t="str">
        <f t="shared" si="1"/>
        <v>+0x046</v>
      </c>
      <c r="M76" s="187" t="s">
        <v>242</v>
      </c>
      <c r="N76" s="188" t="s">
        <v>243</v>
      </c>
      <c r="O76" s="37"/>
      <c r="P76" s="131" t="s">
        <v>102</v>
      </c>
      <c r="Q76" s="131" t="s">
        <v>102</v>
      </c>
      <c r="R76" s="131" t="s">
        <v>102</v>
      </c>
      <c r="S76" s="131" t="s">
        <v>102</v>
      </c>
      <c r="T76" s="131" t="s">
        <v>102</v>
      </c>
      <c r="U76" s="131" t="s">
        <v>102</v>
      </c>
      <c r="V76" s="131" t="s">
        <v>102</v>
      </c>
      <c r="W76" s="131" t="s">
        <v>102</v>
      </c>
      <c r="X76" s="131" t="s">
        <v>102</v>
      </c>
      <c r="Y76" s="131" t="s">
        <v>102</v>
      </c>
      <c r="Z76" s="131" t="s">
        <v>102</v>
      </c>
    </row>
    <row r="77" spans="1:26" ht="17.25" thickBot="1">
      <c r="A77" s="43">
        <f t="shared" si="4"/>
        <v>71</v>
      </c>
      <c r="B77" s="79" t="str">
        <f t="shared" si="3"/>
        <v>+0x047</v>
      </c>
      <c r="C77" s="177" t="s">
        <v>244</v>
      </c>
      <c r="D77" s="273"/>
      <c r="E77" s="273"/>
      <c r="F77" s="273"/>
      <c r="G77" s="273"/>
      <c r="H77" s="273"/>
      <c r="I77" s="273"/>
      <c r="J77" s="170"/>
      <c r="K77" s="81" t="s">
        <v>245</v>
      </c>
      <c r="L77" s="82" t="str">
        <f t="shared" si="1"/>
        <v>+0x047</v>
      </c>
      <c r="M77" s="187"/>
      <c r="N77" s="189"/>
      <c r="O77" s="37"/>
      <c r="P77" s="134" t="s">
        <v>246</v>
      </c>
      <c r="Q77" s="134" t="s">
        <v>246</v>
      </c>
      <c r="R77" s="134" t="s">
        <v>246</v>
      </c>
      <c r="S77" s="134" t="s">
        <v>246</v>
      </c>
      <c r="T77" s="134" t="s">
        <v>246</v>
      </c>
      <c r="U77" s="134" t="s">
        <v>246</v>
      </c>
      <c r="V77" s="134" t="s">
        <v>246</v>
      </c>
      <c r="W77" s="134" t="s">
        <v>246</v>
      </c>
      <c r="X77" s="134" t="s">
        <v>246</v>
      </c>
      <c r="Y77" s="134" t="s">
        <v>246</v>
      </c>
      <c r="Z77" s="134" t="s">
        <v>246</v>
      </c>
    </row>
    <row r="78" spans="1:26" ht="17.25" thickBot="1">
      <c r="A78" s="43">
        <f t="shared" si="4"/>
        <v>72</v>
      </c>
      <c r="B78" s="79" t="str">
        <f t="shared" si="3"/>
        <v>+0x048</v>
      </c>
      <c r="C78" s="177" t="s">
        <v>247</v>
      </c>
      <c r="D78" s="273"/>
      <c r="E78" s="273"/>
      <c r="F78" s="273"/>
      <c r="G78" s="273"/>
      <c r="H78" s="273"/>
      <c r="I78" s="273"/>
      <c r="J78" s="170"/>
      <c r="K78" s="81" t="s">
        <v>248</v>
      </c>
      <c r="L78" s="82" t="str">
        <f t="shared" si="1"/>
        <v>+0x048</v>
      </c>
      <c r="M78" s="187"/>
      <c r="N78" s="189"/>
      <c r="O78" s="37"/>
      <c r="P78" s="133" t="s">
        <v>249</v>
      </c>
      <c r="Q78" s="133" t="s">
        <v>249</v>
      </c>
      <c r="R78" s="133" t="s">
        <v>249</v>
      </c>
      <c r="S78" s="133" t="s">
        <v>249</v>
      </c>
      <c r="T78" s="133" t="s">
        <v>249</v>
      </c>
      <c r="U78" s="133" t="s">
        <v>249</v>
      </c>
      <c r="V78" s="133" t="s">
        <v>249</v>
      </c>
      <c r="W78" s="133" t="s">
        <v>249</v>
      </c>
      <c r="X78" s="133" t="s">
        <v>249</v>
      </c>
      <c r="Y78" s="133" t="s">
        <v>249</v>
      </c>
      <c r="Z78" s="133" t="s">
        <v>249</v>
      </c>
    </row>
    <row r="79" spans="1:26" ht="17.25" thickBot="1">
      <c r="A79" s="43">
        <f t="shared" si="4"/>
        <v>73</v>
      </c>
      <c r="B79" s="79" t="str">
        <f t="shared" si="3"/>
        <v>+0x049</v>
      </c>
      <c r="C79" s="88"/>
      <c r="D79" s="278"/>
      <c r="E79" s="278"/>
      <c r="F79" s="278"/>
      <c r="G79" s="278"/>
      <c r="H79" s="98"/>
      <c r="I79" s="273" t="s">
        <v>250</v>
      </c>
      <c r="J79" s="170"/>
      <c r="K79" s="81" t="s">
        <v>185</v>
      </c>
      <c r="L79" s="82" t="str">
        <f t="shared" si="1"/>
        <v>+0x049</v>
      </c>
      <c r="M79" s="187"/>
      <c r="N79" s="189"/>
      <c r="O79" s="37"/>
      <c r="P79" s="133" t="s">
        <v>251</v>
      </c>
      <c r="Q79" s="133" t="s">
        <v>251</v>
      </c>
      <c r="R79" s="133" t="s">
        <v>251</v>
      </c>
      <c r="S79" s="133" t="s">
        <v>251</v>
      </c>
      <c r="T79" s="133" t="s">
        <v>251</v>
      </c>
      <c r="U79" s="133" t="s">
        <v>251</v>
      </c>
      <c r="V79" s="133" t="s">
        <v>251</v>
      </c>
      <c r="W79" s="133" t="s">
        <v>251</v>
      </c>
      <c r="X79" s="133" t="s">
        <v>251</v>
      </c>
      <c r="Y79" s="133" t="s">
        <v>251</v>
      </c>
      <c r="Z79" s="133" t="s">
        <v>251</v>
      </c>
    </row>
    <row r="80" spans="1:26" ht="17.25" thickBot="1">
      <c r="A80" s="43">
        <f t="shared" si="4"/>
        <v>74</v>
      </c>
      <c r="B80" s="79" t="str">
        <f t="shared" si="3"/>
        <v>+0x04A</v>
      </c>
      <c r="C80" s="177" t="s">
        <v>252</v>
      </c>
      <c r="D80" s="273"/>
      <c r="E80" s="273"/>
      <c r="F80" s="273"/>
      <c r="G80" s="273"/>
      <c r="H80" s="273"/>
      <c r="I80" s="273"/>
      <c r="J80" s="170"/>
      <c r="K80" s="81" t="s">
        <v>253</v>
      </c>
      <c r="L80" s="82" t="str">
        <f t="shared" si="1"/>
        <v>+0x04A</v>
      </c>
      <c r="M80" s="187"/>
      <c r="N80" s="189"/>
      <c r="O80" s="37"/>
      <c r="P80" s="134" t="s">
        <v>254</v>
      </c>
      <c r="Q80" s="134" t="s">
        <v>254</v>
      </c>
      <c r="R80" s="134" t="s">
        <v>254</v>
      </c>
      <c r="S80" s="134" t="s">
        <v>254</v>
      </c>
      <c r="T80" s="134" t="s">
        <v>254</v>
      </c>
      <c r="U80" s="134" t="s">
        <v>254</v>
      </c>
      <c r="V80" s="134" t="s">
        <v>254</v>
      </c>
      <c r="W80" s="134" t="s">
        <v>254</v>
      </c>
      <c r="X80" s="134" t="s">
        <v>254</v>
      </c>
      <c r="Y80" s="134" t="s">
        <v>254</v>
      </c>
      <c r="Z80" s="134" t="s">
        <v>254</v>
      </c>
    </row>
    <row r="81" spans="1:26" ht="17.25" thickBot="1">
      <c r="A81" s="43">
        <f t="shared" si="4"/>
        <v>75</v>
      </c>
      <c r="B81" s="79" t="str">
        <f t="shared" si="3"/>
        <v>+0x04B</v>
      </c>
      <c r="C81" s="181" t="s">
        <v>255</v>
      </c>
      <c r="D81" s="287"/>
      <c r="E81" s="287"/>
      <c r="F81" s="287"/>
      <c r="G81" s="287"/>
      <c r="H81" s="287"/>
      <c r="I81" s="287"/>
      <c r="J81" s="167"/>
      <c r="K81" s="81" t="s">
        <v>248</v>
      </c>
      <c r="L81" s="82" t="str">
        <f t="shared" si="1"/>
        <v>+0x04B</v>
      </c>
      <c r="M81" s="187"/>
      <c r="N81" s="189"/>
      <c r="O81" s="37"/>
      <c r="P81" s="133" t="s">
        <v>249</v>
      </c>
      <c r="Q81" s="133" t="s">
        <v>249</v>
      </c>
      <c r="R81" s="133" t="s">
        <v>249</v>
      </c>
      <c r="S81" s="133" t="s">
        <v>249</v>
      </c>
      <c r="T81" s="133" t="s">
        <v>249</v>
      </c>
      <c r="U81" s="133" t="s">
        <v>249</v>
      </c>
      <c r="V81" s="133" t="s">
        <v>249</v>
      </c>
      <c r="W81" s="133" t="s">
        <v>249</v>
      </c>
      <c r="X81" s="133" t="s">
        <v>249</v>
      </c>
      <c r="Y81" s="133" t="s">
        <v>249</v>
      </c>
      <c r="Z81" s="133" t="s">
        <v>249</v>
      </c>
    </row>
    <row r="82" spans="1:26" ht="17.25" thickBot="1">
      <c r="A82" s="43">
        <f t="shared" si="4"/>
        <v>76</v>
      </c>
      <c r="B82" s="79" t="str">
        <f t="shared" si="3"/>
        <v>+0x04C</v>
      </c>
      <c r="C82" s="181" t="s">
        <v>256</v>
      </c>
      <c r="D82" s="287"/>
      <c r="E82" s="287"/>
      <c r="F82" s="287"/>
      <c r="G82" s="287"/>
      <c r="H82" s="287"/>
      <c r="I82" s="287"/>
      <c r="J82" s="167"/>
      <c r="K82" s="81" t="s">
        <v>257</v>
      </c>
      <c r="L82" s="82" t="str">
        <f t="shared" si="1"/>
        <v>+0x04C</v>
      </c>
      <c r="M82" s="187"/>
      <c r="N82" s="189"/>
      <c r="O82" s="37"/>
      <c r="P82" s="134" t="s">
        <v>258</v>
      </c>
      <c r="Q82" s="134" t="s">
        <v>258</v>
      </c>
      <c r="R82" s="134" t="s">
        <v>258</v>
      </c>
      <c r="S82" s="134" t="s">
        <v>258</v>
      </c>
      <c r="T82" s="134" t="s">
        <v>258</v>
      </c>
      <c r="U82" s="134" t="s">
        <v>258</v>
      </c>
      <c r="V82" s="134" t="s">
        <v>258</v>
      </c>
      <c r="W82" s="134" t="s">
        <v>258</v>
      </c>
      <c r="X82" s="134" t="s">
        <v>258</v>
      </c>
      <c r="Y82" s="134" t="s">
        <v>258</v>
      </c>
      <c r="Z82" s="134" t="s">
        <v>258</v>
      </c>
    </row>
    <row r="83" spans="1:26" ht="17.25" thickBot="1">
      <c r="A83" s="43">
        <f>A82+1</f>
        <v>77</v>
      </c>
      <c r="B83" s="79" t="str">
        <f t="shared" si="3"/>
        <v>+0x04D</v>
      </c>
      <c r="C83" s="181" t="s">
        <v>259</v>
      </c>
      <c r="D83" s="287"/>
      <c r="E83" s="287"/>
      <c r="F83" s="287"/>
      <c r="G83" s="287"/>
      <c r="H83" s="287"/>
      <c r="I83" s="287"/>
      <c r="J83" s="167"/>
      <c r="K83" s="81" t="s">
        <v>248</v>
      </c>
      <c r="L83" s="82" t="str">
        <f t="shared" si="1"/>
        <v>+0x04D</v>
      </c>
      <c r="M83" s="187"/>
      <c r="N83" s="189"/>
      <c r="O83" s="37"/>
      <c r="P83" s="133" t="s">
        <v>260</v>
      </c>
      <c r="Q83" s="133" t="s">
        <v>260</v>
      </c>
      <c r="R83" s="133" t="s">
        <v>260</v>
      </c>
      <c r="S83" s="133" t="s">
        <v>260</v>
      </c>
      <c r="T83" s="133" t="s">
        <v>260</v>
      </c>
      <c r="U83" s="133" t="s">
        <v>260</v>
      </c>
      <c r="V83" s="133" t="s">
        <v>260</v>
      </c>
      <c r="W83" s="133" t="s">
        <v>260</v>
      </c>
      <c r="X83" s="133" t="s">
        <v>260</v>
      </c>
      <c r="Y83" s="133" t="s">
        <v>260</v>
      </c>
      <c r="Z83" s="133" t="s">
        <v>260</v>
      </c>
    </row>
    <row r="84" spans="1:26" ht="17.25" thickBot="1">
      <c r="A84" s="43">
        <f t="shared" si="4"/>
        <v>78</v>
      </c>
      <c r="B84" s="79" t="str">
        <f t="shared" si="3"/>
        <v>+0x04E</v>
      </c>
      <c r="C84" s="88"/>
      <c r="D84" s="278"/>
      <c r="E84" s="278"/>
      <c r="F84" s="96"/>
      <c r="G84" s="278"/>
      <c r="H84" s="98"/>
      <c r="I84" s="291"/>
      <c r="J84" s="275" t="s">
        <v>261</v>
      </c>
      <c r="K84" s="81" t="s">
        <v>153</v>
      </c>
      <c r="L84" s="82" t="str">
        <f t="shared" si="1"/>
        <v>+0x04E</v>
      </c>
      <c r="M84" s="187"/>
      <c r="N84" s="189"/>
      <c r="O84" s="37"/>
      <c r="P84" s="133" t="s">
        <v>102</v>
      </c>
      <c r="Q84" s="133" t="s">
        <v>102</v>
      </c>
      <c r="R84" s="133" t="s">
        <v>102</v>
      </c>
      <c r="S84" s="133" t="s">
        <v>102</v>
      </c>
      <c r="T84" s="133" t="s">
        <v>102</v>
      </c>
      <c r="U84" s="133" t="s">
        <v>102</v>
      </c>
      <c r="V84" s="133" t="s">
        <v>102</v>
      </c>
      <c r="W84" s="133" t="s">
        <v>102</v>
      </c>
      <c r="X84" s="133" t="s">
        <v>102</v>
      </c>
      <c r="Y84" s="133" t="s">
        <v>102</v>
      </c>
      <c r="Z84" s="133" t="s">
        <v>102</v>
      </c>
    </row>
    <row r="85" spans="1:26" ht="17.25" thickBot="1">
      <c r="A85" s="43">
        <f t="shared" si="4"/>
        <v>79</v>
      </c>
      <c r="B85" s="79" t="str">
        <f t="shared" si="3"/>
        <v>+0x04F</v>
      </c>
      <c r="C85" s="177" t="s">
        <v>262</v>
      </c>
      <c r="D85" s="273"/>
      <c r="E85" s="273"/>
      <c r="F85" s="273"/>
      <c r="G85" s="273"/>
      <c r="H85" s="273"/>
      <c r="I85" s="273"/>
      <c r="J85" s="170"/>
      <c r="K85" s="101" t="s">
        <v>263</v>
      </c>
      <c r="L85" s="82" t="str">
        <f t="shared" si="1"/>
        <v>+0x04F</v>
      </c>
      <c r="M85" s="187"/>
      <c r="N85" s="189"/>
      <c r="O85" s="37"/>
      <c r="P85" s="134" t="s">
        <v>264</v>
      </c>
      <c r="Q85" s="134" t="s">
        <v>264</v>
      </c>
      <c r="R85" s="134" t="s">
        <v>264</v>
      </c>
      <c r="S85" s="134" t="s">
        <v>264</v>
      </c>
      <c r="T85" s="134" t="s">
        <v>264</v>
      </c>
      <c r="U85" s="134" t="s">
        <v>264</v>
      </c>
      <c r="V85" s="134" t="s">
        <v>264</v>
      </c>
      <c r="W85" s="134" t="s">
        <v>264</v>
      </c>
      <c r="X85" s="134" t="s">
        <v>264</v>
      </c>
      <c r="Y85" s="134" t="s">
        <v>264</v>
      </c>
      <c r="Z85" s="134" t="s">
        <v>264</v>
      </c>
    </row>
    <row r="86" spans="1:26" ht="17.25" thickBot="1">
      <c r="A86" s="43">
        <f t="shared" si="4"/>
        <v>80</v>
      </c>
      <c r="B86" s="79" t="str">
        <f t="shared" si="3"/>
        <v>+0x050</v>
      </c>
      <c r="C86" s="152"/>
      <c r="D86" s="286"/>
      <c r="E86" s="283"/>
      <c r="F86" s="283"/>
      <c r="G86" s="286"/>
      <c r="H86" s="286"/>
      <c r="I86" s="273" t="s">
        <v>265</v>
      </c>
      <c r="J86" s="170"/>
      <c r="K86" s="81" t="s">
        <v>266</v>
      </c>
      <c r="L86" s="82" t="str">
        <f t="shared" si="1"/>
        <v>+0x050</v>
      </c>
      <c r="M86" s="187"/>
      <c r="N86" s="189"/>
      <c r="O86" s="37"/>
      <c r="P86" s="133" t="s">
        <v>251</v>
      </c>
      <c r="Q86" s="133" t="s">
        <v>251</v>
      </c>
      <c r="R86" s="133" t="s">
        <v>251</v>
      </c>
      <c r="S86" s="133" t="s">
        <v>251</v>
      </c>
      <c r="T86" s="133" t="s">
        <v>251</v>
      </c>
      <c r="U86" s="133" t="s">
        <v>251</v>
      </c>
      <c r="V86" s="133" t="s">
        <v>251</v>
      </c>
      <c r="W86" s="133" t="s">
        <v>251</v>
      </c>
      <c r="X86" s="133" t="s">
        <v>251</v>
      </c>
      <c r="Y86" s="133" t="s">
        <v>251</v>
      </c>
      <c r="Z86" s="133" t="s">
        <v>251</v>
      </c>
    </row>
    <row r="87" spans="1:26" ht="17.25" thickBot="1">
      <c r="A87" s="43">
        <f t="shared" si="4"/>
        <v>81</v>
      </c>
      <c r="B87" s="79" t="str">
        <f t="shared" si="3"/>
        <v>+0x051</v>
      </c>
      <c r="C87" s="177" t="s">
        <v>267</v>
      </c>
      <c r="D87" s="273"/>
      <c r="E87" s="273"/>
      <c r="F87" s="273"/>
      <c r="G87" s="273"/>
      <c r="H87" s="273"/>
      <c r="I87" s="273"/>
      <c r="J87" s="170"/>
      <c r="K87" s="101" t="s">
        <v>268</v>
      </c>
      <c r="L87" s="82" t="str">
        <f t="shared" si="1"/>
        <v>+0x051</v>
      </c>
      <c r="M87" s="187"/>
      <c r="N87" s="189"/>
      <c r="O87" s="37"/>
      <c r="P87" s="134" t="s">
        <v>269</v>
      </c>
      <c r="Q87" s="134" t="s">
        <v>269</v>
      </c>
      <c r="R87" s="134" t="s">
        <v>269</v>
      </c>
      <c r="S87" s="134" t="s">
        <v>269</v>
      </c>
      <c r="T87" s="134" t="s">
        <v>269</v>
      </c>
      <c r="U87" s="134" t="s">
        <v>269</v>
      </c>
      <c r="V87" s="134" t="s">
        <v>269</v>
      </c>
      <c r="W87" s="134" t="s">
        <v>269</v>
      </c>
      <c r="X87" s="134" t="s">
        <v>269</v>
      </c>
      <c r="Y87" s="134" t="s">
        <v>269</v>
      </c>
      <c r="Z87" s="134" t="s">
        <v>269</v>
      </c>
    </row>
    <row r="88" spans="1:26" ht="17.25" thickBot="1">
      <c r="A88" s="43">
        <f t="shared" si="4"/>
        <v>82</v>
      </c>
      <c r="B88" s="79" t="str">
        <f t="shared" si="3"/>
        <v>+0x052</v>
      </c>
      <c r="C88" s="177" t="s">
        <v>270</v>
      </c>
      <c r="D88" s="273"/>
      <c r="E88" s="273"/>
      <c r="F88" s="273"/>
      <c r="G88" s="273"/>
      <c r="H88" s="273"/>
      <c r="I88" s="273"/>
      <c r="J88" s="170"/>
      <c r="K88" s="101" t="s">
        <v>159</v>
      </c>
      <c r="L88" s="82" t="str">
        <f t="shared" si="1"/>
        <v>+0x052</v>
      </c>
      <c r="M88" s="187"/>
      <c r="N88" s="189"/>
      <c r="O88" s="37"/>
      <c r="P88" s="133" t="s">
        <v>251</v>
      </c>
      <c r="Q88" s="133" t="s">
        <v>251</v>
      </c>
      <c r="R88" s="133" t="s">
        <v>251</v>
      </c>
      <c r="S88" s="133" t="s">
        <v>251</v>
      </c>
      <c r="T88" s="133" t="s">
        <v>251</v>
      </c>
      <c r="U88" s="133" t="s">
        <v>251</v>
      </c>
      <c r="V88" s="133" t="s">
        <v>251</v>
      </c>
      <c r="W88" s="133" t="s">
        <v>251</v>
      </c>
      <c r="X88" s="133" t="s">
        <v>251</v>
      </c>
      <c r="Y88" s="133" t="s">
        <v>251</v>
      </c>
      <c r="Z88" s="133" t="s">
        <v>251</v>
      </c>
    </row>
    <row r="89" spans="1:26" ht="17.25" thickBot="1">
      <c r="A89" s="43">
        <f t="shared" si="4"/>
        <v>83</v>
      </c>
      <c r="B89" s="79" t="str">
        <f t="shared" si="3"/>
        <v>+0x053</v>
      </c>
      <c r="C89" s="177" t="s">
        <v>271</v>
      </c>
      <c r="D89" s="273"/>
      <c r="E89" s="273"/>
      <c r="F89" s="273"/>
      <c r="G89" s="273"/>
      <c r="H89" s="273"/>
      <c r="I89" s="273"/>
      <c r="J89" s="170"/>
      <c r="K89" s="81" t="s">
        <v>272</v>
      </c>
      <c r="L89" s="82" t="str">
        <f t="shared" si="1"/>
        <v>+0x053</v>
      </c>
      <c r="M89" s="187"/>
      <c r="N89" s="189"/>
      <c r="O89" s="37"/>
      <c r="P89" s="134" t="s">
        <v>246</v>
      </c>
      <c r="Q89" s="134" t="s">
        <v>246</v>
      </c>
      <c r="R89" s="134" t="s">
        <v>246</v>
      </c>
      <c r="S89" s="134" t="s">
        <v>246</v>
      </c>
      <c r="T89" s="134" t="s">
        <v>246</v>
      </c>
      <c r="U89" s="134" t="s">
        <v>246</v>
      </c>
      <c r="V89" s="134" t="s">
        <v>246</v>
      </c>
      <c r="W89" s="134" t="s">
        <v>246</v>
      </c>
      <c r="X89" s="134" t="s">
        <v>246</v>
      </c>
      <c r="Y89" s="134" t="s">
        <v>246</v>
      </c>
      <c r="Z89" s="134" t="s">
        <v>246</v>
      </c>
    </row>
    <row r="90" spans="1:26" ht="17.25" thickBot="1">
      <c r="A90" s="43">
        <f t="shared" si="4"/>
        <v>84</v>
      </c>
      <c r="B90" s="79" t="str">
        <f>CONCATENATE(("+0x"),DEC2HEX(A90,3))</f>
        <v>+0x054</v>
      </c>
      <c r="C90" s="177" t="s">
        <v>273</v>
      </c>
      <c r="D90" s="273"/>
      <c r="E90" s="273"/>
      <c r="F90" s="273"/>
      <c r="G90" s="273"/>
      <c r="H90" s="273"/>
      <c r="I90" s="273"/>
      <c r="J90" s="170"/>
      <c r="K90" s="81" t="s">
        <v>159</v>
      </c>
      <c r="L90" s="82" t="str">
        <f t="shared" si="1"/>
        <v>+0x054</v>
      </c>
      <c r="M90" s="187"/>
      <c r="N90" s="189"/>
      <c r="O90" s="37"/>
      <c r="P90" s="133" t="s">
        <v>251</v>
      </c>
      <c r="Q90" s="133" t="s">
        <v>251</v>
      </c>
      <c r="R90" s="133" t="s">
        <v>251</v>
      </c>
      <c r="S90" s="133" t="s">
        <v>251</v>
      </c>
      <c r="T90" s="133" t="s">
        <v>251</v>
      </c>
      <c r="U90" s="133" t="s">
        <v>251</v>
      </c>
      <c r="V90" s="133" t="s">
        <v>251</v>
      </c>
      <c r="W90" s="133" t="s">
        <v>251</v>
      </c>
      <c r="X90" s="133" t="s">
        <v>251</v>
      </c>
      <c r="Y90" s="133" t="s">
        <v>251</v>
      </c>
      <c r="Z90" s="133" t="s">
        <v>251</v>
      </c>
    </row>
    <row r="91" spans="1:26" ht="17.25" thickBot="1">
      <c r="A91" s="43">
        <f t="shared" si="4"/>
        <v>85</v>
      </c>
      <c r="B91" s="79" t="str">
        <f>CONCATENATE(("+0x"),DEC2HEX(A91,3))</f>
        <v>+0x055</v>
      </c>
      <c r="C91" s="177" t="s">
        <v>274</v>
      </c>
      <c r="D91" s="273"/>
      <c r="E91" s="273"/>
      <c r="F91" s="273"/>
      <c r="G91" s="273"/>
      <c r="H91" s="273"/>
      <c r="I91" s="273"/>
      <c r="J91" s="170"/>
      <c r="K91" s="81" t="s">
        <v>275</v>
      </c>
      <c r="L91" s="82" t="str">
        <f t="shared" si="1"/>
        <v>+0x055</v>
      </c>
      <c r="M91" s="187"/>
      <c r="N91" s="189"/>
      <c r="O91" s="37"/>
      <c r="P91" s="134" t="s">
        <v>276</v>
      </c>
      <c r="Q91" s="134" t="s">
        <v>276</v>
      </c>
      <c r="R91" s="134" t="s">
        <v>276</v>
      </c>
      <c r="S91" s="134" t="s">
        <v>276</v>
      </c>
      <c r="T91" s="134" t="s">
        <v>276</v>
      </c>
      <c r="U91" s="134" t="s">
        <v>276</v>
      </c>
      <c r="V91" s="134" t="s">
        <v>276</v>
      </c>
      <c r="W91" s="134" t="s">
        <v>276</v>
      </c>
      <c r="X91" s="134" t="s">
        <v>276</v>
      </c>
      <c r="Y91" s="134" t="s">
        <v>276</v>
      </c>
      <c r="Z91" s="134" t="s">
        <v>276</v>
      </c>
    </row>
    <row r="92" spans="1:26" ht="17.25" thickBot="1">
      <c r="A92" s="43">
        <f t="shared" si="4"/>
        <v>86</v>
      </c>
      <c r="B92" s="79" t="str">
        <f>CONCATENATE(("+0x"),DEC2HEX(A92,3))</f>
        <v>+0x056</v>
      </c>
      <c r="C92" s="88"/>
      <c r="D92" s="278"/>
      <c r="E92" s="278"/>
      <c r="F92" s="278"/>
      <c r="G92" s="273" t="s">
        <v>277</v>
      </c>
      <c r="H92" s="273"/>
      <c r="I92" s="273"/>
      <c r="J92" s="170"/>
      <c r="K92" s="81" t="s">
        <v>153</v>
      </c>
      <c r="L92" s="82" t="str">
        <f t="shared" si="1"/>
        <v>+0x056</v>
      </c>
      <c r="M92" s="187"/>
      <c r="N92" s="189"/>
      <c r="O92" s="37"/>
      <c r="P92" s="133" t="s">
        <v>102</v>
      </c>
      <c r="Q92" s="133" t="s">
        <v>102</v>
      </c>
      <c r="R92" s="133" t="s">
        <v>102</v>
      </c>
      <c r="S92" s="133" t="s">
        <v>102</v>
      </c>
      <c r="T92" s="133" t="s">
        <v>102</v>
      </c>
      <c r="U92" s="133" t="s">
        <v>102</v>
      </c>
      <c r="V92" s="133" t="s">
        <v>102</v>
      </c>
      <c r="W92" s="133" t="s">
        <v>102</v>
      </c>
      <c r="X92" s="133" t="s">
        <v>102</v>
      </c>
      <c r="Y92" s="133" t="s">
        <v>102</v>
      </c>
      <c r="Z92" s="133" t="s">
        <v>102</v>
      </c>
    </row>
    <row r="93" spans="1:26" ht="17.25" thickBot="1">
      <c r="A93" s="43">
        <f>A92+1</f>
        <v>87</v>
      </c>
      <c r="B93" s="79" t="str">
        <f t="shared" si="3"/>
        <v>+0x057</v>
      </c>
      <c r="C93" s="177" t="s">
        <v>278</v>
      </c>
      <c r="D93" s="273"/>
      <c r="E93" s="273"/>
      <c r="F93" s="273"/>
      <c r="G93" s="273"/>
      <c r="H93" s="273"/>
      <c r="I93" s="273"/>
      <c r="J93" s="170"/>
      <c r="K93" s="101" t="s">
        <v>275</v>
      </c>
      <c r="L93" s="82" t="str">
        <f t="shared" si="1"/>
        <v>+0x057</v>
      </c>
      <c r="M93" s="187"/>
      <c r="N93" s="189"/>
      <c r="O93" s="37"/>
      <c r="P93" s="134" t="s">
        <v>279</v>
      </c>
      <c r="Q93" s="134" t="s">
        <v>279</v>
      </c>
      <c r="R93" s="134" t="s">
        <v>279</v>
      </c>
      <c r="S93" s="134" t="s">
        <v>279</v>
      </c>
      <c r="T93" s="134" t="s">
        <v>279</v>
      </c>
      <c r="U93" s="134" t="s">
        <v>279</v>
      </c>
      <c r="V93" s="134" t="s">
        <v>279</v>
      </c>
      <c r="W93" s="134" t="s">
        <v>279</v>
      </c>
      <c r="X93" s="134" t="s">
        <v>279</v>
      </c>
      <c r="Y93" s="134" t="s">
        <v>279</v>
      </c>
      <c r="Z93" s="134" t="s">
        <v>279</v>
      </c>
    </row>
    <row r="94" spans="1:26" ht="17.25" thickBot="1">
      <c r="A94" s="43">
        <f t="shared" si="4"/>
        <v>88</v>
      </c>
      <c r="B94" s="79" t="str">
        <f t="shared" si="3"/>
        <v>+0x058</v>
      </c>
      <c r="C94" s="177" t="s">
        <v>280</v>
      </c>
      <c r="D94" s="273"/>
      <c r="E94" s="273"/>
      <c r="F94" s="273"/>
      <c r="G94" s="273"/>
      <c r="H94" s="273"/>
      <c r="I94" s="273"/>
      <c r="J94" s="170"/>
      <c r="K94" s="101" t="s">
        <v>281</v>
      </c>
      <c r="L94" s="82" t="str">
        <f t="shared" si="1"/>
        <v>+0x058</v>
      </c>
      <c r="M94" s="187"/>
      <c r="N94" s="189"/>
      <c r="O94" s="37"/>
      <c r="P94" s="133" t="s">
        <v>282</v>
      </c>
      <c r="Q94" s="133" t="s">
        <v>282</v>
      </c>
      <c r="R94" s="133" t="s">
        <v>282</v>
      </c>
      <c r="S94" s="133" t="s">
        <v>282</v>
      </c>
      <c r="T94" s="133" t="s">
        <v>282</v>
      </c>
      <c r="U94" s="133" t="s">
        <v>282</v>
      </c>
      <c r="V94" s="133" t="s">
        <v>282</v>
      </c>
      <c r="W94" s="133" t="s">
        <v>282</v>
      </c>
      <c r="X94" s="133" t="s">
        <v>282</v>
      </c>
      <c r="Y94" s="133" t="s">
        <v>282</v>
      </c>
      <c r="Z94" s="133" t="s">
        <v>282</v>
      </c>
    </row>
    <row r="95" spans="1:26" ht="17.25" thickBot="1">
      <c r="A95" s="43">
        <f t="shared" si="4"/>
        <v>89</v>
      </c>
      <c r="B95" s="79" t="str">
        <f t="shared" si="3"/>
        <v>+0x059</v>
      </c>
      <c r="C95" s="177" t="s">
        <v>283</v>
      </c>
      <c r="D95" s="273"/>
      <c r="E95" s="273"/>
      <c r="F95" s="273"/>
      <c r="G95" s="273"/>
      <c r="H95" s="273"/>
      <c r="I95" s="273"/>
      <c r="J95" s="170"/>
      <c r="K95" s="101" t="s">
        <v>185</v>
      </c>
      <c r="L95" s="82" t="str">
        <f t="shared" si="1"/>
        <v>+0x059</v>
      </c>
      <c r="M95" s="187"/>
      <c r="N95" s="189"/>
      <c r="O95" s="37"/>
      <c r="P95" s="133" t="s">
        <v>284</v>
      </c>
      <c r="Q95" s="133" t="s">
        <v>284</v>
      </c>
      <c r="R95" s="133" t="s">
        <v>284</v>
      </c>
      <c r="S95" s="133" t="s">
        <v>284</v>
      </c>
      <c r="T95" s="133" t="s">
        <v>284</v>
      </c>
      <c r="U95" s="133" t="s">
        <v>284</v>
      </c>
      <c r="V95" s="133" t="s">
        <v>284</v>
      </c>
      <c r="W95" s="133" t="s">
        <v>284</v>
      </c>
      <c r="X95" s="133" t="s">
        <v>284</v>
      </c>
      <c r="Y95" s="133" t="s">
        <v>284</v>
      </c>
      <c r="Z95" s="133" t="s">
        <v>284</v>
      </c>
    </row>
    <row r="96" spans="1:26" ht="17.25" thickBot="1">
      <c r="A96" s="43">
        <f>A95+1</f>
        <v>90</v>
      </c>
      <c r="B96" s="79" t="str">
        <f t="shared" si="3"/>
        <v>+0x05A</v>
      </c>
      <c r="C96" s="177" t="s">
        <v>285</v>
      </c>
      <c r="D96" s="273"/>
      <c r="E96" s="273"/>
      <c r="F96" s="273"/>
      <c r="G96" s="273"/>
      <c r="H96" s="273"/>
      <c r="I96" s="273"/>
      <c r="J96" s="170"/>
      <c r="K96" s="101" t="s">
        <v>286</v>
      </c>
      <c r="L96" s="82" t="str">
        <f t="shared" si="1"/>
        <v>+0x05A</v>
      </c>
      <c r="M96" s="187"/>
      <c r="N96" s="189"/>
      <c r="O96" s="37"/>
      <c r="P96" s="134" t="s">
        <v>282</v>
      </c>
      <c r="Q96" s="134" t="s">
        <v>282</v>
      </c>
      <c r="R96" s="134" t="s">
        <v>282</v>
      </c>
      <c r="S96" s="134" t="s">
        <v>282</v>
      </c>
      <c r="T96" s="134" t="s">
        <v>282</v>
      </c>
      <c r="U96" s="134" t="s">
        <v>282</v>
      </c>
      <c r="V96" s="134" t="s">
        <v>282</v>
      </c>
      <c r="W96" s="134" t="s">
        <v>282</v>
      </c>
      <c r="X96" s="134" t="s">
        <v>282</v>
      </c>
      <c r="Y96" s="134" t="s">
        <v>282</v>
      </c>
      <c r="Z96" s="134" t="s">
        <v>282</v>
      </c>
    </row>
    <row r="97" spans="1:26" ht="17.25" thickBot="1">
      <c r="A97" s="43">
        <f t="shared" si="4"/>
        <v>91</v>
      </c>
      <c r="B97" s="79" t="str">
        <f t="shared" si="3"/>
        <v>+0x05B</v>
      </c>
      <c r="C97" s="177" t="s">
        <v>287</v>
      </c>
      <c r="D97" s="273"/>
      <c r="E97" s="273"/>
      <c r="F97" s="273"/>
      <c r="G97" s="273"/>
      <c r="H97" s="273"/>
      <c r="I97" s="273"/>
      <c r="J97" s="170"/>
      <c r="K97" s="101" t="s">
        <v>185</v>
      </c>
      <c r="L97" s="82" t="str">
        <f t="shared" si="1"/>
        <v>+0x05B</v>
      </c>
      <c r="M97" s="187"/>
      <c r="N97" s="189"/>
      <c r="O97" s="37"/>
      <c r="P97" s="133" t="s">
        <v>284</v>
      </c>
      <c r="Q97" s="133" t="s">
        <v>284</v>
      </c>
      <c r="R97" s="133" t="s">
        <v>284</v>
      </c>
      <c r="S97" s="133" t="s">
        <v>284</v>
      </c>
      <c r="T97" s="133" t="s">
        <v>284</v>
      </c>
      <c r="U97" s="133" t="s">
        <v>284</v>
      </c>
      <c r="V97" s="133" t="s">
        <v>284</v>
      </c>
      <c r="W97" s="133" t="s">
        <v>284</v>
      </c>
      <c r="X97" s="133" t="s">
        <v>284</v>
      </c>
      <c r="Y97" s="133" t="s">
        <v>284</v>
      </c>
      <c r="Z97" s="133" t="s">
        <v>284</v>
      </c>
    </row>
    <row r="98" spans="1:26" ht="17.25" thickBot="1">
      <c r="A98" s="43">
        <f t="shared" si="4"/>
        <v>92</v>
      </c>
      <c r="B98" s="79" t="str">
        <f t="shared" si="3"/>
        <v>+0x05C</v>
      </c>
      <c r="C98" s="177" t="s">
        <v>288</v>
      </c>
      <c r="D98" s="273"/>
      <c r="E98" s="273"/>
      <c r="F98" s="273"/>
      <c r="G98" s="273"/>
      <c r="H98" s="273"/>
      <c r="I98" s="273"/>
      <c r="J98" s="170"/>
      <c r="K98" s="81" t="s">
        <v>286</v>
      </c>
      <c r="L98" s="82" t="str">
        <f t="shared" si="1"/>
        <v>+0x05C</v>
      </c>
      <c r="M98" s="187"/>
      <c r="N98" s="189"/>
      <c r="O98" s="37"/>
      <c r="P98" s="134" t="s">
        <v>289</v>
      </c>
      <c r="Q98" s="134" t="s">
        <v>289</v>
      </c>
      <c r="R98" s="134" t="s">
        <v>289</v>
      </c>
      <c r="S98" s="134" t="s">
        <v>289</v>
      </c>
      <c r="T98" s="134" t="s">
        <v>289</v>
      </c>
      <c r="U98" s="134" t="s">
        <v>289</v>
      </c>
      <c r="V98" s="134" t="s">
        <v>289</v>
      </c>
      <c r="W98" s="134" t="s">
        <v>289</v>
      </c>
      <c r="X98" s="134" t="s">
        <v>289</v>
      </c>
      <c r="Y98" s="134" t="s">
        <v>289</v>
      </c>
      <c r="Z98" s="134" t="s">
        <v>289</v>
      </c>
    </row>
    <row r="99" spans="1:26" ht="17.25" thickBot="1">
      <c r="A99" s="43">
        <f t="shared" si="4"/>
        <v>93</v>
      </c>
      <c r="B99" s="79" t="str">
        <f t="shared" si="3"/>
        <v>+0x05D</v>
      </c>
      <c r="C99" s="177" t="s">
        <v>290</v>
      </c>
      <c r="D99" s="273"/>
      <c r="E99" s="273"/>
      <c r="F99" s="273"/>
      <c r="G99" s="273"/>
      <c r="H99" s="273"/>
      <c r="I99" s="273"/>
      <c r="J99" s="170"/>
      <c r="K99" s="81" t="s">
        <v>185</v>
      </c>
      <c r="L99" s="82" t="str">
        <f t="shared" si="1"/>
        <v>+0x05D</v>
      </c>
      <c r="M99" s="187"/>
      <c r="N99" s="189"/>
      <c r="O99" s="37"/>
      <c r="P99" s="133" t="s">
        <v>260</v>
      </c>
      <c r="Q99" s="133" t="s">
        <v>260</v>
      </c>
      <c r="R99" s="133" t="s">
        <v>260</v>
      </c>
      <c r="S99" s="133" t="s">
        <v>260</v>
      </c>
      <c r="T99" s="133" t="s">
        <v>260</v>
      </c>
      <c r="U99" s="133" t="s">
        <v>260</v>
      </c>
      <c r="V99" s="133" t="s">
        <v>260</v>
      </c>
      <c r="W99" s="133" t="s">
        <v>260</v>
      </c>
      <c r="X99" s="133" t="s">
        <v>260</v>
      </c>
      <c r="Y99" s="133" t="s">
        <v>260</v>
      </c>
      <c r="Z99" s="133" t="s">
        <v>260</v>
      </c>
    </row>
    <row r="100" spans="1:26" ht="17.25" thickBot="1">
      <c r="A100" s="43">
        <f t="shared" si="4"/>
        <v>94</v>
      </c>
      <c r="B100" s="79" t="str">
        <f t="shared" si="3"/>
        <v>+0x05E</v>
      </c>
      <c r="C100" s="177" t="s">
        <v>291</v>
      </c>
      <c r="D100" s="273"/>
      <c r="E100" s="273"/>
      <c r="F100" s="273"/>
      <c r="G100" s="273"/>
      <c r="H100" s="273"/>
      <c r="I100" s="273"/>
      <c r="J100" s="170"/>
      <c r="K100" s="81" t="s">
        <v>292</v>
      </c>
      <c r="L100" s="82" t="str">
        <f t="shared" si="1"/>
        <v>+0x05E</v>
      </c>
      <c r="M100" s="187"/>
      <c r="N100" s="189"/>
      <c r="O100" s="37"/>
      <c r="P100" s="134" t="s">
        <v>293</v>
      </c>
      <c r="Q100" s="134" t="s">
        <v>293</v>
      </c>
      <c r="R100" s="134" t="s">
        <v>293</v>
      </c>
      <c r="S100" s="134" t="s">
        <v>293</v>
      </c>
      <c r="T100" s="134" t="s">
        <v>293</v>
      </c>
      <c r="U100" s="134" t="s">
        <v>293</v>
      </c>
      <c r="V100" s="134" t="s">
        <v>293</v>
      </c>
      <c r="W100" s="134" t="s">
        <v>293</v>
      </c>
      <c r="X100" s="134" t="s">
        <v>293</v>
      </c>
      <c r="Y100" s="134" t="s">
        <v>293</v>
      </c>
      <c r="Z100" s="134" t="s">
        <v>293</v>
      </c>
    </row>
    <row r="101" spans="1:26" ht="17.25" thickBot="1">
      <c r="A101" s="43">
        <f t="shared" si="4"/>
        <v>95</v>
      </c>
      <c r="B101" s="79" t="str">
        <f t="shared" si="3"/>
        <v>+0x05F</v>
      </c>
      <c r="C101" s="88"/>
      <c r="D101" s="278"/>
      <c r="E101" s="278"/>
      <c r="F101" s="105"/>
      <c r="G101" s="191" t="s">
        <v>294</v>
      </c>
      <c r="H101" s="179"/>
      <c r="I101" s="179"/>
      <c r="J101" s="289"/>
      <c r="K101" s="101" t="s">
        <v>217</v>
      </c>
      <c r="L101" s="82" t="str">
        <f t="shared" si="1"/>
        <v>+0x05F</v>
      </c>
      <c r="M101" s="187"/>
      <c r="N101" s="189"/>
      <c r="O101" s="37"/>
      <c r="P101" s="133" t="s">
        <v>102</v>
      </c>
      <c r="Q101" s="133" t="s">
        <v>102</v>
      </c>
      <c r="R101" s="133" t="s">
        <v>102</v>
      </c>
      <c r="S101" s="133" t="s">
        <v>102</v>
      </c>
      <c r="T101" s="133" t="s">
        <v>102</v>
      </c>
      <c r="U101" s="133" t="s">
        <v>102</v>
      </c>
      <c r="V101" s="133" t="s">
        <v>102</v>
      </c>
      <c r="W101" s="133" t="s">
        <v>102</v>
      </c>
      <c r="X101" s="133" t="s">
        <v>102</v>
      </c>
      <c r="Y101" s="133" t="s">
        <v>102</v>
      </c>
      <c r="Z101" s="133" t="s">
        <v>102</v>
      </c>
    </row>
    <row r="102" spans="1:26" ht="17.25" thickBot="1">
      <c r="A102" s="43">
        <f t="shared" si="4"/>
        <v>96</v>
      </c>
      <c r="B102" s="79" t="str">
        <f t="shared" si="3"/>
        <v>+0x060</v>
      </c>
      <c r="C102" s="179" t="s">
        <v>295</v>
      </c>
      <c r="D102" s="179"/>
      <c r="E102" s="179"/>
      <c r="F102" s="179"/>
      <c r="G102" s="179"/>
      <c r="H102" s="179"/>
      <c r="I102" s="179"/>
      <c r="J102" s="289"/>
      <c r="K102" s="101" t="s">
        <v>281</v>
      </c>
      <c r="L102" s="82" t="str">
        <f t="shared" si="1"/>
        <v>+0x060</v>
      </c>
      <c r="M102" s="187"/>
      <c r="N102" s="189"/>
      <c r="O102" s="37"/>
      <c r="P102" s="134" t="s">
        <v>296</v>
      </c>
      <c r="Q102" s="134" t="s">
        <v>296</v>
      </c>
      <c r="R102" s="134" t="s">
        <v>296</v>
      </c>
      <c r="S102" s="134" t="s">
        <v>296</v>
      </c>
      <c r="T102" s="134" t="s">
        <v>296</v>
      </c>
      <c r="U102" s="134" t="s">
        <v>296</v>
      </c>
      <c r="V102" s="134" t="s">
        <v>296</v>
      </c>
      <c r="W102" s="134" t="s">
        <v>296</v>
      </c>
      <c r="X102" s="134" t="s">
        <v>296</v>
      </c>
      <c r="Y102" s="134" t="s">
        <v>296</v>
      </c>
      <c r="Z102" s="134" t="s">
        <v>296</v>
      </c>
    </row>
    <row r="103" spans="1:26" ht="17.25" thickBot="1">
      <c r="A103" s="43">
        <f t="shared" si="4"/>
        <v>97</v>
      </c>
      <c r="B103" s="79" t="str">
        <f t="shared" si="3"/>
        <v>+0x061</v>
      </c>
      <c r="C103" s="88"/>
      <c r="D103" s="278"/>
      <c r="E103" s="278"/>
      <c r="F103" s="105"/>
      <c r="G103" s="191" t="s">
        <v>297</v>
      </c>
      <c r="H103" s="179"/>
      <c r="I103" s="179"/>
      <c r="J103" s="289"/>
      <c r="K103" s="101" t="s">
        <v>266</v>
      </c>
      <c r="L103" s="82" t="str">
        <f t="shared" si="1"/>
        <v>+0x061</v>
      </c>
      <c r="M103" s="187"/>
      <c r="N103" s="189"/>
      <c r="O103" s="37"/>
      <c r="P103" s="133" t="s">
        <v>284</v>
      </c>
      <c r="Q103" s="133" t="s">
        <v>284</v>
      </c>
      <c r="R103" s="133" t="s">
        <v>284</v>
      </c>
      <c r="S103" s="133" t="s">
        <v>284</v>
      </c>
      <c r="T103" s="133" t="s">
        <v>284</v>
      </c>
      <c r="U103" s="133" t="s">
        <v>284</v>
      </c>
      <c r="V103" s="133" t="s">
        <v>284</v>
      </c>
      <c r="W103" s="133" t="s">
        <v>284</v>
      </c>
      <c r="X103" s="133" t="s">
        <v>284</v>
      </c>
      <c r="Y103" s="133" t="s">
        <v>284</v>
      </c>
      <c r="Z103" s="133" t="s">
        <v>284</v>
      </c>
    </row>
    <row r="104" spans="1:26" ht="17.25" thickBot="1">
      <c r="A104" s="43">
        <f t="shared" si="4"/>
        <v>98</v>
      </c>
      <c r="B104" s="79" t="str">
        <f t="shared" si="3"/>
        <v>+0x062</v>
      </c>
      <c r="C104" s="176" t="s">
        <v>298</v>
      </c>
      <c r="D104" s="176"/>
      <c r="E104" s="176"/>
      <c r="F104" s="176"/>
      <c r="G104" s="176"/>
      <c r="H104" s="176"/>
      <c r="I104" s="176"/>
      <c r="J104" s="274"/>
      <c r="K104" s="101" t="s">
        <v>292</v>
      </c>
      <c r="L104" s="82" t="str">
        <f t="shared" si="1"/>
        <v>+0x062</v>
      </c>
      <c r="M104" s="187"/>
      <c r="N104" s="189"/>
      <c r="O104" s="37"/>
      <c r="P104" s="134" t="s">
        <v>299</v>
      </c>
      <c r="Q104" s="134" t="s">
        <v>299</v>
      </c>
      <c r="R104" s="134" t="s">
        <v>299</v>
      </c>
      <c r="S104" s="134" t="s">
        <v>299</v>
      </c>
      <c r="T104" s="134" t="s">
        <v>299</v>
      </c>
      <c r="U104" s="134" t="s">
        <v>299</v>
      </c>
      <c r="V104" s="134" t="s">
        <v>299</v>
      </c>
      <c r="W104" s="134" t="s">
        <v>299</v>
      </c>
      <c r="X104" s="134" t="s">
        <v>299</v>
      </c>
      <c r="Y104" s="134" t="s">
        <v>299</v>
      </c>
      <c r="Z104" s="134" t="s">
        <v>299</v>
      </c>
    </row>
    <row r="105" spans="1:26" ht="17.25" thickBot="1">
      <c r="A105" s="43">
        <f t="shared" si="4"/>
        <v>99</v>
      </c>
      <c r="B105" s="79" t="str">
        <f t="shared" si="3"/>
        <v>+0x063</v>
      </c>
      <c r="C105" s="94"/>
      <c r="D105" s="92"/>
      <c r="E105" s="290"/>
      <c r="F105" s="291"/>
      <c r="G105" s="94"/>
      <c r="H105" s="282"/>
      <c r="I105" s="282"/>
      <c r="J105" s="145" t="s">
        <v>300</v>
      </c>
      <c r="K105" s="81" t="s">
        <v>217</v>
      </c>
      <c r="L105" s="82" t="str">
        <f t="shared" si="1"/>
        <v>+0x063</v>
      </c>
      <c r="M105" s="187"/>
      <c r="N105" s="189"/>
      <c r="O105" s="37"/>
      <c r="P105" s="133" t="s">
        <v>102</v>
      </c>
      <c r="Q105" s="133" t="s">
        <v>102</v>
      </c>
      <c r="R105" s="133" t="s">
        <v>102</v>
      </c>
      <c r="S105" s="133" t="s">
        <v>102</v>
      </c>
      <c r="T105" s="133" t="s">
        <v>102</v>
      </c>
      <c r="U105" s="133" t="s">
        <v>102</v>
      </c>
      <c r="V105" s="133" t="s">
        <v>102</v>
      </c>
      <c r="W105" s="133" t="s">
        <v>102</v>
      </c>
      <c r="X105" s="133" t="s">
        <v>102</v>
      </c>
      <c r="Y105" s="133" t="s">
        <v>102</v>
      </c>
      <c r="Z105" s="133" t="s">
        <v>102</v>
      </c>
    </row>
    <row r="106" spans="1:26" ht="17.25" thickBot="1">
      <c r="A106" s="43">
        <f t="shared" si="4"/>
        <v>100</v>
      </c>
      <c r="B106" s="79" t="str">
        <f t="shared" si="3"/>
        <v>+0x064</v>
      </c>
      <c r="C106" s="181" t="s">
        <v>301</v>
      </c>
      <c r="D106" s="287"/>
      <c r="E106" s="192"/>
      <c r="F106" s="192"/>
      <c r="G106" s="287"/>
      <c r="H106" s="287"/>
      <c r="I106" s="287"/>
      <c r="J106" s="167"/>
      <c r="K106" s="81" t="s">
        <v>302</v>
      </c>
      <c r="L106" s="82" t="str">
        <f t="shared" si="1"/>
        <v>+0x064</v>
      </c>
      <c r="M106" s="187"/>
      <c r="N106" s="189"/>
      <c r="O106" s="37"/>
      <c r="P106" s="134" t="s">
        <v>258</v>
      </c>
      <c r="Q106" s="134" t="s">
        <v>258</v>
      </c>
      <c r="R106" s="134" t="s">
        <v>258</v>
      </c>
      <c r="S106" s="134" t="s">
        <v>258</v>
      </c>
      <c r="T106" s="134" t="s">
        <v>258</v>
      </c>
      <c r="U106" s="134" t="s">
        <v>258</v>
      </c>
      <c r="V106" s="134" t="s">
        <v>258</v>
      </c>
      <c r="W106" s="134" t="s">
        <v>258</v>
      </c>
      <c r="X106" s="134" t="s">
        <v>258</v>
      </c>
      <c r="Y106" s="134" t="s">
        <v>258</v>
      </c>
      <c r="Z106" s="134" t="s">
        <v>258</v>
      </c>
    </row>
    <row r="107" spans="1:26" ht="17.25" thickBot="1">
      <c r="A107" s="43">
        <f>A106+1</f>
        <v>101</v>
      </c>
      <c r="B107" s="79" t="str">
        <f t="shared" si="3"/>
        <v>+0x065</v>
      </c>
      <c r="C107" s="86"/>
      <c r="D107" s="283"/>
      <c r="E107" s="283"/>
      <c r="F107" s="283"/>
      <c r="G107" s="283"/>
      <c r="H107" s="283"/>
      <c r="I107" s="287" t="s">
        <v>303</v>
      </c>
      <c r="J107" s="287"/>
      <c r="K107" s="81" t="s">
        <v>198</v>
      </c>
      <c r="L107" s="82" t="str">
        <f t="shared" si="1"/>
        <v>+0x065</v>
      </c>
      <c r="M107" s="187"/>
      <c r="N107" s="189"/>
      <c r="O107" s="37"/>
      <c r="P107" s="133" t="s">
        <v>251</v>
      </c>
      <c r="Q107" s="133" t="s">
        <v>251</v>
      </c>
      <c r="R107" s="133" t="s">
        <v>251</v>
      </c>
      <c r="S107" s="133" t="s">
        <v>251</v>
      </c>
      <c r="T107" s="133" t="s">
        <v>251</v>
      </c>
      <c r="U107" s="133" t="s">
        <v>251</v>
      </c>
      <c r="V107" s="133" t="s">
        <v>251</v>
      </c>
      <c r="W107" s="133" t="s">
        <v>251</v>
      </c>
      <c r="X107" s="133" t="s">
        <v>251</v>
      </c>
      <c r="Y107" s="133" t="s">
        <v>251</v>
      </c>
      <c r="Z107" s="133" t="s">
        <v>251</v>
      </c>
    </row>
    <row r="108" spans="1:26" ht="17.25" thickBot="1">
      <c r="A108" s="43">
        <f t="shared" ref="A108:A133" si="5">A107+1</f>
        <v>102</v>
      </c>
      <c r="B108" s="79" t="str">
        <f t="shared" si="3"/>
        <v>+0x066</v>
      </c>
      <c r="C108" s="181" t="s">
        <v>304</v>
      </c>
      <c r="D108" s="287"/>
      <c r="E108" s="287"/>
      <c r="F108" s="287"/>
      <c r="G108" s="287"/>
      <c r="H108" s="287"/>
      <c r="I108" s="287"/>
      <c r="J108" s="167"/>
      <c r="K108" s="81" t="s">
        <v>305</v>
      </c>
      <c r="L108" s="82" t="str">
        <f t="shared" si="1"/>
        <v>+0x066</v>
      </c>
      <c r="M108" s="187"/>
      <c r="N108" s="189"/>
      <c r="O108" s="37"/>
      <c r="P108" s="136" t="s">
        <v>306</v>
      </c>
      <c r="Q108" s="136" t="s">
        <v>306</v>
      </c>
      <c r="R108" s="136" t="s">
        <v>306</v>
      </c>
      <c r="S108" s="136" t="s">
        <v>306</v>
      </c>
      <c r="T108" s="136" t="s">
        <v>306</v>
      </c>
      <c r="U108" s="136" t="s">
        <v>306</v>
      </c>
      <c r="V108" s="136" t="s">
        <v>306</v>
      </c>
      <c r="W108" s="136" t="s">
        <v>306</v>
      </c>
      <c r="X108" s="136" t="s">
        <v>306</v>
      </c>
      <c r="Y108" s="136" t="s">
        <v>306</v>
      </c>
      <c r="Z108" s="136" t="s">
        <v>306</v>
      </c>
    </row>
    <row r="109" spans="1:26" ht="17.25" thickBot="1">
      <c r="A109" s="43">
        <f t="shared" si="5"/>
        <v>103</v>
      </c>
      <c r="B109" s="79" t="str">
        <f t="shared" si="3"/>
        <v>+0x067</v>
      </c>
      <c r="C109" s="181" t="s">
        <v>294</v>
      </c>
      <c r="D109" s="287"/>
      <c r="E109" s="287"/>
      <c r="F109" s="287"/>
      <c r="G109" s="287" t="s">
        <v>294</v>
      </c>
      <c r="H109" s="287"/>
      <c r="I109" s="287"/>
      <c r="J109" s="167"/>
      <c r="K109" s="101" t="s">
        <v>102</v>
      </c>
      <c r="L109" s="82" t="str">
        <f t="shared" si="1"/>
        <v>+0x067</v>
      </c>
      <c r="M109" s="187" t="s">
        <v>307</v>
      </c>
      <c r="N109" s="189"/>
      <c r="O109" s="37"/>
      <c r="P109" s="131" t="s">
        <v>308</v>
      </c>
      <c r="Q109" s="131" t="s">
        <v>308</v>
      </c>
      <c r="R109" s="131" t="s">
        <v>308</v>
      </c>
      <c r="S109" s="131" t="s">
        <v>308</v>
      </c>
      <c r="T109" s="131" t="s">
        <v>308</v>
      </c>
      <c r="U109" s="131" t="s">
        <v>308</v>
      </c>
      <c r="V109" s="131" t="s">
        <v>308</v>
      </c>
      <c r="W109" s="131" t="s">
        <v>308</v>
      </c>
      <c r="X109" s="131" t="s">
        <v>308</v>
      </c>
      <c r="Y109" s="131" t="s">
        <v>308</v>
      </c>
      <c r="Z109" s="131" t="s">
        <v>308</v>
      </c>
    </row>
    <row r="110" spans="1:26" ht="17.25" thickBot="1">
      <c r="A110" s="43">
        <f t="shared" si="5"/>
        <v>104</v>
      </c>
      <c r="B110" s="79" t="str">
        <f t="shared" si="3"/>
        <v>+0x068</v>
      </c>
      <c r="C110" s="173" t="s">
        <v>294</v>
      </c>
      <c r="D110" s="280"/>
      <c r="E110" s="280"/>
      <c r="F110" s="280"/>
      <c r="G110" s="293"/>
      <c r="H110" s="293"/>
      <c r="I110" s="293"/>
      <c r="J110" s="193"/>
      <c r="K110" s="101" t="s">
        <v>102</v>
      </c>
      <c r="L110" s="82" t="str">
        <f t="shared" si="1"/>
        <v>+0x068</v>
      </c>
      <c r="M110" s="187"/>
      <c r="N110" s="189"/>
      <c r="O110" s="37"/>
      <c r="P110" s="133" t="s">
        <v>102</v>
      </c>
      <c r="Q110" s="133" t="s">
        <v>102</v>
      </c>
      <c r="R110" s="133" t="s">
        <v>102</v>
      </c>
      <c r="S110" s="133" t="s">
        <v>102</v>
      </c>
      <c r="T110" s="133" t="s">
        <v>102</v>
      </c>
      <c r="U110" s="133" t="s">
        <v>102</v>
      </c>
      <c r="V110" s="133" t="s">
        <v>102</v>
      </c>
      <c r="W110" s="133" t="s">
        <v>102</v>
      </c>
      <c r="X110" s="133" t="s">
        <v>102</v>
      </c>
      <c r="Y110" s="133" t="s">
        <v>102</v>
      </c>
      <c r="Z110" s="133" t="s">
        <v>102</v>
      </c>
    </row>
    <row r="111" spans="1:26" ht="17.25" thickBot="1">
      <c r="A111" s="43">
        <f t="shared" si="5"/>
        <v>105</v>
      </c>
      <c r="B111" s="79" t="str">
        <f t="shared" si="3"/>
        <v>+0x069</v>
      </c>
      <c r="C111" s="181" t="s">
        <v>294</v>
      </c>
      <c r="D111" s="287"/>
      <c r="E111" s="287"/>
      <c r="F111" s="287"/>
      <c r="G111" s="287" t="s">
        <v>294</v>
      </c>
      <c r="H111" s="287"/>
      <c r="I111" s="287"/>
      <c r="J111" s="167"/>
      <c r="K111" s="101" t="s">
        <v>102</v>
      </c>
      <c r="L111" s="82" t="str">
        <f t="shared" si="1"/>
        <v>+0x069</v>
      </c>
      <c r="M111" s="187"/>
      <c r="N111" s="189"/>
      <c r="O111" s="37"/>
      <c r="P111" s="133" t="s">
        <v>102</v>
      </c>
      <c r="Q111" s="133" t="s">
        <v>102</v>
      </c>
      <c r="R111" s="133" t="s">
        <v>102</v>
      </c>
      <c r="S111" s="133" t="s">
        <v>102</v>
      </c>
      <c r="T111" s="133" t="s">
        <v>102</v>
      </c>
      <c r="U111" s="133" t="s">
        <v>102</v>
      </c>
      <c r="V111" s="133" t="s">
        <v>102</v>
      </c>
      <c r="W111" s="133" t="s">
        <v>102</v>
      </c>
      <c r="X111" s="133" t="s">
        <v>102</v>
      </c>
      <c r="Y111" s="133" t="s">
        <v>102</v>
      </c>
      <c r="Z111" s="133" t="s">
        <v>102</v>
      </c>
    </row>
    <row r="112" spans="1:26" ht="17.25" thickBot="1">
      <c r="A112" s="43">
        <f t="shared" si="5"/>
        <v>106</v>
      </c>
      <c r="B112" s="79" t="str">
        <f t="shared" si="3"/>
        <v>+0x06A</v>
      </c>
      <c r="C112" s="173" t="s">
        <v>294</v>
      </c>
      <c r="D112" s="280"/>
      <c r="E112" s="280"/>
      <c r="F112" s="280"/>
      <c r="G112" s="280" t="s">
        <v>294</v>
      </c>
      <c r="H112" s="280"/>
      <c r="I112" s="280"/>
      <c r="J112" s="182"/>
      <c r="K112" s="101" t="s">
        <v>102</v>
      </c>
      <c r="L112" s="82" t="str">
        <f t="shared" si="1"/>
        <v>+0x06A</v>
      </c>
      <c r="M112" s="187"/>
      <c r="N112" s="189"/>
      <c r="O112" s="37"/>
      <c r="P112" s="133" t="s">
        <v>102</v>
      </c>
      <c r="Q112" s="133" t="s">
        <v>102</v>
      </c>
      <c r="R112" s="133" t="s">
        <v>102</v>
      </c>
      <c r="S112" s="133" t="s">
        <v>102</v>
      </c>
      <c r="T112" s="133" t="s">
        <v>102</v>
      </c>
      <c r="U112" s="133" t="s">
        <v>102</v>
      </c>
      <c r="V112" s="133" t="s">
        <v>102</v>
      </c>
      <c r="W112" s="133" t="s">
        <v>102</v>
      </c>
      <c r="X112" s="133" t="s">
        <v>102</v>
      </c>
      <c r="Y112" s="133" t="s">
        <v>102</v>
      </c>
      <c r="Z112" s="133" t="s">
        <v>102</v>
      </c>
    </row>
    <row r="113" spans="1:26" ht="17.25" thickBot="1">
      <c r="A113" s="43">
        <f t="shared" si="5"/>
        <v>107</v>
      </c>
      <c r="B113" s="79" t="str">
        <f t="shared" si="3"/>
        <v>+0x06B</v>
      </c>
      <c r="C113" s="194"/>
      <c r="D113" s="194"/>
      <c r="E113" s="194"/>
      <c r="F113" s="195"/>
      <c r="G113" s="280" t="s">
        <v>294</v>
      </c>
      <c r="H113" s="280"/>
      <c r="I113" s="280"/>
      <c r="J113" s="182"/>
      <c r="K113" s="81" t="s">
        <v>102</v>
      </c>
      <c r="L113" s="82" t="str">
        <f t="shared" si="1"/>
        <v>+0x06B</v>
      </c>
      <c r="M113" s="187"/>
      <c r="N113" s="189"/>
      <c r="O113" s="37"/>
      <c r="P113" s="133" t="s">
        <v>102</v>
      </c>
      <c r="Q113" s="133" t="s">
        <v>102</v>
      </c>
      <c r="R113" s="133" t="s">
        <v>102</v>
      </c>
      <c r="S113" s="133" t="s">
        <v>102</v>
      </c>
      <c r="T113" s="133" t="s">
        <v>102</v>
      </c>
      <c r="U113" s="133" t="s">
        <v>102</v>
      </c>
      <c r="V113" s="133" t="s">
        <v>102</v>
      </c>
      <c r="W113" s="133" t="s">
        <v>102</v>
      </c>
      <c r="X113" s="133" t="s">
        <v>102</v>
      </c>
      <c r="Y113" s="133" t="s">
        <v>102</v>
      </c>
      <c r="Z113" s="133" t="s">
        <v>102</v>
      </c>
    </row>
    <row r="114" spans="1:26" ht="17.25" thickBot="1">
      <c r="A114" s="43">
        <f t="shared" si="5"/>
        <v>108</v>
      </c>
      <c r="B114" s="79" t="str">
        <f t="shared" si="3"/>
        <v>+0x06C</v>
      </c>
      <c r="C114" s="173" t="s">
        <v>294</v>
      </c>
      <c r="D114" s="280"/>
      <c r="E114" s="280"/>
      <c r="F114" s="280"/>
      <c r="G114" s="280" t="s">
        <v>294</v>
      </c>
      <c r="H114" s="280"/>
      <c r="I114" s="280"/>
      <c r="J114" s="182"/>
      <c r="K114" s="81" t="s">
        <v>217</v>
      </c>
      <c r="L114" s="82" t="str">
        <f t="shared" si="1"/>
        <v>+0x06C</v>
      </c>
      <c r="M114" s="187"/>
      <c r="N114" s="189"/>
      <c r="O114" s="37"/>
      <c r="P114" s="133" t="s">
        <v>102</v>
      </c>
      <c r="Q114" s="133" t="s">
        <v>102</v>
      </c>
      <c r="R114" s="133" t="s">
        <v>102</v>
      </c>
      <c r="S114" s="133" t="s">
        <v>102</v>
      </c>
      <c r="T114" s="133" t="s">
        <v>102</v>
      </c>
      <c r="U114" s="133" t="s">
        <v>102</v>
      </c>
      <c r="V114" s="133" t="s">
        <v>102</v>
      </c>
      <c r="W114" s="133" t="s">
        <v>102</v>
      </c>
      <c r="X114" s="133" t="s">
        <v>102</v>
      </c>
      <c r="Y114" s="133" t="s">
        <v>102</v>
      </c>
      <c r="Z114" s="133" t="s">
        <v>102</v>
      </c>
    </row>
    <row r="115" spans="1:26" ht="17.25" thickBot="1">
      <c r="A115" s="43">
        <f t="shared" si="5"/>
        <v>109</v>
      </c>
      <c r="B115" s="79" t="str">
        <f t="shared" si="3"/>
        <v>+0x06D</v>
      </c>
      <c r="C115" s="173" t="s">
        <v>294</v>
      </c>
      <c r="D115" s="280"/>
      <c r="E115" s="280"/>
      <c r="F115" s="280"/>
      <c r="G115" s="280" t="s">
        <v>294</v>
      </c>
      <c r="H115" s="280"/>
      <c r="I115" s="280"/>
      <c r="J115" s="182"/>
      <c r="K115" s="81" t="s">
        <v>102</v>
      </c>
      <c r="L115" s="82" t="str">
        <f t="shared" si="1"/>
        <v>+0x06D</v>
      </c>
      <c r="M115" s="187"/>
      <c r="N115" s="189"/>
      <c r="O115" s="37"/>
      <c r="P115" s="133" t="s">
        <v>102</v>
      </c>
      <c r="Q115" s="133" t="s">
        <v>102</v>
      </c>
      <c r="R115" s="133" t="s">
        <v>102</v>
      </c>
      <c r="S115" s="133" t="s">
        <v>102</v>
      </c>
      <c r="T115" s="133" t="s">
        <v>102</v>
      </c>
      <c r="U115" s="133" t="s">
        <v>102</v>
      </c>
      <c r="V115" s="133" t="s">
        <v>102</v>
      </c>
      <c r="W115" s="133" t="s">
        <v>102</v>
      </c>
      <c r="X115" s="133" t="s">
        <v>102</v>
      </c>
      <c r="Y115" s="133" t="s">
        <v>102</v>
      </c>
      <c r="Z115" s="133" t="s">
        <v>102</v>
      </c>
    </row>
    <row r="116" spans="1:26" ht="17.25" thickBot="1">
      <c r="A116" s="43">
        <f t="shared" si="5"/>
        <v>110</v>
      </c>
      <c r="B116" s="79" t="str">
        <f t="shared" si="3"/>
        <v>+0x06E</v>
      </c>
      <c r="C116" s="173" t="s">
        <v>294</v>
      </c>
      <c r="D116" s="280"/>
      <c r="E116" s="280"/>
      <c r="F116" s="280"/>
      <c r="G116" s="280" t="s">
        <v>294</v>
      </c>
      <c r="H116" s="280"/>
      <c r="I116" s="280"/>
      <c r="J116" s="182"/>
      <c r="K116" s="81" t="s">
        <v>102</v>
      </c>
      <c r="L116" s="82" t="str">
        <f t="shared" si="1"/>
        <v>+0x06E</v>
      </c>
      <c r="M116" s="187"/>
      <c r="N116" s="189"/>
      <c r="O116" s="37"/>
      <c r="P116" s="133" t="s">
        <v>102</v>
      </c>
      <c r="Q116" s="133" t="s">
        <v>102</v>
      </c>
      <c r="R116" s="133" t="s">
        <v>102</v>
      </c>
      <c r="S116" s="133" t="s">
        <v>102</v>
      </c>
      <c r="T116" s="133" t="s">
        <v>102</v>
      </c>
      <c r="U116" s="133" t="s">
        <v>102</v>
      </c>
      <c r="V116" s="133" t="s">
        <v>102</v>
      </c>
      <c r="W116" s="133" t="s">
        <v>102</v>
      </c>
      <c r="X116" s="133" t="s">
        <v>102</v>
      </c>
      <c r="Y116" s="133" t="s">
        <v>102</v>
      </c>
      <c r="Z116" s="133" t="s">
        <v>102</v>
      </c>
    </row>
    <row r="117" spans="1:26" ht="17.25" thickBot="1">
      <c r="A117" s="43">
        <f t="shared" si="5"/>
        <v>111</v>
      </c>
      <c r="B117" s="79" t="str">
        <f t="shared" si="3"/>
        <v>+0x06F</v>
      </c>
      <c r="C117" s="93"/>
      <c r="D117" s="280" t="s">
        <v>309</v>
      </c>
      <c r="E117" s="280"/>
      <c r="F117" s="280"/>
      <c r="G117" s="283"/>
      <c r="H117" s="283"/>
      <c r="I117" s="280" t="s">
        <v>240</v>
      </c>
      <c r="J117" s="182"/>
      <c r="K117" s="81" t="s">
        <v>102</v>
      </c>
      <c r="L117" s="82" t="str">
        <f t="shared" si="1"/>
        <v>+0x06F</v>
      </c>
      <c r="M117" s="187"/>
      <c r="N117" s="190"/>
      <c r="O117" s="37"/>
      <c r="P117" s="136" t="s">
        <v>310</v>
      </c>
      <c r="Q117" s="136">
        <v>60</v>
      </c>
      <c r="R117" s="136">
        <v>60</v>
      </c>
      <c r="S117" s="136">
        <v>60</v>
      </c>
      <c r="T117" s="136">
        <v>60</v>
      </c>
      <c r="U117" s="136">
        <v>60</v>
      </c>
      <c r="V117" s="136">
        <v>60</v>
      </c>
      <c r="W117" s="136">
        <v>60</v>
      </c>
      <c r="X117" s="136">
        <v>60</v>
      </c>
      <c r="Y117" s="136" t="s">
        <v>310</v>
      </c>
      <c r="Z117" s="136" t="s">
        <v>310</v>
      </c>
    </row>
    <row r="118" spans="1:26" ht="17.25" thickBot="1">
      <c r="A118" s="43">
        <f t="shared" si="5"/>
        <v>112</v>
      </c>
      <c r="B118" s="79" t="str">
        <f t="shared" si="3"/>
        <v>+0x070</v>
      </c>
      <c r="C118" s="152"/>
      <c r="D118" s="286"/>
      <c r="E118" s="286"/>
      <c r="F118" s="286"/>
      <c r="G118" s="286"/>
      <c r="H118" s="92"/>
      <c r="I118" s="280" t="s">
        <v>240</v>
      </c>
      <c r="J118" s="182"/>
      <c r="K118" s="81" t="s">
        <v>217</v>
      </c>
      <c r="L118" s="82" t="str">
        <f t="shared" ref="L118:L138" si="6">B118</f>
        <v>+0x070</v>
      </c>
      <c r="M118" s="187" t="s">
        <v>311</v>
      </c>
      <c r="N118" s="41"/>
      <c r="O118" s="37"/>
      <c r="P118" s="137" t="s">
        <v>103</v>
      </c>
      <c r="Q118" s="137" t="s">
        <v>103</v>
      </c>
      <c r="R118" s="137" t="s">
        <v>103</v>
      </c>
      <c r="S118" s="137" t="s">
        <v>103</v>
      </c>
      <c r="T118" s="137" t="s">
        <v>103</v>
      </c>
      <c r="U118" s="137" t="s">
        <v>103</v>
      </c>
      <c r="V118" s="137" t="s">
        <v>103</v>
      </c>
      <c r="W118" s="137" t="s">
        <v>103</v>
      </c>
      <c r="X118" s="137" t="s">
        <v>103</v>
      </c>
      <c r="Y118" s="137" t="s">
        <v>103</v>
      </c>
      <c r="Z118" s="137" t="s">
        <v>103</v>
      </c>
    </row>
    <row r="119" spans="1:26" ht="17.25" thickBot="1">
      <c r="A119" s="43">
        <f t="shared" si="5"/>
        <v>113</v>
      </c>
      <c r="B119" s="79" t="str">
        <f t="shared" si="3"/>
        <v>+0x071</v>
      </c>
      <c r="C119" s="172" t="s">
        <v>196</v>
      </c>
      <c r="D119" s="172"/>
      <c r="E119" s="172"/>
      <c r="F119" s="172"/>
      <c r="G119" s="172"/>
      <c r="H119" s="172"/>
      <c r="I119" s="172"/>
      <c r="J119" s="294"/>
      <c r="K119" s="81" t="s">
        <v>217</v>
      </c>
      <c r="L119" s="82" t="str">
        <f t="shared" si="6"/>
        <v>+0x071</v>
      </c>
      <c r="M119" s="187"/>
      <c r="N119" s="41"/>
      <c r="O119" s="37"/>
      <c r="P119" s="133" t="s">
        <v>103</v>
      </c>
      <c r="Q119" s="133" t="s">
        <v>103</v>
      </c>
      <c r="R119" s="133" t="s">
        <v>103</v>
      </c>
      <c r="S119" s="133" t="s">
        <v>103</v>
      </c>
      <c r="T119" s="133" t="s">
        <v>103</v>
      </c>
      <c r="U119" s="133" t="s">
        <v>103</v>
      </c>
      <c r="V119" s="133" t="s">
        <v>103</v>
      </c>
      <c r="W119" s="133" t="s">
        <v>103</v>
      </c>
      <c r="X119" s="133" t="s">
        <v>103</v>
      </c>
      <c r="Y119" s="133" t="s">
        <v>103</v>
      </c>
      <c r="Z119" s="133" t="s">
        <v>103</v>
      </c>
    </row>
    <row r="120" spans="1:26" ht="17.25" thickBot="1">
      <c r="A120" s="43">
        <f t="shared" si="5"/>
        <v>114</v>
      </c>
      <c r="B120" s="79" t="str">
        <f t="shared" si="3"/>
        <v>+0x072</v>
      </c>
      <c r="C120" s="152"/>
      <c r="D120" s="286"/>
      <c r="E120" s="286"/>
      <c r="F120" s="286"/>
      <c r="G120" s="286"/>
      <c r="H120" s="92"/>
      <c r="I120" s="280" t="s">
        <v>240</v>
      </c>
      <c r="J120" s="182"/>
      <c r="K120" s="81" t="s">
        <v>217</v>
      </c>
      <c r="L120" s="82" t="str">
        <f t="shared" si="6"/>
        <v>+0x072</v>
      </c>
      <c r="M120" s="187"/>
      <c r="N120" s="41"/>
      <c r="O120" s="37"/>
      <c r="P120" s="133" t="s">
        <v>103</v>
      </c>
      <c r="Q120" s="133" t="s">
        <v>103</v>
      </c>
      <c r="R120" s="133" t="s">
        <v>103</v>
      </c>
      <c r="S120" s="133" t="s">
        <v>103</v>
      </c>
      <c r="T120" s="133" t="s">
        <v>103</v>
      </c>
      <c r="U120" s="133" t="s">
        <v>103</v>
      </c>
      <c r="V120" s="133" t="s">
        <v>103</v>
      </c>
      <c r="W120" s="133" t="s">
        <v>103</v>
      </c>
      <c r="X120" s="133" t="s">
        <v>103</v>
      </c>
      <c r="Y120" s="133" t="s">
        <v>103</v>
      </c>
      <c r="Z120" s="133" t="s">
        <v>103</v>
      </c>
    </row>
    <row r="121" spans="1:26" ht="17.25" thickBot="1">
      <c r="A121" s="43">
        <f t="shared" si="5"/>
        <v>115</v>
      </c>
      <c r="B121" s="79" t="str">
        <f t="shared" si="3"/>
        <v>+0x073</v>
      </c>
      <c r="C121" s="172" t="s">
        <v>196</v>
      </c>
      <c r="D121" s="172"/>
      <c r="E121" s="172"/>
      <c r="F121" s="172"/>
      <c r="G121" s="172"/>
      <c r="H121" s="172"/>
      <c r="I121" s="172"/>
      <c r="J121" s="294"/>
      <c r="K121" s="81" t="s">
        <v>217</v>
      </c>
      <c r="L121" s="82" t="str">
        <f t="shared" si="6"/>
        <v>+0x073</v>
      </c>
      <c r="M121" s="187"/>
      <c r="N121" s="41"/>
      <c r="O121" s="37"/>
      <c r="P121" s="133" t="s">
        <v>103</v>
      </c>
      <c r="Q121" s="133" t="s">
        <v>103</v>
      </c>
      <c r="R121" s="133" t="s">
        <v>103</v>
      </c>
      <c r="S121" s="133" t="s">
        <v>103</v>
      </c>
      <c r="T121" s="133" t="s">
        <v>103</v>
      </c>
      <c r="U121" s="133" t="s">
        <v>103</v>
      </c>
      <c r="V121" s="133" t="s">
        <v>103</v>
      </c>
      <c r="W121" s="133" t="s">
        <v>103</v>
      </c>
      <c r="X121" s="133" t="s">
        <v>103</v>
      </c>
      <c r="Y121" s="133" t="s">
        <v>103</v>
      </c>
      <c r="Z121" s="133" t="s">
        <v>103</v>
      </c>
    </row>
    <row r="122" spans="1:26" ht="17.25" thickBot="1">
      <c r="A122" s="43">
        <f>A121+1</f>
        <v>116</v>
      </c>
      <c r="B122" s="79" t="str">
        <f t="shared" si="3"/>
        <v>+0x074</v>
      </c>
      <c r="C122" s="201" t="s">
        <v>196</v>
      </c>
      <c r="D122" s="201"/>
      <c r="E122" s="201"/>
      <c r="F122" s="201"/>
      <c r="G122" s="201"/>
      <c r="H122" s="201"/>
      <c r="I122" s="201"/>
      <c r="J122" s="202"/>
      <c r="K122" s="81" t="s">
        <v>217</v>
      </c>
      <c r="L122" s="82" t="str">
        <f t="shared" si="6"/>
        <v>+0x074</v>
      </c>
      <c r="M122" s="187"/>
      <c r="N122" s="41"/>
      <c r="O122" s="37"/>
      <c r="P122" s="133" t="s">
        <v>103</v>
      </c>
      <c r="Q122" s="133" t="s">
        <v>103</v>
      </c>
      <c r="R122" s="133" t="s">
        <v>103</v>
      </c>
      <c r="S122" s="133" t="s">
        <v>103</v>
      </c>
      <c r="T122" s="133" t="s">
        <v>103</v>
      </c>
      <c r="U122" s="133" t="s">
        <v>103</v>
      </c>
      <c r="V122" s="133" t="s">
        <v>103</v>
      </c>
      <c r="W122" s="133" t="s">
        <v>103</v>
      </c>
      <c r="X122" s="133" t="s">
        <v>103</v>
      </c>
      <c r="Y122" s="133" t="s">
        <v>103</v>
      </c>
      <c r="Z122" s="133" t="s">
        <v>103</v>
      </c>
    </row>
    <row r="123" spans="1:26" ht="17.25" thickBot="1">
      <c r="A123" s="43">
        <f t="shared" si="5"/>
        <v>117</v>
      </c>
      <c r="B123" s="79" t="str">
        <f t="shared" si="3"/>
        <v>+0x075</v>
      </c>
      <c r="C123" s="179" t="s">
        <v>196</v>
      </c>
      <c r="D123" s="179"/>
      <c r="E123" s="179"/>
      <c r="F123" s="179"/>
      <c r="G123" s="179"/>
      <c r="H123" s="179"/>
      <c r="I123" s="179"/>
      <c r="J123" s="289"/>
      <c r="K123" s="81" t="s">
        <v>217</v>
      </c>
      <c r="L123" s="82" t="str">
        <f t="shared" si="6"/>
        <v>+0x075</v>
      </c>
      <c r="M123" s="187"/>
      <c r="N123" s="41"/>
      <c r="O123" s="37"/>
      <c r="P123" s="133" t="s">
        <v>103</v>
      </c>
      <c r="Q123" s="133" t="s">
        <v>103</v>
      </c>
      <c r="R123" s="133" t="s">
        <v>103</v>
      </c>
      <c r="S123" s="133" t="s">
        <v>103</v>
      </c>
      <c r="T123" s="133" t="s">
        <v>103</v>
      </c>
      <c r="U123" s="133" t="s">
        <v>103</v>
      </c>
      <c r="V123" s="133" t="s">
        <v>103</v>
      </c>
      <c r="W123" s="133" t="s">
        <v>103</v>
      </c>
      <c r="X123" s="133" t="s">
        <v>103</v>
      </c>
      <c r="Y123" s="133" t="s">
        <v>103</v>
      </c>
      <c r="Z123" s="133" t="s">
        <v>103</v>
      </c>
    </row>
    <row r="124" spans="1:26" ht="17.25" thickBot="1">
      <c r="A124" s="43">
        <f t="shared" si="5"/>
        <v>118</v>
      </c>
      <c r="B124" s="79" t="str">
        <f t="shared" si="3"/>
        <v>+0x076</v>
      </c>
      <c r="C124" s="179" t="s">
        <v>196</v>
      </c>
      <c r="D124" s="179"/>
      <c r="E124" s="179"/>
      <c r="F124" s="179"/>
      <c r="G124" s="179"/>
      <c r="H124" s="179"/>
      <c r="I124" s="179"/>
      <c r="J124" s="289"/>
      <c r="K124" s="81" t="s">
        <v>217</v>
      </c>
      <c r="L124" s="82" t="str">
        <f t="shared" si="6"/>
        <v>+0x076</v>
      </c>
      <c r="M124" s="187"/>
      <c r="N124" s="41"/>
      <c r="O124" s="37"/>
      <c r="P124" s="133" t="s">
        <v>103</v>
      </c>
      <c r="Q124" s="133" t="s">
        <v>103</v>
      </c>
      <c r="R124" s="133" t="s">
        <v>103</v>
      </c>
      <c r="S124" s="133" t="s">
        <v>103</v>
      </c>
      <c r="T124" s="133" t="s">
        <v>103</v>
      </c>
      <c r="U124" s="133" t="s">
        <v>103</v>
      </c>
      <c r="V124" s="133" t="s">
        <v>103</v>
      </c>
      <c r="W124" s="133" t="s">
        <v>103</v>
      </c>
      <c r="X124" s="133" t="s">
        <v>103</v>
      </c>
      <c r="Y124" s="133" t="s">
        <v>103</v>
      </c>
      <c r="Z124" s="133" t="s">
        <v>103</v>
      </c>
    </row>
    <row r="125" spans="1:26" ht="17.25" thickBot="1">
      <c r="A125" s="43">
        <f t="shared" si="5"/>
        <v>119</v>
      </c>
      <c r="B125" s="79" t="str">
        <f t="shared" si="3"/>
        <v>+0x077</v>
      </c>
      <c r="C125" s="106" t="s">
        <v>88</v>
      </c>
      <c r="D125" s="106" t="s">
        <v>88</v>
      </c>
      <c r="E125" s="172" t="s">
        <v>312</v>
      </c>
      <c r="F125" s="172"/>
      <c r="G125" s="172"/>
      <c r="H125" s="172"/>
      <c r="I125" s="172"/>
      <c r="J125" s="294"/>
      <c r="K125" s="81" t="s">
        <v>217</v>
      </c>
      <c r="L125" s="82" t="str">
        <f t="shared" si="6"/>
        <v>+0x077</v>
      </c>
      <c r="M125" s="187"/>
      <c r="N125" s="41"/>
      <c r="O125" s="37"/>
      <c r="P125" s="133" t="s">
        <v>103</v>
      </c>
      <c r="Q125" s="133" t="s">
        <v>103</v>
      </c>
      <c r="R125" s="133" t="s">
        <v>103</v>
      </c>
      <c r="S125" s="133" t="s">
        <v>103</v>
      </c>
      <c r="T125" s="133" t="s">
        <v>103</v>
      </c>
      <c r="U125" s="133" t="s">
        <v>103</v>
      </c>
      <c r="V125" s="133" t="s">
        <v>103</v>
      </c>
      <c r="W125" s="133" t="s">
        <v>103</v>
      </c>
      <c r="X125" s="133" t="s">
        <v>103</v>
      </c>
      <c r="Y125" s="133" t="s">
        <v>103</v>
      </c>
      <c r="Z125" s="133" t="s">
        <v>103</v>
      </c>
    </row>
    <row r="126" spans="1:26" ht="17.25" thickBot="1">
      <c r="A126" s="43">
        <f t="shared" si="5"/>
        <v>120</v>
      </c>
      <c r="B126" s="79" t="str">
        <f t="shared" si="3"/>
        <v>+0x078</v>
      </c>
      <c r="C126" s="96"/>
      <c r="D126" s="105"/>
      <c r="E126" s="286"/>
      <c r="F126" s="279" t="s">
        <v>107</v>
      </c>
      <c r="G126" s="191" t="s">
        <v>309</v>
      </c>
      <c r="H126" s="179"/>
      <c r="I126" s="178"/>
      <c r="J126" s="149" t="s">
        <v>118</v>
      </c>
      <c r="K126" s="81" t="s">
        <v>217</v>
      </c>
      <c r="L126" s="82" t="str">
        <f t="shared" si="6"/>
        <v>+0x078</v>
      </c>
      <c r="M126" s="187"/>
      <c r="N126" s="41"/>
      <c r="O126" s="37"/>
      <c r="P126" s="133" t="s">
        <v>103</v>
      </c>
      <c r="Q126" s="133" t="s">
        <v>103</v>
      </c>
      <c r="R126" s="133" t="s">
        <v>103</v>
      </c>
      <c r="S126" s="133" t="s">
        <v>103</v>
      </c>
      <c r="T126" s="133" t="s">
        <v>103</v>
      </c>
      <c r="U126" s="133" t="s">
        <v>103</v>
      </c>
      <c r="V126" s="133" t="s">
        <v>103</v>
      </c>
      <c r="W126" s="133" t="s">
        <v>103</v>
      </c>
      <c r="X126" s="133" t="s">
        <v>103</v>
      </c>
      <c r="Y126" s="133" t="s">
        <v>103</v>
      </c>
      <c r="Z126" s="133" t="s">
        <v>103</v>
      </c>
    </row>
    <row r="127" spans="1:26" ht="17.25" thickBot="1">
      <c r="A127" s="43">
        <f t="shared" si="5"/>
        <v>121</v>
      </c>
      <c r="B127" s="79" t="str">
        <f t="shared" si="3"/>
        <v>+0x079</v>
      </c>
      <c r="C127" s="107"/>
      <c r="D127" s="277" t="s">
        <v>313</v>
      </c>
      <c r="E127" s="277" t="s">
        <v>313</v>
      </c>
      <c r="F127" s="295"/>
      <c r="G127" s="277" t="s">
        <v>313</v>
      </c>
      <c r="H127" s="150" t="s">
        <v>107</v>
      </c>
      <c r="I127" s="277" t="s">
        <v>118</v>
      </c>
      <c r="J127" s="144" t="s">
        <v>107</v>
      </c>
      <c r="K127" s="81" t="s">
        <v>314</v>
      </c>
      <c r="L127" s="82" t="str">
        <f t="shared" si="6"/>
        <v>+0x079</v>
      </c>
      <c r="M127" s="187"/>
      <c r="N127" s="41"/>
      <c r="O127" s="37"/>
      <c r="P127" s="134">
        <v>68</v>
      </c>
      <c r="Q127" s="134">
        <v>68</v>
      </c>
      <c r="R127" s="134">
        <v>68</v>
      </c>
      <c r="S127" s="134">
        <v>68</v>
      </c>
      <c r="T127" s="134">
        <v>68</v>
      </c>
      <c r="U127" s="134">
        <v>68</v>
      </c>
      <c r="V127" s="134">
        <v>68</v>
      </c>
      <c r="W127" s="134">
        <v>68</v>
      </c>
      <c r="X127" s="134">
        <v>68</v>
      </c>
      <c r="Y127" s="134">
        <v>68</v>
      </c>
      <c r="Z127" s="134">
        <v>68</v>
      </c>
    </row>
    <row r="128" spans="1:26" ht="17.25" thickBot="1">
      <c r="A128" s="43">
        <f t="shared" si="5"/>
        <v>122</v>
      </c>
      <c r="B128" s="79" t="str">
        <f t="shared" si="3"/>
        <v>+0x07A</v>
      </c>
      <c r="C128" s="151"/>
      <c r="D128" s="277" t="s">
        <v>107</v>
      </c>
      <c r="E128" s="277" t="s">
        <v>118</v>
      </c>
      <c r="F128" s="150" t="s">
        <v>107</v>
      </c>
      <c r="G128" s="279" t="s">
        <v>107</v>
      </c>
      <c r="H128" s="279" t="s">
        <v>107</v>
      </c>
      <c r="I128" s="279" t="s">
        <v>118</v>
      </c>
      <c r="J128" s="149" t="s">
        <v>118</v>
      </c>
      <c r="K128" s="81" t="s">
        <v>217</v>
      </c>
      <c r="L128" s="82" t="str">
        <f t="shared" si="6"/>
        <v>+0x07A</v>
      </c>
      <c r="M128" s="187"/>
      <c r="N128" s="41"/>
      <c r="O128" s="37"/>
      <c r="P128" s="133" t="s">
        <v>103</v>
      </c>
      <c r="Q128" s="133" t="s">
        <v>103</v>
      </c>
      <c r="R128" s="133" t="s">
        <v>103</v>
      </c>
      <c r="S128" s="133" t="s">
        <v>103</v>
      </c>
      <c r="T128" s="133" t="s">
        <v>103</v>
      </c>
      <c r="U128" s="133" t="s">
        <v>103</v>
      </c>
      <c r="V128" s="133" t="s">
        <v>103</v>
      </c>
      <c r="W128" s="133" t="s">
        <v>103</v>
      </c>
      <c r="X128" s="133" t="s">
        <v>103</v>
      </c>
      <c r="Y128" s="133" t="s">
        <v>103</v>
      </c>
      <c r="Z128" s="133" t="s">
        <v>103</v>
      </c>
    </row>
    <row r="129" spans="1:26" ht="17.25" thickBot="1">
      <c r="A129" s="43">
        <f t="shared" si="5"/>
        <v>123</v>
      </c>
      <c r="B129" s="79" t="str">
        <f t="shared" si="3"/>
        <v>+0x07B</v>
      </c>
      <c r="C129" s="88"/>
      <c r="D129" s="278"/>
      <c r="E129" s="97"/>
      <c r="F129" s="191" t="s">
        <v>315</v>
      </c>
      <c r="G129" s="179"/>
      <c r="H129" s="179"/>
      <c r="I129" s="179"/>
      <c r="J129" s="289"/>
      <c r="K129" s="101" t="s">
        <v>102</v>
      </c>
      <c r="L129" s="82" t="str">
        <f t="shared" si="6"/>
        <v>+0x07B</v>
      </c>
      <c r="M129" s="187"/>
      <c r="N129" s="41"/>
      <c r="O129" s="37"/>
      <c r="P129" s="133" t="s">
        <v>103</v>
      </c>
      <c r="Q129" s="133" t="s">
        <v>103</v>
      </c>
      <c r="R129" s="133" t="s">
        <v>103</v>
      </c>
      <c r="S129" s="133" t="s">
        <v>103</v>
      </c>
      <c r="T129" s="133" t="s">
        <v>103</v>
      </c>
      <c r="U129" s="133" t="s">
        <v>103</v>
      </c>
      <c r="V129" s="133" t="s">
        <v>103</v>
      </c>
      <c r="W129" s="133" t="s">
        <v>103</v>
      </c>
      <c r="X129" s="133" t="s">
        <v>103</v>
      </c>
      <c r="Y129" s="133" t="s">
        <v>103</v>
      </c>
      <c r="Z129" s="133" t="s">
        <v>103</v>
      </c>
    </row>
    <row r="130" spans="1:26" ht="17.25" thickBot="1">
      <c r="A130" s="43">
        <f t="shared" si="5"/>
        <v>124</v>
      </c>
      <c r="B130" s="79" t="str">
        <f t="shared" si="3"/>
        <v>+0x07C</v>
      </c>
      <c r="C130" s="146" t="s">
        <v>107</v>
      </c>
      <c r="D130" s="279" t="s">
        <v>107</v>
      </c>
      <c r="E130" s="279" t="s">
        <v>107</v>
      </c>
      <c r="F130" s="279" t="s">
        <v>107</v>
      </c>
      <c r="G130" s="279" t="s">
        <v>107</v>
      </c>
      <c r="H130" s="279" t="s">
        <v>107</v>
      </c>
      <c r="I130" s="279" t="s">
        <v>107</v>
      </c>
      <c r="J130" s="149" t="s">
        <v>107</v>
      </c>
      <c r="K130" s="101" t="s">
        <v>102</v>
      </c>
      <c r="L130" s="82" t="str">
        <f t="shared" si="6"/>
        <v>+0x07C</v>
      </c>
      <c r="M130" s="187"/>
      <c r="N130" s="41"/>
      <c r="O130" s="37"/>
      <c r="P130" s="133" t="s">
        <v>103</v>
      </c>
      <c r="Q130" s="133" t="s">
        <v>103</v>
      </c>
      <c r="R130" s="133" t="s">
        <v>103</v>
      </c>
      <c r="S130" s="133" t="s">
        <v>103</v>
      </c>
      <c r="T130" s="133" t="s">
        <v>103</v>
      </c>
      <c r="U130" s="133" t="s">
        <v>103</v>
      </c>
      <c r="V130" s="133" t="s">
        <v>103</v>
      </c>
      <c r="W130" s="133" t="s">
        <v>103</v>
      </c>
      <c r="X130" s="133" t="s">
        <v>103</v>
      </c>
      <c r="Y130" s="133" t="s">
        <v>103</v>
      </c>
      <c r="Z130" s="133" t="s">
        <v>103</v>
      </c>
    </row>
    <row r="131" spans="1:26" ht="17.25" thickBot="1">
      <c r="A131" s="43">
        <f t="shared" si="5"/>
        <v>125</v>
      </c>
      <c r="B131" s="79" t="str">
        <f t="shared" si="3"/>
        <v>+0x07D</v>
      </c>
      <c r="C131" s="146" t="s">
        <v>107</v>
      </c>
      <c r="D131" s="279" t="s">
        <v>107</v>
      </c>
      <c r="E131" s="279" t="s">
        <v>107</v>
      </c>
      <c r="F131" s="279" t="s">
        <v>107</v>
      </c>
      <c r="G131" s="279" t="s">
        <v>107</v>
      </c>
      <c r="H131" s="279" t="s">
        <v>107</v>
      </c>
      <c r="I131" s="279" t="s">
        <v>107</v>
      </c>
      <c r="J131" s="149" t="s">
        <v>107</v>
      </c>
      <c r="K131" s="101" t="s">
        <v>102</v>
      </c>
      <c r="L131" s="82" t="str">
        <f t="shared" si="6"/>
        <v>+0x07D</v>
      </c>
      <c r="M131" s="187"/>
      <c r="N131" s="41"/>
      <c r="O131" s="37"/>
      <c r="P131" s="133" t="s">
        <v>103</v>
      </c>
      <c r="Q131" s="133" t="s">
        <v>103</v>
      </c>
      <c r="R131" s="133" t="s">
        <v>103</v>
      </c>
      <c r="S131" s="133" t="s">
        <v>103</v>
      </c>
      <c r="T131" s="133" t="s">
        <v>103</v>
      </c>
      <c r="U131" s="133" t="s">
        <v>103</v>
      </c>
      <c r="V131" s="133" t="s">
        <v>103</v>
      </c>
      <c r="W131" s="133" t="s">
        <v>103</v>
      </c>
      <c r="X131" s="133" t="s">
        <v>103</v>
      </c>
      <c r="Y131" s="133" t="s">
        <v>103</v>
      </c>
      <c r="Z131" s="133" t="s">
        <v>103</v>
      </c>
    </row>
    <row r="132" spans="1:26" ht="17.25" thickBot="1">
      <c r="A132" s="43">
        <f t="shared" si="5"/>
        <v>126</v>
      </c>
      <c r="B132" s="79" t="str">
        <f t="shared" si="3"/>
        <v>+0x07E</v>
      </c>
      <c r="C132" s="152"/>
      <c r="D132" s="290"/>
      <c r="E132" s="290"/>
      <c r="F132" s="291"/>
      <c r="G132" s="286"/>
      <c r="H132" s="286"/>
      <c r="I132" s="279" t="s">
        <v>107</v>
      </c>
      <c r="J132" s="149" t="s">
        <v>107</v>
      </c>
      <c r="K132" s="101" t="s">
        <v>102</v>
      </c>
      <c r="L132" s="82" t="str">
        <f t="shared" si="6"/>
        <v>+0x07E</v>
      </c>
      <c r="M132" s="187"/>
      <c r="N132" s="41"/>
      <c r="O132" s="37"/>
      <c r="P132" s="133" t="s">
        <v>103</v>
      </c>
      <c r="Q132" s="133" t="s">
        <v>103</v>
      </c>
      <c r="R132" s="133" t="s">
        <v>103</v>
      </c>
      <c r="S132" s="133" t="s">
        <v>103</v>
      </c>
      <c r="T132" s="133" t="s">
        <v>103</v>
      </c>
      <c r="U132" s="133" t="s">
        <v>103</v>
      </c>
      <c r="V132" s="133" t="s">
        <v>103</v>
      </c>
      <c r="W132" s="133" t="s">
        <v>103</v>
      </c>
      <c r="X132" s="133" t="s">
        <v>103</v>
      </c>
      <c r="Y132" s="133" t="s">
        <v>103</v>
      </c>
      <c r="Z132" s="133" t="s">
        <v>103</v>
      </c>
    </row>
    <row r="133" spans="1:26" ht="17.25" thickBot="1">
      <c r="A133" s="43">
        <f t="shared" si="5"/>
        <v>127</v>
      </c>
      <c r="B133" s="108" t="str">
        <f t="shared" si="3"/>
        <v>+0x07F</v>
      </c>
      <c r="C133" s="109"/>
      <c r="D133" s="110"/>
      <c r="E133" s="110"/>
      <c r="F133" s="110"/>
      <c r="G133" s="111"/>
      <c r="H133" s="111"/>
      <c r="I133" s="111"/>
      <c r="J133" s="112"/>
      <c r="K133" s="113" t="s">
        <v>217</v>
      </c>
      <c r="L133" s="114" t="str">
        <f t="shared" si="6"/>
        <v>+0x07F</v>
      </c>
      <c r="M133" s="187"/>
      <c r="N133" s="41"/>
      <c r="O133" s="37"/>
      <c r="P133" s="136" t="s">
        <v>103</v>
      </c>
      <c r="Q133" s="136" t="s">
        <v>103</v>
      </c>
      <c r="R133" s="136" t="s">
        <v>103</v>
      </c>
      <c r="S133" s="136" t="s">
        <v>103</v>
      </c>
      <c r="T133" s="136" t="s">
        <v>103</v>
      </c>
      <c r="U133" s="136" t="s">
        <v>103</v>
      </c>
      <c r="V133" s="136" t="s">
        <v>103</v>
      </c>
      <c r="W133" s="136" t="s">
        <v>103</v>
      </c>
      <c r="X133" s="136" t="s">
        <v>103</v>
      </c>
      <c r="Y133" s="136" t="s">
        <v>103</v>
      </c>
      <c r="Z133" s="136" t="s">
        <v>103</v>
      </c>
    </row>
    <row r="134" spans="1:26">
      <c r="A134" s="43">
        <v>128</v>
      </c>
      <c r="B134" s="115" t="str">
        <f t="shared" si="3"/>
        <v>+0x080</v>
      </c>
      <c r="C134" s="116"/>
      <c r="D134" s="117"/>
      <c r="E134" s="117"/>
      <c r="F134" s="117"/>
      <c r="G134" s="117"/>
      <c r="H134" s="117"/>
      <c r="I134" s="117"/>
      <c r="J134" s="118" t="s">
        <v>316</v>
      </c>
      <c r="K134" s="119" t="s">
        <v>102</v>
      </c>
      <c r="L134" s="120" t="str">
        <f t="shared" si="6"/>
        <v>+0x080</v>
      </c>
      <c r="M134" s="196" t="s">
        <v>94</v>
      </c>
      <c r="N134" s="42"/>
      <c r="O134" s="41"/>
    </row>
    <row r="135" spans="1:26">
      <c r="A135" s="43">
        <f t="shared" ref="A135:A138" si="7">A134+1</f>
        <v>129</v>
      </c>
      <c r="B135" s="79" t="str">
        <f t="shared" si="3"/>
        <v>+0x081</v>
      </c>
      <c r="C135" s="176" t="s">
        <v>317</v>
      </c>
      <c r="D135" s="176"/>
      <c r="E135" s="176"/>
      <c r="F135" s="176"/>
      <c r="G135" s="176"/>
      <c r="H135" s="176"/>
      <c r="I135" s="176"/>
      <c r="J135" s="274"/>
      <c r="K135" s="121" t="s">
        <v>102</v>
      </c>
      <c r="L135" s="122" t="str">
        <f t="shared" si="6"/>
        <v>+0x081</v>
      </c>
      <c r="M135" s="197"/>
      <c r="N135" s="41"/>
      <c r="O135" s="41"/>
    </row>
    <row r="136" spans="1:26">
      <c r="A136" s="43">
        <f t="shared" si="7"/>
        <v>130</v>
      </c>
      <c r="B136" s="79" t="str">
        <f t="shared" ref="B136:B167" si="8">CONCATENATE(("+0x"),DEC2HEX(A136,3))</f>
        <v>+0x082</v>
      </c>
      <c r="C136" s="179" t="s">
        <v>196</v>
      </c>
      <c r="D136" s="179"/>
      <c r="E136" s="179"/>
      <c r="F136" s="179"/>
      <c r="G136" s="179"/>
      <c r="H136" s="179"/>
      <c r="I136" s="179"/>
      <c r="J136" s="289"/>
      <c r="K136" s="121" t="s">
        <v>102</v>
      </c>
      <c r="L136" s="122" t="str">
        <f t="shared" si="6"/>
        <v>+0x082</v>
      </c>
      <c r="M136" s="197"/>
      <c r="N136" s="41"/>
      <c r="O136" s="41"/>
    </row>
    <row r="137" spans="1:26">
      <c r="A137" s="43">
        <f t="shared" si="7"/>
        <v>131</v>
      </c>
      <c r="B137" s="79" t="str">
        <f t="shared" si="8"/>
        <v>+0x083</v>
      </c>
      <c r="C137" s="179" t="s">
        <v>196</v>
      </c>
      <c r="D137" s="179"/>
      <c r="E137" s="179"/>
      <c r="F137" s="179"/>
      <c r="G137" s="179"/>
      <c r="H137" s="179"/>
      <c r="I137" s="179"/>
      <c r="J137" s="289"/>
      <c r="K137" s="121" t="s">
        <v>102</v>
      </c>
      <c r="L137" s="122" t="str">
        <f t="shared" si="6"/>
        <v>+0x083</v>
      </c>
      <c r="M137" s="197"/>
      <c r="N137" s="41"/>
      <c r="O137" s="41"/>
    </row>
    <row r="138" spans="1:26" ht="17.25" thickBot="1">
      <c r="A138" s="43">
        <f t="shared" si="7"/>
        <v>132</v>
      </c>
      <c r="B138" s="79" t="str">
        <f t="shared" si="8"/>
        <v>+0x084</v>
      </c>
      <c r="C138" s="199" t="s">
        <v>196</v>
      </c>
      <c r="D138" s="199"/>
      <c r="E138" s="199"/>
      <c r="F138" s="199"/>
      <c r="G138" s="199"/>
      <c r="H138" s="199"/>
      <c r="I138" s="199"/>
      <c r="J138" s="200"/>
      <c r="K138" s="121" t="s">
        <v>102</v>
      </c>
      <c r="L138" s="122" t="str">
        <f t="shared" si="6"/>
        <v>+0x084</v>
      </c>
      <c r="M138" s="198"/>
      <c r="N138" s="41"/>
      <c r="O138" s="41"/>
    </row>
    <row r="139" spans="1:26" ht="17.25" thickTop="1">
      <c r="A139" s="43">
        <v>176</v>
      </c>
      <c r="B139" s="79" t="str">
        <f t="shared" si="8"/>
        <v>+0x0B0</v>
      </c>
      <c r="C139" s="223" t="s">
        <v>318</v>
      </c>
      <c r="D139" s="224"/>
      <c r="E139" s="225"/>
      <c r="F139" s="226" t="s">
        <v>319</v>
      </c>
      <c r="G139" s="224"/>
      <c r="H139" s="224"/>
      <c r="I139" s="224"/>
      <c r="J139" s="227"/>
      <c r="K139" s="121" t="s">
        <v>102</v>
      </c>
      <c r="L139" s="122" t="str">
        <f>B139</f>
        <v>+0x0B0</v>
      </c>
      <c r="M139" s="203" t="s">
        <v>320</v>
      </c>
      <c r="N139" s="40"/>
      <c r="O139" s="40"/>
    </row>
    <row r="140" spans="1:26">
      <c r="A140" s="43">
        <f t="shared" ref="A140:A170" si="9">A139+1</f>
        <v>177</v>
      </c>
      <c r="B140" s="79" t="str">
        <f t="shared" si="8"/>
        <v>+0x0B1</v>
      </c>
      <c r="C140" s="206" t="s">
        <v>321</v>
      </c>
      <c r="D140" s="207"/>
      <c r="E140" s="208" t="s">
        <v>322</v>
      </c>
      <c r="F140" s="207"/>
      <c r="G140" s="207"/>
      <c r="H140" s="207"/>
      <c r="I140" s="207"/>
      <c r="J140" s="296"/>
      <c r="K140" s="121" t="s">
        <v>102</v>
      </c>
      <c r="L140" s="122" t="str">
        <f>B140</f>
        <v>+0x0B1</v>
      </c>
      <c r="M140" s="204"/>
      <c r="N140" s="39"/>
      <c r="O140" s="39"/>
    </row>
    <row r="141" spans="1:26">
      <c r="A141" s="43">
        <f t="shared" si="9"/>
        <v>178</v>
      </c>
      <c r="B141" s="79" t="str">
        <f t="shared" si="8"/>
        <v>+0x0B2</v>
      </c>
      <c r="C141" s="206" t="s">
        <v>323</v>
      </c>
      <c r="D141" s="207"/>
      <c r="E141" s="208" t="s">
        <v>324</v>
      </c>
      <c r="F141" s="207"/>
      <c r="G141" s="207"/>
      <c r="H141" s="207"/>
      <c r="I141" s="207"/>
      <c r="J141" s="296"/>
      <c r="K141" s="121" t="s">
        <v>102</v>
      </c>
      <c r="L141" s="122" t="str">
        <f t="shared" ref="L141:L170" si="10">B141</f>
        <v>+0x0B2</v>
      </c>
      <c r="M141" s="204"/>
      <c r="N141" s="39"/>
      <c r="O141" s="39"/>
    </row>
    <row r="142" spans="1:26">
      <c r="A142" s="43">
        <f t="shared" si="9"/>
        <v>179</v>
      </c>
      <c r="B142" s="79" t="str">
        <f t="shared" si="8"/>
        <v>+0x0B3</v>
      </c>
      <c r="C142" s="207" t="s">
        <v>325</v>
      </c>
      <c r="D142" s="207"/>
      <c r="E142" s="207"/>
      <c r="F142" s="208" t="s">
        <v>326</v>
      </c>
      <c r="G142" s="207"/>
      <c r="H142" s="207"/>
      <c r="I142" s="207"/>
      <c r="J142" s="296"/>
      <c r="K142" s="121" t="s">
        <v>102</v>
      </c>
      <c r="L142" s="122" t="str">
        <f t="shared" si="10"/>
        <v>+0x0B3</v>
      </c>
      <c r="M142" s="204"/>
      <c r="N142" s="39"/>
      <c r="O142" s="39"/>
    </row>
    <row r="143" spans="1:26">
      <c r="A143" s="43">
        <f t="shared" si="9"/>
        <v>180</v>
      </c>
      <c r="B143" s="79" t="str">
        <f t="shared" si="8"/>
        <v>+0x0B4</v>
      </c>
      <c r="C143" s="207" t="s">
        <v>327</v>
      </c>
      <c r="D143" s="209"/>
      <c r="E143" s="210"/>
      <c r="F143" s="208" t="s">
        <v>328</v>
      </c>
      <c r="G143" s="207"/>
      <c r="H143" s="207"/>
      <c r="I143" s="207"/>
      <c r="J143" s="296"/>
      <c r="K143" s="121" t="s">
        <v>102</v>
      </c>
      <c r="L143" s="122" t="str">
        <f t="shared" si="10"/>
        <v>+0x0B4</v>
      </c>
      <c r="M143" s="204"/>
      <c r="N143" s="39"/>
      <c r="O143" s="39"/>
    </row>
    <row r="144" spans="1:26">
      <c r="A144" s="43">
        <f t="shared" si="9"/>
        <v>181</v>
      </c>
      <c r="B144" s="79" t="str">
        <f t="shared" si="8"/>
        <v>+0x0B5</v>
      </c>
      <c r="C144" s="206" t="s">
        <v>329</v>
      </c>
      <c r="D144" s="207"/>
      <c r="E144" s="208" t="s">
        <v>330</v>
      </c>
      <c r="F144" s="207"/>
      <c r="G144" s="207"/>
      <c r="H144" s="207"/>
      <c r="I144" s="207"/>
      <c r="J144" s="296"/>
      <c r="K144" s="121" t="s">
        <v>102</v>
      </c>
      <c r="L144" s="122" t="str">
        <f t="shared" si="10"/>
        <v>+0x0B5</v>
      </c>
      <c r="M144" s="204"/>
      <c r="N144" s="39"/>
      <c r="O144" s="39"/>
    </row>
    <row r="145" spans="1:15">
      <c r="A145" s="43">
        <f t="shared" si="9"/>
        <v>182</v>
      </c>
      <c r="B145" s="79" t="str">
        <f t="shared" si="8"/>
        <v>+0x0B6</v>
      </c>
      <c r="C145" s="207" t="s">
        <v>331</v>
      </c>
      <c r="D145" s="207"/>
      <c r="E145" s="214"/>
      <c r="F145" s="208" t="s">
        <v>332</v>
      </c>
      <c r="G145" s="207"/>
      <c r="H145" s="207"/>
      <c r="I145" s="207"/>
      <c r="J145" s="296"/>
      <c r="K145" s="121" t="s">
        <v>102</v>
      </c>
      <c r="L145" s="122" t="str">
        <f t="shared" si="10"/>
        <v>+0x0B6</v>
      </c>
      <c r="M145" s="204"/>
      <c r="N145" s="39"/>
      <c r="O145" s="39"/>
    </row>
    <row r="146" spans="1:15">
      <c r="A146" s="43">
        <f t="shared" si="9"/>
        <v>183</v>
      </c>
      <c r="B146" s="79" t="str">
        <f t="shared" si="8"/>
        <v>+0x0B7</v>
      </c>
      <c r="C146" s="206" t="s">
        <v>333</v>
      </c>
      <c r="D146" s="207"/>
      <c r="E146" s="208" t="s">
        <v>334</v>
      </c>
      <c r="F146" s="207"/>
      <c r="G146" s="207"/>
      <c r="H146" s="207"/>
      <c r="I146" s="207"/>
      <c r="J146" s="296"/>
      <c r="K146" s="121" t="s">
        <v>102</v>
      </c>
      <c r="L146" s="122" t="str">
        <f t="shared" si="10"/>
        <v>+0x0B7</v>
      </c>
      <c r="M146" s="204"/>
      <c r="N146" s="39"/>
      <c r="O146" s="39"/>
    </row>
    <row r="147" spans="1:15">
      <c r="A147" s="43">
        <f t="shared" si="9"/>
        <v>184</v>
      </c>
      <c r="B147" s="79" t="str">
        <f t="shared" si="8"/>
        <v>+0x0B8</v>
      </c>
      <c r="C147" s="206" t="s">
        <v>335</v>
      </c>
      <c r="D147" s="207"/>
      <c r="E147" s="208" t="s">
        <v>336</v>
      </c>
      <c r="F147" s="207"/>
      <c r="G147" s="207"/>
      <c r="H147" s="207"/>
      <c r="I147" s="207"/>
      <c r="J147" s="296"/>
      <c r="K147" s="121" t="s">
        <v>102</v>
      </c>
      <c r="L147" s="122" t="str">
        <f t="shared" si="10"/>
        <v>+0x0B8</v>
      </c>
      <c r="M147" s="204"/>
      <c r="N147" s="39"/>
      <c r="O147" s="39"/>
    </row>
    <row r="148" spans="1:15">
      <c r="A148" s="43">
        <f t="shared" si="9"/>
        <v>185</v>
      </c>
      <c r="B148" s="79" t="str">
        <f t="shared" si="8"/>
        <v>+0x0B9</v>
      </c>
      <c r="C148" s="207" t="s">
        <v>337</v>
      </c>
      <c r="D148" s="207"/>
      <c r="E148" s="207"/>
      <c r="F148" s="208" t="s">
        <v>338</v>
      </c>
      <c r="G148" s="207"/>
      <c r="H148" s="207"/>
      <c r="I148" s="207"/>
      <c r="J148" s="296"/>
      <c r="K148" s="121" t="s">
        <v>102</v>
      </c>
      <c r="L148" s="122" t="str">
        <f t="shared" si="10"/>
        <v>+0x0B9</v>
      </c>
      <c r="M148" s="204"/>
      <c r="N148" s="39"/>
      <c r="O148" s="39"/>
    </row>
    <row r="149" spans="1:15">
      <c r="A149" s="43">
        <f t="shared" si="9"/>
        <v>186</v>
      </c>
      <c r="B149" s="79" t="str">
        <f t="shared" si="8"/>
        <v>+0x0BA</v>
      </c>
      <c r="C149" s="211" t="s">
        <v>339</v>
      </c>
      <c r="D149" s="212"/>
      <c r="E149" s="212"/>
      <c r="F149" s="212"/>
      <c r="G149" s="212"/>
      <c r="H149" s="212"/>
      <c r="I149" s="212"/>
      <c r="J149" s="297"/>
      <c r="K149" s="121" t="s">
        <v>102</v>
      </c>
      <c r="L149" s="122" t="str">
        <f t="shared" si="10"/>
        <v>+0x0BA</v>
      </c>
      <c r="M149" s="204"/>
      <c r="N149" s="39"/>
      <c r="O149" s="39"/>
    </row>
    <row r="150" spans="1:15">
      <c r="A150" s="43">
        <f t="shared" si="9"/>
        <v>187</v>
      </c>
      <c r="B150" s="79" t="str">
        <f t="shared" si="8"/>
        <v>+0x0BB</v>
      </c>
      <c r="C150" s="123" t="s">
        <v>340</v>
      </c>
      <c r="D150" s="213" t="s">
        <v>341</v>
      </c>
      <c r="E150" s="212"/>
      <c r="F150" s="212"/>
      <c r="G150" s="212"/>
      <c r="H150" s="212"/>
      <c r="I150" s="212"/>
      <c r="J150" s="297"/>
      <c r="K150" s="121" t="s">
        <v>102</v>
      </c>
      <c r="L150" s="122" t="str">
        <f t="shared" si="10"/>
        <v>+0x0BB</v>
      </c>
      <c r="M150" s="204"/>
      <c r="N150" s="39"/>
      <c r="O150" s="39"/>
    </row>
    <row r="151" spans="1:15">
      <c r="A151" s="43">
        <f t="shared" si="9"/>
        <v>188</v>
      </c>
      <c r="B151" s="79" t="str">
        <f t="shared" si="8"/>
        <v>+0x0BC</v>
      </c>
      <c r="C151" s="153" t="s">
        <v>342</v>
      </c>
      <c r="D151" s="213" t="s">
        <v>343</v>
      </c>
      <c r="E151" s="212"/>
      <c r="F151" s="212"/>
      <c r="G151" s="212"/>
      <c r="H151" s="212"/>
      <c r="I151" s="212"/>
      <c r="J151" s="297"/>
      <c r="K151" s="121" t="s">
        <v>102</v>
      </c>
      <c r="L151" s="122" t="str">
        <f t="shared" si="10"/>
        <v>+0x0BC</v>
      </c>
      <c r="M151" s="204"/>
      <c r="N151" s="39"/>
      <c r="O151" s="39"/>
    </row>
    <row r="152" spans="1:15">
      <c r="A152" s="43">
        <f t="shared" si="9"/>
        <v>189</v>
      </c>
      <c r="B152" s="79" t="str">
        <f t="shared" si="8"/>
        <v>+0x0BD</v>
      </c>
      <c r="C152" s="153" t="s">
        <v>344</v>
      </c>
      <c r="D152" s="213" t="s">
        <v>345</v>
      </c>
      <c r="E152" s="212"/>
      <c r="F152" s="212"/>
      <c r="G152" s="212"/>
      <c r="H152" s="212"/>
      <c r="I152" s="212"/>
      <c r="J152" s="297"/>
      <c r="K152" s="121" t="s">
        <v>102</v>
      </c>
      <c r="L152" s="122" t="str">
        <f t="shared" si="10"/>
        <v>+0x0BD</v>
      </c>
      <c r="M152" s="204"/>
      <c r="N152" s="39"/>
      <c r="O152" s="39"/>
    </row>
    <row r="153" spans="1:15">
      <c r="A153" s="43">
        <f t="shared" si="9"/>
        <v>190</v>
      </c>
      <c r="B153" s="79" t="str">
        <f t="shared" si="8"/>
        <v>+0x0BE</v>
      </c>
      <c r="C153" s="211" t="s">
        <v>346</v>
      </c>
      <c r="D153" s="212"/>
      <c r="E153" s="212"/>
      <c r="F153" s="212"/>
      <c r="G153" s="212"/>
      <c r="H153" s="212"/>
      <c r="I153" s="212"/>
      <c r="J153" s="297"/>
      <c r="K153" s="121" t="s">
        <v>102</v>
      </c>
      <c r="L153" s="122" t="str">
        <f t="shared" si="10"/>
        <v>+0x0BE</v>
      </c>
      <c r="M153" s="204"/>
      <c r="N153" s="39"/>
      <c r="O153" s="39"/>
    </row>
    <row r="154" spans="1:15">
      <c r="A154" s="43">
        <f t="shared" si="9"/>
        <v>191</v>
      </c>
      <c r="B154" s="79" t="str">
        <f t="shared" si="8"/>
        <v>+0x0BF</v>
      </c>
      <c r="C154" s="123" t="s">
        <v>347</v>
      </c>
      <c r="D154" s="213" t="s">
        <v>348</v>
      </c>
      <c r="E154" s="212"/>
      <c r="F154" s="212"/>
      <c r="G154" s="212"/>
      <c r="H154" s="212"/>
      <c r="I154" s="212"/>
      <c r="J154" s="297"/>
      <c r="K154" s="121" t="s">
        <v>102</v>
      </c>
      <c r="L154" s="122" t="str">
        <f t="shared" si="10"/>
        <v>+0x0BF</v>
      </c>
      <c r="M154" s="204"/>
      <c r="N154" s="39"/>
      <c r="O154" s="39"/>
    </row>
    <row r="155" spans="1:15">
      <c r="A155" s="43">
        <f t="shared" si="9"/>
        <v>192</v>
      </c>
      <c r="B155" s="79" t="str">
        <f t="shared" si="8"/>
        <v>+0x0C0</v>
      </c>
      <c r="C155" s="153" t="s">
        <v>349</v>
      </c>
      <c r="D155" s="213" t="s">
        <v>350</v>
      </c>
      <c r="E155" s="212"/>
      <c r="F155" s="212"/>
      <c r="G155" s="212"/>
      <c r="H155" s="212"/>
      <c r="I155" s="212"/>
      <c r="J155" s="297"/>
      <c r="K155" s="121" t="s">
        <v>102</v>
      </c>
      <c r="L155" s="122" t="str">
        <f t="shared" si="10"/>
        <v>+0x0C0</v>
      </c>
      <c r="M155" s="204"/>
      <c r="N155" s="39"/>
      <c r="O155" s="39"/>
    </row>
    <row r="156" spans="1:15">
      <c r="A156" s="43">
        <f t="shared" si="9"/>
        <v>193</v>
      </c>
      <c r="B156" s="79" t="str">
        <f t="shared" si="8"/>
        <v>+0x0C1</v>
      </c>
      <c r="C156" s="153" t="s">
        <v>351</v>
      </c>
      <c r="D156" s="213" t="s">
        <v>352</v>
      </c>
      <c r="E156" s="212"/>
      <c r="F156" s="212"/>
      <c r="G156" s="212"/>
      <c r="H156" s="212"/>
      <c r="I156" s="212"/>
      <c r="J156" s="297"/>
      <c r="K156" s="121" t="s">
        <v>102</v>
      </c>
      <c r="L156" s="122" t="str">
        <f t="shared" si="10"/>
        <v>+0x0C1</v>
      </c>
      <c r="M156" s="204"/>
      <c r="N156" s="39"/>
      <c r="O156" s="39"/>
    </row>
    <row r="157" spans="1:15">
      <c r="A157" s="43">
        <f t="shared" si="9"/>
        <v>194</v>
      </c>
      <c r="B157" s="79" t="str">
        <f t="shared" si="8"/>
        <v>+0x0C2</v>
      </c>
      <c r="C157" s="211" t="s">
        <v>353</v>
      </c>
      <c r="D157" s="212"/>
      <c r="E157" s="212"/>
      <c r="F157" s="212"/>
      <c r="G157" s="212"/>
      <c r="H157" s="212"/>
      <c r="I157" s="212"/>
      <c r="J157" s="297"/>
      <c r="K157" s="121" t="s">
        <v>102</v>
      </c>
      <c r="L157" s="122" t="str">
        <f t="shared" si="10"/>
        <v>+0x0C2</v>
      </c>
      <c r="M157" s="204"/>
      <c r="N157" s="39"/>
      <c r="O157" s="39"/>
    </row>
    <row r="158" spans="1:15">
      <c r="A158" s="43">
        <f t="shared" si="9"/>
        <v>195</v>
      </c>
      <c r="B158" s="79" t="str">
        <f t="shared" si="8"/>
        <v>+0x0C3</v>
      </c>
      <c r="C158" s="124"/>
      <c r="D158" s="208" t="s">
        <v>354</v>
      </c>
      <c r="E158" s="207"/>
      <c r="F158" s="207"/>
      <c r="G158" s="207"/>
      <c r="H158" s="207"/>
      <c r="I158" s="207"/>
      <c r="J158" s="296"/>
      <c r="K158" s="121" t="s">
        <v>153</v>
      </c>
      <c r="L158" s="122" t="str">
        <f t="shared" si="10"/>
        <v>+0x0C3</v>
      </c>
      <c r="M158" s="204"/>
      <c r="N158" s="39"/>
      <c r="O158" s="39"/>
    </row>
    <row r="159" spans="1:15">
      <c r="A159" s="43">
        <f t="shared" si="9"/>
        <v>196</v>
      </c>
      <c r="B159" s="79" t="str">
        <f t="shared" si="8"/>
        <v>+0x0C4</v>
      </c>
      <c r="C159" s="124"/>
      <c r="D159" s="298"/>
      <c r="E159" s="218" t="s">
        <v>355</v>
      </c>
      <c r="F159" s="219"/>
      <c r="G159" s="219"/>
      <c r="H159" s="219"/>
      <c r="I159" s="219"/>
      <c r="J159" s="299"/>
      <c r="K159" s="121" t="s">
        <v>102</v>
      </c>
      <c r="L159" s="122" t="str">
        <f t="shared" si="10"/>
        <v>+0x0C4</v>
      </c>
      <c r="M159" s="204"/>
      <c r="N159" s="39"/>
      <c r="O159" s="39"/>
    </row>
    <row r="160" spans="1:15">
      <c r="A160" s="43">
        <f t="shared" si="9"/>
        <v>197</v>
      </c>
      <c r="B160" s="79" t="str">
        <f t="shared" si="8"/>
        <v>+0x0C5</v>
      </c>
      <c r="C160" s="124"/>
      <c r="D160" s="298" t="s">
        <v>356</v>
      </c>
      <c r="E160" s="218" t="s">
        <v>357</v>
      </c>
      <c r="F160" s="219"/>
      <c r="G160" s="219"/>
      <c r="H160" s="219"/>
      <c r="I160" s="219"/>
      <c r="J160" s="299"/>
      <c r="K160" s="121" t="s">
        <v>102</v>
      </c>
      <c r="L160" s="122" t="str">
        <f t="shared" si="10"/>
        <v>+0x0C5</v>
      </c>
      <c r="M160" s="204"/>
      <c r="N160" s="39"/>
      <c r="O160" s="39"/>
    </row>
    <row r="161" spans="1:15">
      <c r="A161" s="43">
        <f t="shared" si="9"/>
        <v>198</v>
      </c>
      <c r="B161" s="79" t="str">
        <f t="shared" si="8"/>
        <v>+0x0C6</v>
      </c>
      <c r="C161" s="207" t="s">
        <v>358</v>
      </c>
      <c r="D161" s="214"/>
      <c r="E161" s="218" t="s">
        <v>359</v>
      </c>
      <c r="F161" s="219"/>
      <c r="G161" s="219"/>
      <c r="H161" s="219"/>
      <c r="I161" s="219"/>
      <c r="J161" s="299"/>
      <c r="K161" s="121" t="s">
        <v>102</v>
      </c>
      <c r="L161" s="122" t="str">
        <f t="shared" si="10"/>
        <v>+0x0C6</v>
      </c>
      <c r="M161" s="204"/>
      <c r="N161" s="39"/>
      <c r="O161" s="39"/>
    </row>
    <row r="162" spans="1:15">
      <c r="A162" s="43">
        <f t="shared" si="9"/>
        <v>199</v>
      </c>
      <c r="B162" s="79" t="str">
        <f t="shared" si="8"/>
        <v>+0x0C7</v>
      </c>
      <c r="C162" s="207" t="s">
        <v>360</v>
      </c>
      <c r="D162" s="214"/>
      <c r="E162" s="218" t="s">
        <v>361</v>
      </c>
      <c r="F162" s="219"/>
      <c r="G162" s="219"/>
      <c r="H162" s="219"/>
      <c r="I162" s="219"/>
      <c r="J162" s="299"/>
      <c r="K162" s="121" t="s">
        <v>102</v>
      </c>
      <c r="L162" s="122" t="str">
        <f t="shared" si="10"/>
        <v>+0x0C7</v>
      </c>
      <c r="M162" s="204"/>
      <c r="N162" s="39"/>
      <c r="O162" s="39"/>
    </row>
    <row r="163" spans="1:15">
      <c r="A163" s="43">
        <f t="shared" si="9"/>
        <v>200</v>
      </c>
      <c r="B163" s="79" t="str">
        <f t="shared" si="8"/>
        <v>+0x0C8</v>
      </c>
      <c r="C163" s="125"/>
      <c r="D163" s="218" t="s">
        <v>362</v>
      </c>
      <c r="E163" s="219"/>
      <c r="F163" s="219"/>
      <c r="G163" s="219"/>
      <c r="H163" s="219"/>
      <c r="I163" s="219"/>
      <c r="J163" s="299"/>
      <c r="K163" s="121" t="s">
        <v>102</v>
      </c>
      <c r="L163" s="122" t="str">
        <f t="shared" si="10"/>
        <v>+0x0C8</v>
      </c>
      <c r="M163" s="204"/>
      <c r="N163" s="39"/>
      <c r="O163" s="39"/>
    </row>
    <row r="164" spans="1:15">
      <c r="A164" s="43">
        <f t="shared" si="9"/>
        <v>201</v>
      </c>
      <c r="B164" s="79" t="str">
        <f t="shared" si="8"/>
        <v>+0x0C9</v>
      </c>
      <c r="C164" s="125"/>
      <c r="D164" s="218" t="s">
        <v>363</v>
      </c>
      <c r="E164" s="219"/>
      <c r="F164" s="219"/>
      <c r="G164" s="219"/>
      <c r="H164" s="219"/>
      <c r="I164" s="219"/>
      <c r="J164" s="299"/>
      <c r="K164" s="121" t="s">
        <v>102</v>
      </c>
      <c r="L164" s="122" t="str">
        <f t="shared" si="10"/>
        <v>+0x0C9</v>
      </c>
      <c r="M164" s="204"/>
      <c r="N164" s="39"/>
      <c r="O164" s="39"/>
    </row>
    <row r="165" spans="1:15">
      <c r="A165" s="43">
        <f t="shared" si="9"/>
        <v>202</v>
      </c>
      <c r="B165" s="79" t="str">
        <f t="shared" si="8"/>
        <v>+0x0CA</v>
      </c>
      <c r="C165" s="125"/>
      <c r="D165" s="218" t="s">
        <v>364</v>
      </c>
      <c r="E165" s="219"/>
      <c r="F165" s="219"/>
      <c r="G165" s="219"/>
      <c r="H165" s="219"/>
      <c r="I165" s="219"/>
      <c r="J165" s="299"/>
      <c r="K165" s="121" t="s">
        <v>102</v>
      </c>
      <c r="L165" s="122" t="str">
        <f t="shared" si="10"/>
        <v>+0x0CA</v>
      </c>
      <c r="M165" s="204"/>
      <c r="N165" s="39"/>
      <c r="O165" s="39"/>
    </row>
    <row r="166" spans="1:15">
      <c r="A166" s="43">
        <f t="shared" si="9"/>
        <v>203</v>
      </c>
      <c r="B166" s="79" t="str">
        <f t="shared" si="8"/>
        <v>+0x0CB</v>
      </c>
      <c r="C166" s="125"/>
      <c r="D166" s="218" t="s">
        <v>365</v>
      </c>
      <c r="E166" s="219"/>
      <c r="F166" s="219"/>
      <c r="G166" s="219"/>
      <c r="H166" s="219"/>
      <c r="I166" s="219"/>
      <c r="J166" s="299"/>
      <c r="K166" s="121" t="s">
        <v>102</v>
      </c>
      <c r="L166" s="122" t="str">
        <f t="shared" si="10"/>
        <v>+0x0CB</v>
      </c>
      <c r="M166" s="204"/>
      <c r="N166" s="39"/>
      <c r="O166" s="39"/>
    </row>
    <row r="167" spans="1:15">
      <c r="A167" s="43">
        <f t="shared" si="9"/>
        <v>204</v>
      </c>
      <c r="B167" s="79" t="str">
        <f t="shared" si="8"/>
        <v>+0x0CC</v>
      </c>
      <c r="C167" s="125"/>
      <c r="D167" s="218" t="s">
        <v>366</v>
      </c>
      <c r="E167" s="219"/>
      <c r="F167" s="219"/>
      <c r="G167" s="219"/>
      <c r="H167" s="219"/>
      <c r="I167" s="219"/>
      <c r="J167" s="299"/>
      <c r="K167" s="121" t="s">
        <v>102</v>
      </c>
      <c r="L167" s="122" t="str">
        <f t="shared" si="10"/>
        <v>+0x0CC</v>
      </c>
      <c r="M167" s="204"/>
      <c r="N167" s="39"/>
      <c r="O167" s="39"/>
    </row>
    <row r="168" spans="1:15">
      <c r="A168" s="43">
        <f t="shared" si="9"/>
        <v>205</v>
      </c>
      <c r="B168" s="79" t="str">
        <f>CONCATENATE(("+0x"),DEC2HEX(A168,3))</f>
        <v>+0x0CD</v>
      </c>
      <c r="C168" s="125"/>
      <c r="D168" s="218" t="s">
        <v>367</v>
      </c>
      <c r="E168" s="219"/>
      <c r="F168" s="219"/>
      <c r="G168" s="219"/>
      <c r="H168" s="219"/>
      <c r="I168" s="219"/>
      <c r="J168" s="299"/>
      <c r="K168" s="121" t="s">
        <v>102</v>
      </c>
      <c r="L168" s="122" t="str">
        <f t="shared" si="10"/>
        <v>+0x0CD</v>
      </c>
      <c r="M168" s="204"/>
      <c r="N168" s="39"/>
      <c r="O168" s="39"/>
    </row>
    <row r="169" spans="1:15">
      <c r="A169" s="43">
        <f t="shared" si="9"/>
        <v>206</v>
      </c>
      <c r="B169" s="79" t="str">
        <f>CONCATENATE(("+0x"),DEC2HEX(A169,3))</f>
        <v>+0x0CE</v>
      </c>
      <c r="C169" s="125"/>
      <c r="D169" s="218" t="s">
        <v>368</v>
      </c>
      <c r="E169" s="219"/>
      <c r="F169" s="219"/>
      <c r="G169" s="219"/>
      <c r="H169" s="219"/>
      <c r="I169" s="219"/>
      <c r="J169" s="299"/>
      <c r="K169" s="121" t="s">
        <v>102</v>
      </c>
      <c r="L169" s="122" t="str">
        <f t="shared" si="10"/>
        <v>+0x0CE</v>
      </c>
      <c r="M169" s="204"/>
      <c r="N169" s="39"/>
      <c r="O169" s="39"/>
    </row>
    <row r="170" spans="1:15" ht="17.25" thickBot="1">
      <c r="A170" s="43">
        <f t="shared" si="9"/>
        <v>207</v>
      </c>
      <c r="B170" s="79" t="str">
        <f>CONCATENATE(("+0x"),DEC2HEX(A170,3))</f>
        <v>+0x0CF</v>
      </c>
      <c r="C170" s="125"/>
      <c r="D170" s="220" t="s">
        <v>369</v>
      </c>
      <c r="E170" s="221"/>
      <c r="F170" s="221"/>
      <c r="G170" s="221"/>
      <c r="H170" s="221"/>
      <c r="I170" s="221"/>
      <c r="J170" s="222"/>
      <c r="K170" s="121" t="s">
        <v>102</v>
      </c>
      <c r="L170" s="122" t="str">
        <f t="shared" si="10"/>
        <v>+0x0CF</v>
      </c>
      <c r="M170" s="205"/>
      <c r="N170" s="39"/>
      <c r="O170" s="39"/>
    </row>
    <row r="171" spans="1:15" ht="18" thickTop="1" thickBot="1">
      <c r="A171" s="43"/>
      <c r="B171" s="126" t="s">
        <v>69</v>
      </c>
      <c r="C171" s="127" t="s">
        <v>70</v>
      </c>
      <c r="D171" s="127" t="s">
        <v>71</v>
      </c>
      <c r="E171" s="127" t="s">
        <v>72</v>
      </c>
      <c r="F171" s="127" t="s">
        <v>73</v>
      </c>
      <c r="G171" s="127" t="s">
        <v>74</v>
      </c>
      <c r="H171" s="127" t="s">
        <v>75</v>
      </c>
      <c r="I171" s="127" t="s">
        <v>76</v>
      </c>
      <c r="J171" s="128" t="s">
        <v>77</v>
      </c>
      <c r="K171" s="129" t="s">
        <v>78</v>
      </c>
      <c r="L171" s="130" t="s">
        <v>69</v>
      </c>
      <c r="M171" s="45"/>
      <c r="N171" s="45"/>
      <c r="O171" s="45"/>
    </row>
    <row r="172" spans="1:15">
      <c r="A172" s="39"/>
      <c r="B172" s="39"/>
      <c r="C172" s="45"/>
      <c r="D172" s="39"/>
      <c r="E172" s="39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</sheetData>
  <mergeCells count="187">
    <mergeCell ref="P3:Z3"/>
    <mergeCell ref="D167:J167"/>
    <mergeCell ref="D168:J168"/>
    <mergeCell ref="D169:J169"/>
    <mergeCell ref="D170:J170"/>
    <mergeCell ref="C162:D162"/>
    <mergeCell ref="E162:J162"/>
    <mergeCell ref="D163:J163"/>
    <mergeCell ref="D164:J164"/>
    <mergeCell ref="D165:J165"/>
    <mergeCell ref="D166:J166"/>
    <mergeCell ref="D158:J158"/>
    <mergeCell ref="E159:J159"/>
    <mergeCell ref="E160:J160"/>
    <mergeCell ref="C161:D161"/>
    <mergeCell ref="E161:J161"/>
    <mergeCell ref="D151:J151"/>
    <mergeCell ref="D152:J152"/>
    <mergeCell ref="C153:J153"/>
    <mergeCell ref="D154:J154"/>
    <mergeCell ref="D155:J155"/>
    <mergeCell ref="D156:J156"/>
    <mergeCell ref="C139:E139"/>
    <mergeCell ref="F139:J139"/>
    <mergeCell ref="M139:M170"/>
    <mergeCell ref="C140:D140"/>
    <mergeCell ref="E140:J140"/>
    <mergeCell ref="C141:D141"/>
    <mergeCell ref="E141:J141"/>
    <mergeCell ref="C142:E142"/>
    <mergeCell ref="F142:J142"/>
    <mergeCell ref="C143:E143"/>
    <mergeCell ref="C147:D147"/>
    <mergeCell ref="E147:J147"/>
    <mergeCell ref="C148:E148"/>
    <mergeCell ref="F148:J148"/>
    <mergeCell ref="C149:J149"/>
    <mergeCell ref="D150:J150"/>
    <mergeCell ref="F143:J143"/>
    <mergeCell ref="C144:D144"/>
    <mergeCell ref="E144:J144"/>
    <mergeCell ref="C145:E145"/>
    <mergeCell ref="F145:J145"/>
    <mergeCell ref="C146:D146"/>
    <mergeCell ref="E146:J146"/>
    <mergeCell ref="C157:J157"/>
    <mergeCell ref="F129:J129"/>
    <mergeCell ref="M134:M138"/>
    <mergeCell ref="C135:J135"/>
    <mergeCell ref="C136:J136"/>
    <mergeCell ref="C137:J137"/>
    <mergeCell ref="C138:J138"/>
    <mergeCell ref="I118:J118"/>
    <mergeCell ref="M118:M133"/>
    <mergeCell ref="C119:J119"/>
    <mergeCell ref="I120:J120"/>
    <mergeCell ref="C121:J121"/>
    <mergeCell ref="C122:J122"/>
    <mergeCell ref="C123:J123"/>
    <mergeCell ref="C124:J124"/>
    <mergeCell ref="E125:J125"/>
    <mergeCell ref="G126:I126"/>
    <mergeCell ref="C115:F115"/>
    <mergeCell ref="G115:J115"/>
    <mergeCell ref="C116:F116"/>
    <mergeCell ref="G116:J116"/>
    <mergeCell ref="D117:F117"/>
    <mergeCell ref="I117:J117"/>
    <mergeCell ref="M109:M117"/>
    <mergeCell ref="C110:F110"/>
    <mergeCell ref="G110:J110"/>
    <mergeCell ref="C111:F111"/>
    <mergeCell ref="G111:J111"/>
    <mergeCell ref="C112:F112"/>
    <mergeCell ref="G112:J112"/>
    <mergeCell ref="C113:F113"/>
    <mergeCell ref="G113:J113"/>
    <mergeCell ref="C114:F114"/>
    <mergeCell ref="N76:N117"/>
    <mergeCell ref="C77:J77"/>
    <mergeCell ref="C78:J78"/>
    <mergeCell ref="I79:J79"/>
    <mergeCell ref="C80:J80"/>
    <mergeCell ref="C81:J81"/>
    <mergeCell ref="C82:J82"/>
    <mergeCell ref="C83:J83"/>
    <mergeCell ref="C85:J85"/>
    <mergeCell ref="I86:J86"/>
    <mergeCell ref="G103:J103"/>
    <mergeCell ref="C104:J104"/>
    <mergeCell ref="C106:J106"/>
    <mergeCell ref="I107:J107"/>
    <mergeCell ref="C108:J108"/>
    <mergeCell ref="C109:F109"/>
    <mergeCell ref="G109:J109"/>
    <mergeCell ref="C97:J97"/>
    <mergeCell ref="C98:J98"/>
    <mergeCell ref="C99:J99"/>
    <mergeCell ref="C100:J100"/>
    <mergeCell ref="G101:J101"/>
    <mergeCell ref="C102:J102"/>
    <mergeCell ref="G114:J114"/>
    <mergeCell ref="I72:J72"/>
    <mergeCell ref="C73:J73"/>
    <mergeCell ref="C74:J74"/>
    <mergeCell ref="C75:D75"/>
    <mergeCell ref="E75:F75"/>
    <mergeCell ref="M76:M108"/>
    <mergeCell ref="C87:J87"/>
    <mergeCell ref="C88:J88"/>
    <mergeCell ref="C89:J89"/>
    <mergeCell ref="C90:J90"/>
    <mergeCell ref="C91:J91"/>
    <mergeCell ref="G92:J92"/>
    <mergeCell ref="C93:J93"/>
    <mergeCell ref="C94:J94"/>
    <mergeCell ref="C95:J95"/>
    <mergeCell ref="C96:J96"/>
    <mergeCell ref="M6:M75"/>
    <mergeCell ref="D7:E7"/>
    <mergeCell ref="G7:H7"/>
    <mergeCell ref="I7:J7"/>
    <mergeCell ref="D8:E8"/>
    <mergeCell ref="F8:J8"/>
    <mergeCell ref="D9:E9"/>
    <mergeCell ref="F9:J9"/>
    <mergeCell ref="I66:J66"/>
    <mergeCell ref="C67:J67"/>
    <mergeCell ref="I68:J68"/>
    <mergeCell ref="C69:J69"/>
    <mergeCell ref="I70:J70"/>
    <mergeCell ref="C71:J71"/>
    <mergeCell ref="I60:J60"/>
    <mergeCell ref="C61:J61"/>
    <mergeCell ref="I62:J62"/>
    <mergeCell ref="C63:J63"/>
    <mergeCell ref="I64:J64"/>
    <mergeCell ref="C65:J65"/>
    <mergeCell ref="C54:J54"/>
    <mergeCell ref="I55:J55"/>
    <mergeCell ref="C56:J56"/>
    <mergeCell ref="C57:J57"/>
    <mergeCell ref="I58:J58"/>
    <mergeCell ref="C59:J59"/>
    <mergeCell ref="C50:D50"/>
    <mergeCell ref="G50:H50"/>
    <mergeCell ref="I50:J50"/>
    <mergeCell ref="C51:J51"/>
    <mergeCell ref="H52:J52"/>
    <mergeCell ref="C53:J53"/>
    <mergeCell ref="D44:J44"/>
    <mergeCell ref="D45:J45"/>
    <mergeCell ref="D46:J46"/>
    <mergeCell ref="F47:J47"/>
    <mergeCell ref="C48:J48"/>
    <mergeCell ref="D49:J49"/>
    <mergeCell ref="F37:J37"/>
    <mergeCell ref="C39:J39"/>
    <mergeCell ref="D40:J40"/>
    <mergeCell ref="D41:J41"/>
    <mergeCell ref="D42:J42"/>
    <mergeCell ref="C43:J43"/>
    <mergeCell ref="E33:J33"/>
    <mergeCell ref="F34:J34"/>
    <mergeCell ref="F35:J35"/>
    <mergeCell ref="F36:J36"/>
    <mergeCell ref="F25:J25"/>
    <mergeCell ref="F26:J26"/>
    <mergeCell ref="F27:J27"/>
    <mergeCell ref="F28:J28"/>
    <mergeCell ref="F29:J29"/>
    <mergeCell ref="E30:J30"/>
    <mergeCell ref="F31:J31"/>
    <mergeCell ref="E32:J32"/>
    <mergeCell ref="E10:G10"/>
    <mergeCell ref="D21:F21"/>
    <mergeCell ref="G21:H21"/>
    <mergeCell ref="I21:J21"/>
    <mergeCell ref="F22:J22"/>
    <mergeCell ref="E23:J23"/>
    <mergeCell ref="E24:J24"/>
    <mergeCell ref="H10:J10"/>
    <mergeCell ref="H11:J11"/>
    <mergeCell ref="H12:I12"/>
    <mergeCell ref="D13:E13"/>
    <mergeCell ref="E15:J15"/>
    <mergeCell ref="D16:F1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60"/>
  <sheetViews>
    <sheetView zoomScale="70" zoomScaleNormal="70" workbookViewId="0">
      <pane ySplit="1" topLeftCell="A2" activePane="bottomLeft" state="frozen"/>
      <selection pane="bottomLeft" activeCell="D136" sqref="D136"/>
    </sheetView>
  </sheetViews>
  <sheetFormatPr defaultColWidth="8.75" defaultRowHeight="13.5"/>
  <cols>
    <col min="1" max="1" width="15.25" customWidth="1"/>
    <col min="5" max="5" width="8.75" customWidth="1"/>
    <col min="9" max="9" width="16.125" customWidth="1"/>
    <col min="16" max="16" width="15.625" customWidth="1"/>
    <col min="23" max="23" width="16.5" customWidth="1"/>
  </cols>
  <sheetData>
    <row r="1" spans="1:28" ht="30.75" customHeight="1" thickBot="1">
      <c r="A1" s="243" t="s">
        <v>370</v>
      </c>
      <c r="B1" s="243"/>
      <c r="C1" s="243"/>
      <c r="D1" s="243"/>
      <c r="E1" s="243"/>
      <c r="F1" s="243"/>
      <c r="I1" s="244" t="s">
        <v>371</v>
      </c>
      <c r="J1" s="244"/>
      <c r="K1" s="244"/>
      <c r="L1" s="244"/>
      <c r="M1" s="244"/>
      <c r="N1" s="1"/>
      <c r="O1" s="1"/>
      <c r="P1" s="244" t="s">
        <v>372</v>
      </c>
      <c r="Q1" s="244"/>
      <c r="R1" s="244"/>
      <c r="S1" s="244"/>
      <c r="T1" s="244"/>
      <c r="U1" s="1"/>
      <c r="V1" s="1"/>
      <c r="W1" s="244" t="s">
        <v>373</v>
      </c>
      <c r="X1" s="244"/>
      <c r="Y1" s="244"/>
      <c r="Z1" s="244"/>
      <c r="AA1" s="244"/>
    </row>
    <row r="2" spans="1:28" ht="19.5" thickBot="1">
      <c r="A2" s="2" t="s">
        <v>374</v>
      </c>
      <c r="B2" s="3" t="s">
        <v>375</v>
      </c>
      <c r="C2" s="3" t="s">
        <v>376</v>
      </c>
      <c r="D2" s="3" t="s">
        <v>377</v>
      </c>
      <c r="E2" s="4" t="s">
        <v>378</v>
      </c>
      <c r="F2" s="5" t="s">
        <v>378</v>
      </c>
      <c r="G2" s="6"/>
      <c r="I2" s="2" t="s">
        <v>374</v>
      </c>
      <c r="J2" s="3" t="s">
        <v>375</v>
      </c>
      <c r="K2" s="3" t="s">
        <v>376</v>
      </c>
      <c r="L2" s="3" t="s">
        <v>377</v>
      </c>
      <c r="M2" s="5" t="s">
        <v>378</v>
      </c>
      <c r="N2" s="1"/>
      <c r="O2" s="1"/>
      <c r="P2" s="2" t="s">
        <v>374</v>
      </c>
      <c r="Q2" s="3" t="s">
        <v>375</v>
      </c>
      <c r="R2" s="3" t="s">
        <v>376</v>
      </c>
      <c r="S2" s="3" t="s">
        <v>377</v>
      </c>
      <c r="T2" s="5" t="s">
        <v>378</v>
      </c>
      <c r="U2" s="1"/>
      <c r="V2" s="1"/>
      <c r="W2" s="2" t="s">
        <v>374</v>
      </c>
      <c r="X2" s="3" t="s">
        <v>375</v>
      </c>
      <c r="Y2" s="3" t="s">
        <v>376</v>
      </c>
      <c r="Z2" s="3" t="s">
        <v>377</v>
      </c>
      <c r="AA2" s="5" t="s">
        <v>378</v>
      </c>
    </row>
    <row r="3" spans="1:28" ht="37.5" customHeight="1" thickTop="1" thickBot="1">
      <c r="A3" s="7" t="s">
        <v>379</v>
      </c>
      <c r="B3" s="245" t="s">
        <v>380</v>
      </c>
      <c r="C3" s="246"/>
      <c r="D3" s="246"/>
      <c r="E3" s="246"/>
      <c r="F3" s="247"/>
      <c r="G3" s="8"/>
      <c r="I3" s="9" t="s">
        <v>381</v>
      </c>
      <c r="J3" s="10">
        <v>1</v>
      </c>
      <c r="K3" s="10" t="s">
        <v>382</v>
      </c>
      <c r="L3" s="10" t="s">
        <v>383</v>
      </c>
      <c r="M3" s="11" t="s">
        <v>384</v>
      </c>
      <c r="N3" s="1"/>
      <c r="O3" s="1"/>
      <c r="P3" s="9"/>
      <c r="Q3" s="234" t="s">
        <v>385</v>
      </c>
      <c r="R3" s="234"/>
      <c r="S3" s="234"/>
      <c r="T3" s="235"/>
      <c r="U3" s="1"/>
      <c r="V3" s="1"/>
      <c r="W3" s="9" t="s">
        <v>381</v>
      </c>
      <c r="X3" s="10">
        <v>1</v>
      </c>
      <c r="Y3" s="10" t="s">
        <v>382</v>
      </c>
      <c r="Z3" s="10" t="s">
        <v>383</v>
      </c>
      <c r="AA3" s="11" t="s">
        <v>384</v>
      </c>
    </row>
    <row r="4" spans="1:28" ht="38.25" thickTop="1">
      <c r="A4" s="7"/>
      <c r="B4" s="240" t="s">
        <v>386</v>
      </c>
      <c r="C4" s="300"/>
      <c r="D4" s="300"/>
      <c r="E4" s="300"/>
      <c r="F4" s="241"/>
      <c r="G4" s="8"/>
      <c r="I4" s="12"/>
      <c r="J4" s="301" t="s">
        <v>387</v>
      </c>
      <c r="K4" s="301"/>
      <c r="L4" s="301"/>
      <c r="M4" s="242"/>
      <c r="N4" s="1"/>
      <c r="O4" s="1"/>
      <c r="P4" s="9" t="s">
        <v>388</v>
      </c>
      <c r="Q4" s="10">
        <v>1</v>
      </c>
      <c r="R4" s="10" t="s">
        <v>382</v>
      </c>
      <c r="S4" s="10" t="s">
        <v>383</v>
      </c>
      <c r="T4" s="11" t="s">
        <v>389</v>
      </c>
      <c r="U4" s="1"/>
      <c r="V4" s="1"/>
      <c r="W4" s="12"/>
      <c r="X4" s="301" t="s">
        <v>390</v>
      </c>
      <c r="Y4" s="301"/>
      <c r="Z4" s="301"/>
      <c r="AA4" s="242"/>
    </row>
    <row r="5" spans="1:28" ht="19.5" thickBot="1">
      <c r="A5" s="7"/>
      <c r="B5" s="231" t="s">
        <v>391</v>
      </c>
      <c r="C5" s="232"/>
      <c r="D5" s="232"/>
      <c r="E5" s="232"/>
      <c r="F5" s="233"/>
      <c r="G5" s="8"/>
      <c r="I5" s="14"/>
      <c r="J5" s="234" t="s">
        <v>392</v>
      </c>
      <c r="K5" s="234"/>
      <c r="L5" s="234"/>
      <c r="M5" s="235"/>
      <c r="N5" s="1"/>
      <c r="O5" s="1"/>
      <c r="P5" s="1"/>
      <c r="Q5" s="1"/>
      <c r="R5" s="1"/>
      <c r="S5" s="1"/>
      <c r="T5" s="1"/>
      <c r="U5" s="1"/>
      <c r="V5" s="1"/>
      <c r="W5" s="13"/>
      <c r="X5" s="236" t="s">
        <v>392</v>
      </c>
      <c r="Y5" s="302"/>
      <c r="Z5" s="302"/>
      <c r="AA5" s="237"/>
      <c r="AB5" t="s">
        <v>393</v>
      </c>
    </row>
    <row r="6" spans="1:28" ht="19.5" thickBot="1">
      <c r="A6" s="7"/>
      <c r="B6" s="231" t="s">
        <v>385</v>
      </c>
      <c r="C6" s="232"/>
      <c r="D6" s="232"/>
      <c r="E6" s="232"/>
      <c r="F6" s="233"/>
      <c r="G6" s="8" t="s">
        <v>393</v>
      </c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5"/>
      <c r="X6" s="238" t="s">
        <v>394</v>
      </c>
      <c r="Y6" s="238"/>
      <c r="Z6" s="238"/>
      <c r="AA6" s="239"/>
    </row>
    <row r="7" spans="1:28" ht="19.5" thickBot="1">
      <c r="A7" s="16"/>
      <c r="B7" s="228" t="s">
        <v>395</v>
      </c>
      <c r="C7" s="229"/>
      <c r="D7" s="229"/>
      <c r="E7" s="229"/>
      <c r="F7" s="230"/>
      <c r="G7" s="8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8" ht="19.5" thickTop="1">
      <c r="A8" s="17" t="s">
        <v>396</v>
      </c>
      <c r="B8" s="18">
        <v>1</v>
      </c>
      <c r="C8" s="19" t="s">
        <v>382</v>
      </c>
      <c r="D8" s="20" t="s">
        <v>397</v>
      </c>
      <c r="E8" s="20" t="s">
        <v>398</v>
      </c>
      <c r="F8" s="11" t="str">
        <f>"0x"&amp;E8</f>
        <v>0x0E</v>
      </c>
      <c r="G8" s="8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8" ht="18.75">
      <c r="A9" s="17"/>
      <c r="B9" s="303">
        <v>2</v>
      </c>
      <c r="C9" s="304" t="s">
        <v>382</v>
      </c>
      <c r="D9" s="21" t="s">
        <v>399</v>
      </c>
      <c r="E9" s="22" t="s">
        <v>102</v>
      </c>
      <c r="F9" s="23" t="str">
        <f>"0x"&amp;E9</f>
        <v>0x00</v>
      </c>
      <c r="G9" s="8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8" ht="18.75">
      <c r="A10" s="17"/>
      <c r="B10" s="303">
        <v>3</v>
      </c>
      <c r="C10" s="304" t="s">
        <v>382</v>
      </c>
      <c r="D10" s="24" t="s">
        <v>400</v>
      </c>
      <c r="E10" s="25" t="s">
        <v>102</v>
      </c>
      <c r="F10" s="26" t="str">
        <f t="shared" ref="F10:F73" si="0">"0x"&amp;E10</f>
        <v>0x00</v>
      </c>
      <c r="G10" s="8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8" ht="18.75">
      <c r="A11" s="17"/>
      <c r="B11" s="303">
        <v>4</v>
      </c>
      <c r="C11" s="304" t="s">
        <v>382</v>
      </c>
      <c r="D11" s="24" t="s">
        <v>401</v>
      </c>
      <c r="E11" s="27" t="s">
        <v>102</v>
      </c>
      <c r="F11" s="26" t="str">
        <f t="shared" si="0"/>
        <v>0x00</v>
      </c>
      <c r="G11" s="8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8" ht="18.75">
      <c r="A12" s="17"/>
      <c r="B12" s="303">
        <v>5</v>
      </c>
      <c r="C12" s="304" t="s">
        <v>382</v>
      </c>
      <c r="D12" s="24" t="s">
        <v>402</v>
      </c>
      <c r="E12" s="25" t="s">
        <v>117</v>
      </c>
      <c r="F12" s="26" t="str">
        <f t="shared" si="0"/>
        <v>0x3F</v>
      </c>
      <c r="G12" s="8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8" ht="18.75">
      <c r="A13" s="17"/>
      <c r="B13" s="303">
        <v>6</v>
      </c>
      <c r="C13" s="304" t="s">
        <v>382</v>
      </c>
      <c r="D13" s="24" t="s">
        <v>403</v>
      </c>
      <c r="E13" s="27" t="s">
        <v>404</v>
      </c>
      <c r="F13" s="26" t="str">
        <f t="shared" si="0"/>
        <v>0xC0</v>
      </c>
      <c r="G13" s="8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8" ht="18.75">
      <c r="A14" s="17"/>
      <c r="B14" s="303">
        <v>7</v>
      </c>
      <c r="C14" s="304" t="s">
        <v>382</v>
      </c>
      <c r="D14" s="24" t="s">
        <v>405</v>
      </c>
      <c r="E14" s="27" t="s">
        <v>102</v>
      </c>
      <c r="F14" s="26" t="str">
        <f t="shared" si="0"/>
        <v>0x00</v>
      </c>
      <c r="G14" s="8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8" ht="18.75">
      <c r="A15" s="17"/>
      <c r="B15" s="303">
        <v>8</v>
      </c>
      <c r="C15" s="304" t="s">
        <v>382</v>
      </c>
      <c r="D15" s="24" t="s">
        <v>406</v>
      </c>
      <c r="E15" s="27">
        <v>40</v>
      </c>
      <c r="F15" s="26" t="str">
        <f t="shared" si="0"/>
        <v>0x40</v>
      </c>
      <c r="G15" s="8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8" ht="18.75">
      <c r="A16" s="17"/>
      <c r="B16" s="303">
        <v>9</v>
      </c>
      <c r="C16" s="304" t="s">
        <v>382</v>
      </c>
      <c r="D16" s="24" t="s">
        <v>407</v>
      </c>
      <c r="E16" s="138" t="s">
        <v>408</v>
      </c>
      <c r="F16" s="139" t="str">
        <f t="shared" si="0"/>
        <v>0x80</v>
      </c>
      <c r="G16" s="8"/>
      <c r="I16" s="6"/>
      <c r="J16" s="1"/>
      <c r="K16" s="1"/>
      <c r="L16" s="1"/>
      <c r="M16" s="1"/>
      <c r="N16" s="1"/>
      <c r="O16" s="1"/>
      <c r="U16" s="1"/>
      <c r="V16" s="1"/>
    </row>
    <row r="17" spans="1:9" ht="18.75">
      <c r="A17" s="17"/>
      <c r="B17" s="303">
        <v>10</v>
      </c>
      <c r="C17" s="304" t="s">
        <v>382</v>
      </c>
      <c r="D17" s="24" t="s">
        <v>409</v>
      </c>
      <c r="E17" s="27" t="s">
        <v>102</v>
      </c>
      <c r="F17" s="26" t="str">
        <f t="shared" si="0"/>
        <v>0x00</v>
      </c>
      <c r="G17" s="8"/>
      <c r="I17" s="6"/>
    </row>
    <row r="18" spans="1:9" ht="18.75">
      <c r="A18" s="17"/>
      <c r="B18" s="303">
        <v>11</v>
      </c>
      <c r="C18" s="304" t="s">
        <v>382</v>
      </c>
      <c r="D18" s="24" t="s">
        <v>410</v>
      </c>
      <c r="E18" s="27" t="s">
        <v>411</v>
      </c>
      <c r="F18" s="26" t="str">
        <f t="shared" si="0"/>
        <v>0x10</v>
      </c>
      <c r="G18" s="8"/>
      <c r="I18" s="6"/>
    </row>
    <row r="19" spans="1:9" ht="18.75">
      <c r="A19" s="17"/>
      <c r="B19" s="303">
        <v>12</v>
      </c>
      <c r="C19" s="304" t="s">
        <v>382</v>
      </c>
      <c r="D19" s="24" t="s">
        <v>412</v>
      </c>
      <c r="E19" s="27" t="s">
        <v>102</v>
      </c>
      <c r="F19" s="26" t="str">
        <f t="shared" si="0"/>
        <v>0x00</v>
      </c>
      <c r="G19" s="8"/>
      <c r="I19" s="6"/>
    </row>
    <row r="20" spans="1:9" ht="18.75">
      <c r="A20" s="17"/>
      <c r="B20" s="303">
        <v>13</v>
      </c>
      <c r="C20" s="304" t="s">
        <v>382</v>
      </c>
      <c r="D20" s="24" t="s">
        <v>413</v>
      </c>
      <c r="E20" s="27" t="s">
        <v>102</v>
      </c>
      <c r="F20" s="26" t="str">
        <f t="shared" si="0"/>
        <v>0x00</v>
      </c>
      <c r="G20" s="8"/>
      <c r="I20" s="6"/>
    </row>
    <row r="21" spans="1:9" ht="18.75">
      <c r="A21" s="17"/>
      <c r="B21" s="303">
        <v>14</v>
      </c>
      <c r="C21" s="304" t="s">
        <v>382</v>
      </c>
      <c r="D21" s="24" t="s">
        <v>414</v>
      </c>
      <c r="E21" s="27" t="s">
        <v>102</v>
      </c>
      <c r="F21" s="26" t="str">
        <f t="shared" si="0"/>
        <v>0x00</v>
      </c>
      <c r="G21" s="8"/>
      <c r="I21" s="6"/>
    </row>
    <row r="22" spans="1:9" ht="18.75">
      <c r="A22" s="17"/>
      <c r="B22" s="303">
        <v>15</v>
      </c>
      <c r="C22" s="304" t="s">
        <v>382</v>
      </c>
      <c r="D22" s="24" t="s">
        <v>415</v>
      </c>
      <c r="E22" s="27" t="s">
        <v>102</v>
      </c>
      <c r="F22" s="26" t="str">
        <f t="shared" si="0"/>
        <v>0x00</v>
      </c>
      <c r="G22" s="8"/>
      <c r="I22" s="6"/>
    </row>
    <row r="23" spans="1:9" ht="18.75">
      <c r="A23" s="17"/>
      <c r="B23" s="303">
        <v>16</v>
      </c>
      <c r="C23" s="304" t="s">
        <v>382</v>
      </c>
      <c r="D23" s="24" t="s">
        <v>416</v>
      </c>
      <c r="E23" s="27">
        <v>56</v>
      </c>
      <c r="F23" s="26" t="str">
        <f t="shared" si="0"/>
        <v>0x56</v>
      </c>
      <c r="G23" s="8"/>
      <c r="I23" s="6"/>
    </row>
    <row r="24" spans="1:9" ht="18.75">
      <c r="A24" s="17"/>
      <c r="B24" s="303">
        <v>17</v>
      </c>
      <c r="C24" s="304" t="s">
        <v>382</v>
      </c>
      <c r="D24" s="24" t="s">
        <v>417</v>
      </c>
      <c r="E24" s="27" t="s">
        <v>102</v>
      </c>
      <c r="F24" s="26" t="str">
        <f t="shared" si="0"/>
        <v>0x00</v>
      </c>
      <c r="G24" s="8"/>
      <c r="I24" s="6"/>
    </row>
    <row r="25" spans="1:9" ht="18.75">
      <c r="A25" s="17"/>
      <c r="B25" s="303">
        <v>18</v>
      </c>
      <c r="C25" s="304" t="s">
        <v>382</v>
      </c>
      <c r="D25" s="24" t="s">
        <v>418</v>
      </c>
      <c r="E25" s="27" t="s">
        <v>102</v>
      </c>
      <c r="F25" s="26" t="str">
        <f t="shared" si="0"/>
        <v>0x00</v>
      </c>
      <c r="G25" s="8"/>
      <c r="I25" s="6"/>
    </row>
    <row r="26" spans="1:9" ht="18.75">
      <c r="A26" s="17"/>
      <c r="B26" s="303">
        <v>19</v>
      </c>
      <c r="C26" s="304" t="s">
        <v>382</v>
      </c>
      <c r="D26" s="24" t="s">
        <v>419</v>
      </c>
      <c r="E26" s="27" t="s">
        <v>102</v>
      </c>
      <c r="F26" s="26" t="str">
        <f t="shared" si="0"/>
        <v>0x00</v>
      </c>
      <c r="G26" s="8"/>
      <c r="I26" s="6"/>
    </row>
    <row r="27" spans="1:9" ht="18.75">
      <c r="A27" s="17"/>
      <c r="B27" s="303">
        <v>20</v>
      </c>
      <c r="C27" s="304" t="s">
        <v>382</v>
      </c>
      <c r="D27" s="24" t="s">
        <v>420</v>
      </c>
      <c r="E27" s="27" t="s">
        <v>102</v>
      </c>
      <c r="F27" s="26" t="str">
        <f t="shared" si="0"/>
        <v>0x00</v>
      </c>
      <c r="G27" s="8"/>
      <c r="I27" s="6"/>
    </row>
    <row r="28" spans="1:9" ht="18.75">
      <c r="A28" s="17"/>
      <c r="B28" s="303">
        <v>21</v>
      </c>
      <c r="C28" s="304" t="s">
        <v>382</v>
      </c>
      <c r="D28" s="24" t="s">
        <v>421</v>
      </c>
      <c r="E28" s="27" t="s">
        <v>102</v>
      </c>
      <c r="F28" s="26" t="str">
        <f t="shared" si="0"/>
        <v>0x00</v>
      </c>
      <c r="G28" s="8"/>
      <c r="I28" s="6"/>
    </row>
    <row r="29" spans="1:9" ht="18.75">
      <c r="A29" s="17"/>
      <c r="B29" s="303">
        <v>22</v>
      </c>
      <c r="C29" s="304" t="s">
        <v>382</v>
      </c>
      <c r="D29" s="24" t="s">
        <v>422</v>
      </c>
      <c r="E29" s="25" t="s">
        <v>102</v>
      </c>
      <c r="F29" s="26" t="str">
        <f t="shared" si="0"/>
        <v>0x00</v>
      </c>
      <c r="G29" s="8"/>
      <c r="I29" s="6"/>
    </row>
    <row r="30" spans="1:9" ht="18.75">
      <c r="A30" s="17"/>
      <c r="B30" s="303">
        <v>23</v>
      </c>
      <c r="C30" s="304" t="s">
        <v>382</v>
      </c>
      <c r="D30" s="24" t="s">
        <v>423</v>
      </c>
      <c r="E30" s="27" t="s">
        <v>102</v>
      </c>
      <c r="F30" s="26" t="str">
        <f t="shared" si="0"/>
        <v>0x00</v>
      </c>
      <c r="G30" s="8"/>
      <c r="I30" s="6"/>
    </row>
    <row r="31" spans="1:9" ht="18.75">
      <c r="A31" s="17"/>
      <c r="B31" s="303">
        <v>24</v>
      </c>
      <c r="C31" s="304" t="s">
        <v>382</v>
      </c>
      <c r="D31" s="24" t="s">
        <v>424</v>
      </c>
      <c r="E31" s="27" t="s">
        <v>102</v>
      </c>
      <c r="F31" s="26" t="str">
        <f t="shared" si="0"/>
        <v>0x00</v>
      </c>
      <c r="G31" s="8"/>
      <c r="I31" s="6"/>
    </row>
    <row r="32" spans="1:9" ht="18.75">
      <c r="A32" s="17"/>
      <c r="B32" s="303">
        <v>25</v>
      </c>
      <c r="C32" s="304" t="s">
        <v>382</v>
      </c>
      <c r="D32" s="24" t="s">
        <v>425</v>
      </c>
      <c r="E32" s="27" t="s">
        <v>102</v>
      </c>
      <c r="F32" s="26" t="str">
        <f t="shared" si="0"/>
        <v>0x00</v>
      </c>
      <c r="G32" s="8"/>
      <c r="I32" s="6"/>
    </row>
    <row r="33" spans="1:9" ht="18.75">
      <c r="A33" s="17"/>
      <c r="B33" s="303">
        <v>26</v>
      </c>
      <c r="C33" s="304" t="s">
        <v>382</v>
      </c>
      <c r="D33" s="24" t="s">
        <v>426</v>
      </c>
      <c r="E33" s="27" t="s">
        <v>102</v>
      </c>
      <c r="F33" s="26" t="str">
        <f t="shared" si="0"/>
        <v>0x00</v>
      </c>
      <c r="G33" s="8"/>
      <c r="I33" s="6"/>
    </row>
    <row r="34" spans="1:9" ht="18.75">
      <c r="A34" s="17"/>
      <c r="B34" s="303">
        <v>27</v>
      </c>
      <c r="C34" s="304" t="s">
        <v>382</v>
      </c>
      <c r="D34" s="24" t="s">
        <v>427</v>
      </c>
      <c r="E34" s="27" t="s">
        <v>102</v>
      </c>
      <c r="F34" s="26" t="str">
        <f t="shared" si="0"/>
        <v>0x00</v>
      </c>
      <c r="G34" s="8"/>
      <c r="I34" s="6"/>
    </row>
    <row r="35" spans="1:9" ht="18.75">
      <c r="A35" s="17"/>
      <c r="B35" s="303">
        <v>28</v>
      </c>
      <c r="C35" s="304" t="s">
        <v>382</v>
      </c>
      <c r="D35" s="24" t="s">
        <v>428</v>
      </c>
      <c r="E35" s="27" t="s">
        <v>102</v>
      </c>
      <c r="F35" s="26" t="str">
        <f t="shared" si="0"/>
        <v>0x00</v>
      </c>
      <c r="G35" s="8"/>
      <c r="I35" s="6"/>
    </row>
    <row r="36" spans="1:9" ht="18.75">
      <c r="A36" s="17"/>
      <c r="B36" s="303">
        <v>29</v>
      </c>
      <c r="C36" s="304" t="s">
        <v>382</v>
      </c>
      <c r="D36" s="24" t="s">
        <v>429</v>
      </c>
      <c r="E36" s="27" t="s">
        <v>102</v>
      </c>
      <c r="F36" s="26" t="str">
        <f t="shared" si="0"/>
        <v>0x00</v>
      </c>
      <c r="G36" s="8"/>
      <c r="I36" s="6"/>
    </row>
    <row r="37" spans="1:9" ht="18.75">
      <c r="A37" s="17"/>
      <c r="B37" s="303">
        <v>30</v>
      </c>
      <c r="C37" s="304" t="s">
        <v>382</v>
      </c>
      <c r="D37" s="24" t="s">
        <v>430</v>
      </c>
      <c r="E37" s="25" t="s">
        <v>102</v>
      </c>
      <c r="F37" s="26" t="str">
        <f t="shared" si="0"/>
        <v>0x00</v>
      </c>
      <c r="G37" s="8"/>
    </row>
    <row r="38" spans="1:9" ht="18.75">
      <c r="A38" s="17"/>
      <c r="B38" s="303">
        <v>31</v>
      </c>
      <c r="C38" s="304" t="s">
        <v>382</v>
      </c>
      <c r="D38" s="24" t="s">
        <v>431</v>
      </c>
      <c r="E38" s="25" t="s">
        <v>102</v>
      </c>
      <c r="F38" s="26" t="str">
        <f t="shared" si="0"/>
        <v>0x00</v>
      </c>
      <c r="G38" s="8"/>
    </row>
    <row r="39" spans="1:9" ht="18.75">
      <c r="A39" s="17"/>
      <c r="B39" s="303">
        <v>32</v>
      </c>
      <c r="C39" s="304" t="s">
        <v>382</v>
      </c>
      <c r="D39" s="24" t="s">
        <v>432</v>
      </c>
      <c r="E39" s="27" t="s">
        <v>102</v>
      </c>
      <c r="F39" s="26" t="str">
        <f t="shared" si="0"/>
        <v>0x00</v>
      </c>
      <c r="G39" s="8"/>
    </row>
    <row r="40" spans="1:9" ht="18.75">
      <c r="A40" s="17"/>
      <c r="B40" s="303">
        <v>33</v>
      </c>
      <c r="C40" s="304" t="s">
        <v>382</v>
      </c>
      <c r="D40" s="24" t="s">
        <v>433</v>
      </c>
      <c r="E40" s="27" t="s">
        <v>251</v>
      </c>
      <c r="F40" s="26" t="str">
        <f t="shared" si="0"/>
        <v>0x01</v>
      </c>
      <c r="G40" s="8"/>
    </row>
    <row r="41" spans="1:9" ht="18.75">
      <c r="A41" s="17"/>
      <c r="B41" s="303">
        <v>34</v>
      </c>
      <c r="C41" s="304" t="s">
        <v>382</v>
      </c>
      <c r="D41" s="24" t="s">
        <v>434</v>
      </c>
      <c r="E41" s="27" t="s">
        <v>102</v>
      </c>
      <c r="F41" s="26" t="str">
        <f t="shared" si="0"/>
        <v>0x00</v>
      </c>
      <c r="G41" s="8"/>
    </row>
    <row r="42" spans="1:9" ht="18.75">
      <c r="A42" s="17"/>
      <c r="B42" s="303">
        <v>35</v>
      </c>
      <c r="C42" s="304" t="s">
        <v>382</v>
      </c>
      <c r="D42" s="24" t="s">
        <v>435</v>
      </c>
      <c r="E42" s="27">
        <v>40</v>
      </c>
      <c r="F42" s="26" t="str">
        <f t="shared" si="0"/>
        <v>0x40</v>
      </c>
      <c r="G42" s="8"/>
    </row>
    <row r="43" spans="1:9" ht="18.75">
      <c r="A43" s="17"/>
      <c r="B43" s="303">
        <v>36</v>
      </c>
      <c r="C43" s="304" t="s">
        <v>382</v>
      </c>
      <c r="D43" s="24" t="s">
        <v>436</v>
      </c>
      <c r="E43" s="27">
        <v>40</v>
      </c>
      <c r="F43" s="26" t="str">
        <f t="shared" si="0"/>
        <v>0x40</v>
      </c>
      <c r="G43" s="8"/>
    </row>
    <row r="44" spans="1:9" ht="18.75">
      <c r="A44" s="17"/>
      <c r="B44" s="303">
        <v>37</v>
      </c>
      <c r="C44" s="304" t="s">
        <v>382</v>
      </c>
      <c r="D44" s="24" t="s">
        <v>437</v>
      </c>
      <c r="E44" s="27">
        <v>40</v>
      </c>
      <c r="F44" s="26" t="str">
        <f t="shared" si="0"/>
        <v>0x40</v>
      </c>
      <c r="G44" s="8"/>
    </row>
    <row r="45" spans="1:9" ht="18.75">
      <c r="A45" s="17"/>
      <c r="B45" s="303">
        <v>38</v>
      </c>
      <c r="C45" s="304" t="s">
        <v>382</v>
      </c>
      <c r="D45" s="24" t="s">
        <v>438</v>
      </c>
      <c r="E45" s="27">
        <v>80</v>
      </c>
      <c r="F45" s="26" t="str">
        <f t="shared" si="0"/>
        <v>0x80</v>
      </c>
      <c r="G45" s="8"/>
    </row>
    <row r="46" spans="1:9" ht="18.75">
      <c r="A46" s="17"/>
      <c r="B46" s="303">
        <v>39</v>
      </c>
      <c r="C46" s="304" t="s">
        <v>382</v>
      </c>
      <c r="D46" s="24" t="s">
        <v>439</v>
      </c>
      <c r="E46" s="27">
        <v>40</v>
      </c>
      <c r="F46" s="26" t="str">
        <f t="shared" si="0"/>
        <v>0x40</v>
      </c>
      <c r="G46" s="8"/>
    </row>
    <row r="47" spans="1:9" ht="18.75">
      <c r="A47" s="17"/>
      <c r="B47" s="303">
        <v>40</v>
      </c>
      <c r="C47" s="304" t="s">
        <v>382</v>
      </c>
      <c r="D47" s="24" t="s">
        <v>440</v>
      </c>
      <c r="E47" s="27">
        <v>40</v>
      </c>
      <c r="F47" s="26" t="str">
        <f t="shared" si="0"/>
        <v>0x40</v>
      </c>
      <c r="G47" s="8"/>
    </row>
    <row r="48" spans="1:9" ht="18.75">
      <c r="A48" s="17"/>
      <c r="B48" s="303">
        <v>41</v>
      </c>
      <c r="C48" s="304" t="s">
        <v>382</v>
      </c>
      <c r="D48" s="24" t="s">
        <v>441</v>
      </c>
      <c r="E48" s="27">
        <v>40</v>
      </c>
      <c r="F48" s="26" t="str">
        <f t="shared" si="0"/>
        <v>0x40</v>
      </c>
      <c r="G48" s="8"/>
    </row>
    <row r="49" spans="1:7" ht="18.75">
      <c r="A49" s="17"/>
      <c r="B49" s="303">
        <v>42</v>
      </c>
      <c r="C49" s="304" t="s">
        <v>382</v>
      </c>
      <c r="D49" s="24" t="s">
        <v>442</v>
      </c>
      <c r="E49" s="27" t="s">
        <v>293</v>
      </c>
      <c r="F49" s="26" t="str">
        <f t="shared" si="0"/>
        <v>0x0B</v>
      </c>
      <c r="G49" s="8"/>
    </row>
    <row r="50" spans="1:7" ht="18.75">
      <c r="A50" s="17"/>
      <c r="B50" s="303">
        <v>43</v>
      </c>
      <c r="C50" s="304" t="s">
        <v>382</v>
      </c>
      <c r="D50" s="24" t="s">
        <v>443</v>
      </c>
      <c r="E50" s="25" t="s">
        <v>174</v>
      </c>
      <c r="F50" s="26" t="str">
        <f t="shared" si="0"/>
        <v>0xBE</v>
      </c>
      <c r="G50" s="8"/>
    </row>
    <row r="51" spans="1:7" ht="18.75">
      <c r="A51" s="17"/>
      <c r="B51" s="303">
        <v>44</v>
      </c>
      <c r="C51" s="304" t="s">
        <v>382</v>
      </c>
      <c r="D51" s="24" t="s">
        <v>444</v>
      </c>
      <c r="E51" s="27" t="s">
        <v>445</v>
      </c>
      <c r="F51" s="26" t="str">
        <f t="shared" si="0"/>
        <v>0x3C</v>
      </c>
      <c r="G51" s="8"/>
    </row>
    <row r="52" spans="1:7" ht="18.75">
      <c r="A52" s="17"/>
      <c r="B52" s="303">
        <v>45</v>
      </c>
      <c r="C52" s="304" t="s">
        <v>382</v>
      </c>
      <c r="D52" s="24" t="s">
        <v>446</v>
      </c>
      <c r="E52" s="27" t="s">
        <v>284</v>
      </c>
      <c r="F52" s="26" t="str">
        <f t="shared" si="0"/>
        <v>0x02</v>
      </c>
      <c r="G52" s="8"/>
    </row>
    <row r="53" spans="1:7" ht="18.75">
      <c r="A53" s="17"/>
      <c r="B53" s="303">
        <v>46</v>
      </c>
      <c r="C53" s="304" t="s">
        <v>382</v>
      </c>
      <c r="D53" s="24" t="s">
        <v>447</v>
      </c>
      <c r="E53" s="27" t="s">
        <v>183</v>
      </c>
      <c r="F53" s="26" t="str">
        <f t="shared" si="0"/>
        <v>0x7A</v>
      </c>
      <c r="G53" s="8"/>
    </row>
    <row r="54" spans="1:7" ht="18.75">
      <c r="A54" s="17"/>
      <c r="B54" s="303">
        <v>47</v>
      </c>
      <c r="C54" s="304" t="s">
        <v>382</v>
      </c>
      <c r="D54" s="24" t="s">
        <v>448</v>
      </c>
      <c r="E54" s="25" t="s">
        <v>284</v>
      </c>
      <c r="F54" s="26" t="str">
        <f t="shared" si="0"/>
        <v>0x02</v>
      </c>
      <c r="G54" s="8"/>
    </row>
    <row r="55" spans="1:7" ht="18.75">
      <c r="A55" s="17"/>
      <c r="B55" s="303">
        <v>48</v>
      </c>
      <c r="C55" s="304" t="s">
        <v>382</v>
      </c>
      <c r="D55" s="24" t="s">
        <v>449</v>
      </c>
      <c r="E55" s="25" t="s">
        <v>188</v>
      </c>
      <c r="F55" s="26" t="str">
        <f t="shared" si="0"/>
        <v>0xFA</v>
      </c>
      <c r="G55" s="8"/>
    </row>
    <row r="56" spans="1:7" ht="18.75">
      <c r="A56" s="17"/>
      <c r="B56" s="303">
        <v>49</v>
      </c>
      <c r="C56" s="304" t="s">
        <v>382</v>
      </c>
      <c r="D56" s="24" t="s">
        <v>450</v>
      </c>
      <c r="E56" s="27">
        <v>26</v>
      </c>
      <c r="F56" s="26" t="str">
        <f t="shared" si="0"/>
        <v>0x26</v>
      </c>
      <c r="G56" s="8"/>
    </row>
    <row r="57" spans="1:7" ht="18.75">
      <c r="A57" s="17"/>
      <c r="B57" s="303">
        <v>50</v>
      </c>
      <c r="C57" s="304" t="s">
        <v>382</v>
      </c>
      <c r="D57" s="24" t="s">
        <v>451</v>
      </c>
      <c r="E57" s="27" t="s">
        <v>251</v>
      </c>
      <c r="F57" s="26" t="str">
        <f t="shared" si="0"/>
        <v>0x01</v>
      </c>
      <c r="G57" s="8"/>
    </row>
    <row r="58" spans="1:7" ht="18.75">
      <c r="A58" s="17"/>
      <c r="B58" s="303">
        <v>51</v>
      </c>
      <c r="C58" s="304" t="s">
        <v>382</v>
      </c>
      <c r="D58" s="24" t="s">
        <v>452</v>
      </c>
      <c r="E58" s="27" t="s">
        <v>195</v>
      </c>
      <c r="F58" s="26" t="str">
        <f t="shared" si="0"/>
        <v>0xB6</v>
      </c>
      <c r="G58" s="8"/>
    </row>
    <row r="59" spans="1:7" ht="18.75">
      <c r="A59" s="17"/>
      <c r="B59" s="303">
        <v>52</v>
      </c>
      <c r="C59" s="304" t="s">
        <v>382</v>
      </c>
      <c r="D59" s="24" t="s">
        <v>453</v>
      </c>
      <c r="E59" s="25" t="s">
        <v>102</v>
      </c>
      <c r="F59" s="26" t="str">
        <f t="shared" si="0"/>
        <v>0x00</v>
      </c>
      <c r="G59" s="8"/>
    </row>
    <row r="60" spans="1:7" ht="18.75">
      <c r="A60" s="17"/>
      <c r="B60" s="303">
        <v>53</v>
      </c>
      <c r="C60" s="304" t="s">
        <v>382</v>
      </c>
      <c r="D60" s="24" t="s">
        <v>454</v>
      </c>
      <c r="E60" s="27" t="s">
        <v>455</v>
      </c>
      <c r="F60" s="26" t="str">
        <f t="shared" si="0"/>
        <v>0x03</v>
      </c>
      <c r="G60" s="8"/>
    </row>
    <row r="61" spans="1:7" ht="18.75">
      <c r="A61" s="17"/>
      <c r="B61" s="303">
        <v>54</v>
      </c>
      <c r="C61" s="304" t="s">
        <v>382</v>
      </c>
      <c r="D61" s="24" t="s">
        <v>456</v>
      </c>
      <c r="E61" s="27" t="s">
        <v>202</v>
      </c>
      <c r="F61" s="26" t="str">
        <f t="shared" si="0"/>
        <v>0x5A</v>
      </c>
      <c r="G61" s="8"/>
    </row>
    <row r="62" spans="1:7" ht="18.75">
      <c r="A62" s="17"/>
      <c r="B62" s="303">
        <v>55</v>
      </c>
      <c r="C62" s="304" t="s">
        <v>382</v>
      </c>
      <c r="D62" s="24" t="s">
        <v>457</v>
      </c>
      <c r="E62" s="25" t="s">
        <v>102</v>
      </c>
      <c r="F62" s="26" t="str">
        <f t="shared" si="0"/>
        <v>0x00</v>
      </c>
      <c r="G62" s="8"/>
    </row>
    <row r="63" spans="1:7" ht="18.75">
      <c r="A63" s="17"/>
      <c r="B63" s="303">
        <v>56</v>
      </c>
      <c r="C63" s="304" t="s">
        <v>382</v>
      </c>
      <c r="D63" s="24" t="s">
        <v>458</v>
      </c>
      <c r="E63" s="27">
        <v>76</v>
      </c>
      <c r="F63" s="26" t="str">
        <f t="shared" si="0"/>
        <v>0x76</v>
      </c>
      <c r="G63" s="8"/>
    </row>
    <row r="64" spans="1:7" ht="18.75">
      <c r="A64" s="17"/>
      <c r="B64" s="303">
        <v>57</v>
      </c>
      <c r="C64" s="304" t="s">
        <v>382</v>
      </c>
      <c r="D64" s="24" t="s">
        <v>459</v>
      </c>
      <c r="E64" s="25" t="s">
        <v>284</v>
      </c>
      <c r="F64" s="26" t="str">
        <f t="shared" si="0"/>
        <v>0x02</v>
      </c>
      <c r="G64" s="8"/>
    </row>
    <row r="65" spans="1:7" ht="18.75">
      <c r="A65" s="17"/>
      <c r="B65" s="303">
        <v>58</v>
      </c>
      <c r="C65" s="304" t="s">
        <v>382</v>
      </c>
      <c r="D65" s="24" t="s">
        <v>460</v>
      </c>
      <c r="E65" s="27" t="s">
        <v>210</v>
      </c>
      <c r="F65" s="26" t="str">
        <f t="shared" si="0"/>
        <v>0xFE</v>
      </c>
      <c r="G65" s="8"/>
    </row>
    <row r="66" spans="1:7" ht="18.75">
      <c r="A66" s="17"/>
      <c r="B66" s="303">
        <v>59</v>
      </c>
      <c r="C66" s="304" t="s">
        <v>382</v>
      </c>
      <c r="D66" s="24" t="s">
        <v>461</v>
      </c>
      <c r="E66" s="25" t="s">
        <v>284</v>
      </c>
      <c r="F66" s="26" t="str">
        <f t="shared" si="0"/>
        <v>0x02</v>
      </c>
      <c r="G66" s="8"/>
    </row>
    <row r="67" spans="1:7" ht="18.75">
      <c r="A67" s="17"/>
      <c r="B67" s="303">
        <v>60</v>
      </c>
      <c r="C67" s="304" t="s">
        <v>382</v>
      </c>
      <c r="D67" s="24" t="s">
        <v>462</v>
      </c>
      <c r="E67" s="27" t="s">
        <v>463</v>
      </c>
      <c r="F67" s="26" t="str">
        <f t="shared" si="0"/>
        <v>0x0D</v>
      </c>
      <c r="G67" s="8"/>
    </row>
    <row r="68" spans="1:7" ht="18.75">
      <c r="A68" s="17"/>
      <c r="B68" s="303">
        <v>61</v>
      </c>
      <c r="C68" s="304" t="s">
        <v>382</v>
      </c>
      <c r="D68" s="24" t="s">
        <v>464</v>
      </c>
      <c r="E68" s="25" t="s">
        <v>102</v>
      </c>
      <c r="F68" s="26" t="str">
        <f t="shared" si="0"/>
        <v>0x00</v>
      </c>
      <c r="G68" s="8"/>
    </row>
    <row r="69" spans="1:7" ht="18.75">
      <c r="A69" s="17"/>
      <c r="B69" s="303">
        <v>62</v>
      </c>
      <c r="C69" s="304" t="s">
        <v>382</v>
      </c>
      <c r="D69" s="24" t="s">
        <v>465</v>
      </c>
      <c r="E69" s="27" t="s">
        <v>220</v>
      </c>
      <c r="F69" s="26" t="str">
        <f t="shared" si="0"/>
        <v>0x1B</v>
      </c>
      <c r="G69" s="8"/>
    </row>
    <row r="70" spans="1:7" ht="18.75">
      <c r="A70" s="17"/>
      <c r="B70" s="303">
        <v>63</v>
      </c>
      <c r="C70" s="304" t="s">
        <v>382</v>
      </c>
      <c r="D70" s="24" t="s">
        <v>466</v>
      </c>
      <c r="E70" s="27" t="s">
        <v>102</v>
      </c>
      <c r="F70" s="26" t="str">
        <f t="shared" si="0"/>
        <v>0x00</v>
      </c>
      <c r="G70" s="8"/>
    </row>
    <row r="71" spans="1:7" ht="18.75">
      <c r="A71" s="17"/>
      <c r="B71" s="303">
        <v>64</v>
      </c>
      <c r="C71" s="304" t="s">
        <v>382</v>
      </c>
      <c r="D71" s="24" t="s">
        <v>467</v>
      </c>
      <c r="E71" s="27" t="s">
        <v>224</v>
      </c>
      <c r="F71" s="26" t="str">
        <f t="shared" si="0"/>
        <v>0x1C</v>
      </c>
      <c r="G71" s="8"/>
    </row>
    <row r="72" spans="1:7" ht="18.75">
      <c r="A72" s="17"/>
      <c r="B72" s="303">
        <v>65</v>
      </c>
      <c r="C72" s="304" t="s">
        <v>382</v>
      </c>
      <c r="D72" s="24" t="s">
        <v>468</v>
      </c>
      <c r="E72" s="27" t="s">
        <v>251</v>
      </c>
      <c r="F72" s="26" t="str">
        <f t="shared" si="0"/>
        <v>0x01</v>
      </c>
      <c r="G72" s="8"/>
    </row>
    <row r="73" spans="1:7" ht="18.75">
      <c r="A73" s="17"/>
      <c r="B73" s="303">
        <v>66</v>
      </c>
      <c r="C73" s="304" t="s">
        <v>382</v>
      </c>
      <c r="D73" s="24" t="s">
        <v>469</v>
      </c>
      <c r="E73" s="27" t="s">
        <v>228</v>
      </c>
      <c r="F73" s="26" t="str">
        <f t="shared" si="0"/>
        <v>0xF3</v>
      </c>
      <c r="G73" s="8"/>
    </row>
    <row r="74" spans="1:7" ht="18.75">
      <c r="A74" s="17"/>
      <c r="B74" s="303">
        <v>67</v>
      </c>
      <c r="C74" s="304" t="s">
        <v>382</v>
      </c>
      <c r="D74" s="24" t="s">
        <v>470</v>
      </c>
      <c r="E74" s="25" t="s">
        <v>251</v>
      </c>
      <c r="F74" s="26" t="str">
        <f t="shared" ref="F74:F136" si="1">"0x"&amp;E74</f>
        <v>0x01</v>
      </c>
      <c r="G74" s="8"/>
    </row>
    <row r="75" spans="1:7" ht="18.75">
      <c r="A75" s="17"/>
      <c r="B75" s="303">
        <v>68</v>
      </c>
      <c r="C75" s="304" t="s">
        <v>382</v>
      </c>
      <c r="D75" s="24" t="s">
        <v>471</v>
      </c>
      <c r="E75" s="27" t="s">
        <v>235</v>
      </c>
      <c r="F75" s="26" t="str">
        <f t="shared" si="1"/>
        <v>0xF4</v>
      </c>
      <c r="G75" s="8"/>
    </row>
    <row r="76" spans="1:7" ht="18.75">
      <c r="A76" s="17"/>
      <c r="B76" s="303">
        <v>69</v>
      </c>
      <c r="C76" s="304" t="s">
        <v>382</v>
      </c>
      <c r="D76" s="24" t="s">
        <v>472</v>
      </c>
      <c r="E76" s="25">
        <v>80</v>
      </c>
      <c r="F76" s="26" t="str">
        <f t="shared" si="1"/>
        <v>0x80</v>
      </c>
      <c r="G76" s="8"/>
    </row>
    <row r="77" spans="1:7" ht="18.75">
      <c r="A77" s="17"/>
      <c r="B77" s="303">
        <v>70</v>
      </c>
      <c r="C77" s="304" t="s">
        <v>382</v>
      </c>
      <c r="D77" s="24" t="s">
        <v>473</v>
      </c>
      <c r="E77" s="27" t="s">
        <v>102</v>
      </c>
      <c r="F77" s="26" t="str">
        <f t="shared" si="1"/>
        <v>0x00</v>
      </c>
      <c r="G77" s="8"/>
    </row>
    <row r="78" spans="1:7" ht="18.75">
      <c r="A78" s="17"/>
      <c r="B78" s="303">
        <v>71</v>
      </c>
      <c r="C78" s="304" t="s">
        <v>382</v>
      </c>
      <c r="D78" s="24" t="s">
        <v>474</v>
      </c>
      <c r="E78" s="25" t="s">
        <v>102</v>
      </c>
      <c r="F78" s="26" t="str">
        <f t="shared" si="1"/>
        <v>0x00</v>
      </c>
      <c r="G78" s="8"/>
    </row>
    <row r="79" spans="1:7" ht="18.75">
      <c r="A79" s="17"/>
      <c r="B79" s="303">
        <v>72</v>
      </c>
      <c r="C79" s="304" t="s">
        <v>382</v>
      </c>
      <c r="D79" s="24" t="s">
        <v>475</v>
      </c>
      <c r="E79" s="27">
        <v>41</v>
      </c>
      <c r="F79" s="26" t="str">
        <f t="shared" si="1"/>
        <v>0x41</v>
      </c>
      <c r="G79" s="8"/>
    </row>
    <row r="80" spans="1:7" ht="18.75">
      <c r="A80" s="17"/>
      <c r="B80" s="303">
        <v>73</v>
      </c>
      <c r="C80" s="304" t="s">
        <v>382</v>
      </c>
      <c r="D80" s="24" t="s">
        <v>476</v>
      </c>
      <c r="E80" s="27" t="s">
        <v>249</v>
      </c>
      <c r="F80" s="26" t="str">
        <f t="shared" si="1"/>
        <v>0x08</v>
      </c>
      <c r="G80" s="8"/>
    </row>
    <row r="81" spans="1:7" ht="18.75">
      <c r="A81" s="17"/>
      <c r="B81" s="303">
        <v>74</v>
      </c>
      <c r="C81" s="304" t="s">
        <v>382</v>
      </c>
      <c r="D81" s="24" t="s">
        <v>477</v>
      </c>
      <c r="E81" s="25" t="s">
        <v>284</v>
      </c>
      <c r="F81" s="26" t="str">
        <f t="shared" si="1"/>
        <v>0x02</v>
      </c>
      <c r="G81" s="8"/>
    </row>
    <row r="82" spans="1:7" ht="18.75">
      <c r="A82" s="17"/>
      <c r="B82" s="303">
        <v>75</v>
      </c>
      <c r="C82" s="304" t="s">
        <v>382</v>
      </c>
      <c r="D82" s="24" t="s">
        <v>478</v>
      </c>
      <c r="E82" s="27" t="s">
        <v>479</v>
      </c>
      <c r="F82" s="26" t="str">
        <f t="shared" si="1"/>
        <v>0xFC</v>
      </c>
      <c r="G82" s="8"/>
    </row>
    <row r="83" spans="1:7" ht="18.75">
      <c r="A83" s="17"/>
      <c r="B83" s="303">
        <v>76</v>
      </c>
      <c r="C83" s="304" t="s">
        <v>382</v>
      </c>
      <c r="D83" s="24" t="s">
        <v>480</v>
      </c>
      <c r="E83" s="25" t="s">
        <v>249</v>
      </c>
      <c r="F83" s="26" t="str">
        <f t="shared" si="1"/>
        <v>0x08</v>
      </c>
      <c r="G83" s="8"/>
    </row>
    <row r="84" spans="1:7" ht="18.75">
      <c r="A84" s="17"/>
      <c r="B84" s="303">
        <v>77</v>
      </c>
      <c r="C84" s="304" t="s">
        <v>382</v>
      </c>
      <c r="D84" s="24" t="s">
        <v>481</v>
      </c>
      <c r="E84" s="27">
        <v>16</v>
      </c>
      <c r="F84" s="26" t="str">
        <f t="shared" si="1"/>
        <v>0x16</v>
      </c>
      <c r="G84" s="8"/>
    </row>
    <row r="85" spans="1:7" ht="18.75">
      <c r="A85" s="17"/>
      <c r="B85" s="303">
        <v>78</v>
      </c>
      <c r="C85" s="304" t="s">
        <v>382</v>
      </c>
      <c r="D85" s="24" t="s">
        <v>482</v>
      </c>
      <c r="E85" s="25" t="s">
        <v>249</v>
      </c>
      <c r="F85" s="26" t="str">
        <f t="shared" si="1"/>
        <v>0x08</v>
      </c>
      <c r="G85" s="8"/>
    </row>
    <row r="86" spans="1:7" ht="18.75">
      <c r="A86" s="17"/>
      <c r="B86" s="303">
        <v>79</v>
      </c>
      <c r="C86" s="304" t="s">
        <v>382</v>
      </c>
      <c r="D86" s="24" t="s">
        <v>483</v>
      </c>
      <c r="E86" s="25" t="s">
        <v>102</v>
      </c>
      <c r="F86" s="26" t="str">
        <f t="shared" si="1"/>
        <v>0x00</v>
      </c>
      <c r="G86" s="8"/>
    </row>
    <row r="87" spans="1:7" ht="18.75">
      <c r="A87" s="17"/>
      <c r="B87" s="303">
        <v>80</v>
      </c>
      <c r="C87" s="304" t="s">
        <v>382</v>
      </c>
      <c r="D87" s="24" t="s">
        <v>484</v>
      </c>
      <c r="E87" s="27" t="s">
        <v>485</v>
      </c>
      <c r="F87" s="26" t="str">
        <f t="shared" si="1"/>
        <v>0x4E</v>
      </c>
      <c r="G87" s="8"/>
    </row>
    <row r="88" spans="1:7" ht="18.75">
      <c r="A88" s="17"/>
      <c r="B88" s="303">
        <v>81</v>
      </c>
      <c r="C88" s="304" t="s">
        <v>382</v>
      </c>
      <c r="D88" s="24" t="s">
        <v>486</v>
      </c>
      <c r="E88" s="27" t="s">
        <v>284</v>
      </c>
      <c r="F88" s="26" t="str">
        <f t="shared" si="1"/>
        <v>0x02</v>
      </c>
      <c r="G88" s="8"/>
    </row>
    <row r="89" spans="1:7" ht="18.75">
      <c r="A89" s="17"/>
      <c r="B89" s="303">
        <v>82</v>
      </c>
      <c r="C89" s="304" t="s">
        <v>382</v>
      </c>
      <c r="D89" s="24" t="s">
        <v>487</v>
      </c>
      <c r="E89" s="27" t="s">
        <v>488</v>
      </c>
      <c r="F89" s="26" t="str">
        <f t="shared" si="1"/>
        <v>0xC2</v>
      </c>
      <c r="G89" s="8"/>
    </row>
    <row r="90" spans="1:7" ht="18.75">
      <c r="A90" s="17"/>
      <c r="B90" s="303">
        <v>83</v>
      </c>
      <c r="C90" s="304" t="s">
        <v>382</v>
      </c>
      <c r="D90" s="24" t="s">
        <v>489</v>
      </c>
      <c r="E90" s="27" t="s">
        <v>251</v>
      </c>
      <c r="F90" s="26" t="str">
        <f t="shared" si="1"/>
        <v>0x01</v>
      </c>
      <c r="G90" s="8"/>
    </row>
    <row r="91" spans="1:7" ht="18.75">
      <c r="A91" s="17"/>
      <c r="B91" s="303">
        <v>84</v>
      </c>
      <c r="C91" s="304" t="s">
        <v>382</v>
      </c>
      <c r="D91" s="24" t="s">
        <v>490</v>
      </c>
      <c r="E91" s="27" t="s">
        <v>246</v>
      </c>
      <c r="F91" s="26" t="str">
        <f t="shared" si="1"/>
        <v>0x2D</v>
      </c>
      <c r="G91" s="8"/>
    </row>
    <row r="92" spans="1:7" ht="18.75">
      <c r="A92" s="17"/>
      <c r="B92" s="303">
        <v>85</v>
      </c>
      <c r="C92" s="304" t="s">
        <v>382</v>
      </c>
      <c r="D92" s="24" t="s">
        <v>491</v>
      </c>
      <c r="E92" s="25" t="s">
        <v>251</v>
      </c>
      <c r="F92" s="26" t="str">
        <f t="shared" si="1"/>
        <v>0x01</v>
      </c>
      <c r="G92" s="8"/>
    </row>
    <row r="93" spans="1:7" ht="18.75">
      <c r="A93" s="17"/>
      <c r="B93" s="303">
        <v>86</v>
      </c>
      <c r="C93" s="304" t="s">
        <v>382</v>
      </c>
      <c r="D93" s="24" t="s">
        <v>492</v>
      </c>
      <c r="E93" s="27" t="s">
        <v>279</v>
      </c>
      <c r="F93" s="26" t="str">
        <f t="shared" si="1"/>
        <v>0x2B</v>
      </c>
      <c r="G93" s="8"/>
    </row>
    <row r="94" spans="1:7" ht="18.75">
      <c r="A94" s="17"/>
      <c r="B94" s="303">
        <v>87</v>
      </c>
      <c r="C94" s="304" t="s">
        <v>382</v>
      </c>
      <c r="D94" s="24" t="s">
        <v>493</v>
      </c>
      <c r="E94" s="27" t="s">
        <v>102</v>
      </c>
      <c r="F94" s="26" t="str">
        <f t="shared" si="1"/>
        <v>0x00</v>
      </c>
      <c r="G94" s="8"/>
    </row>
    <row r="95" spans="1:7" ht="18.75">
      <c r="A95" s="17"/>
      <c r="B95" s="303">
        <v>88</v>
      </c>
      <c r="C95" s="304" t="s">
        <v>382</v>
      </c>
      <c r="D95" s="24" t="s">
        <v>494</v>
      </c>
      <c r="E95" s="27" t="s">
        <v>279</v>
      </c>
      <c r="F95" s="26" t="str">
        <f t="shared" si="1"/>
        <v>0x2B</v>
      </c>
      <c r="G95" s="8"/>
    </row>
    <row r="96" spans="1:7" ht="18.75">
      <c r="A96" s="17"/>
      <c r="B96" s="303">
        <v>89</v>
      </c>
      <c r="C96" s="304" t="s">
        <v>382</v>
      </c>
      <c r="D96" s="24" t="s">
        <v>495</v>
      </c>
      <c r="E96" s="27" t="s">
        <v>296</v>
      </c>
      <c r="F96" s="26" t="str">
        <f t="shared" si="1"/>
        <v>0x23</v>
      </c>
      <c r="G96" s="8"/>
    </row>
    <row r="97" spans="1:7" ht="18.75">
      <c r="A97" s="17"/>
      <c r="B97" s="303">
        <v>90</v>
      </c>
      <c r="C97" s="304" t="s">
        <v>382</v>
      </c>
      <c r="D97" s="24" t="s">
        <v>496</v>
      </c>
      <c r="E97" s="27" t="s">
        <v>284</v>
      </c>
      <c r="F97" s="26" t="str">
        <f t="shared" si="1"/>
        <v>0x02</v>
      </c>
      <c r="G97" s="8"/>
    </row>
    <row r="98" spans="1:7" ht="18.75">
      <c r="A98" s="17"/>
      <c r="B98" s="303">
        <v>91</v>
      </c>
      <c r="C98" s="304" t="s">
        <v>382</v>
      </c>
      <c r="D98" s="24" t="s">
        <v>497</v>
      </c>
      <c r="E98" s="27">
        <v>25</v>
      </c>
      <c r="F98" s="26" t="str">
        <f t="shared" si="1"/>
        <v>0x25</v>
      </c>
      <c r="G98" s="8"/>
    </row>
    <row r="99" spans="1:7" ht="18.75">
      <c r="A99" s="17"/>
      <c r="B99" s="303">
        <v>92</v>
      </c>
      <c r="C99" s="304" t="s">
        <v>382</v>
      </c>
      <c r="D99" s="24" t="s">
        <v>498</v>
      </c>
      <c r="E99" s="27" t="s">
        <v>284</v>
      </c>
      <c r="F99" s="26" t="str">
        <f t="shared" si="1"/>
        <v>0x02</v>
      </c>
      <c r="G99" s="8"/>
    </row>
    <row r="100" spans="1:7" ht="18.75">
      <c r="A100" s="17"/>
      <c r="B100" s="303">
        <v>93</v>
      </c>
      <c r="C100" s="304" t="s">
        <v>382</v>
      </c>
      <c r="D100" s="24" t="s">
        <v>499</v>
      </c>
      <c r="E100" s="27">
        <v>25</v>
      </c>
      <c r="F100" s="26" t="str">
        <f t="shared" si="1"/>
        <v>0x25</v>
      </c>
      <c r="G100" s="8"/>
    </row>
    <row r="101" spans="1:7" ht="18.75">
      <c r="A101" s="17"/>
      <c r="B101" s="303">
        <v>94</v>
      </c>
      <c r="C101" s="304" t="s">
        <v>382</v>
      </c>
      <c r="D101" s="24" t="s">
        <v>500</v>
      </c>
      <c r="E101" s="27" t="s">
        <v>284</v>
      </c>
      <c r="F101" s="26" t="str">
        <f t="shared" si="1"/>
        <v>0x02</v>
      </c>
      <c r="G101" s="8"/>
    </row>
    <row r="102" spans="1:7" ht="18.75">
      <c r="A102" s="17"/>
      <c r="B102" s="303">
        <v>95</v>
      </c>
      <c r="C102" s="304" t="s">
        <v>382</v>
      </c>
      <c r="D102" s="24" t="s">
        <v>501</v>
      </c>
      <c r="E102" s="27" t="s">
        <v>502</v>
      </c>
      <c r="F102" s="26" t="str">
        <f t="shared" si="1"/>
        <v>0x1D</v>
      </c>
      <c r="G102" s="8"/>
    </row>
    <row r="103" spans="1:7" ht="18.75">
      <c r="A103" s="17"/>
      <c r="B103" s="303">
        <v>96</v>
      </c>
      <c r="C103" s="304" t="s">
        <v>382</v>
      </c>
      <c r="D103" s="24" t="s">
        <v>503</v>
      </c>
      <c r="E103" s="27" t="s">
        <v>102</v>
      </c>
      <c r="F103" s="26" t="str">
        <f t="shared" si="1"/>
        <v>0x00</v>
      </c>
      <c r="G103" s="8"/>
    </row>
    <row r="104" spans="1:7" ht="18.75">
      <c r="A104" s="17"/>
      <c r="B104" s="303">
        <v>97</v>
      </c>
      <c r="C104" s="304" t="s">
        <v>382</v>
      </c>
      <c r="D104" s="24" t="s">
        <v>504</v>
      </c>
      <c r="E104" s="27">
        <v>23</v>
      </c>
      <c r="F104" s="26" t="str">
        <f t="shared" si="1"/>
        <v>0x23</v>
      </c>
      <c r="G104" s="8"/>
    </row>
    <row r="105" spans="1:7" ht="18.75">
      <c r="A105" s="17"/>
      <c r="B105" s="303">
        <v>98</v>
      </c>
      <c r="C105" s="304" t="s">
        <v>382</v>
      </c>
      <c r="D105" s="24" t="s">
        <v>505</v>
      </c>
      <c r="E105" s="27" t="s">
        <v>284</v>
      </c>
      <c r="F105" s="26" t="str">
        <f t="shared" si="1"/>
        <v>0x02</v>
      </c>
      <c r="G105" s="8"/>
    </row>
    <row r="106" spans="1:7" ht="18.75">
      <c r="A106" s="17"/>
      <c r="B106" s="303">
        <v>99</v>
      </c>
      <c r="C106" s="304" t="s">
        <v>382</v>
      </c>
      <c r="D106" s="24" t="s">
        <v>506</v>
      </c>
      <c r="E106" s="27" t="s">
        <v>502</v>
      </c>
      <c r="F106" s="26" t="str">
        <f t="shared" si="1"/>
        <v>0x1D</v>
      </c>
      <c r="G106" s="8"/>
    </row>
    <row r="107" spans="1:7" ht="18.75">
      <c r="A107" s="17"/>
      <c r="B107" s="303">
        <v>100</v>
      </c>
      <c r="C107" s="304" t="s">
        <v>382</v>
      </c>
      <c r="D107" s="24" t="s">
        <v>507</v>
      </c>
      <c r="E107" s="27" t="s">
        <v>102</v>
      </c>
      <c r="F107" s="26" t="str">
        <f t="shared" si="1"/>
        <v>0x00</v>
      </c>
      <c r="G107" s="8"/>
    </row>
    <row r="108" spans="1:7" ht="18.75">
      <c r="A108" s="17"/>
      <c r="B108" s="303">
        <v>101</v>
      </c>
      <c r="C108" s="304" t="s">
        <v>382</v>
      </c>
      <c r="D108" s="24" t="s">
        <v>508</v>
      </c>
      <c r="E108" s="27" t="s">
        <v>299</v>
      </c>
      <c r="F108" s="26" t="str">
        <f t="shared" si="1"/>
        <v>0x1A</v>
      </c>
      <c r="G108" s="8"/>
    </row>
    <row r="109" spans="1:7" ht="18.75">
      <c r="A109" s="17"/>
      <c r="B109" s="303">
        <v>102</v>
      </c>
      <c r="C109" s="304" t="s">
        <v>382</v>
      </c>
      <c r="D109" s="24" t="s">
        <v>509</v>
      </c>
      <c r="E109" s="27" t="s">
        <v>455</v>
      </c>
      <c r="F109" s="26" t="str">
        <f t="shared" si="1"/>
        <v>0x03</v>
      </c>
      <c r="G109" s="8"/>
    </row>
    <row r="110" spans="1:7" ht="18.75">
      <c r="A110" s="17"/>
      <c r="B110" s="305">
        <v>103</v>
      </c>
      <c r="C110" s="304" t="s">
        <v>382</v>
      </c>
      <c r="D110" s="24" t="s">
        <v>510</v>
      </c>
      <c r="E110" s="27" t="s">
        <v>258</v>
      </c>
      <c r="F110" s="26" t="str">
        <f t="shared" si="1"/>
        <v>0x0A</v>
      </c>
      <c r="G110" s="8"/>
    </row>
    <row r="111" spans="1:7" ht="18.75">
      <c r="A111" s="17"/>
      <c r="B111" s="303">
        <v>104</v>
      </c>
      <c r="C111" s="304" t="s">
        <v>382</v>
      </c>
      <c r="D111" s="24" t="s">
        <v>511</v>
      </c>
      <c r="E111" s="306" t="s">
        <v>512</v>
      </c>
      <c r="F111" s="26" t="str">
        <f t="shared" si="1"/>
        <v>0xF0</v>
      </c>
      <c r="G111" s="8"/>
    </row>
    <row r="112" spans="1:7" ht="18.75">
      <c r="A112" s="17"/>
      <c r="B112" s="305">
        <v>105</v>
      </c>
      <c r="C112" s="304" t="s">
        <v>382</v>
      </c>
      <c r="D112" s="24" t="s">
        <v>513</v>
      </c>
      <c r="E112" s="306" t="s">
        <v>102</v>
      </c>
      <c r="F112" s="26" t="str">
        <f t="shared" si="1"/>
        <v>0x00</v>
      </c>
      <c r="G112" s="8"/>
    </row>
    <row r="113" spans="1:7" ht="18.75">
      <c r="A113" s="17"/>
      <c r="B113" s="303">
        <v>106</v>
      </c>
      <c r="C113" s="304" t="s">
        <v>382</v>
      </c>
      <c r="D113" s="24" t="s">
        <v>514</v>
      </c>
      <c r="E113" s="306" t="s">
        <v>512</v>
      </c>
      <c r="F113" s="26" t="str">
        <f t="shared" si="1"/>
        <v>0xF0</v>
      </c>
      <c r="G113" s="8"/>
    </row>
    <row r="114" spans="1:7" ht="18.75">
      <c r="A114" s="17"/>
      <c r="B114" s="305">
        <v>107</v>
      </c>
      <c r="C114" s="304" t="s">
        <v>382</v>
      </c>
      <c r="D114" s="24" t="s">
        <v>515</v>
      </c>
      <c r="E114" s="306" t="s">
        <v>102</v>
      </c>
      <c r="F114" s="26" t="str">
        <f t="shared" si="1"/>
        <v>0x00</v>
      </c>
      <c r="G114" s="8"/>
    </row>
    <row r="115" spans="1:7" ht="18.75">
      <c r="A115" s="17"/>
      <c r="B115" s="303">
        <v>108</v>
      </c>
      <c r="C115" s="304" t="s">
        <v>382</v>
      </c>
      <c r="D115" s="24" t="s">
        <v>516</v>
      </c>
      <c r="E115" s="306" t="s">
        <v>102</v>
      </c>
      <c r="F115" s="26" t="str">
        <f t="shared" si="1"/>
        <v>0x00</v>
      </c>
      <c r="G115" s="8"/>
    </row>
    <row r="116" spans="1:7" ht="18.75">
      <c r="A116" s="17"/>
      <c r="B116" s="305">
        <v>109</v>
      </c>
      <c r="C116" s="304" t="s">
        <v>382</v>
      </c>
      <c r="D116" s="24" t="s">
        <v>517</v>
      </c>
      <c r="E116" s="306" t="s">
        <v>102</v>
      </c>
      <c r="F116" s="26" t="str">
        <f t="shared" si="1"/>
        <v>0x00</v>
      </c>
      <c r="G116" s="8"/>
    </row>
    <row r="117" spans="1:7" ht="18.75">
      <c r="A117" s="17"/>
      <c r="B117" s="303">
        <v>110</v>
      </c>
      <c r="C117" s="304" t="s">
        <v>382</v>
      </c>
      <c r="D117" s="24" t="s">
        <v>518</v>
      </c>
      <c r="E117" s="306" t="s">
        <v>512</v>
      </c>
      <c r="F117" s="26" t="str">
        <f t="shared" si="1"/>
        <v>0xF0</v>
      </c>
      <c r="G117" s="8"/>
    </row>
    <row r="118" spans="1:7" ht="18.75">
      <c r="A118" s="17"/>
      <c r="B118" s="305">
        <v>111</v>
      </c>
      <c r="C118" s="304" t="s">
        <v>382</v>
      </c>
      <c r="D118" s="24" t="s">
        <v>519</v>
      </c>
      <c r="E118" s="306" t="s">
        <v>102</v>
      </c>
      <c r="F118" s="26" t="str">
        <f t="shared" si="1"/>
        <v>0x00</v>
      </c>
      <c r="G118" s="8"/>
    </row>
    <row r="119" spans="1:7" ht="18.75">
      <c r="A119" s="17"/>
      <c r="B119" s="303">
        <v>112</v>
      </c>
      <c r="C119" s="304" t="s">
        <v>382</v>
      </c>
      <c r="D119" s="24" t="s">
        <v>520</v>
      </c>
      <c r="E119" s="306">
        <v>60</v>
      </c>
      <c r="F119" s="26" t="str">
        <f t="shared" si="1"/>
        <v>0x60</v>
      </c>
      <c r="G119" s="8"/>
    </row>
    <row r="120" spans="1:7" ht="18.75">
      <c r="A120" s="17"/>
      <c r="B120" s="305">
        <v>113</v>
      </c>
      <c r="C120" s="304" t="s">
        <v>382</v>
      </c>
      <c r="D120" s="24" t="s">
        <v>521</v>
      </c>
      <c r="E120" s="306" t="s">
        <v>102</v>
      </c>
      <c r="F120" s="26" t="str">
        <f t="shared" si="1"/>
        <v>0x00</v>
      </c>
      <c r="G120" s="8"/>
    </row>
    <row r="121" spans="1:7" ht="18.75">
      <c r="A121" s="17"/>
      <c r="B121" s="303">
        <v>114</v>
      </c>
      <c r="C121" s="304" t="s">
        <v>382</v>
      </c>
      <c r="D121" s="24" t="s">
        <v>522</v>
      </c>
      <c r="E121" s="306" t="s">
        <v>102</v>
      </c>
      <c r="F121" s="26" t="str">
        <f t="shared" si="1"/>
        <v>0x00</v>
      </c>
      <c r="G121" s="8"/>
    </row>
    <row r="122" spans="1:7" ht="18.75">
      <c r="A122" s="17"/>
      <c r="B122" s="305">
        <v>115</v>
      </c>
      <c r="C122" s="304" t="s">
        <v>382</v>
      </c>
      <c r="D122" s="24" t="s">
        <v>523</v>
      </c>
      <c r="E122" s="306" t="s">
        <v>102</v>
      </c>
      <c r="F122" s="26" t="str">
        <f t="shared" si="1"/>
        <v>0x00</v>
      </c>
      <c r="G122" s="8"/>
    </row>
    <row r="123" spans="1:7" ht="18.75">
      <c r="A123" s="17"/>
      <c r="B123" s="303">
        <v>116</v>
      </c>
      <c r="C123" s="304" t="s">
        <v>382</v>
      </c>
      <c r="D123" s="24" t="s">
        <v>524</v>
      </c>
      <c r="E123" s="306" t="s">
        <v>102</v>
      </c>
      <c r="F123" s="26" t="str">
        <f t="shared" si="1"/>
        <v>0x00</v>
      </c>
      <c r="G123" s="8"/>
    </row>
    <row r="124" spans="1:7" ht="18.75">
      <c r="A124" s="17"/>
      <c r="B124" s="305">
        <v>117</v>
      </c>
      <c r="C124" s="304" t="s">
        <v>382</v>
      </c>
      <c r="D124" s="24" t="s">
        <v>525</v>
      </c>
      <c r="E124" s="306" t="s">
        <v>102</v>
      </c>
      <c r="F124" s="26" t="str">
        <f t="shared" si="1"/>
        <v>0x00</v>
      </c>
      <c r="G124" s="8"/>
    </row>
    <row r="125" spans="1:7" ht="18.75">
      <c r="A125" s="17"/>
      <c r="B125" s="303">
        <v>118</v>
      </c>
      <c r="C125" s="304" t="s">
        <v>382</v>
      </c>
      <c r="D125" s="24" t="s">
        <v>526</v>
      </c>
      <c r="E125" s="306" t="s">
        <v>102</v>
      </c>
      <c r="F125" s="26" t="str">
        <f t="shared" si="1"/>
        <v>0x00</v>
      </c>
      <c r="G125" s="8"/>
    </row>
    <row r="126" spans="1:7" ht="18.75">
      <c r="A126" s="17"/>
      <c r="B126" s="305">
        <v>119</v>
      </c>
      <c r="C126" s="304" t="s">
        <v>382</v>
      </c>
      <c r="D126" s="24" t="s">
        <v>527</v>
      </c>
      <c r="E126" s="306" t="s">
        <v>102</v>
      </c>
      <c r="F126" s="26" t="str">
        <f t="shared" si="1"/>
        <v>0x00</v>
      </c>
      <c r="G126" s="8"/>
    </row>
    <row r="127" spans="1:7" ht="18.75">
      <c r="A127" s="17"/>
      <c r="B127" s="303">
        <v>120</v>
      </c>
      <c r="C127" s="304" t="s">
        <v>382</v>
      </c>
      <c r="D127" s="24" t="s">
        <v>528</v>
      </c>
      <c r="E127" s="306" t="s">
        <v>102</v>
      </c>
      <c r="F127" s="26" t="str">
        <f t="shared" si="1"/>
        <v>0x00</v>
      </c>
      <c r="G127" s="8"/>
    </row>
    <row r="128" spans="1:7" ht="18.75">
      <c r="A128" s="17"/>
      <c r="B128" s="305">
        <v>121</v>
      </c>
      <c r="C128" s="304" t="s">
        <v>382</v>
      </c>
      <c r="D128" s="24" t="s">
        <v>529</v>
      </c>
      <c r="E128" s="306" t="s">
        <v>102</v>
      </c>
      <c r="F128" s="26" t="str">
        <f t="shared" si="1"/>
        <v>0x00</v>
      </c>
      <c r="G128" s="8"/>
    </row>
    <row r="129" spans="1:7" ht="18.75">
      <c r="A129" s="17"/>
      <c r="B129" s="303">
        <v>122</v>
      </c>
      <c r="C129" s="304" t="s">
        <v>382</v>
      </c>
      <c r="D129" s="24" t="s">
        <v>530</v>
      </c>
      <c r="E129" s="306">
        <v>68</v>
      </c>
      <c r="F129" s="26" t="str">
        <f t="shared" si="1"/>
        <v>0x68</v>
      </c>
      <c r="G129" s="8"/>
    </row>
    <row r="130" spans="1:7" ht="18.75">
      <c r="A130" s="17"/>
      <c r="B130" s="305">
        <v>123</v>
      </c>
      <c r="C130" s="304" t="s">
        <v>382</v>
      </c>
      <c r="D130" s="24" t="s">
        <v>531</v>
      </c>
      <c r="E130" s="306" t="s">
        <v>102</v>
      </c>
      <c r="F130" s="26" t="str">
        <f t="shared" si="1"/>
        <v>0x00</v>
      </c>
      <c r="G130" s="8"/>
    </row>
    <row r="131" spans="1:7" ht="18.75">
      <c r="A131" s="17"/>
      <c r="B131" s="303">
        <v>124</v>
      </c>
      <c r="C131" s="304" t="s">
        <v>382</v>
      </c>
      <c r="D131" s="24" t="s">
        <v>532</v>
      </c>
      <c r="E131" s="306" t="s">
        <v>102</v>
      </c>
      <c r="F131" s="26" t="str">
        <f t="shared" si="1"/>
        <v>0x00</v>
      </c>
      <c r="G131" s="8"/>
    </row>
    <row r="132" spans="1:7" ht="18.75">
      <c r="A132" s="17"/>
      <c r="B132" s="305">
        <v>125</v>
      </c>
      <c r="C132" s="304" t="s">
        <v>382</v>
      </c>
      <c r="D132" s="24" t="s">
        <v>533</v>
      </c>
      <c r="E132" s="306" t="s">
        <v>102</v>
      </c>
      <c r="F132" s="26" t="str">
        <f t="shared" si="1"/>
        <v>0x00</v>
      </c>
      <c r="G132" s="6"/>
    </row>
    <row r="133" spans="1:7" ht="18.75">
      <c r="A133" s="17"/>
      <c r="B133" s="303">
        <v>126</v>
      </c>
      <c r="C133" s="304" t="s">
        <v>382</v>
      </c>
      <c r="D133" s="24" t="s">
        <v>534</v>
      </c>
      <c r="E133" s="306" t="s">
        <v>102</v>
      </c>
      <c r="F133" s="26" t="str">
        <f t="shared" si="1"/>
        <v>0x00</v>
      </c>
    </row>
    <row r="134" spans="1:7" ht="18.75">
      <c r="A134" s="17"/>
      <c r="B134" s="305">
        <v>127</v>
      </c>
      <c r="C134" s="304" t="s">
        <v>382</v>
      </c>
      <c r="D134" s="24" t="s">
        <v>535</v>
      </c>
      <c r="E134" s="306" t="s">
        <v>102</v>
      </c>
      <c r="F134" s="26" t="str">
        <f t="shared" si="1"/>
        <v>0x00</v>
      </c>
    </row>
    <row r="135" spans="1:7" ht="18.75">
      <c r="A135" s="28"/>
      <c r="B135" s="303">
        <v>128</v>
      </c>
      <c r="C135" s="304" t="s">
        <v>382</v>
      </c>
      <c r="D135" s="24" t="s">
        <v>536</v>
      </c>
      <c r="E135" s="27" t="s">
        <v>102</v>
      </c>
      <c r="F135" s="26" t="str">
        <f t="shared" si="1"/>
        <v>0x00</v>
      </c>
    </row>
    <row r="136" spans="1:7" ht="37.5">
      <c r="A136" s="29" t="s">
        <v>537</v>
      </c>
      <c r="B136" s="30">
        <v>129</v>
      </c>
      <c r="C136" s="31" t="s">
        <v>382</v>
      </c>
      <c r="D136" s="31" t="s">
        <v>383</v>
      </c>
      <c r="E136" s="21" t="s">
        <v>538</v>
      </c>
      <c r="F136" s="32" t="str">
        <f t="shared" si="1"/>
        <v>0x0F</v>
      </c>
    </row>
    <row r="137" spans="1:7">
      <c r="A137" s="33"/>
    </row>
    <row r="138" spans="1:7">
      <c r="A138" s="33"/>
      <c r="B138" s="33"/>
      <c r="C138" s="33"/>
      <c r="D138" s="33"/>
      <c r="E138" s="33"/>
    </row>
    <row r="139" spans="1:7">
      <c r="A139" s="33"/>
      <c r="B139" s="33"/>
      <c r="C139" s="33"/>
      <c r="D139" s="33"/>
      <c r="E139" s="33"/>
    </row>
    <row r="140" spans="1:7">
      <c r="A140" s="33"/>
      <c r="B140" s="33"/>
      <c r="C140" s="33"/>
      <c r="D140" s="33"/>
      <c r="E140" s="33"/>
    </row>
    <row r="141" spans="1:7">
      <c r="A141" s="33"/>
      <c r="B141" s="33"/>
      <c r="C141" s="33"/>
      <c r="D141" s="33"/>
      <c r="E141" s="33"/>
    </row>
    <row r="142" spans="1:7">
      <c r="A142" s="33"/>
      <c r="B142" s="33"/>
      <c r="C142" s="33"/>
      <c r="D142" s="33"/>
      <c r="E142" s="33"/>
    </row>
    <row r="143" spans="1:7">
      <c r="A143" s="33"/>
      <c r="B143" s="33"/>
      <c r="C143" s="33"/>
      <c r="D143" s="33"/>
      <c r="E143" s="33"/>
    </row>
    <row r="144" spans="1:7">
      <c r="A144" s="33"/>
      <c r="B144" s="33"/>
      <c r="C144" s="33"/>
      <c r="D144" s="33"/>
      <c r="E144" s="33"/>
    </row>
    <row r="145" spans="1:5">
      <c r="A145" s="33"/>
      <c r="B145" s="33"/>
      <c r="C145" s="33"/>
      <c r="D145" s="33"/>
      <c r="E145" s="33"/>
    </row>
    <row r="146" spans="1:5">
      <c r="A146" s="33"/>
      <c r="B146" s="33"/>
      <c r="C146" s="33"/>
      <c r="D146" s="33"/>
      <c r="E146" s="33"/>
    </row>
    <row r="147" spans="1:5">
      <c r="A147" s="33"/>
      <c r="B147" s="33"/>
      <c r="C147" s="33"/>
      <c r="D147" s="33"/>
      <c r="E147" s="33"/>
    </row>
    <row r="148" spans="1:5">
      <c r="A148" s="33"/>
      <c r="B148" s="33"/>
      <c r="C148" s="33"/>
      <c r="D148" s="33"/>
      <c r="E148" s="33"/>
    </row>
    <row r="149" spans="1:5">
      <c r="A149" s="33"/>
      <c r="B149" s="33"/>
      <c r="C149" s="33"/>
      <c r="D149" s="33"/>
      <c r="E149" s="33"/>
    </row>
    <row r="150" spans="1:5" ht="18.75">
      <c r="A150" s="34"/>
      <c r="B150" s="34"/>
      <c r="C150" s="6"/>
      <c r="D150" s="6"/>
      <c r="E150" s="6"/>
    </row>
    <row r="151" spans="1:5" ht="18.75">
      <c r="A151" s="34"/>
      <c r="B151" s="34"/>
      <c r="C151" s="6"/>
      <c r="D151" s="6"/>
      <c r="E151" s="6"/>
    </row>
    <row r="152" spans="1:5" ht="18.75">
      <c r="A152" s="34"/>
      <c r="B152" s="34"/>
      <c r="C152" s="6"/>
      <c r="D152" s="6"/>
      <c r="E152" s="6"/>
    </row>
    <row r="153" spans="1:5" ht="18.75">
      <c r="A153" s="34"/>
      <c r="B153" s="34"/>
      <c r="C153" s="6"/>
      <c r="D153" s="6"/>
      <c r="E153" s="6"/>
    </row>
    <row r="154" spans="1:5" ht="18.75">
      <c r="A154" s="34"/>
      <c r="B154" s="34"/>
      <c r="C154" s="6"/>
      <c r="D154" s="6"/>
      <c r="E154" s="6"/>
    </row>
    <row r="155" spans="1:5" ht="18.75">
      <c r="A155" s="34"/>
      <c r="B155" s="34"/>
      <c r="C155" s="6"/>
      <c r="D155" s="6"/>
      <c r="E155" s="6"/>
    </row>
    <row r="156" spans="1:5" ht="18.75">
      <c r="A156" s="34"/>
      <c r="B156" s="34"/>
      <c r="C156" s="6"/>
      <c r="D156" s="6"/>
      <c r="E156" s="6"/>
    </row>
    <row r="157" spans="1:5" ht="18.75">
      <c r="A157" s="34"/>
      <c r="B157" s="34"/>
      <c r="C157" s="6"/>
      <c r="D157" s="6"/>
      <c r="E157" s="6"/>
    </row>
    <row r="158" spans="1:5" ht="18.75">
      <c r="A158" s="34"/>
      <c r="B158" s="34"/>
      <c r="C158" s="6"/>
      <c r="D158" s="6"/>
      <c r="E158" s="6"/>
    </row>
    <row r="159" spans="1:5" ht="18.75">
      <c r="A159" s="34"/>
      <c r="B159" s="34"/>
      <c r="C159" s="6"/>
      <c r="D159" s="6"/>
      <c r="E159" s="6"/>
    </row>
    <row r="160" spans="1:5" ht="18.75">
      <c r="A160" s="34"/>
      <c r="B160" s="34"/>
      <c r="C160" s="6"/>
      <c r="D160" s="6"/>
      <c r="E160" s="6"/>
    </row>
  </sheetData>
  <mergeCells count="15">
    <mergeCell ref="A1:F1"/>
    <mergeCell ref="I1:M1"/>
    <mergeCell ref="P1:T1"/>
    <mergeCell ref="W1:AA1"/>
    <mergeCell ref="B3:F3"/>
    <mergeCell ref="B7:F7"/>
    <mergeCell ref="B5:F5"/>
    <mergeCell ref="J5:M5"/>
    <mergeCell ref="Q3:T3"/>
    <mergeCell ref="X5:AA5"/>
    <mergeCell ref="B6:F6"/>
    <mergeCell ref="X6:AA6"/>
    <mergeCell ref="B4:F4"/>
    <mergeCell ref="J4:M4"/>
    <mergeCell ref="X4:AA4"/>
  </mergeCells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db542cba-5079-4ef2-83c4-66fd9530b218" xsi:nil="true"/>
    <lcf76f155ced4ddcb4097134ff3c332f xmlns="db542cba-5079-4ef2-83c4-66fd9530b218">
      <Terms xmlns="http://schemas.microsoft.com/office/infopath/2007/PartnerControls"/>
    </lcf76f155ced4ddcb4097134ff3c332f>
    <TaxCatchAll xmlns="1ef41066-c4f2-49e9-957e-7e5c54d211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DDFB6A7BA59684397107C7A9E870A70" ma:contentTypeVersion="17" ma:contentTypeDescription="新しいドキュメントを作成します。" ma:contentTypeScope="" ma:versionID="20f8775c076627d70712ed9e2f2a5d1e">
  <xsd:schema xmlns:xsd="http://www.w3.org/2001/XMLSchema" xmlns:xs="http://www.w3.org/2001/XMLSchema" xmlns:p="http://schemas.microsoft.com/office/2006/metadata/properties" xmlns:ns2="db542cba-5079-4ef2-83c4-66fd9530b218" xmlns:ns3="1ef41066-c4f2-49e9-957e-7e5c54d21156" targetNamespace="http://schemas.microsoft.com/office/2006/metadata/properties" ma:root="true" ma:fieldsID="857c49a75b07a72acae3465014bd2789" ns2:_="" ns3:_="">
    <xsd:import namespace="db542cba-5079-4ef2-83c4-66fd9530b218"/>
    <xsd:import namespace="1ef41066-c4f2-49e9-957e-7e5c54d21156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42cba-5079-4ef2-83c4-66fd9530b218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1066-c4f2-49e9-957e-7e5c54d21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82d855c-693a-4c80-b5a5-8092dc817c4c}" ma:internalName="TaxCatchAll" ma:showField="CatchAllData" ma:web="1ef41066-c4f2-49e9-957e-7e5c54d211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9F09F-5144-4E97-B74B-F6A4C44C5807}"/>
</file>

<file path=customXml/itemProps2.xml><?xml version="1.0" encoding="utf-8"?>
<ds:datastoreItem xmlns:ds="http://schemas.openxmlformats.org/officeDocument/2006/customXml" ds:itemID="{07588AE3-6440-4F6D-B298-982095F5FD65}"/>
</file>

<file path=customXml/itemProps3.xml><?xml version="1.0" encoding="utf-8"?>
<ds:datastoreItem xmlns:ds="http://schemas.openxmlformats.org/officeDocument/2006/customXml" ds:itemID="{D6506829-765D-47C9-8148-1AEFD499A1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Sony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0000114160</dc:creator>
  <cp:keywords/>
  <dc:description/>
  <cp:lastModifiedBy>Fujii, Takuma (SSS)</cp:lastModifiedBy>
  <cp:revision/>
  <dcterms:created xsi:type="dcterms:W3CDTF">2014-03-18T03:56:54Z</dcterms:created>
  <dcterms:modified xsi:type="dcterms:W3CDTF">2022-05-13T02:24:14Z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0x0101007DDFB6A7BA59684397107C7A9E870A70</vt:lpwstr>
  </property>
  <property fmtid="{D5CDD505-2E9C-101B-9397-08002B2CF9AE}" pid="3" name="ItemRetentionFormula">
    <vt:lpwstr/>
  </property>
  <property fmtid="{D5CDD505-2E9C-101B-9397-08002B2CF9AE}" pid="4" name="Order">
    <vt:r8>115874700</vt:r8>
  </property>
  <property fmtid="{D5CDD505-2E9C-101B-9397-08002B2CF9AE}" pid="5" name="_dlc_LastRun">
    <vt:lpwstr>07/11/2021 01:55:47</vt:lpwstr>
  </property>
  <property fmtid="{D5CDD505-2E9C-101B-9397-08002B2CF9AE}" pid="6" name="_dlc_policyId">
    <vt:lpwstr>0x010100B0761867BB4B1A4F98F6D1B91B16F34C|-862974520</vt:lpwstr>
  </property>
  <property fmtid="{D5CDD505-2E9C-101B-9397-08002B2CF9AE}" pid="7" name="_dlc_ItemStageId">
    <vt:lpwstr>1</vt:lpwstr>
  </property>
  <property fmtid="{D5CDD505-2E9C-101B-9397-08002B2CF9AE}" pid="8" name="GUID">
    <vt:lpwstr>bc3b0b74-0f81-4b78-8d54-90728f216a8c</vt:lpwstr>
  </property>
</Properties>
</file>