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320" windowHeight="8175" tabRatio="731"/>
  </bookViews>
  <sheets>
    <sheet name="Und_Var_Bk" sheetId="19" r:id="rId1"/>
  </sheets>
  <definedNames>
    <definedName name="_xlnm.Print_Area" localSheetId="0">Und_Var_Bk!$A$1:$Y$41</definedName>
  </definedNames>
  <calcPr calcId="145621" concurrentCalc="0"/>
</workbook>
</file>

<file path=xl/calcChain.xml><?xml version="1.0" encoding="utf-8"?>
<calcChain xmlns="http://schemas.openxmlformats.org/spreadsheetml/2006/main">
  <c r="Q16" i="19" l="1"/>
  <c r="Q14" i="19"/>
  <c r="Q13" i="19"/>
  <c r="Q11" i="19"/>
  <c r="Q7" i="19"/>
  <c r="Q12" i="19"/>
  <c r="Q15" i="19"/>
  <c r="Q8" i="19"/>
  <c r="Q9" i="19"/>
  <c r="Q10" i="19"/>
  <c r="Q6" i="19"/>
  <c r="H25" i="19"/>
  <c r="G25" i="19"/>
  <c r="F25" i="19"/>
  <c r="E25" i="19"/>
  <c r="D25" i="19"/>
  <c r="H6" i="19"/>
  <c r="G6" i="19"/>
  <c r="F6" i="19"/>
  <c r="E6" i="19"/>
  <c r="D6" i="19"/>
  <c r="I5" i="19"/>
  <c r="N16" i="19"/>
  <c r="I6" i="19"/>
  <c r="R15" i="19"/>
  <c r="B20" i="19"/>
  <c r="R16" i="19"/>
  <c r="R14" i="19"/>
  <c r="R13" i="19"/>
  <c r="R12" i="19"/>
  <c r="R10" i="19"/>
  <c r="R9" i="19"/>
  <c r="R8" i="19"/>
  <c r="R6" i="19"/>
  <c r="R5" i="19"/>
  <c r="N5" i="19"/>
  <c r="N6" i="19"/>
  <c r="N7" i="19"/>
  <c r="N8" i="19"/>
  <c r="N9" i="19"/>
  <c r="N10" i="19"/>
  <c r="B11" i="19"/>
  <c r="N11" i="19"/>
  <c r="N12" i="19"/>
  <c r="N13" i="19"/>
  <c r="N14" i="19"/>
  <c r="B15" i="19"/>
  <c r="N15" i="19"/>
  <c r="R7" i="19"/>
  <c r="R11" i="19"/>
  <c r="P16" i="19"/>
  <c r="P15" i="19"/>
  <c r="P14" i="19"/>
  <c r="P13" i="19"/>
  <c r="P12" i="19"/>
  <c r="P11" i="19"/>
  <c r="P10" i="19"/>
  <c r="P9" i="19"/>
  <c r="P8" i="19"/>
  <c r="P7" i="19"/>
  <c r="P6" i="19"/>
  <c r="P5" i="19"/>
  <c r="O16" i="19"/>
  <c r="O15" i="19"/>
  <c r="O14" i="19"/>
  <c r="O13" i="19"/>
  <c r="O12" i="19"/>
  <c r="O11" i="19"/>
  <c r="O10" i="19"/>
  <c r="O9" i="19"/>
  <c r="O8" i="19"/>
  <c r="O7" i="19"/>
  <c r="O6" i="19"/>
  <c r="O5" i="19"/>
  <c r="S16" i="19"/>
  <c r="S15" i="19"/>
  <c r="S14" i="19"/>
  <c r="S13" i="19"/>
  <c r="S12" i="19"/>
  <c r="S11" i="19"/>
  <c r="S10" i="19"/>
  <c r="S9" i="19"/>
  <c r="S8" i="19"/>
  <c r="S7" i="19"/>
  <c r="S6" i="19"/>
  <c r="S5" i="19"/>
</calcChain>
</file>

<file path=xl/sharedStrings.xml><?xml version="1.0" encoding="utf-8"?>
<sst xmlns="http://schemas.openxmlformats.org/spreadsheetml/2006/main" count="68" uniqueCount="54">
  <si>
    <t>Months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</si>
  <si>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</si>
  <si>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</si>
  <si>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</si>
  <si>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</si>
  <si>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</si>
  <si>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</si>
  <si>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</si>
  <si>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</si>
  <si>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</si>
  <si>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UCL</t>
  </si>
  <si>
    <t>LCL</t>
  </si>
  <si>
    <t>Understanding Variation Book</t>
  </si>
  <si>
    <t>page 114-116</t>
  </si>
  <si>
    <t>Individuals/Moving Range Chart</t>
  </si>
  <si>
    <t>US trade deficits for 1988</t>
  </si>
  <si>
    <t>July</t>
  </si>
  <si>
    <t>Aug</t>
  </si>
  <si>
    <t>averages</t>
  </si>
  <si>
    <t>X</t>
  </si>
  <si>
    <t>xbar</t>
  </si>
  <si>
    <t>mR</t>
  </si>
  <si>
    <t>mbar</t>
  </si>
  <si>
    <t>URL</t>
  </si>
  <si>
    <t>Billion dollars (X)</t>
  </si>
  <si>
    <t>&lt;-- x-bar</t>
  </si>
  <si>
    <t>mR (moving range)</t>
  </si>
  <si>
    <t>&lt;-- mRbar</t>
  </si>
  <si>
    <t>Control Limits for x-chart</t>
  </si>
  <si>
    <t>UNPL = xbar + (2.66 x mRbar)</t>
  </si>
  <si>
    <t>= 10.317 + (2.66)(0.80)</t>
  </si>
  <si>
    <t>LNPL = xbar - (2.66 x mRbar)</t>
  </si>
  <si>
    <t>= 10.317 - (2.66)(0.80)</t>
  </si>
  <si>
    <t>Jun</t>
  </si>
  <si>
    <t>Upper range limit for mR chart</t>
  </si>
  <si>
    <t>URL = 3.27 (mRbar)</t>
  </si>
  <si>
    <t>= 3.27 (0.80)</t>
  </si>
  <si>
    <t>US trade deficits for 1989</t>
  </si>
  <si>
    <t>1) Time Series plot</t>
  </si>
  <si>
    <t xml:space="preserve">2) </t>
  </si>
  <si>
    <t>3 &amp; 4) ^</t>
  </si>
  <si>
    <t>5)</t>
  </si>
  <si>
    <t>6)</t>
  </si>
  <si>
    <t>Data for the Charts:</t>
  </si>
  <si>
    <t xml:space="preserve">9) </t>
  </si>
  <si>
    <t>10)</t>
  </si>
  <si>
    <t>11)</t>
  </si>
  <si>
    <t>The author is considering this shift "favorable" since he wants the trade deficits to go down.</t>
  </si>
  <si>
    <t>A shift in deficit dollars (decrease) appears in March when this month comes in below the lower control limit of the individuals chart</t>
  </si>
  <si>
    <t>This "favorable" shift appears to have started in Jan (start of a "run")</t>
  </si>
  <si>
    <t>In May of 1989 the range (from Apr to May) was above the upper range limit</t>
  </si>
  <si>
    <t>Its never good when a range chart is out of control.  It is "unfavorable" to have large variation in data month to month.</t>
  </si>
  <si>
    <t>Optional:</t>
  </si>
  <si>
    <t>7 &amp; 8)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</si>
</sst>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u/>
      <sz val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4" fillId="0" borderId="3" xfId="0" applyFont="1" applyBorder="1"/>
    <xf numFmtId="0" fontId="5" fillId="0" borderId="4" xfId="0" applyFont="1" applyBorder="1"/>
    <xf numFmtId="0" fontId="5" fillId="0" borderId="0" xfId="0" applyFont="1" applyBorder="1"/>
    <xf numFmtId="0" fontId="0" fillId="0" borderId="0" xfId="0" quotePrefix="1" applyAlignment="1">
      <alignment horizontal="right"/>
    </xf>
    <xf numFmtId="0" fontId="5" fillId="0" borderId="2" xfId="0" applyFont="1" applyBorder="1"/>
    <xf numFmtId="164" fontId="0" fillId="0" borderId="2" xfId="0" applyNumberFormat="1" applyBorder="1"/>
    <xf numFmtId="164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3" xfId="0" applyFont="1" applyBorder="1"/>
    <xf numFmtId="2" fontId="0" fillId="0" borderId="2" xfId="0" applyNumberFormat="1" applyBorder="1"/>
    <xf numFmtId="0" fontId="5" fillId="4" borderId="0" xfId="0" applyFont="1" applyFill="1" applyBorder="1"/>
    <xf numFmtId="0" fontId="0" fillId="4" borderId="0" xfId="0" applyFill="1"/>
    <xf numFmtId="0" fontId="5" fillId="4" borderId="0" xfId="0" applyFont="1" applyFill="1" applyBorder="1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right"/>
    </xf>
    <xf numFmtId="0" fontId="7" fillId="4" borderId="0" xfId="0" applyFont="1" applyFill="1" applyAlignment="1">
      <alignment horizontal="left" vertical="top"/>
    </xf>
    <xf numFmtId="0" fontId="8" fillId="3" borderId="0" xfId="0" applyFont="1" applyFill="1" applyAlignment="1">
      <alignment wrapText="1"/>
    </xf>
    <xf numFmtId="0" fontId="9" fillId="0" borderId="0" xfId="0" applyFont="1"/>
    <xf numFmtId="0" fontId="7" fillId="0" borderId="0" xfId="0" applyFont="1" applyFill="1" applyAlignment="1">
      <alignment horizontal="left" vertical="top"/>
    </xf>
    <xf numFmtId="0" fontId="9" fillId="0" borderId="0" xfId="0" applyFont="1" applyAlignment="1">
      <alignment vertical="top" wrapText="1"/>
    </xf>
    <xf numFmtId="0" fontId="0" fillId="0" borderId="5" xfId="0" applyBorder="1"/>
    <xf numFmtId="0" fontId="0" fillId="0" borderId="6" xfId="0" applyBorder="1"/>
    <xf numFmtId="0" fontId="5" fillId="0" borderId="7" xfId="0" applyFont="1" applyFill="1" applyBorder="1"/>
    <xf numFmtId="0" fontId="5" fillId="0" borderId="8" xfId="0" applyFont="1" applyFill="1" applyBorder="1"/>
    <xf numFmtId="0" fontId="7" fillId="5" borderId="9" xfId="0" applyFont="1" applyFill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0" fillId="5" borderId="9" xfId="0" applyFont="1" applyFill="1" applyBorder="1"/>
    <xf numFmtId="0" fontId="0" fillId="0" borderId="12" xfId="0" applyBorder="1"/>
    <xf numFmtId="0" fontId="5" fillId="0" borderId="5" xfId="0" applyFont="1" applyBorder="1"/>
    <xf numFmtId="164" fontId="0" fillId="0" borderId="5" xfId="0" applyNumberFormat="1" applyBorder="1"/>
    <xf numFmtId="2" fontId="0" fillId="0" borderId="5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Moving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Range Chart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Und_Var_Bk!$Q$5:$Q$16</c:f>
              <c:numCache>
                <c:formatCode>General</c:formatCode>
                <c:ptCount val="12"/>
                <c:pt idx="1">
                  <c:v>0.69999999999999929</c:v>
                </c:pt>
                <c:pt idx="2">
                  <c:v>2</c:v>
                </c:pt>
                <c:pt idx="3">
                  <c:v>0.90000000000000036</c:v>
                </c:pt>
                <c:pt idx="4">
                  <c:v>0.30000000000000071</c:v>
                </c:pt>
                <c:pt idx="5">
                  <c:v>9.9999999999999645E-2</c:v>
                </c:pt>
                <c:pt idx="6">
                  <c:v>1.8000000000000007</c:v>
                </c:pt>
                <c:pt idx="7">
                  <c:v>0</c:v>
                </c:pt>
                <c:pt idx="8">
                  <c:v>1.6999999999999993</c:v>
                </c:pt>
                <c:pt idx="9">
                  <c:v>0.20000000000000018</c:v>
                </c:pt>
                <c:pt idx="10">
                  <c:v>2.8</c:v>
                </c:pt>
                <c:pt idx="11">
                  <c:v>0.59999999999999964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Und_Var_Bk!$R$5:$R$16</c:f>
              <c:numCache>
                <c:formatCode>0.00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Und_Var_Bk!$S$5:$S$16</c:f>
              <c:numCache>
                <c:formatCode>General</c:formatCode>
                <c:ptCount val="12"/>
                <c:pt idx="0">
                  <c:v>2.6160000000000001</c:v>
                </c:pt>
                <c:pt idx="1">
                  <c:v>2.6160000000000001</c:v>
                </c:pt>
                <c:pt idx="2">
                  <c:v>2.6160000000000001</c:v>
                </c:pt>
                <c:pt idx="3">
                  <c:v>2.6160000000000001</c:v>
                </c:pt>
                <c:pt idx="4">
                  <c:v>2.6160000000000001</c:v>
                </c:pt>
                <c:pt idx="5">
                  <c:v>2.6160000000000001</c:v>
                </c:pt>
                <c:pt idx="6">
                  <c:v>2.6160000000000001</c:v>
                </c:pt>
                <c:pt idx="7">
                  <c:v>2.6160000000000001</c:v>
                </c:pt>
                <c:pt idx="8">
                  <c:v>2.6160000000000001</c:v>
                </c:pt>
                <c:pt idx="9">
                  <c:v>2.6160000000000001</c:v>
                </c:pt>
                <c:pt idx="10">
                  <c:v>2.6160000000000001</c:v>
                </c:pt>
                <c:pt idx="11">
                  <c:v>2.6160000000000001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22400"/>
        <c:axId val="146428288"/>
      </c:lineChart>
      <c:catAx>
        <c:axId val="14642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428288"/>
        <c:crosses val="autoZero"/>
        <c:auto val="1"/>
        <c:lblAlgn val="ctr"/>
        <c:lblOffset val="100"/>
        <c:noMultiLvlLbl val="0"/>
      </c:catAx>
      <c:valAx>
        <c:axId val="14642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Billion $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42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Individuals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Und_Var_Bk!$M$5:$M$16</c:f>
              <c:numCache>
                <c:formatCode>General</c:formatCode>
                <c:ptCount val="12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7</c:v>
                </c:pt>
                <c:pt idx="9">
                  <c:v>6.8</c:v>
                </c:pt>
                <c:pt idx="10">
                  <c:v>9.6</c:v>
                </c:pt>
                <c:pt idx="11">
                  <c:v>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Und_Var_Bk!$N$5:$N$16</c:f>
              <c:numCache>
                <c:formatCode>0.000</c:formatCode>
                <c:ptCount val="12"/>
                <c:pt idx="0">
                  <c:v>10.316666666666666</c:v>
                </c:pt>
                <c:pt idx="1">
                  <c:v>10.316666666666666</c:v>
                </c:pt>
                <c:pt idx="2">
                  <c:v>10.316666666666666</c:v>
                </c:pt>
                <c:pt idx="3">
                  <c:v>10.316666666666666</c:v>
                </c:pt>
                <c:pt idx="4">
                  <c:v>10.316666666666666</c:v>
                </c:pt>
                <c:pt idx="5">
                  <c:v>10.316666666666666</c:v>
                </c:pt>
                <c:pt idx="6">
                  <c:v>10.316666666666666</c:v>
                </c:pt>
                <c:pt idx="7">
                  <c:v>10.316666666666666</c:v>
                </c:pt>
                <c:pt idx="8">
                  <c:v>10.316666666666666</c:v>
                </c:pt>
                <c:pt idx="9">
                  <c:v>10.316666666666666</c:v>
                </c:pt>
                <c:pt idx="10">
                  <c:v>10.316666666666666</c:v>
                </c:pt>
                <c:pt idx="11">
                  <c:v>10.316666666666666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Und_Var_Bk!$O$5:$O$16</c:f>
              <c:numCache>
                <c:formatCode>0.000</c:formatCode>
                <c:ptCount val="12"/>
                <c:pt idx="0">
                  <c:v>12.444666666666667</c:v>
                </c:pt>
                <c:pt idx="1">
                  <c:v>12.444666666666667</c:v>
                </c:pt>
                <c:pt idx="2">
                  <c:v>12.444666666666667</c:v>
                </c:pt>
                <c:pt idx="3">
                  <c:v>12.444666666666667</c:v>
                </c:pt>
                <c:pt idx="4">
                  <c:v>12.444666666666667</c:v>
                </c:pt>
                <c:pt idx="5">
                  <c:v>12.444666666666667</c:v>
                </c:pt>
                <c:pt idx="6">
                  <c:v>12.444666666666667</c:v>
                </c:pt>
                <c:pt idx="7">
                  <c:v>12.444666666666667</c:v>
                </c:pt>
                <c:pt idx="8">
                  <c:v>12.444666666666667</c:v>
                </c:pt>
                <c:pt idx="9">
                  <c:v>12.444666666666667</c:v>
                </c:pt>
                <c:pt idx="10">
                  <c:v>12.444666666666667</c:v>
                </c:pt>
                <c:pt idx="11">
                  <c:v>12.444666666666667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Und_Var_Bk!$L$5:$L$16</c:f>
              <c:strCache>
                <c:ptCount val="12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Und_Var_Bk!$P$5:$P$16</c:f>
              <c:numCache>
                <c:formatCode>0.000</c:formatCode>
                <c:ptCount val="12"/>
                <c:pt idx="0">
                  <c:v>8.1886666666666663</c:v>
                </c:pt>
                <c:pt idx="1">
                  <c:v>8.1886666666666663</c:v>
                </c:pt>
                <c:pt idx="2">
                  <c:v>8.1886666666666663</c:v>
                </c:pt>
                <c:pt idx="3">
                  <c:v>8.1886666666666663</c:v>
                </c:pt>
                <c:pt idx="4">
                  <c:v>8.1886666666666663</c:v>
                </c:pt>
                <c:pt idx="5">
                  <c:v>8.1886666666666663</c:v>
                </c:pt>
                <c:pt idx="6">
                  <c:v>8.1886666666666663</c:v>
                </c:pt>
                <c:pt idx="7">
                  <c:v>8.1886666666666663</c:v>
                </c:pt>
                <c:pt idx="8">
                  <c:v>8.1886666666666663</c:v>
                </c:pt>
                <c:pt idx="9">
                  <c:v>8.1886666666666663</c:v>
                </c:pt>
                <c:pt idx="10">
                  <c:v>8.1886666666666663</c:v>
                </c:pt>
                <c:pt idx="11">
                  <c:v>8.1886666666666663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3360"/>
        <c:axId val="146465152"/>
      </c:lineChart>
      <c:catAx>
        <c:axId val="14646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465152"/>
        <c:crosses val="autoZero"/>
        <c:auto val="1"/>
        <c:lblAlgn val="ctr"/>
        <c:lblOffset val="100"/>
        <c:noMultiLvlLbl val="0"/>
      </c:catAx>
      <c:valAx>
        <c:axId val="146465152"/>
        <c:scaling>
          <c:orientation val="minMax"/>
          <c:min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Billion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6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Und_Var_Bk!$L$5:$L$10</c:f>
              <c:strCache>
                <c:ptCount val="6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Und_Var_Bk!$M$5:$M$10</c:f>
              <c:numCache>
                <c:formatCode>General</c:formatCode>
                <c:ptCount val="6"/>
                <c:pt idx="0">
                  <c:v>10.5</c:v>
                </c:pt>
                <c:pt idx="1">
                  <c:v>11.2</c:v>
                </c:pt>
                <c:pt idx="2">
                  <c:v>9.1999999999999993</c:v>
                </c:pt>
                <c:pt idx="3">
                  <c:v>10.1</c:v>
                </c:pt>
                <c:pt idx="4">
                  <c:v>10.4</c:v>
                </c:pt>
                <c:pt idx="5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43680"/>
        <c:axId val="146745216"/>
      </c:lineChart>
      <c:catAx>
        <c:axId val="1467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45216"/>
        <c:crosses val="autoZero"/>
        <c:auto val="1"/>
        <c:lblAlgn val="ctr"/>
        <c:lblOffset val="100"/>
        <c:noMultiLvlLbl val="0"/>
      </c:catAx>
      <c:valAx>
        <c:axId val="1467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4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438148</xdr:colOff>
      <xdr:row>16</xdr:row>
      <xdr:rowOff>185737</xdr:rowOff>
    </xdr:from>
    <xdr:to>
      <xdr:col>20</xdr:col>
      <xdr:colOff>171449</xdr:colOff>
      <xdr:row>27</xdr:row>
      <xdr:rowOff>428625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380999</xdr:colOff>
      <xdr:row>28</xdr:row>
      <xdr:rowOff>23812</xdr:rowOff>
    </xdr:from>
    <xdr:to>
      <xdr:col>20</xdr:col>
      <xdr:colOff>9524</xdr:colOff>
      <xdr:row>40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4</xdr:row>
      <xdr:rowOff>128587</xdr:rowOff>
    </xdr:from>
    <xdr:to>
      <xdr:col>24</xdr:col>
      <xdr:colOff>466725</xdr:colOff>
      <xdr:row>12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27</xdr:row>
      <xdr:rowOff>247650</xdr:rowOff>
    </xdr:from>
    <xdr:to>
      <xdr:col>16</xdr:col>
      <xdr:colOff>123825</xdr:colOff>
      <xdr:row>36</xdr:row>
      <xdr:rowOff>171450</xdr:rowOff>
    </xdr:to>
    <xdr:sp macro="" textlink="">
      <xdr:nvSpPr>
        <xdr:cNvPr id="8" name="Freeform 7"/>
        <xdr:cNvSpPr/>
      </xdr:nvSpPr>
      <xdr:spPr>
        <a:xfrm>
          <a:off x="2257425" y="5429250"/>
          <a:ext cx="6505575" cy="2628900"/>
        </a:xfrm>
        <a:custGeom>
          <a:avLst/>
          <a:gdLst>
            <a:gd name="connsiteX0" fmla="*/ 0 w 6505575"/>
            <a:gd name="connsiteY0" fmla="*/ 0 h 2628900"/>
            <a:gd name="connsiteX1" fmla="*/ 438150 w 6505575"/>
            <a:gd name="connsiteY1" fmla="*/ 152400 h 2628900"/>
            <a:gd name="connsiteX2" fmla="*/ 476250 w 6505575"/>
            <a:gd name="connsiteY2" fmla="*/ 209550 h 2628900"/>
            <a:gd name="connsiteX3" fmla="*/ 504825 w 6505575"/>
            <a:gd name="connsiteY3" fmla="*/ 238125 h 2628900"/>
            <a:gd name="connsiteX4" fmla="*/ 523875 w 6505575"/>
            <a:gd name="connsiteY4" fmla="*/ 276225 h 2628900"/>
            <a:gd name="connsiteX5" fmla="*/ 542925 w 6505575"/>
            <a:gd name="connsiteY5" fmla="*/ 304800 h 2628900"/>
            <a:gd name="connsiteX6" fmla="*/ 552450 w 6505575"/>
            <a:gd name="connsiteY6" fmla="*/ 333375 h 2628900"/>
            <a:gd name="connsiteX7" fmla="*/ 590550 w 6505575"/>
            <a:gd name="connsiteY7" fmla="*/ 390525 h 2628900"/>
            <a:gd name="connsiteX8" fmla="*/ 600075 w 6505575"/>
            <a:gd name="connsiteY8" fmla="*/ 419100 h 2628900"/>
            <a:gd name="connsiteX9" fmla="*/ 619125 w 6505575"/>
            <a:gd name="connsiteY9" fmla="*/ 447675 h 2628900"/>
            <a:gd name="connsiteX10" fmla="*/ 628650 w 6505575"/>
            <a:gd name="connsiteY10" fmla="*/ 476250 h 2628900"/>
            <a:gd name="connsiteX11" fmla="*/ 647700 w 6505575"/>
            <a:gd name="connsiteY11" fmla="*/ 504825 h 2628900"/>
            <a:gd name="connsiteX12" fmla="*/ 657225 w 6505575"/>
            <a:gd name="connsiteY12" fmla="*/ 533400 h 2628900"/>
            <a:gd name="connsiteX13" fmla="*/ 676275 w 6505575"/>
            <a:gd name="connsiteY13" fmla="*/ 571500 h 2628900"/>
            <a:gd name="connsiteX14" fmla="*/ 704850 w 6505575"/>
            <a:gd name="connsiteY14" fmla="*/ 628650 h 2628900"/>
            <a:gd name="connsiteX15" fmla="*/ 723900 w 6505575"/>
            <a:gd name="connsiteY15" fmla="*/ 704850 h 2628900"/>
            <a:gd name="connsiteX16" fmla="*/ 733425 w 6505575"/>
            <a:gd name="connsiteY16" fmla="*/ 733425 h 2628900"/>
            <a:gd name="connsiteX17" fmla="*/ 752475 w 6505575"/>
            <a:gd name="connsiteY17" fmla="*/ 762000 h 2628900"/>
            <a:gd name="connsiteX18" fmla="*/ 781050 w 6505575"/>
            <a:gd name="connsiteY18" fmla="*/ 847725 h 2628900"/>
            <a:gd name="connsiteX19" fmla="*/ 790575 w 6505575"/>
            <a:gd name="connsiteY19" fmla="*/ 885825 h 2628900"/>
            <a:gd name="connsiteX20" fmla="*/ 809625 w 6505575"/>
            <a:gd name="connsiteY20" fmla="*/ 923925 h 2628900"/>
            <a:gd name="connsiteX21" fmla="*/ 828675 w 6505575"/>
            <a:gd name="connsiteY21" fmla="*/ 1000125 h 2628900"/>
            <a:gd name="connsiteX22" fmla="*/ 847725 w 6505575"/>
            <a:gd name="connsiteY22" fmla="*/ 1028700 h 2628900"/>
            <a:gd name="connsiteX23" fmla="*/ 857250 w 6505575"/>
            <a:gd name="connsiteY23" fmla="*/ 1066800 h 2628900"/>
            <a:gd name="connsiteX24" fmla="*/ 866775 w 6505575"/>
            <a:gd name="connsiteY24" fmla="*/ 1095375 h 2628900"/>
            <a:gd name="connsiteX25" fmla="*/ 876300 w 6505575"/>
            <a:gd name="connsiteY25" fmla="*/ 1143000 h 2628900"/>
            <a:gd name="connsiteX26" fmla="*/ 895350 w 6505575"/>
            <a:gd name="connsiteY26" fmla="*/ 1190625 h 2628900"/>
            <a:gd name="connsiteX27" fmla="*/ 904875 w 6505575"/>
            <a:gd name="connsiteY27" fmla="*/ 1219200 h 2628900"/>
            <a:gd name="connsiteX28" fmla="*/ 914400 w 6505575"/>
            <a:gd name="connsiteY28" fmla="*/ 1257300 h 2628900"/>
            <a:gd name="connsiteX29" fmla="*/ 933450 w 6505575"/>
            <a:gd name="connsiteY29" fmla="*/ 1304925 h 2628900"/>
            <a:gd name="connsiteX30" fmla="*/ 942975 w 6505575"/>
            <a:gd name="connsiteY30" fmla="*/ 1343025 h 2628900"/>
            <a:gd name="connsiteX31" fmla="*/ 971550 w 6505575"/>
            <a:gd name="connsiteY31" fmla="*/ 1390650 h 2628900"/>
            <a:gd name="connsiteX32" fmla="*/ 981075 w 6505575"/>
            <a:gd name="connsiteY32" fmla="*/ 1419225 h 2628900"/>
            <a:gd name="connsiteX33" fmla="*/ 1038225 w 6505575"/>
            <a:gd name="connsiteY33" fmla="*/ 1524000 h 2628900"/>
            <a:gd name="connsiteX34" fmla="*/ 1095375 w 6505575"/>
            <a:gd name="connsiteY34" fmla="*/ 1619250 h 2628900"/>
            <a:gd name="connsiteX35" fmla="*/ 1123950 w 6505575"/>
            <a:gd name="connsiteY35" fmla="*/ 1657350 h 2628900"/>
            <a:gd name="connsiteX36" fmla="*/ 1152525 w 6505575"/>
            <a:gd name="connsiteY36" fmla="*/ 1676400 h 2628900"/>
            <a:gd name="connsiteX37" fmla="*/ 1181100 w 6505575"/>
            <a:gd name="connsiteY37" fmla="*/ 1714500 h 2628900"/>
            <a:gd name="connsiteX38" fmla="*/ 1209675 w 6505575"/>
            <a:gd name="connsiteY38" fmla="*/ 1733550 h 2628900"/>
            <a:gd name="connsiteX39" fmla="*/ 1314450 w 6505575"/>
            <a:gd name="connsiteY39" fmla="*/ 1809750 h 2628900"/>
            <a:gd name="connsiteX40" fmla="*/ 1352550 w 6505575"/>
            <a:gd name="connsiteY40" fmla="*/ 1828800 h 2628900"/>
            <a:gd name="connsiteX41" fmla="*/ 1419225 w 6505575"/>
            <a:gd name="connsiteY41" fmla="*/ 1866900 h 2628900"/>
            <a:gd name="connsiteX42" fmla="*/ 1457325 w 6505575"/>
            <a:gd name="connsiteY42" fmla="*/ 1895475 h 2628900"/>
            <a:gd name="connsiteX43" fmla="*/ 1495425 w 6505575"/>
            <a:gd name="connsiteY43" fmla="*/ 1905000 h 2628900"/>
            <a:gd name="connsiteX44" fmla="*/ 1533525 w 6505575"/>
            <a:gd name="connsiteY44" fmla="*/ 1924050 h 2628900"/>
            <a:gd name="connsiteX45" fmla="*/ 1581150 w 6505575"/>
            <a:gd name="connsiteY45" fmla="*/ 1943100 h 2628900"/>
            <a:gd name="connsiteX46" fmla="*/ 1619250 w 6505575"/>
            <a:gd name="connsiteY46" fmla="*/ 1962150 h 2628900"/>
            <a:gd name="connsiteX47" fmla="*/ 1676400 w 6505575"/>
            <a:gd name="connsiteY47" fmla="*/ 1981200 h 2628900"/>
            <a:gd name="connsiteX48" fmla="*/ 1704975 w 6505575"/>
            <a:gd name="connsiteY48" fmla="*/ 1990725 h 2628900"/>
            <a:gd name="connsiteX49" fmla="*/ 1743075 w 6505575"/>
            <a:gd name="connsiteY49" fmla="*/ 2009775 h 2628900"/>
            <a:gd name="connsiteX50" fmla="*/ 1828800 w 6505575"/>
            <a:gd name="connsiteY50" fmla="*/ 2028825 h 2628900"/>
            <a:gd name="connsiteX51" fmla="*/ 1857375 w 6505575"/>
            <a:gd name="connsiteY51" fmla="*/ 2038350 h 2628900"/>
            <a:gd name="connsiteX52" fmla="*/ 1962150 w 6505575"/>
            <a:gd name="connsiteY52" fmla="*/ 2057400 h 2628900"/>
            <a:gd name="connsiteX53" fmla="*/ 2047875 w 6505575"/>
            <a:gd name="connsiteY53" fmla="*/ 2085975 h 2628900"/>
            <a:gd name="connsiteX54" fmla="*/ 2124075 w 6505575"/>
            <a:gd name="connsiteY54" fmla="*/ 2095500 h 2628900"/>
            <a:gd name="connsiteX55" fmla="*/ 2171700 w 6505575"/>
            <a:gd name="connsiteY55" fmla="*/ 2114550 h 2628900"/>
            <a:gd name="connsiteX56" fmla="*/ 2276475 w 6505575"/>
            <a:gd name="connsiteY56" fmla="*/ 2133600 h 2628900"/>
            <a:gd name="connsiteX57" fmla="*/ 2324100 w 6505575"/>
            <a:gd name="connsiteY57" fmla="*/ 2152650 h 2628900"/>
            <a:gd name="connsiteX58" fmla="*/ 2400300 w 6505575"/>
            <a:gd name="connsiteY58" fmla="*/ 2171700 h 2628900"/>
            <a:gd name="connsiteX59" fmla="*/ 2447925 w 6505575"/>
            <a:gd name="connsiteY59" fmla="*/ 2190750 h 2628900"/>
            <a:gd name="connsiteX60" fmla="*/ 2524125 w 6505575"/>
            <a:gd name="connsiteY60" fmla="*/ 2200275 h 2628900"/>
            <a:gd name="connsiteX61" fmla="*/ 2581275 w 6505575"/>
            <a:gd name="connsiteY61" fmla="*/ 2209800 h 2628900"/>
            <a:gd name="connsiteX62" fmla="*/ 2619375 w 6505575"/>
            <a:gd name="connsiteY62" fmla="*/ 2219325 h 2628900"/>
            <a:gd name="connsiteX63" fmla="*/ 2762250 w 6505575"/>
            <a:gd name="connsiteY63" fmla="*/ 2238375 h 2628900"/>
            <a:gd name="connsiteX64" fmla="*/ 2838450 w 6505575"/>
            <a:gd name="connsiteY64" fmla="*/ 2257425 h 2628900"/>
            <a:gd name="connsiteX65" fmla="*/ 2914650 w 6505575"/>
            <a:gd name="connsiteY65" fmla="*/ 2276475 h 2628900"/>
            <a:gd name="connsiteX66" fmla="*/ 2952750 w 6505575"/>
            <a:gd name="connsiteY66" fmla="*/ 2286000 h 2628900"/>
            <a:gd name="connsiteX67" fmla="*/ 3038475 w 6505575"/>
            <a:gd name="connsiteY67" fmla="*/ 2295525 h 2628900"/>
            <a:gd name="connsiteX68" fmla="*/ 3105150 w 6505575"/>
            <a:gd name="connsiteY68" fmla="*/ 2314575 h 2628900"/>
            <a:gd name="connsiteX69" fmla="*/ 3171825 w 6505575"/>
            <a:gd name="connsiteY69" fmla="*/ 2324100 h 2628900"/>
            <a:gd name="connsiteX70" fmla="*/ 3219450 w 6505575"/>
            <a:gd name="connsiteY70" fmla="*/ 2333625 h 2628900"/>
            <a:gd name="connsiteX71" fmla="*/ 3257550 w 6505575"/>
            <a:gd name="connsiteY71" fmla="*/ 2343150 h 2628900"/>
            <a:gd name="connsiteX72" fmla="*/ 3343275 w 6505575"/>
            <a:gd name="connsiteY72" fmla="*/ 2352675 h 2628900"/>
            <a:gd name="connsiteX73" fmla="*/ 3390900 w 6505575"/>
            <a:gd name="connsiteY73" fmla="*/ 2362200 h 2628900"/>
            <a:gd name="connsiteX74" fmla="*/ 3448050 w 6505575"/>
            <a:gd name="connsiteY74" fmla="*/ 2371725 h 2628900"/>
            <a:gd name="connsiteX75" fmla="*/ 3514725 w 6505575"/>
            <a:gd name="connsiteY75" fmla="*/ 2390775 h 2628900"/>
            <a:gd name="connsiteX76" fmla="*/ 3571875 w 6505575"/>
            <a:gd name="connsiteY76" fmla="*/ 2400300 h 2628900"/>
            <a:gd name="connsiteX77" fmla="*/ 3619500 w 6505575"/>
            <a:gd name="connsiteY77" fmla="*/ 2409825 h 2628900"/>
            <a:gd name="connsiteX78" fmla="*/ 3657600 w 6505575"/>
            <a:gd name="connsiteY78" fmla="*/ 2419350 h 2628900"/>
            <a:gd name="connsiteX79" fmla="*/ 3724275 w 6505575"/>
            <a:gd name="connsiteY79" fmla="*/ 2438400 h 2628900"/>
            <a:gd name="connsiteX80" fmla="*/ 3790950 w 6505575"/>
            <a:gd name="connsiteY80" fmla="*/ 2447925 h 2628900"/>
            <a:gd name="connsiteX81" fmla="*/ 3876675 w 6505575"/>
            <a:gd name="connsiteY81" fmla="*/ 2466975 h 2628900"/>
            <a:gd name="connsiteX82" fmla="*/ 3962400 w 6505575"/>
            <a:gd name="connsiteY82" fmla="*/ 2476500 h 2628900"/>
            <a:gd name="connsiteX83" fmla="*/ 3990975 w 6505575"/>
            <a:gd name="connsiteY83" fmla="*/ 2486025 h 2628900"/>
            <a:gd name="connsiteX84" fmla="*/ 4200525 w 6505575"/>
            <a:gd name="connsiteY84" fmla="*/ 2505075 h 2628900"/>
            <a:gd name="connsiteX85" fmla="*/ 4314825 w 6505575"/>
            <a:gd name="connsiteY85" fmla="*/ 2524125 h 2628900"/>
            <a:gd name="connsiteX86" fmla="*/ 4505325 w 6505575"/>
            <a:gd name="connsiteY86" fmla="*/ 2543175 h 2628900"/>
            <a:gd name="connsiteX87" fmla="*/ 4629150 w 6505575"/>
            <a:gd name="connsiteY87" fmla="*/ 2552700 h 2628900"/>
            <a:gd name="connsiteX88" fmla="*/ 4962525 w 6505575"/>
            <a:gd name="connsiteY88" fmla="*/ 2562225 h 2628900"/>
            <a:gd name="connsiteX89" fmla="*/ 5905500 w 6505575"/>
            <a:gd name="connsiteY89" fmla="*/ 2552700 h 2628900"/>
            <a:gd name="connsiteX90" fmla="*/ 6067425 w 6505575"/>
            <a:gd name="connsiteY90" fmla="*/ 2533650 h 2628900"/>
            <a:gd name="connsiteX91" fmla="*/ 6115050 w 6505575"/>
            <a:gd name="connsiteY91" fmla="*/ 2524125 h 2628900"/>
            <a:gd name="connsiteX92" fmla="*/ 6143625 w 6505575"/>
            <a:gd name="connsiteY92" fmla="*/ 2514600 h 2628900"/>
            <a:gd name="connsiteX93" fmla="*/ 6181725 w 6505575"/>
            <a:gd name="connsiteY93" fmla="*/ 2505075 h 2628900"/>
            <a:gd name="connsiteX94" fmla="*/ 6267450 w 6505575"/>
            <a:gd name="connsiteY94" fmla="*/ 2476500 h 2628900"/>
            <a:gd name="connsiteX95" fmla="*/ 6353175 w 6505575"/>
            <a:gd name="connsiteY95" fmla="*/ 2457450 h 2628900"/>
            <a:gd name="connsiteX96" fmla="*/ 6477000 w 6505575"/>
            <a:gd name="connsiteY96" fmla="*/ 2466975 h 2628900"/>
            <a:gd name="connsiteX97" fmla="*/ 6391275 w 6505575"/>
            <a:gd name="connsiteY97" fmla="*/ 2409825 h 2628900"/>
            <a:gd name="connsiteX98" fmla="*/ 6400800 w 6505575"/>
            <a:gd name="connsiteY98" fmla="*/ 2400300 h 2628900"/>
            <a:gd name="connsiteX99" fmla="*/ 6429375 w 6505575"/>
            <a:gd name="connsiteY99" fmla="*/ 2409825 h 2628900"/>
            <a:gd name="connsiteX100" fmla="*/ 6457950 w 6505575"/>
            <a:gd name="connsiteY100" fmla="*/ 2428875 h 2628900"/>
            <a:gd name="connsiteX101" fmla="*/ 6486525 w 6505575"/>
            <a:gd name="connsiteY101" fmla="*/ 2438400 h 2628900"/>
            <a:gd name="connsiteX102" fmla="*/ 6505575 w 6505575"/>
            <a:gd name="connsiteY102" fmla="*/ 2466975 h 2628900"/>
            <a:gd name="connsiteX103" fmla="*/ 6496050 w 6505575"/>
            <a:gd name="connsiteY103" fmla="*/ 2495550 h 2628900"/>
            <a:gd name="connsiteX104" fmla="*/ 6477000 w 6505575"/>
            <a:gd name="connsiteY104" fmla="*/ 2562225 h 2628900"/>
            <a:gd name="connsiteX105" fmla="*/ 6457950 w 6505575"/>
            <a:gd name="connsiteY105" fmla="*/ 2590800 h 2628900"/>
            <a:gd name="connsiteX106" fmla="*/ 6400800 w 6505575"/>
            <a:gd name="connsiteY106" fmla="*/ 2609850 h 2628900"/>
            <a:gd name="connsiteX107" fmla="*/ 6372225 w 6505575"/>
            <a:gd name="connsiteY107" fmla="*/ 2628900 h 2628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</a:cxnLst>
          <a:rect l="l" t="t" r="r" b="b"/>
          <a:pathLst>
            <a:path w="6505575" h="2628900">
              <a:moveTo>
                <a:pt x="0" y="0"/>
              </a:moveTo>
              <a:cubicBezTo>
                <a:pt x="146050" y="50800"/>
                <a:pt x="293977" y="96496"/>
                <a:pt x="438150" y="152400"/>
              </a:cubicBezTo>
              <a:cubicBezTo>
                <a:pt x="479129" y="168290"/>
                <a:pt x="458512" y="182943"/>
                <a:pt x="476250" y="209550"/>
              </a:cubicBezTo>
              <a:cubicBezTo>
                <a:pt x="483722" y="220758"/>
                <a:pt x="496995" y="227164"/>
                <a:pt x="504825" y="238125"/>
              </a:cubicBezTo>
              <a:cubicBezTo>
                <a:pt x="513078" y="249679"/>
                <a:pt x="516830" y="263897"/>
                <a:pt x="523875" y="276225"/>
              </a:cubicBezTo>
              <a:cubicBezTo>
                <a:pt x="529555" y="286164"/>
                <a:pt x="537805" y="294561"/>
                <a:pt x="542925" y="304800"/>
              </a:cubicBezTo>
              <a:cubicBezTo>
                <a:pt x="547415" y="313780"/>
                <a:pt x="547574" y="324598"/>
                <a:pt x="552450" y="333375"/>
              </a:cubicBezTo>
              <a:cubicBezTo>
                <a:pt x="563569" y="353389"/>
                <a:pt x="577850" y="371475"/>
                <a:pt x="590550" y="390525"/>
              </a:cubicBezTo>
              <a:cubicBezTo>
                <a:pt x="596119" y="398879"/>
                <a:pt x="595585" y="410120"/>
                <a:pt x="600075" y="419100"/>
              </a:cubicBezTo>
              <a:cubicBezTo>
                <a:pt x="605195" y="429339"/>
                <a:pt x="614005" y="437436"/>
                <a:pt x="619125" y="447675"/>
              </a:cubicBezTo>
              <a:cubicBezTo>
                <a:pt x="623615" y="456655"/>
                <a:pt x="624160" y="467270"/>
                <a:pt x="628650" y="476250"/>
              </a:cubicBezTo>
              <a:cubicBezTo>
                <a:pt x="633770" y="486489"/>
                <a:pt x="642580" y="494586"/>
                <a:pt x="647700" y="504825"/>
              </a:cubicBezTo>
              <a:cubicBezTo>
                <a:pt x="652190" y="513805"/>
                <a:pt x="653270" y="524172"/>
                <a:pt x="657225" y="533400"/>
              </a:cubicBezTo>
              <a:cubicBezTo>
                <a:pt x="662818" y="546451"/>
                <a:pt x="670682" y="558449"/>
                <a:pt x="676275" y="571500"/>
              </a:cubicBezTo>
              <a:cubicBezTo>
                <a:pt x="699936" y="626709"/>
                <a:pt x="668241" y="573736"/>
                <a:pt x="704850" y="628650"/>
              </a:cubicBezTo>
              <a:lnTo>
                <a:pt x="723900" y="704850"/>
              </a:lnTo>
              <a:cubicBezTo>
                <a:pt x="726335" y="714590"/>
                <a:pt x="728935" y="724445"/>
                <a:pt x="733425" y="733425"/>
              </a:cubicBezTo>
              <a:cubicBezTo>
                <a:pt x="738545" y="743664"/>
                <a:pt x="746125" y="752475"/>
                <a:pt x="752475" y="762000"/>
              </a:cubicBezTo>
              <a:cubicBezTo>
                <a:pt x="773349" y="866370"/>
                <a:pt x="747248" y="757587"/>
                <a:pt x="781050" y="847725"/>
              </a:cubicBezTo>
              <a:cubicBezTo>
                <a:pt x="785647" y="859982"/>
                <a:pt x="785978" y="873568"/>
                <a:pt x="790575" y="885825"/>
              </a:cubicBezTo>
              <a:cubicBezTo>
                <a:pt x="795561" y="899120"/>
                <a:pt x="804032" y="910874"/>
                <a:pt x="809625" y="923925"/>
              </a:cubicBezTo>
              <a:cubicBezTo>
                <a:pt x="844879" y="1006183"/>
                <a:pt x="783950" y="880858"/>
                <a:pt x="828675" y="1000125"/>
              </a:cubicBezTo>
              <a:cubicBezTo>
                <a:pt x="832695" y="1010844"/>
                <a:pt x="841375" y="1019175"/>
                <a:pt x="847725" y="1028700"/>
              </a:cubicBezTo>
              <a:cubicBezTo>
                <a:pt x="850900" y="1041400"/>
                <a:pt x="853654" y="1054213"/>
                <a:pt x="857250" y="1066800"/>
              </a:cubicBezTo>
              <a:cubicBezTo>
                <a:pt x="860008" y="1076454"/>
                <a:pt x="864340" y="1085635"/>
                <a:pt x="866775" y="1095375"/>
              </a:cubicBezTo>
              <a:cubicBezTo>
                <a:pt x="870702" y="1111081"/>
                <a:pt x="871648" y="1127493"/>
                <a:pt x="876300" y="1143000"/>
              </a:cubicBezTo>
              <a:cubicBezTo>
                <a:pt x="881213" y="1159377"/>
                <a:pt x="889347" y="1174616"/>
                <a:pt x="895350" y="1190625"/>
              </a:cubicBezTo>
              <a:cubicBezTo>
                <a:pt x="898875" y="1200026"/>
                <a:pt x="902117" y="1209546"/>
                <a:pt x="904875" y="1219200"/>
              </a:cubicBezTo>
              <a:cubicBezTo>
                <a:pt x="908471" y="1231787"/>
                <a:pt x="910260" y="1244881"/>
                <a:pt x="914400" y="1257300"/>
              </a:cubicBezTo>
              <a:cubicBezTo>
                <a:pt x="919807" y="1273520"/>
                <a:pt x="928043" y="1288705"/>
                <a:pt x="933450" y="1304925"/>
              </a:cubicBezTo>
              <a:cubicBezTo>
                <a:pt x="937590" y="1317344"/>
                <a:pt x="937658" y="1331062"/>
                <a:pt x="942975" y="1343025"/>
              </a:cubicBezTo>
              <a:cubicBezTo>
                <a:pt x="950494" y="1359943"/>
                <a:pt x="963271" y="1374091"/>
                <a:pt x="971550" y="1390650"/>
              </a:cubicBezTo>
              <a:cubicBezTo>
                <a:pt x="976040" y="1399630"/>
                <a:pt x="976920" y="1410085"/>
                <a:pt x="981075" y="1419225"/>
              </a:cubicBezTo>
              <a:cubicBezTo>
                <a:pt x="1053049" y="1577568"/>
                <a:pt x="991831" y="1442811"/>
                <a:pt x="1038225" y="1524000"/>
              </a:cubicBezTo>
              <a:cubicBezTo>
                <a:pt x="1073682" y="1586050"/>
                <a:pt x="1039453" y="1544687"/>
                <a:pt x="1095375" y="1619250"/>
              </a:cubicBezTo>
              <a:cubicBezTo>
                <a:pt x="1104900" y="1631950"/>
                <a:pt x="1112725" y="1646125"/>
                <a:pt x="1123950" y="1657350"/>
              </a:cubicBezTo>
              <a:cubicBezTo>
                <a:pt x="1132045" y="1665445"/>
                <a:pt x="1143000" y="1670050"/>
                <a:pt x="1152525" y="1676400"/>
              </a:cubicBezTo>
              <a:cubicBezTo>
                <a:pt x="1162050" y="1689100"/>
                <a:pt x="1169875" y="1703275"/>
                <a:pt x="1181100" y="1714500"/>
              </a:cubicBezTo>
              <a:cubicBezTo>
                <a:pt x="1189195" y="1722595"/>
                <a:pt x="1200417" y="1726817"/>
                <a:pt x="1209675" y="1733550"/>
              </a:cubicBezTo>
              <a:cubicBezTo>
                <a:pt x="1214273" y="1736894"/>
                <a:pt x="1288576" y="1794965"/>
                <a:pt x="1314450" y="1809750"/>
              </a:cubicBezTo>
              <a:cubicBezTo>
                <a:pt x="1326778" y="1816795"/>
                <a:pt x="1340509" y="1821275"/>
                <a:pt x="1352550" y="1828800"/>
              </a:cubicBezTo>
              <a:cubicBezTo>
                <a:pt x="1418453" y="1869989"/>
                <a:pt x="1363085" y="1848187"/>
                <a:pt x="1419225" y="1866900"/>
              </a:cubicBezTo>
              <a:cubicBezTo>
                <a:pt x="1431925" y="1876425"/>
                <a:pt x="1443126" y="1888375"/>
                <a:pt x="1457325" y="1895475"/>
              </a:cubicBezTo>
              <a:cubicBezTo>
                <a:pt x="1469034" y="1901329"/>
                <a:pt x="1483168" y="1900403"/>
                <a:pt x="1495425" y="1905000"/>
              </a:cubicBezTo>
              <a:cubicBezTo>
                <a:pt x="1508720" y="1909986"/>
                <a:pt x="1520550" y="1918283"/>
                <a:pt x="1533525" y="1924050"/>
              </a:cubicBezTo>
              <a:cubicBezTo>
                <a:pt x="1549149" y="1930994"/>
                <a:pt x="1565526" y="1936156"/>
                <a:pt x="1581150" y="1943100"/>
              </a:cubicBezTo>
              <a:cubicBezTo>
                <a:pt x="1594125" y="1948867"/>
                <a:pt x="1606067" y="1956877"/>
                <a:pt x="1619250" y="1962150"/>
              </a:cubicBezTo>
              <a:cubicBezTo>
                <a:pt x="1637894" y="1969608"/>
                <a:pt x="1657350" y="1974850"/>
                <a:pt x="1676400" y="1981200"/>
              </a:cubicBezTo>
              <a:cubicBezTo>
                <a:pt x="1685925" y="1984375"/>
                <a:pt x="1695995" y="1986235"/>
                <a:pt x="1704975" y="1990725"/>
              </a:cubicBezTo>
              <a:cubicBezTo>
                <a:pt x="1717675" y="1997075"/>
                <a:pt x="1729780" y="2004789"/>
                <a:pt x="1743075" y="2009775"/>
              </a:cubicBezTo>
              <a:cubicBezTo>
                <a:pt x="1762631" y="2017108"/>
                <a:pt x="1810695" y="2024299"/>
                <a:pt x="1828800" y="2028825"/>
              </a:cubicBezTo>
              <a:cubicBezTo>
                <a:pt x="1838540" y="2031260"/>
                <a:pt x="1847635" y="2035915"/>
                <a:pt x="1857375" y="2038350"/>
              </a:cubicBezTo>
              <a:cubicBezTo>
                <a:pt x="1884000" y="2045006"/>
                <a:pt x="1936674" y="2053154"/>
                <a:pt x="1962150" y="2057400"/>
              </a:cubicBezTo>
              <a:lnTo>
                <a:pt x="2047875" y="2085975"/>
              </a:lnTo>
              <a:cubicBezTo>
                <a:pt x="2072159" y="2094070"/>
                <a:pt x="2098675" y="2092325"/>
                <a:pt x="2124075" y="2095500"/>
              </a:cubicBezTo>
              <a:cubicBezTo>
                <a:pt x="2139950" y="2101850"/>
                <a:pt x="2155205" y="2110051"/>
                <a:pt x="2171700" y="2114550"/>
              </a:cubicBezTo>
              <a:cubicBezTo>
                <a:pt x="2238021" y="2132638"/>
                <a:pt x="2215611" y="2115341"/>
                <a:pt x="2276475" y="2133600"/>
              </a:cubicBezTo>
              <a:cubicBezTo>
                <a:pt x="2292852" y="2138513"/>
                <a:pt x="2307723" y="2147737"/>
                <a:pt x="2324100" y="2152650"/>
              </a:cubicBezTo>
              <a:cubicBezTo>
                <a:pt x="2418841" y="2181072"/>
                <a:pt x="2333252" y="2146557"/>
                <a:pt x="2400300" y="2171700"/>
              </a:cubicBezTo>
              <a:cubicBezTo>
                <a:pt x="2416309" y="2177703"/>
                <a:pt x="2431265" y="2186905"/>
                <a:pt x="2447925" y="2190750"/>
              </a:cubicBezTo>
              <a:cubicBezTo>
                <a:pt x="2472867" y="2196506"/>
                <a:pt x="2498785" y="2196655"/>
                <a:pt x="2524125" y="2200275"/>
              </a:cubicBezTo>
              <a:cubicBezTo>
                <a:pt x="2543244" y="2203006"/>
                <a:pt x="2562337" y="2206012"/>
                <a:pt x="2581275" y="2209800"/>
              </a:cubicBezTo>
              <a:cubicBezTo>
                <a:pt x="2594112" y="2212367"/>
                <a:pt x="2606436" y="2217334"/>
                <a:pt x="2619375" y="2219325"/>
              </a:cubicBezTo>
              <a:cubicBezTo>
                <a:pt x="2815636" y="2249519"/>
                <a:pt x="2615384" y="2211672"/>
                <a:pt x="2762250" y="2238375"/>
              </a:cubicBezTo>
              <a:cubicBezTo>
                <a:pt x="2855453" y="2255321"/>
                <a:pt x="2772356" y="2239399"/>
                <a:pt x="2838450" y="2257425"/>
              </a:cubicBezTo>
              <a:cubicBezTo>
                <a:pt x="2863709" y="2264314"/>
                <a:pt x="2889250" y="2270125"/>
                <a:pt x="2914650" y="2276475"/>
              </a:cubicBezTo>
              <a:cubicBezTo>
                <a:pt x="2927350" y="2279650"/>
                <a:pt x="2939739" y="2284554"/>
                <a:pt x="2952750" y="2286000"/>
              </a:cubicBezTo>
              <a:lnTo>
                <a:pt x="3038475" y="2295525"/>
              </a:lnTo>
              <a:cubicBezTo>
                <a:pt x="3062958" y="2303686"/>
                <a:pt x="3078838" y="2309791"/>
                <a:pt x="3105150" y="2314575"/>
              </a:cubicBezTo>
              <a:cubicBezTo>
                <a:pt x="3127239" y="2318591"/>
                <a:pt x="3149680" y="2320409"/>
                <a:pt x="3171825" y="2324100"/>
              </a:cubicBezTo>
              <a:cubicBezTo>
                <a:pt x="3187794" y="2326762"/>
                <a:pt x="3203646" y="2330113"/>
                <a:pt x="3219450" y="2333625"/>
              </a:cubicBezTo>
              <a:cubicBezTo>
                <a:pt x="3232229" y="2336465"/>
                <a:pt x="3244611" y="2341159"/>
                <a:pt x="3257550" y="2343150"/>
              </a:cubicBezTo>
              <a:cubicBezTo>
                <a:pt x="3285967" y="2347522"/>
                <a:pt x="3314813" y="2348609"/>
                <a:pt x="3343275" y="2352675"/>
              </a:cubicBezTo>
              <a:cubicBezTo>
                <a:pt x="3359302" y="2354965"/>
                <a:pt x="3374972" y="2359304"/>
                <a:pt x="3390900" y="2362200"/>
              </a:cubicBezTo>
              <a:cubicBezTo>
                <a:pt x="3409901" y="2365655"/>
                <a:pt x="3429232" y="2367382"/>
                <a:pt x="3448050" y="2371725"/>
              </a:cubicBezTo>
              <a:cubicBezTo>
                <a:pt x="3470572" y="2376922"/>
                <a:pt x="3492203" y="2385578"/>
                <a:pt x="3514725" y="2390775"/>
              </a:cubicBezTo>
              <a:cubicBezTo>
                <a:pt x="3533543" y="2395118"/>
                <a:pt x="3552874" y="2396845"/>
                <a:pt x="3571875" y="2400300"/>
              </a:cubicBezTo>
              <a:cubicBezTo>
                <a:pt x="3587803" y="2403196"/>
                <a:pt x="3603696" y="2406313"/>
                <a:pt x="3619500" y="2409825"/>
              </a:cubicBezTo>
              <a:cubicBezTo>
                <a:pt x="3632279" y="2412665"/>
                <a:pt x="3645013" y="2415754"/>
                <a:pt x="3657600" y="2419350"/>
              </a:cubicBezTo>
              <a:cubicBezTo>
                <a:pt x="3693304" y="2429551"/>
                <a:pt x="3683332" y="2430956"/>
                <a:pt x="3724275" y="2438400"/>
              </a:cubicBezTo>
              <a:cubicBezTo>
                <a:pt x="3746364" y="2442416"/>
                <a:pt x="3768861" y="2443909"/>
                <a:pt x="3790950" y="2447925"/>
              </a:cubicBezTo>
              <a:cubicBezTo>
                <a:pt x="3867212" y="2461791"/>
                <a:pt x="3788443" y="2454370"/>
                <a:pt x="3876675" y="2466975"/>
              </a:cubicBezTo>
              <a:cubicBezTo>
                <a:pt x="3905137" y="2471041"/>
                <a:pt x="3933825" y="2473325"/>
                <a:pt x="3962400" y="2476500"/>
              </a:cubicBezTo>
              <a:cubicBezTo>
                <a:pt x="3971925" y="2479675"/>
                <a:pt x="3981097" y="2484229"/>
                <a:pt x="3990975" y="2486025"/>
              </a:cubicBezTo>
              <a:cubicBezTo>
                <a:pt x="4049414" y="2496650"/>
                <a:pt x="4149545" y="2501434"/>
                <a:pt x="4200525" y="2505075"/>
              </a:cubicBezTo>
              <a:cubicBezTo>
                <a:pt x="4238625" y="2511425"/>
                <a:pt x="4276436" y="2519860"/>
                <a:pt x="4314825" y="2524125"/>
              </a:cubicBezTo>
              <a:cubicBezTo>
                <a:pt x="4405576" y="2534208"/>
                <a:pt x="4408301" y="2535090"/>
                <a:pt x="4505325" y="2543175"/>
              </a:cubicBezTo>
              <a:cubicBezTo>
                <a:pt x="4546579" y="2546613"/>
                <a:pt x="4587789" y="2550977"/>
                <a:pt x="4629150" y="2552700"/>
              </a:cubicBezTo>
              <a:cubicBezTo>
                <a:pt x="4740224" y="2557328"/>
                <a:pt x="4851400" y="2559050"/>
                <a:pt x="4962525" y="2562225"/>
              </a:cubicBezTo>
              <a:lnTo>
                <a:pt x="5905500" y="2552700"/>
              </a:lnTo>
              <a:cubicBezTo>
                <a:pt x="5958969" y="2551728"/>
                <a:pt x="6014530" y="2543267"/>
                <a:pt x="6067425" y="2533650"/>
              </a:cubicBezTo>
              <a:cubicBezTo>
                <a:pt x="6083353" y="2530754"/>
                <a:pt x="6099344" y="2528052"/>
                <a:pt x="6115050" y="2524125"/>
              </a:cubicBezTo>
              <a:cubicBezTo>
                <a:pt x="6124790" y="2521690"/>
                <a:pt x="6133971" y="2517358"/>
                <a:pt x="6143625" y="2514600"/>
              </a:cubicBezTo>
              <a:cubicBezTo>
                <a:pt x="6156212" y="2511004"/>
                <a:pt x="6169186" y="2508837"/>
                <a:pt x="6181725" y="2505075"/>
              </a:cubicBezTo>
              <a:cubicBezTo>
                <a:pt x="6210575" y="2496420"/>
                <a:pt x="6238875" y="2486025"/>
                <a:pt x="6267450" y="2476500"/>
              </a:cubicBezTo>
              <a:cubicBezTo>
                <a:pt x="6287627" y="2469774"/>
                <a:pt x="6334302" y="2461225"/>
                <a:pt x="6353175" y="2457450"/>
              </a:cubicBezTo>
              <a:cubicBezTo>
                <a:pt x="6394450" y="2460625"/>
                <a:pt x="6438950" y="2483282"/>
                <a:pt x="6477000" y="2466975"/>
              </a:cubicBezTo>
              <a:lnTo>
                <a:pt x="6391275" y="2409825"/>
              </a:lnTo>
              <a:cubicBezTo>
                <a:pt x="6355842" y="2386203"/>
                <a:pt x="6346981" y="2384923"/>
                <a:pt x="6400800" y="2400300"/>
              </a:cubicBezTo>
              <a:cubicBezTo>
                <a:pt x="6410454" y="2403058"/>
                <a:pt x="6419850" y="2406650"/>
                <a:pt x="6429375" y="2409825"/>
              </a:cubicBezTo>
              <a:cubicBezTo>
                <a:pt x="6438900" y="2416175"/>
                <a:pt x="6447711" y="2423755"/>
                <a:pt x="6457950" y="2428875"/>
              </a:cubicBezTo>
              <a:cubicBezTo>
                <a:pt x="6466930" y="2433365"/>
                <a:pt x="6478685" y="2432128"/>
                <a:pt x="6486525" y="2438400"/>
              </a:cubicBezTo>
              <a:cubicBezTo>
                <a:pt x="6495464" y="2445551"/>
                <a:pt x="6499225" y="2457450"/>
                <a:pt x="6505575" y="2466975"/>
              </a:cubicBezTo>
              <a:cubicBezTo>
                <a:pt x="6502400" y="2476500"/>
                <a:pt x="6498808" y="2485896"/>
                <a:pt x="6496050" y="2495550"/>
              </a:cubicBezTo>
              <a:cubicBezTo>
                <a:pt x="6491981" y="2509792"/>
                <a:pt x="6484613" y="2547000"/>
                <a:pt x="6477000" y="2562225"/>
              </a:cubicBezTo>
              <a:cubicBezTo>
                <a:pt x="6471880" y="2572464"/>
                <a:pt x="6467658" y="2584733"/>
                <a:pt x="6457950" y="2590800"/>
              </a:cubicBezTo>
              <a:cubicBezTo>
                <a:pt x="6440922" y="2601443"/>
                <a:pt x="6400800" y="2609850"/>
                <a:pt x="6400800" y="2609850"/>
              </a:cubicBezTo>
              <a:lnTo>
                <a:pt x="6372225" y="262890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1581150</xdr:colOff>
      <xdr:row>30</xdr:row>
      <xdr:rowOff>219075</xdr:rowOff>
    </xdr:from>
    <xdr:to>
      <xdr:col>14</xdr:col>
      <xdr:colOff>300935</xdr:colOff>
      <xdr:row>38</xdr:row>
      <xdr:rowOff>180975</xdr:rowOff>
    </xdr:to>
    <xdr:sp macro="" textlink="">
      <xdr:nvSpPr>
        <xdr:cNvPr id="10" name="Freeform 9"/>
        <xdr:cNvSpPr/>
      </xdr:nvSpPr>
      <xdr:spPr>
        <a:xfrm>
          <a:off x="1905000" y="6610350"/>
          <a:ext cx="6225485" cy="1838325"/>
        </a:xfrm>
        <a:custGeom>
          <a:avLst/>
          <a:gdLst>
            <a:gd name="connsiteX0" fmla="*/ 0 w 6225485"/>
            <a:gd name="connsiteY0" fmla="*/ 0 h 1838325"/>
            <a:gd name="connsiteX1" fmla="*/ 152400 w 6225485"/>
            <a:gd name="connsiteY1" fmla="*/ 9525 h 1838325"/>
            <a:gd name="connsiteX2" fmla="*/ 219075 w 6225485"/>
            <a:gd name="connsiteY2" fmla="*/ 28575 h 1838325"/>
            <a:gd name="connsiteX3" fmla="*/ 247650 w 6225485"/>
            <a:gd name="connsiteY3" fmla="*/ 47625 h 1838325"/>
            <a:gd name="connsiteX4" fmla="*/ 276225 w 6225485"/>
            <a:gd name="connsiteY4" fmla="*/ 57150 h 1838325"/>
            <a:gd name="connsiteX5" fmla="*/ 304800 w 6225485"/>
            <a:gd name="connsiteY5" fmla="*/ 85725 h 1838325"/>
            <a:gd name="connsiteX6" fmla="*/ 342900 w 6225485"/>
            <a:gd name="connsiteY6" fmla="*/ 104775 h 1838325"/>
            <a:gd name="connsiteX7" fmla="*/ 438150 w 6225485"/>
            <a:gd name="connsiteY7" fmla="*/ 180975 h 1838325"/>
            <a:gd name="connsiteX8" fmla="*/ 485775 w 6225485"/>
            <a:gd name="connsiteY8" fmla="*/ 228600 h 1838325"/>
            <a:gd name="connsiteX9" fmla="*/ 504825 w 6225485"/>
            <a:gd name="connsiteY9" fmla="*/ 257175 h 1838325"/>
            <a:gd name="connsiteX10" fmla="*/ 533400 w 6225485"/>
            <a:gd name="connsiteY10" fmla="*/ 276225 h 1838325"/>
            <a:gd name="connsiteX11" fmla="*/ 600075 w 6225485"/>
            <a:gd name="connsiteY11" fmla="*/ 342900 h 1838325"/>
            <a:gd name="connsiteX12" fmla="*/ 628650 w 6225485"/>
            <a:gd name="connsiteY12" fmla="*/ 371475 h 1838325"/>
            <a:gd name="connsiteX13" fmla="*/ 657225 w 6225485"/>
            <a:gd name="connsiteY13" fmla="*/ 400050 h 1838325"/>
            <a:gd name="connsiteX14" fmla="*/ 695325 w 6225485"/>
            <a:gd name="connsiteY14" fmla="*/ 428625 h 1838325"/>
            <a:gd name="connsiteX15" fmla="*/ 714375 w 6225485"/>
            <a:gd name="connsiteY15" fmla="*/ 457200 h 1838325"/>
            <a:gd name="connsiteX16" fmla="*/ 742950 w 6225485"/>
            <a:gd name="connsiteY16" fmla="*/ 485775 h 1838325"/>
            <a:gd name="connsiteX17" fmla="*/ 838200 w 6225485"/>
            <a:gd name="connsiteY17" fmla="*/ 590550 h 1838325"/>
            <a:gd name="connsiteX18" fmla="*/ 876300 w 6225485"/>
            <a:gd name="connsiteY18" fmla="*/ 657225 h 1838325"/>
            <a:gd name="connsiteX19" fmla="*/ 895350 w 6225485"/>
            <a:gd name="connsiteY19" fmla="*/ 685800 h 1838325"/>
            <a:gd name="connsiteX20" fmla="*/ 942975 w 6225485"/>
            <a:gd name="connsiteY20" fmla="*/ 762000 h 1838325"/>
            <a:gd name="connsiteX21" fmla="*/ 971550 w 6225485"/>
            <a:gd name="connsiteY21" fmla="*/ 828675 h 1838325"/>
            <a:gd name="connsiteX22" fmla="*/ 1009650 w 6225485"/>
            <a:gd name="connsiteY22" fmla="*/ 885825 h 1838325"/>
            <a:gd name="connsiteX23" fmla="*/ 1019175 w 6225485"/>
            <a:gd name="connsiteY23" fmla="*/ 923925 h 1838325"/>
            <a:gd name="connsiteX24" fmla="*/ 1066800 w 6225485"/>
            <a:gd name="connsiteY24" fmla="*/ 990600 h 1838325"/>
            <a:gd name="connsiteX25" fmla="*/ 1104900 w 6225485"/>
            <a:gd name="connsiteY25" fmla="*/ 1066800 h 1838325"/>
            <a:gd name="connsiteX26" fmla="*/ 1143000 w 6225485"/>
            <a:gd name="connsiteY26" fmla="*/ 1114425 h 1838325"/>
            <a:gd name="connsiteX27" fmla="*/ 1152525 w 6225485"/>
            <a:gd name="connsiteY27" fmla="*/ 1143000 h 1838325"/>
            <a:gd name="connsiteX28" fmla="*/ 1219200 w 6225485"/>
            <a:gd name="connsiteY28" fmla="*/ 1200150 h 1838325"/>
            <a:gd name="connsiteX29" fmla="*/ 1247775 w 6225485"/>
            <a:gd name="connsiteY29" fmla="*/ 1228725 h 1838325"/>
            <a:gd name="connsiteX30" fmla="*/ 1314450 w 6225485"/>
            <a:gd name="connsiteY30" fmla="*/ 1276350 h 1838325"/>
            <a:gd name="connsiteX31" fmla="*/ 1390650 w 6225485"/>
            <a:gd name="connsiteY31" fmla="*/ 1304925 h 1838325"/>
            <a:gd name="connsiteX32" fmla="*/ 1428750 w 6225485"/>
            <a:gd name="connsiteY32" fmla="*/ 1333500 h 1838325"/>
            <a:gd name="connsiteX33" fmla="*/ 1495425 w 6225485"/>
            <a:gd name="connsiteY33" fmla="*/ 1352550 h 1838325"/>
            <a:gd name="connsiteX34" fmla="*/ 1571625 w 6225485"/>
            <a:gd name="connsiteY34" fmla="*/ 1381125 h 1838325"/>
            <a:gd name="connsiteX35" fmla="*/ 1638300 w 6225485"/>
            <a:gd name="connsiteY35" fmla="*/ 1409700 h 1838325"/>
            <a:gd name="connsiteX36" fmla="*/ 1685925 w 6225485"/>
            <a:gd name="connsiteY36" fmla="*/ 1428750 h 1838325"/>
            <a:gd name="connsiteX37" fmla="*/ 1733550 w 6225485"/>
            <a:gd name="connsiteY37" fmla="*/ 1438275 h 1838325"/>
            <a:gd name="connsiteX38" fmla="*/ 1781175 w 6225485"/>
            <a:gd name="connsiteY38" fmla="*/ 1457325 h 1838325"/>
            <a:gd name="connsiteX39" fmla="*/ 1885950 w 6225485"/>
            <a:gd name="connsiteY39" fmla="*/ 1476375 h 1838325"/>
            <a:gd name="connsiteX40" fmla="*/ 1933575 w 6225485"/>
            <a:gd name="connsiteY40" fmla="*/ 1495425 h 1838325"/>
            <a:gd name="connsiteX41" fmla="*/ 1990725 w 6225485"/>
            <a:gd name="connsiteY41" fmla="*/ 1504950 h 1838325"/>
            <a:gd name="connsiteX42" fmla="*/ 2038350 w 6225485"/>
            <a:gd name="connsiteY42" fmla="*/ 1514475 h 1838325"/>
            <a:gd name="connsiteX43" fmla="*/ 2095500 w 6225485"/>
            <a:gd name="connsiteY43" fmla="*/ 1533525 h 1838325"/>
            <a:gd name="connsiteX44" fmla="*/ 2171700 w 6225485"/>
            <a:gd name="connsiteY44" fmla="*/ 1543050 h 1838325"/>
            <a:gd name="connsiteX45" fmla="*/ 2266950 w 6225485"/>
            <a:gd name="connsiteY45" fmla="*/ 1562100 h 1838325"/>
            <a:gd name="connsiteX46" fmla="*/ 2352675 w 6225485"/>
            <a:gd name="connsiteY46" fmla="*/ 1571625 h 1838325"/>
            <a:gd name="connsiteX47" fmla="*/ 2390775 w 6225485"/>
            <a:gd name="connsiteY47" fmla="*/ 1581150 h 1838325"/>
            <a:gd name="connsiteX48" fmla="*/ 2495550 w 6225485"/>
            <a:gd name="connsiteY48" fmla="*/ 1600200 h 1838325"/>
            <a:gd name="connsiteX49" fmla="*/ 2524125 w 6225485"/>
            <a:gd name="connsiteY49" fmla="*/ 1609725 h 1838325"/>
            <a:gd name="connsiteX50" fmla="*/ 2676525 w 6225485"/>
            <a:gd name="connsiteY50" fmla="*/ 1638300 h 1838325"/>
            <a:gd name="connsiteX51" fmla="*/ 2705100 w 6225485"/>
            <a:gd name="connsiteY51" fmla="*/ 1647825 h 1838325"/>
            <a:gd name="connsiteX52" fmla="*/ 2809875 w 6225485"/>
            <a:gd name="connsiteY52" fmla="*/ 1666875 h 1838325"/>
            <a:gd name="connsiteX53" fmla="*/ 2847975 w 6225485"/>
            <a:gd name="connsiteY53" fmla="*/ 1676400 h 1838325"/>
            <a:gd name="connsiteX54" fmla="*/ 2876550 w 6225485"/>
            <a:gd name="connsiteY54" fmla="*/ 1685925 h 1838325"/>
            <a:gd name="connsiteX55" fmla="*/ 2981325 w 6225485"/>
            <a:gd name="connsiteY55" fmla="*/ 1695450 h 1838325"/>
            <a:gd name="connsiteX56" fmla="*/ 3009900 w 6225485"/>
            <a:gd name="connsiteY56" fmla="*/ 1704975 h 1838325"/>
            <a:gd name="connsiteX57" fmla="*/ 3114675 w 6225485"/>
            <a:gd name="connsiteY57" fmla="*/ 1724025 h 1838325"/>
            <a:gd name="connsiteX58" fmla="*/ 3219450 w 6225485"/>
            <a:gd name="connsiteY58" fmla="*/ 1743075 h 1838325"/>
            <a:gd name="connsiteX59" fmla="*/ 3267075 w 6225485"/>
            <a:gd name="connsiteY59" fmla="*/ 1752600 h 1838325"/>
            <a:gd name="connsiteX60" fmla="*/ 3295650 w 6225485"/>
            <a:gd name="connsiteY60" fmla="*/ 1762125 h 1838325"/>
            <a:gd name="connsiteX61" fmla="*/ 3409950 w 6225485"/>
            <a:gd name="connsiteY61" fmla="*/ 1781175 h 1838325"/>
            <a:gd name="connsiteX62" fmla="*/ 3438525 w 6225485"/>
            <a:gd name="connsiteY62" fmla="*/ 1790700 h 1838325"/>
            <a:gd name="connsiteX63" fmla="*/ 3552825 w 6225485"/>
            <a:gd name="connsiteY63" fmla="*/ 1809750 h 1838325"/>
            <a:gd name="connsiteX64" fmla="*/ 3600450 w 6225485"/>
            <a:gd name="connsiteY64" fmla="*/ 1819275 h 1838325"/>
            <a:gd name="connsiteX65" fmla="*/ 3638550 w 6225485"/>
            <a:gd name="connsiteY65" fmla="*/ 1828800 h 1838325"/>
            <a:gd name="connsiteX66" fmla="*/ 3790950 w 6225485"/>
            <a:gd name="connsiteY66" fmla="*/ 1838325 h 1838325"/>
            <a:gd name="connsiteX67" fmla="*/ 4743450 w 6225485"/>
            <a:gd name="connsiteY67" fmla="*/ 1828800 h 1838325"/>
            <a:gd name="connsiteX68" fmla="*/ 4772025 w 6225485"/>
            <a:gd name="connsiteY68" fmla="*/ 1809750 h 1838325"/>
            <a:gd name="connsiteX69" fmla="*/ 4829175 w 6225485"/>
            <a:gd name="connsiteY69" fmla="*/ 1790700 h 1838325"/>
            <a:gd name="connsiteX70" fmla="*/ 4886325 w 6225485"/>
            <a:gd name="connsiteY70" fmla="*/ 1762125 h 1838325"/>
            <a:gd name="connsiteX71" fmla="*/ 4914900 w 6225485"/>
            <a:gd name="connsiteY71" fmla="*/ 1743075 h 1838325"/>
            <a:gd name="connsiteX72" fmla="*/ 4953000 w 6225485"/>
            <a:gd name="connsiteY72" fmla="*/ 1733550 h 1838325"/>
            <a:gd name="connsiteX73" fmla="*/ 4981575 w 6225485"/>
            <a:gd name="connsiteY73" fmla="*/ 1724025 h 1838325"/>
            <a:gd name="connsiteX74" fmla="*/ 5048250 w 6225485"/>
            <a:gd name="connsiteY74" fmla="*/ 1685925 h 1838325"/>
            <a:gd name="connsiteX75" fmla="*/ 5076825 w 6225485"/>
            <a:gd name="connsiteY75" fmla="*/ 1676400 h 1838325"/>
            <a:gd name="connsiteX76" fmla="*/ 5133975 w 6225485"/>
            <a:gd name="connsiteY76" fmla="*/ 1647825 h 1838325"/>
            <a:gd name="connsiteX77" fmla="*/ 5162550 w 6225485"/>
            <a:gd name="connsiteY77" fmla="*/ 1628775 h 1838325"/>
            <a:gd name="connsiteX78" fmla="*/ 5229225 w 6225485"/>
            <a:gd name="connsiteY78" fmla="*/ 1600200 h 1838325"/>
            <a:gd name="connsiteX79" fmla="*/ 5343525 w 6225485"/>
            <a:gd name="connsiteY79" fmla="*/ 1552575 h 1838325"/>
            <a:gd name="connsiteX80" fmla="*/ 5372100 w 6225485"/>
            <a:gd name="connsiteY80" fmla="*/ 1524000 h 1838325"/>
            <a:gd name="connsiteX81" fmla="*/ 5438775 w 6225485"/>
            <a:gd name="connsiteY81" fmla="*/ 1495425 h 1838325"/>
            <a:gd name="connsiteX82" fmla="*/ 5514975 w 6225485"/>
            <a:gd name="connsiteY82" fmla="*/ 1457325 h 1838325"/>
            <a:gd name="connsiteX83" fmla="*/ 5581650 w 6225485"/>
            <a:gd name="connsiteY83" fmla="*/ 1419225 h 1838325"/>
            <a:gd name="connsiteX84" fmla="*/ 5648325 w 6225485"/>
            <a:gd name="connsiteY84" fmla="*/ 1390650 h 1838325"/>
            <a:gd name="connsiteX85" fmla="*/ 5734050 w 6225485"/>
            <a:gd name="connsiteY85" fmla="*/ 1343025 h 1838325"/>
            <a:gd name="connsiteX86" fmla="*/ 5848350 w 6225485"/>
            <a:gd name="connsiteY86" fmla="*/ 1266825 h 1838325"/>
            <a:gd name="connsiteX87" fmla="*/ 5886450 w 6225485"/>
            <a:gd name="connsiteY87" fmla="*/ 1247775 h 1838325"/>
            <a:gd name="connsiteX88" fmla="*/ 5915025 w 6225485"/>
            <a:gd name="connsiteY88" fmla="*/ 1219200 h 1838325"/>
            <a:gd name="connsiteX89" fmla="*/ 5943600 w 6225485"/>
            <a:gd name="connsiteY89" fmla="*/ 1200150 h 1838325"/>
            <a:gd name="connsiteX90" fmla="*/ 5981700 w 6225485"/>
            <a:gd name="connsiteY90" fmla="*/ 1143000 h 1838325"/>
            <a:gd name="connsiteX91" fmla="*/ 6000750 w 6225485"/>
            <a:gd name="connsiteY91" fmla="*/ 1085850 h 1838325"/>
            <a:gd name="connsiteX92" fmla="*/ 6019800 w 6225485"/>
            <a:gd name="connsiteY92" fmla="*/ 1057275 h 1838325"/>
            <a:gd name="connsiteX93" fmla="*/ 6057900 w 6225485"/>
            <a:gd name="connsiteY93" fmla="*/ 1009650 h 1838325"/>
            <a:gd name="connsiteX94" fmla="*/ 6067425 w 6225485"/>
            <a:gd name="connsiteY94" fmla="*/ 981075 h 1838325"/>
            <a:gd name="connsiteX95" fmla="*/ 6115050 w 6225485"/>
            <a:gd name="connsiteY95" fmla="*/ 923925 h 1838325"/>
            <a:gd name="connsiteX96" fmla="*/ 6172200 w 6225485"/>
            <a:gd name="connsiteY96" fmla="*/ 885825 h 1838325"/>
            <a:gd name="connsiteX97" fmla="*/ 6191250 w 6225485"/>
            <a:gd name="connsiteY97" fmla="*/ 857250 h 1838325"/>
            <a:gd name="connsiteX98" fmla="*/ 6124575 w 6225485"/>
            <a:gd name="connsiteY98" fmla="*/ 876300 h 1838325"/>
            <a:gd name="connsiteX99" fmla="*/ 6096000 w 6225485"/>
            <a:gd name="connsiteY99" fmla="*/ 895350 h 1838325"/>
            <a:gd name="connsiteX100" fmla="*/ 6067425 w 6225485"/>
            <a:gd name="connsiteY100" fmla="*/ 904875 h 1838325"/>
            <a:gd name="connsiteX101" fmla="*/ 5972175 w 6225485"/>
            <a:gd name="connsiteY101" fmla="*/ 952500 h 1838325"/>
            <a:gd name="connsiteX102" fmla="*/ 5953125 w 6225485"/>
            <a:gd name="connsiteY102" fmla="*/ 981075 h 1838325"/>
            <a:gd name="connsiteX103" fmla="*/ 5895975 w 6225485"/>
            <a:gd name="connsiteY103" fmla="*/ 1000125 h 1838325"/>
            <a:gd name="connsiteX104" fmla="*/ 5924550 w 6225485"/>
            <a:gd name="connsiteY104" fmla="*/ 990600 h 1838325"/>
            <a:gd name="connsiteX105" fmla="*/ 5953125 w 6225485"/>
            <a:gd name="connsiteY105" fmla="*/ 971550 h 1838325"/>
            <a:gd name="connsiteX106" fmla="*/ 5981700 w 6225485"/>
            <a:gd name="connsiteY106" fmla="*/ 962025 h 1838325"/>
            <a:gd name="connsiteX107" fmla="*/ 6038850 w 6225485"/>
            <a:gd name="connsiteY107" fmla="*/ 923925 h 1838325"/>
            <a:gd name="connsiteX108" fmla="*/ 6096000 w 6225485"/>
            <a:gd name="connsiteY108" fmla="*/ 904875 h 1838325"/>
            <a:gd name="connsiteX109" fmla="*/ 6153150 w 6225485"/>
            <a:gd name="connsiteY109" fmla="*/ 876300 h 1838325"/>
            <a:gd name="connsiteX110" fmla="*/ 6181725 w 6225485"/>
            <a:gd name="connsiteY110" fmla="*/ 885825 h 1838325"/>
            <a:gd name="connsiteX111" fmla="*/ 6200775 w 6225485"/>
            <a:gd name="connsiteY111" fmla="*/ 914400 h 1838325"/>
            <a:gd name="connsiteX112" fmla="*/ 6210300 w 6225485"/>
            <a:gd name="connsiteY112" fmla="*/ 942975 h 1838325"/>
            <a:gd name="connsiteX113" fmla="*/ 6219825 w 6225485"/>
            <a:gd name="connsiteY113" fmla="*/ 1200150 h 1838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</a:cxnLst>
          <a:rect l="l" t="t" r="r" b="b"/>
          <a:pathLst>
            <a:path w="6225485" h="1838325">
              <a:moveTo>
                <a:pt x="0" y="0"/>
              </a:moveTo>
              <a:cubicBezTo>
                <a:pt x="50800" y="3175"/>
                <a:pt x="101753" y="4460"/>
                <a:pt x="152400" y="9525"/>
              </a:cubicBezTo>
              <a:cubicBezTo>
                <a:pt x="169486" y="11234"/>
                <a:pt x="201669" y="22773"/>
                <a:pt x="219075" y="28575"/>
              </a:cubicBezTo>
              <a:cubicBezTo>
                <a:pt x="228600" y="34925"/>
                <a:pt x="237411" y="42505"/>
                <a:pt x="247650" y="47625"/>
              </a:cubicBezTo>
              <a:cubicBezTo>
                <a:pt x="256630" y="52115"/>
                <a:pt x="267871" y="51581"/>
                <a:pt x="276225" y="57150"/>
              </a:cubicBezTo>
              <a:cubicBezTo>
                <a:pt x="287433" y="64622"/>
                <a:pt x="293839" y="77895"/>
                <a:pt x="304800" y="85725"/>
              </a:cubicBezTo>
              <a:cubicBezTo>
                <a:pt x="316354" y="93978"/>
                <a:pt x="331911" y="95784"/>
                <a:pt x="342900" y="104775"/>
              </a:cubicBezTo>
              <a:cubicBezTo>
                <a:pt x="444340" y="187771"/>
                <a:pt x="370920" y="158565"/>
                <a:pt x="438150" y="180975"/>
              </a:cubicBezTo>
              <a:cubicBezTo>
                <a:pt x="488950" y="257175"/>
                <a:pt x="422275" y="165100"/>
                <a:pt x="485775" y="228600"/>
              </a:cubicBezTo>
              <a:cubicBezTo>
                <a:pt x="493870" y="236695"/>
                <a:pt x="496730" y="249080"/>
                <a:pt x="504825" y="257175"/>
              </a:cubicBezTo>
              <a:cubicBezTo>
                <a:pt x="512920" y="265270"/>
                <a:pt x="524891" y="268567"/>
                <a:pt x="533400" y="276225"/>
              </a:cubicBezTo>
              <a:cubicBezTo>
                <a:pt x="556762" y="297251"/>
                <a:pt x="577850" y="320675"/>
                <a:pt x="600075" y="342900"/>
              </a:cubicBezTo>
              <a:lnTo>
                <a:pt x="628650" y="371475"/>
              </a:lnTo>
              <a:cubicBezTo>
                <a:pt x="638175" y="381000"/>
                <a:pt x="646449" y="391968"/>
                <a:pt x="657225" y="400050"/>
              </a:cubicBezTo>
              <a:cubicBezTo>
                <a:pt x="669925" y="409575"/>
                <a:pt x="684100" y="417400"/>
                <a:pt x="695325" y="428625"/>
              </a:cubicBezTo>
              <a:cubicBezTo>
                <a:pt x="703420" y="436720"/>
                <a:pt x="707046" y="448406"/>
                <a:pt x="714375" y="457200"/>
              </a:cubicBezTo>
              <a:cubicBezTo>
                <a:pt x="722999" y="467548"/>
                <a:pt x="734184" y="475548"/>
                <a:pt x="742950" y="485775"/>
              </a:cubicBezTo>
              <a:cubicBezTo>
                <a:pt x="837817" y="596453"/>
                <a:pt x="666386" y="418736"/>
                <a:pt x="838200" y="590550"/>
              </a:cubicBezTo>
              <a:cubicBezTo>
                <a:pt x="853671" y="606021"/>
                <a:pt x="866339" y="639794"/>
                <a:pt x="876300" y="657225"/>
              </a:cubicBezTo>
              <a:cubicBezTo>
                <a:pt x="881980" y="667164"/>
                <a:pt x="889670" y="675861"/>
                <a:pt x="895350" y="685800"/>
              </a:cubicBezTo>
              <a:cubicBezTo>
                <a:pt x="937189" y="759019"/>
                <a:pt x="888339" y="689152"/>
                <a:pt x="942975" y="762000"/>
              </a:cubicBezTo>
              <a:cubicBezTo>
                <a:pt x="952829" y="791561"/>
                <a:pt x="953895" y="799250"/>
                <a:pt x="971550" y="828675"/>
              </a:cubicBezTo>
              <a:cubicBezTo>
                <a:pt x="983330" y="848308"/>
                <a:pt x="1009650" y="885825"/>
                <a:pt x="1009650" y="885825"/>
              </a:cubicBezTo>
              <a:cubicBezTo>
                <a:pt x="1012825" y="898525"/>
                <a:pt x="1014018" y="911893"/>
                <a:pt x="1019175" y="923925"/>
              </a:cubicBezTo>
              <a:cubicBezTo>
                <a:pt x="1023818" y="934758"/>
                <a:pt x="1063547" y="986263"/>
                <a:pt x="1066800" y="990600"/>
              </a:cubicBezTo>
              <a:cubicBezTo>
                <a:pt x="1085738" y="1066353"/>
                <a:pt x="1061724" y="991242"/>
                <a:pt x="1104900" y="1066800"/>
              </a:cubicBezTo>
              <a:cubicBezTo>
                <a:pt x="1133212" y="1116347"/>
                <a:pt x="1088778" y="1078277"/>
                <a:pt x="1143000" y="1114425"/>
              </a:cubicBezTo>
              <a:cubicBezTo>
                <a:pt x="1146175" y="1123950"/>
                <a:pt x="1146956" y="1134646"/>
                <a:pt x="1152525" y="1143000"/>
              </a:cubicBezTo>
              <a:cubicBezTo>
                <a:pt x="1168282" y="1166635"/>
                <a:pt x="1198659" y="1182544"/>
                <a:pt x="1219200" y="1200150"/>
              </a:cubicBezTo>
              <a:cubicBezTo>
                <a:pt x="1229427" y="1208916"/>
                <a:pt x="1237548" y="1219959"/>
                <a:pt x="1247775" y="1228725"/>
              </a:cubicBezTo>
              <a:cubicBezTo>
                <a:pt x="1253815" y="1233902"/>
                <a:pt x="1302389" y="1270319"/>
                <a:pt x="1314450" y="1276350"/>
              </a:cubicBezTo>
              <a:cubicBezTo>
                <a:pt x="1399999" y="1319124"/>
                <a:pt x="1264303" y="1234732"/>
                <a:pt x="1390650" y="1304925"/>
              </a:cubicBezTo>
              <a:cubicBezTo>
                <a:pt x="1404527" y="1312635"/>
                <a:pt x="1414967" y="1325624"/>
                <a:pt x="1428750" y="1333500"/>
              </a:cubicBezTo>
              <a:cubicBezTo>
                <a:pt x="1443404" y="1341874"/>
                <a:pt x="1481928" y="1347489"/>
                <a:pt x="1495425" y="1352550"/>
              </a:cubicBezTo>
              <a:cubicBezTo>
                <a:pt x="1595043" y="1389907"/>
                <a:pt x="1473828" y="1356676"/>
                <a:pt x="1571625" y="1381125"/>
              </a:cubicBezTo>
              <a:cubicBezTo>
                <a:pt x="1621850" y="1414608"/>
                <a:pt x="1576793" y="1389198"/>
                <a:pt x="1638300" y="1409700"/>
              </a:cubicBezTo>
              <a:cubicBezTo>
                <a:pt x="1654520" y="1415107"/>
                <a:pt x="1669548" y="1423837"/>
                <a:pt x="1685925" y="1428750"/>
              </a:cubicBezTo>
              <a:cubicBezTo>
                <a:pt x="1701432" y="1433402"/>
                <a:pt x="1718043" y="1433623"/>
                <a:pt x="1733550" y="1438275"/>
              </a:cubicBezTo>
              <a:cubicBezTo>
                <a:pt x="1749927" y="1443188"/>
                <a:pt x="1764680" y="1452826"/>
                <a:pt x="1781175" y="1457325"/>
              </a:cubicBezTo>
              <a:cubicBezTo>
                <a:pt x="1847496" y="1475413"/>
                <a:pt x="1825086" y="1458116"/>
                <a:pt x="1885950" y="1476375"/>
              </a:cubicBezTo>
              <a:cubicBezTo>
                <a:pt x="1902327" y="1481288"/>
                <a:pt x="1917080" y="1490926"/>
                <a:pt x="1933575" y="1495425"/>
              </a:cubicBezTo>
              <a:cubicBezTo>
                <a:pt x="1952207" y="1500507"/>
                <a:pt x="1971724" y="1501495"/>
                <a:pt x="1990725" y="1504950"/>
              </a:cubicBezTo>
              <a:cubicBezTo>
                <a:pt x="2006653" y="1507846"/>
                <a:pt x="2022731" y="1510215"/>
                <a:pt x="2038350" y="1514475"/>
              </a:cubicBezTo>
              <a:cubicBezTo>
                <a:pt x="2057723" y="1519759"/>
                <a:pt x="2075575" y="1531034"/>
                <a:pt x="2095500" y="1533525"/>
              </a:cubicBezTo>
              <a:cubicBezTo>
                <a:pt x="2120900" y="1536700"/>
                <a:pt x="2146451" y="1538842"/>
                <a:pt x="2171700" y="1543050"/>
              </a:cubicBezTo>
              <a:cubicBezTo>
                <a:pt x="2203638" y="1548373"/>
                <a:pt x="2234769" y="1558524"/>
                <a:pt x="2266950" y="1562100"/>
              </a:cubicBezTo>
              <a:lnTo>
                <a:pt x="2352675" y="1571625"/>
              </a:lnTo>
              <a:cubicBezTo>
                <a:pt x="2365375" y="1574800"/>
                <a:pt x="2377996" y="1578310"/>
                <a:pt x="2390775" y="1581150"/>
              </a:cubicBezTo>
              <a:cubicBezTo>
                <a:pt x="2430713" y="1590025"/>
                <a:pt x="2454193" y="1593307"/>
                <a:pt x="2495550" y="1600200"/>
              </a:cubicBezTo>
              <a:cubicBezTo>
                <a:pt x="2505075" y="1603375"/>
                <a:pt x="2514342" y="1607467"/>
                <a:pt x="2524125" y="1609725"/>
              </a:cubicBezTo>
              <a:cubicBezTo>
                <a:pt x="2583503" y="1623428"/>
                <a:pt x="2620129" y="1628901"/>
                <a:pt x="2676525" y="1638300"/>
              </a:cubicBezTo>
              <a:cubicBezTo>
                <a:pt x="2686050" y="1641475"/>
                <a:pt x="2695360" y="1645390"/>
                <a:pt x="2705100" y="1647825"/>
              </a:cubicBezTo>
              <a:cubicBezTo>
                <a:pt x="2745963" y="1658041"/>
                <a:pt x="2767414" y="1658383"/>
                <a:pt x="2809875" y="1666875"/>
              </a:cubicBezTo>
              <a:cubicBezTo>
                <a:pt x="2822712" y="1669442"/>
                <a:pt x="2835388" y="1672804"/>
                <a:pt x="2847975" y="1676400"/>
              </a:cubicBezTo>
              <a:cubicBezTo>
                <a:pt x="2857629" y="1679158"/>
                <a:pt x="2866611" y="1684505"/>
                <a:pt x="2876550" y="1685925"/>
              </a:cubicBezTo>
              <a:cubicBezTo>
                <a:pt x="2911267" y="1690885"/>
                <a:pt x="2946400" y="1692275"/>
                <a:pt x="2981325" y="1695450"/>
              </a:cubicBezTo>
              <a:cubicBezTo>
                <a:pt x="2990850" y="1698625"/>
                <a:pt x="3000160" y="1702540"/>
                <a:pt x="3009900" y="1704975"/>
              </a:cubicBezTo>
              <a:cubicBezTo>
                <a:pt x="3036525" y="1711631"/>
                <a:pt x="3089199" y="1719779"/>
                <a:pt x="3114675" y="1724025"/>
              </a:cubicBezTo>
              <a:cubicBezTo>
                <a:pt x="3172966" y="1743455"/>
                <a:pt x="3119440" y="1727689"/>
                <a:pt x="3219450" y="1743075"/>
              </a:cubicBezTo>
              <a:cubicBezTo>
                <a:pt x="3235451" y="1745537"/>
                <a:pt x="3251369" y="1748673"/>
                <a:pt x="3267075" y="1752600"/>
              </a:cubicBezTo>
              <a:cubicBezTo>
                <a:pt x="3276815" y="1755035"/>
                <a:pt x="3285805" y="1760156"/>
                <a:pt x="3295650" y="1762125"/>
              </a:cubicBezTo>
              <a:cubicBezTo>
                <a:pt x="3333525" y="1769700"/>
                <a:pt x="3409950" y="1781175"/>
                <a:pt x="3409950" y="1781175"/>
              </a:cubicBezTo>
              <a:cubicBezTo>
                <a:pt x="3419475" y="1784350"/>
                <a:pt x="3428785" y="1788265"/>
                <a:pt x="3438525" y="1790700"/>
              </a:cubicBezTo>
              <a:cubicBezTo>
                <a:pt x="3483420" y="1801924"/>
                <a:pt x="3504438" y="1801685"/>
                <a:pt x="3552825" y="1809750"/>
              </a:cubicBezTo>
              <a:cubicBezTo>
                <a:pt x="3568794" y="1812412"/>
                <a:pt x="3584646" y="1815763"/>
                <a:pt x="3600450" y="1819275"/>
              </a:cubicBezTo>
              <a:cubicBezTo>
                <a:pt x="3613229" y="1822115"/>
                <a:pt x="3625524" y="1827497"/>
                <a:pt x="3638550" y="1828800"/>
              </a:cubicBezTo>
              <a:cubicBezTo>
                <a:pt x="3689197" y="1833865"/>
                <a:pt x="3740150" y="1835150"/>
                <a:pt x="3790950" y="1838325"/>
              </a:cubicBezTo>
              <a:lnTo>
                <a:pt x="4743450" y="1828800"/>
              </a:lnTo>
              <a:cubicBezTo>
                <a:pt x="4754893" y="1828467"/>
                <a:pt x="4761564" y="1814399"/>
                <a:pt x="4772025" y="1809750"/>
              </a:cubicBezTo>
              <a:cubicBezTo>
                <a:pt x="4790375" y="1801595"/>
                <a:pt x="4829175" y="1790700"/>
                <a:pt x="4829175" y="1790700"/>
              </a:cubicBezTo>
              <a:cubicBezTo>
                <a:pt x="4911067" y="1736105"/>
                <a:pt x="4807455" y="1801560"/>
                <a:pt x="4886325" y="1762125"/>
              </a:cubicBezTo>
              <a:cubicBezTo>
                <a:pt x="4896564" y="1757005"/>
                <a:pt x="4904378" y="1747584"/>
                <a:pt x="4914900" y="1743075"/>
              </a:cubicBezTo>
              <a:cubicBezTo>
                <a:pt x="4926932" y="1737918"/>
                <a:pt x="4940413" y="1737146"/>
                <a:pt x="4953000" y="1733550"/>
              </a:cubicBezTo>
              <a:cubicBezTo>
                <a:pt x="4962654" y="1730792"/>
                <a:pt x="4972050" y="1727200"/>
                <a:pt x="4981575" y="1724025"/>
              </a:cubicBezTo>
              <a:cubicBezTo>
                <a:pt x="5010273" y="1704893"/>
                <a:pt x="5014413" y="1700427"/>
                <a:pt x="5048250" y="1685925"/>
              </a:cubicBezTo>
              <a:cubicBezTo>
                <a:pt x="5057478" y="1681970"/>
                <a:pt x="5067300" y="1679575"/>
                <a:pt x="5076825" y="1676400"/>
              </a:cubicBezTo>
              <a:cubicBezTo>
                <a:pt x="5158717" y="1621805"/>
                <a:pt x="5055105" y="1687260"/>
                <a:pt x="5133975" y="1647825"/>
              </a:cubicBezTo>
              <a:cubicBezTo>
                <a:pt x="5144214" y="1642705"/>
                <a:pt x="5152611" y="1634455"/>
                <a:pt x="5162550" y="1628775"/>
              </a:cubicBezTo>
              <a:cubicBezTo>
                <a:pt x="5242522" y="1583076"/>
                <a:pt x="5163921" y="1629883"/>
                <a:pt x="5229225" y="1600200"/>
              </a:cubicBezTo>
              <a:cubicBezTo>
                <a:pt x="5336669" y="1551362"/>
                <a:pt x="5268870" y="1571239"/>
                <a:pt x="5343525" y="1552575"/>
              </a:cubicBezTo>
              <a:cubicBezTo>
                <a:pt x="5353050" y="1543050"/>
                <a:pt x="5361139" y="1531830"/>
                <a:pt x="5372100" y="1524000"/>
              </a:cubicBezTo>
              <a:cubicBezTo>
                <a:pt x="5408088" y="1498295"/>
                <a:pt x="5404573" y="1510971"/>
                <a:pt x="5438775" y="1495425"/>
              </a:cubicBezTo>
              <a:cubicBezTo>
                <a:pt x="5464628" y="1483674"/>
                <a:pt x="5491346" y="1473077"/>
                <a:pt x="5514975" y="1457325"/>
              </a:cubicBezTo>
              <a:cubicBezTo>
                <a:pt x="5543673" y="1438193"/>
                <a:pt x="5547813" y="1433727"/>
                <a:pt x="5581650" y="1419225"/>
              </a:cubicBezTo>
              <a:cubicBezTo>
                <a:pt x="5627634" y="1399517"/>
                <a:pt x="5595674" y="1422240"/>
                <a:pt x="5648325" y="1390650"/>
              </a:cubicBezTo>
              <a:cubicBezTo>
                <a:pt x="5730205" y="1341522"/>
                <a:pt x="5676573" y="1362184"/>
                <a:pt x="5734050" y="1343025"/>
              </a:cubicBezTo>
              <a:lnTo>
                <a:pt x="5848350" y="1266825"/>
              </a:lnTo>
              <a:cubicBezTo>
                <a:pt x="5860164" y="1258949"/>
                <a:pt x="5874896" y="1256028"/>
                <a:pt x="5886450" y="1247775"/>
              </a:cubicBezTo>
              <a:cubicBezTo>
                <a:pt x="5897411" y="1239945"/>
                <a:pt x="5904677" y="1227824"/>
                <a:pt x="5915025" y="1219200"/>
              </a:cubicBezTo>
              <a:cubicBezTo>
                <a:pt x="5923819" y="1211871"/>
                <a:pt x="5934075" y="1206500"/>
                <a:pt x="5943600" y="1200150"/>
              </a:cubicBezTo>
              <a:lnTo>
                <a:pt x="5981700" y="1143000"/>
              </a:lnTo>
              <a:cubicBezTo>
                <a:pt x="5992839" y="1126292"/>
                <a:pt x="5994400" y="1104900"/>
                <a:pt x="6000750" y="1085850"/>
              </a:cubicBezTo>
              <a:cubicBezTo>
                <a:pt x="6004370" y="1074990"/>
                <a:pt x="6014680" y="1067514"/>
                <a:pt x="6019800" y="1057275"/>
              </a:cubicBezTo>
              <a:cubicBezTo>
                <a:pt x="6042804" y="1011267"/>
                <a:pt x="6009730" y="1041763"/>
                <a:pt x="6057900" y="1009650"/>
              </a:cubicBezTo>
              <a:cubicBezTo>
                <a:pt x="6061075" y="1000125"/>
                <a:pt x="6062935" y="990055"/>
                <a:pt x="6067425" y="981075"/>
              </a:cubicBezTo>
              <a:cubicBezTo>
                <a:pt x="6077431" y="961063"/>
                <a:pt x="6097815" y="937330"/>
                <a:pt x="6115050" y="923925"/>
              </a:cubicBezTo>
              <a:cubicBezTo>
                <a:pt x="6133122" y="909869"/>
                <a:pt x="6172200" y="885825"/>
                <a:pt x="6172200" y="885825"/>
              </a:cubicBezTo>
              <a:cubicBezTo>
                <a:pt x="6178550" y="876300"/>
                <a:pt x="6199345" y="865345"/>
                <a:pt x="6191250" y="857250"/>
              </a:cubicBezTo>
              <a:cubicBezTo>
                <a:pt x="6188260" y="854260"/>
                <a:pt x="6131170" y="874102"/>
                <a:pt x="6124575" y="876300"/>
              </a:cubicBezTo>
              <a:cubicBezTo>
                <a:pt x="6115050" y="882650"/>
                <a:pt x="6106239" y="890230"/>
                <a:pt x="6096000" y="895350"/>
              </a:cubicBezTo>
              <a:cubicBezTo>
                <a:pt x="6087020" y="899840"/>
                <a:pt x="6076202" y="899999"/>
                <a:pt x="6067425" y="904875"/>
              </a:cubicBezTo>
              <a:cubicBezTo>
                <a:pt x="5974640" y="956422"/>
                <a:pt x="6046634" y="933885"/>
                <a:pt x="5972175" y="952500"/>
              </a:cubicBezTo>
              <a:cubicBezTo>
                <a:pt x="5965825" y="962025"/>
                <a:pt x="5962833" y="975008"/>
                <a:pt x="5953125" y="981075"/>
              </a:cubicBezTo>
              <a:cubicBezTo>
                <a:pt x="5936097" y="991718"/>
                <a:pt x="5895975" y="1000125"/>
                <a:pt x="5895975" y="1000125"/>
              </a:cubicBezTo>
              <a:lnTo>
                <a:pt x="5924550" y="990600"/>
              </a:lnTo>
              <a:cubicBezTo>
                <a:pt x="5934075" y="984250"/>
                <a:pt x="5942886" y="976670"/>
                <a:pt x="5953125" y="971550"/>
              </a:cubicBezTo>
              <a:cubicBezTo>
                <a:pt x="5962105" y="967060"/>
                <a:pt x="5972923" y="966901"/>
                <a:pt x="5981700" y="962025"/>
              </a:cubicBezTo>
              <a:cubicBezTo>
                <a:pt x="6001714" y="950906"/>
                <a:pt x="6019800" y="936625"/>
                <a:pt x="6038850" y="923925"/>
              </a:cubicBezTo>
              <a:cubicBezTo>
                <a:pt x="6055558" y="912786"/>
                <a:pt x="6096000" y="904875"/>
                <a:pt x="6096000" y="904875"/>
              </a:cubicBezTo>
              <a:cubicBezTo>
                <a:pt x="6110447" y="895243"/>
                <a:pt x="6133432" y="876300"/>
                <a:pt x="6153150" y="876300"/>
              </a:cubicBezTo>
              <a:cubicBezTo>
                <a:pt x="6163190" y="876300"/>
                <a:pt x="6172200" y="882650"/>
                <a:pt x="6181725" y="885825"/>
              </a:cubicBezTo>
              <a:cubicBezTo>
                <a:pt x="6188075" y="895350"/>
                <a:pt x="6195655" y="904161"/>
                <a:pt x="6200775" y="914400"/>
              </a:cubicBezTo>
              <a:cubicBezTo>
                <a:pt x="6205265" y="923380"/>
                <a:pt x="6207542" y="933321"/>
                <a:pt x="6210300" y="942975"/>
              </a:cubicBezTo>
              <a:cubicBezTo>
                <a:pt x="6237536" y="1038302"/>
                <a:pt x="6219825" y="1043950"/>
                <a:pt x="6219825" y="120015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180975</xdr:colOff>
      <xdr:row>18</xdr:row>
      <xdr:rowOff>104775</xdr:rowOff>
    </xdr:from>
    <xdr:to>
      <xdr:col>22</xdr:col>
      <xdr:colOff>914400</xdr:colOff>
      <xdr:row>27</xdr:row>
      <xdr:rowOff>38100</xdr:rowOff>
    </xdr:to>
    <xdr:sp macro="" textlink="">
      <xdr:nvSpPr>
        <xdr:cNvPr id="11" name="Freeform 10"/>
        <xdr:cNvSpPr/>
      </xdr:nvSpPr>
      <xdr:spPr>
        <a:xfrm>
          <a:off x="9867900" y="3552825"/>
          <a:ext cx="2200275" cy="1666875"/>
        </a:xfrm>
        <a:custGeom>
          <a:avLst/>
          <a:gdLst>
            <a:gd name="connsiteX0" fmla="*/ 2200275 w 2200275"/>
            <a:gd name="connsiteY0" fmla="*/ 1666875 h 1666875"/>
            <a:gd name="connsiteX1" fmla="*/ 2190750 w 2200275"/>
            <a:gd name="connsiteY1" fmla="*/ 1619250 h 1666875"/>
            <a:gd name="connsiteX2" fmla="*/ 2181225 w 2200275"/>
            <a:gd name="connsiteY2" fmla="*/ 1543050 h 1666875"/>
            <a:gd name="connsiteX3" fmla="*/ 2162175 w 2200275"/>
            <a:gd name="connsiteY3" fmla="*/ 1485900 h 1666875"/>
            <a:gd name="connsiteX4" fmla="*/ 2143125 w 2200275"/>
            <a:gd name="connsiteY4" fmla="*/ 1457325 h 1666875"/>
            <a:gd name="connsiteX5" fmla="*/ 2114550 w 2200275"/>
            <a:gd name="connsiteY5" fmla="*/ 1362075 h 1666875"/>
            <a:gd name="connsiteX6" fmla="*/ 2076450 w 2200275"/>
            <a:gd name="connsiteY6" fmla="*/ 1304925 h 1666875"/>
            <a:gd name="connsiteX7" fmla="*/ 2066925 w 2200275"/>
            <a:gd name="connsiteY7" fmla="*/ 1276350 h 1666875"/>
            <a:gd name="connsiteX8" fmla="*/ 2000250 w 2200275"/>
            <a:gd name="connsiteY8" fmla="*/ 1209675 h 1666875"/>
            <a:gd name="connsiteX9" fmla="*/ 1981200 w 2200275"/>
            <a:gd name="connsiteY9" fmla="*/ 1181100 h 1666875"/>
            <a:gd name="connsiteX10" fmla="*/ 1952625 w 2200275"/>
            <a:gd name="connsiteY10" fmla="*/ 1152525 h 1666875"/>
            <a:gd name="connsiteX11" fmla="*/ 1933575 w 2200275"/>
            <a:gd name="connsiteY11" fmla="*/ 1123950 h 1666875"/>
            <a:gd name="connsiteX12" fmla="*/ 1876425 w 2200275"/>
            <a:gd name="connsiteY12" fmla="*/ 1066800 h 1666875"/>
            <a:gd name="connsiteX13" fmla="*/ 1847850 w 2200275"/>
            <a:gd name="connsiteY13" fmla="*/ 1028700 h 1666875"/>
            <a:gd name="connsiteX14" fmla="*/ 1819275 w 2200275"/>
            <a:gd name="connsiteY14" fmla="*/ 1009650 h 1666875"/>
            <a:gd name="connsiteX15" fmla="*/ 1762125 w 2200275"/>
            <a:gd name="connsiteY15" fmla="*/ 952500 h 1666875"/>
            <a:gd name="connsiteX16" fmla="*/ 1733550 w 2200275"/>
            <a:gd name="connsiteY16" fmla="*/ 933450 h 1666875"/>
            <a:gd name="connsiteX17" fmla="*/ 1704975 w 2200275"/>
            <a:gd name="connsiteY17" fmla="*/ 904875 h 1666875"/>
            <a:gd name="connsiteX18" fmla="*/ 1676400 w 2200275"/>
            <a:gd name="connsiteY18" fmla="*/ 885825 h 1666875"/>
            <a:gd name="connsiteX19" fmla="*/ 1647825 w 2200275"/>
            <a:gd name="connsiteY19" fmla="*/ 857250 h 1666875"/>
            <a:gd name="connsiteX20" fmla="*/ 1619250 w 2200275"/>
            <a:gd name="connsiteY20" fmla="*/ 838200 h 1666875"/>
            <a:gd name="connsiteX21" fmla="*/ 1590675 w 2200275"/>
            <a:gd name="connsiteY21" fmla="*/ 809625 h 1666875"/>
            <a:gd name="connsiteX22" fmla="*/ 1562100 w 2200275"/>
            <a:gd name="connsiteY22" fmla="*/ 790575 h 1666875"/>
            <a:gd name="connsiteX23" fmla="*/ 1485900 w 2200275"/>
            <a:gd name="connsiteY23" fmla="*/ 733425 h 1666875"/>
            <a:gd name="connsiteX24" fmla="*/ 1428750 w 2200275"/>
            <a:gd name="connsiteY24" fmla="*/ 695325 h 1666875"/>
            <a:gd name="connsiteX25" fmla="*/ 1343025 w 2200275"/>
            <a:gd name="connsiteY25" fmla="*/ 638175 h 1666875"/>
            <a:gd name="connsiteX26" fmla="*/ 1285875 w 2200275"/>
            <a:gd name="connsiteY26" fmla="*/ 600075 h 1666875"/>
            <a:gd name="connsiteX27" fmla="*/ 1257300 w 2200275"/>
            <a:gd name="connsiteY27" fmla="*/ 581025 h 1666875"/>
            <a:gd name="connsiteX28" fmla="*/ 1228725 w 2200275"/>
            <a:gd name="connsiteY28" fmla="*/ 571500 h 1666875"/>
            <a:gd name="connsiteX29" fmla="*/ 1162050 w 2200275"/>
            <a:gd name="connsiteY29" fmla="*/ 533400 h 1666875"/>
            <a:gd name="connsiteX30" fmla="*/ 1133475 w 2200275"/>
            <a:gd name="connsiteY30" fmla="*/ 523875 h 1666875"/>
            <a:gd name="connsiteX31" fmla="*/ 1104900 w 2200275"/>
            <a:gd name="connsiteY31" fmla="*/ 504825 h 1666875"/>
            <a:gd name="connsiteX32" fmla="*/ 1076325 w 2200275"/>
            <a:gd name="connsiteY32" fmla="*/ 495300 h 1666875"/>
            <a:gd name="connsiteX33" fmla="*/ 990600 w 2200275"/>
            <a:gd name="connsiteY33" fmla="*/ 447675 h 1666875"/>
            <a:gd name="connsiteX34" fmla="*/ 904875 w 2200275"/>
            <a:gd name="connsiteY34" fmla="*/ 400050 h 1666875"/>
            <a:gd name="connsiteX35" fmla="*/ 847725 w 2200275"/>
            <a:gd name="connsiteY35" fmla="*/ 361950 h 1666875"/>
            <a:gd name="connsiteX36" fmla="*/ 762000 w 2200275"/>
            <a:gd name="connsiteY36" fmla="*/ 314325 h 1666875"/>
            <a:gd name="connsiteX37" fmla="*/ 704850 w 2200275"/>
            <a:gd name="connsiteY37" fmla="*/ 285750 h 1666875"/>
            <a:gd name="connsiteX38" fmla="*/ 647700 w 2200275"/>
            <a:gd name="connsiteY38" fmla="*/ 257175 h 1666875"/>
            <a:gd name="connsiteX39" fmla="*/ 619125 w 2200275"/>
            <a:gd name="connsiteY39" fmla="*/ 238125 h 1666875"/>
            <a:gd name="connsiteX40" fmla="*/ 561975 w 2200275"/>
            <a:gd name="connsiteY40" fmla="*/ 219075 h 1666875"/>
            <a:gd name="connsiteX41" fmla="*/ 485775 w 2200275"/>
            <a:gd name="connsiteY41" fmla="*/ 200025 h 1666875"/>
            <a:gd name="connsiteX42" fmla="*/ 342900 w 2200275"/>
            <a:gd name="connsiteY42" fmla="*/ 190500 h 1666875"/>
            <a:gd name="connsiteX43" fmla="*/ 257175 w 2200275"/>
            <a:gd name="connsiteY43" fmla="*/ 180975 h 1666875"/>
            <a:gd name="connsiteX44" fmla="*/ 47625 w 2200275"/>
            <a:gd name="connsiteY44" fmla="*/ 171450 h 1666875"/>
            <a:gd name="connsiteX45" fmla="*/ 85725 w 2200275"/>
            <a:gd name="connsiteY45" fmla="*/ 57150 h 1666875"/>
            <a:gd name="connsiteX46" fmla="*/ 95250 w 2200275"/>
            <a:gd name="connsiteY46" fmla="*/ 28575 h 1666875"/>
            <a:gd name="connsiteX47" fmla="*/ 114300 w 2200275"/>
            <a:gd name="connsiteY47" fmla="*/ 0 h 1666875"/>
            <a:gd name="connsiteX48" fmla="*/ 85725 w 2200275"/>
            <a:gd name="connsiteY48" fmla="*/ 66675 h 1666875"/>
            <a:gd name="connsiteX49" fmla="*/ 76200 w 2200275"/>
            <a:gd name="connsiteY49" fmla="*/ 95250 h 1666875"/>
            <a:gd name="connsiteX50" fmla="*/ 38100 w 2200275"/>
            <a:gd name="connsiteY50" fmla="*/ 152400 h 1666875"/>
            <a:gd name="connsiteX51" fmla="*/ 19050 w 2200275"/>
            <a:gd name="connsiteY51" fmla="*/ 180975 h 1666875"/>
            <a:gd name="connsiteX52" fmla="*/ 0 w 2200275"/>
            <a:gd name="connsiteY52" fmla="*/ 209550 h 1666875"/>
            <a:gd name="connsiteX53" fmla="*/ 161925 w 2200275"/>
            <a:gd name="connsiteY53" fmla="*/ 228600 h 1666875"/>
            <a:gd name="connsiteX54" fmla="*/ 219075 w 2200275"/>
            <a:gd name="connsiteY54" fmla="*/ 247650 h 1666875"/>
            <a:gd name="connsiteX55" fmla="*/ 304800 w 2200275"/>
            <a:gd name="connsiteY55" fmla="*/ 295275 h 1666875"/>
            <a:gd name="connsiteX56" fmla="*/ 352425 w 2200275"/>
            <a:gd name="connsiteY56" fmla="*/ 342900 h 1666875"/>
            <a:gd name="connsiteX57" fmla="*/ 381000 w 2200275"/>
            <a:gd name="connsiteY57" fmla="*/ 371475 h 1666875"/>
            <a:gd name="connsiteX58" fmla="*/ 409575 w 2200275"/>
            <a:gd name="connsiteY58" fmla="*/ 428625 h 1666875"/>
            <a:gd name="connsiteX59" fmla="*/ 409575 w 2200275"/>
            <a:gd name="connsiteY59" fmla="*/ 438150 h 1666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w="2200275" h="1666875">
              <a:moveTo>
                <a:pt x="2200275" y="1666875"/>
              </a:moveTo>
              <a:cubicBezTo>
                <a:pt x="2197100" y="1651000"/>
                <a:pt x="2193212" y="1635251"/>
                <a:pt x="2190750" y="1619250"/>
              </a:cubicBezTo>
              <a:cubicBezTo>
                <a:pt x="2186858" y="1593950"/>
                <a:pt x="2186588" y="1568079"/>
                <a:pt x="2181225" y="1543050"/>
              </a:cubicBezTo>
              <a:cubicBezTo>
                <a:pt x="2177018" y="1523415"/>
                <a:pt x="2173314" y="1502608"/>
                <a:pt x="2162175" y="1485900"/>
              </a:cubicBezTo>
              <a:lnTo>
                <a:pt x="2143125" y="1457325"/>
              </a:lnTo>
              <a:cubicBezTo>
                <a:pt x="2128730" y="1399744"/>
                <a:pt x="2137740" y="1431644"/>
                <a:pt x="2114550" y="1362075"/>
              </a:cubicBezTo>
              <a:cubicBezTo>
                <a:pt x="2107310" y="1340355"/>
                <a:pt x="2083690" y="1326645"/>
                <a:pt x="2076450" y="1304925"/>
              </a:cubicBezTo>
              <a:cubicBezTo>
                <a:pt x="2073275" y="1295400"/>
                <a:pt x="2073197" y="1284190"/>
                <a:pt x="2066925" y="1276350"/>
              </a:cubicBezTo>
              <a:cubicBezTo>
                <a:pt x="2047290" y="1251807"/>
                <a:pt x="2022475" y="1231900"/>
                <a:pt x="2000250" y="1209675"/>
              </a:cubicBezTo>
              <a:cubicBezTo>
                <a:pt x="1992155" y="1201580"/>
                <a:pt x="1988529" y="1189894"/>
                <a:pt x="1981200" y="1181100"/>
              </a:cubicBezTo>
              <a:cubicBezTo>
                <a:pt x="1972576" y="1170752"/>
                <a:pt x="1961249" y="1162873"/>
                <a:pt x="1952625" y="1152525"/>
              </a:cubicBezTo>
              <a:cubicBezTo>
                <a:pt x="1945296" y="1143731"/>
                <a:pt x="1941180" y="1132506"/>
                <a:pt x="1933575" y="1123950"/>
              </a:cubicBezTo>
              <a:cubicBezTo>
                <a:pt x="1915677" y="1103814"/>
                <a:pt x="1892589" y="1088353"/>
                <a:pt x="1876425" y="1066800"/>
              </a:cubicBezTo>
              <a:cubicBezTo>
                <a:pt x="1866900" y="1054100"/>
                <a:pt x="1859075" y="1039925"/>
                <a:pt x="1847850" y="1028700"/>
              </a:cubicBezTo>
              <a:cubicBezTo>
                <a:pt x="1839755" y="1020605"/>
                <a:pt x="1827831" y="1017255"/>
                <a:pt x="1819275" y="1009650"/>
              </a:cubicBezTo>
              <a:cubicBezTo>
                <a:pt x="1799139" y="991752"/>
                <a:pt x="1784541" y="967444"/>
                <a:pt x="1762125" y="952500"/>
              </a:cubicBezTo>
              <a:cubicBezTo>
                <a:pt x="1752600" y="946150"/>
                <a:pt x="1742344" y="940779"/>
                <a:pt x="1733550" y="933450"/>
              </a:cubicBezTo>
              <a:cubicBezTo>
                <a:pt x="1723202" y="924826"/>
                <a:pt x="1715323" y="913499"/>
                <a:pt x="1704975" y="904875"/>
              </a:cubicBezTo>
              <a:cubicBezTo>
                <a:pt x="1696181" y="897546"/>
                <a:pt x="1685194" y="893154"/>
                <a:pt x="1676400" y="885825"/>
              </a:cubicBezTo>
              <a:cubicBezTo>
                <a:pt x="1666052" y="877201"/>
                <a:pt x="1658173" y="865874"/>
                <a:pt x="1647825" y="857250"/>
              </a:cubicBezTo>
              <a:cubicBezTo>
                <a:pt x="1639031" y="849921"/>
                <a:pt x="1628044" y="845529"/>
                <a:pt x="1619250" y="838200"/>
              </a:cubicBezTo>
              <a:cubicBezTo>
                <a:pt x="1608902" y="829576"/>
                <a:pt x="1601023" y="818249"/>
                <a:pt x="1590675" y="809625"/>
              </a:cubicBezTo>
              <a:cubicBezTo>
                <a:pt x="1581881" y="802296"/>
                <a:pt x="1571358" y="797308"/>
                <a:pt x="1562100" y="790575"/>
              </a:cubicBezTo>
              <a:cubicBezTo>
                <a:pt x="1536423" y="771901"/>
                <a:pt x="1511300" y="752475"/>
                <a:pt x="1485900" y="733425"/>
              </a:cubicBezTo>
              <a:cubicBezTo>
                <a:pt x="1467584" y="719688"/>
                <a:pt x="1447800" y="708025"/>
                <a:pt x="1428750" y="695325"/>
              </a:cubicBezTo>
              <a:lnTo>
                <a:pt x="1343025" y="638175"/>
              </a:lnTo>
              <a:lnTo>
                <a:pt x="1285875" y="600075"/>
              </a:lnTo>
              <a:cubicBezTo>
                <a:pt x="1276350" y="593725"/>
                <a:pt x="1268160" y="584645"/>
                <a:pt x="1257300" y="581025"/>
              </a:cubicBezTo>
              <a:lnTo>
                <a:pt x="1228725" y="571500"/>
              </a:lnTo>
              <a:cubicBezTo>
                <a:pt x="1200027" y="552368"/>
                <a:pt x="1195887" y="547902"/>
                <a:pt x="1162050" y="533400"/>
              </a:cubicBezTo>
              <a:cubicBezTo>
                <a:pt x="1152822" y="529445"/>
                <a:pt x="1143000" y="527050"/>
                <a:pt x="1133475" y="523875"/>
              </a:cubicBezTo>
              <a:cubicBezTo>
                <a:pt x="1123950" y="517525"/>
                <a:pt x="1115139" y="509945"/>
                <a:pt x="1104900" y="504825"/>
              </a:cubicBezTo>
              <a:cubicBezTo>
                <a:pt x="1095920" y="500335"/>
                <a:pt x="1085102" y="500176"/>
                <a:pt x="1076325" y="495300"/>
              </a:cubicBezTo>
              <a:cubicBezTo>
                <a:pt x="978069" y="440713"/>
                <a:pt x="1055258" y="469228"/>
                <a:pt x="990600" y="447675"/>
              </a:cubicBezTo>
              <a:cubicBezTo>
                <a:pt x="925096" y="404006"/>
                <a:pt x="955170" y="416815"/>
                <a:pt x="904875" y="400050"/>
              </a:cubicBezTo>
              <a:cubicBezTo>
                <a:pt x="841459" y="336634"/>
                <a:pt x="909756" y="396412"/>
                <a:pt x="847725" y="361950"/>
              </a:cubicBezTo>
              <a:cubicBezTo>
                <a:pt x="749469" y="307363"/>
                <a:pt x="826658" y="335878"/>
                <a:pt x="762000" y="314325"/>
              </a:cubicBezTo>
              <a:cubicBezTo>
                <a:pt x="680108" y="259730"/>
                <a:pt x="783720" y="325185"/>
                <a:pt x="704850" y="285750"/>
              </a:cubicBezTo>
              <a:cubicBezTo>
                <a:pt x="630992" y="248821"/>
                <a:pt x="719524" y="281116"/>
                <a:pt x="647700" y="257175"/>
              </a:cubicBezTo>
              <a:cubicBezTo>
                <a:pt x="638175" y="250825"/>
                <a:pt x="629586" y="242774"/>
                <a:pt x="619125" y="238125"/>
              </a:cubicBezTo>
              <a:cubicBezTo>
                <a:pt x="600775" y="229970"/>
                <a:pt x="581025" y="225425"/>
                <a:pt x="561975" y="219075"/>
              </a:cubicBezTo>
              <a:cubicBezTo>
                <a:pt x="533316" y="209522"/>
                <a:pt x="518615" y="203309"/>
                <a:pt x="485775" y="200025"/>
              </a:cubicBezTo>
              <a:cubicBezTo>
                <a:pt x="438281" y="195276"/>
                <a:pt x="390466" y="194464"/>
                <a:pt x="342900" y="190500"/>
              </a:cubicBezTo>
              <a:cubicBezTo>
                <a:pt x="314248" y="188112"/>
                <a:pt x="285866" y="182826"/>
                <a:pt x="257175" y="180975"/>
              </a:cubicBezTo>
              <a:cubicBezTo>
                <a:pt x="187398" y="176473"/>
                <a:pt x="117475" y="174625"/>
                <a:pt x="47625" y="171450"/>
              </a:cubicBezTo>
              <a:lnTo>
                <a:pt x="85725" y="57150"/>
              </a:lnTo>
              <a:cubicBezTo>
                <a:pt x="88900" y="47625"/>
                <a:pt x="89681" y="36929"/>
                <a:pt x="95250" y="28575"/>
              </a:cubicBezTo>
              <a:lnTo>
                <a:pt x="114300" y="0"/>
              </a:lnTo>
              <a:cubicBezTo>
                <a:pt x="94476" y="79294"/>
                <a:pt x="118614" y="896"/>
                <a:pt x="85725" y="66675"/>
              </a:cubicBezTo>
              <a:cubicBezTo>
                <a:pt x="81235" y="75655"/>
                <a:pt x="81076" y="86473"/>
                <a:pt x="76200" y="95250"/>
              </a:cubicBezTo>
              <a:cubicBezTo>
                <a:pt x="65081" y="115264"/>
                <a:pt x="50800" y="133350"/>
                <a:pt x="38100" y="152400"/>
              </a:cubicBezTo>
              <a:lnTo>
                <a:pt x="19050" y="180975"/>
              </a:lnTo>
              <a:lnTo>
                <a:pt x="0" y="209550"/>
              </a:lnTo>
              <a:cubicBezTo>
                <a:pt x="81407" y="215812"/>
                <a:pt x="101205" y="210384"/>
                <a:pt x="161925" y="228600"/>
              </a:cubicBezTo>
              <a:cubicBezTo>
                <a:pt x="181159" y="234370"/>
                <a:pt x="219075" y="247650"/>
                <a:pt x="219075" y="247650"/>
              </a:cubicBezTo>
              <a:cubicBezTo>
                <a:pt x="284579" y="291319"/>
                <a:pt x="254505" y="278510"/>
                <a:pt x="304800" y="295275"/>
              </a:cubicBezTo>
              <a:cubicBezTo>
                <a:pt x="357187" y="330200"/>
                <a:pt x="312737" y="295275"/>
                <a:pt x="352425" y="342900"/>
              </a:cubicBezTo>
              <a:cubicBezTo>
                <a:pt x="361049" y="353248"/>
                <a:pt x="372376" y="361127"/>
                <a:pt x="381000" y="371475"/>
              </a:cubicBezTo>
              <a:cubicBezTo>
                <a:pt x="397629" y="391430"/>
                <a:pt x="403438" y="404077"/>
                <a:pt x="409575" y="428625"/>
              </a:cubicBezTo>
              <a:cubicBezTo>
                <a:pt x="410345" y="431705"/>
                <a:pt x="409575" y="434975"/>
                <a:pt x="409575" y="43815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tabSelected="1" workbookViewId="0">
      <selection activeCell="B1" sqref="B1"/>
    </sheetView>
  </sheetViews>
  <sheetFormatPr defaultRowHeight="15" x14ac:dyDescent="0.25"/>
  <cols>
    <col min="1" max="1" width="4.85546875" customWidth="1"/>
    <col min="2" max="2" width="28.7109375" bestFit="1" customWidth="1"/>
    <col min="3" max="4" width="5" bestFit="1" customWidth="1"/>
    <col min="5" max="5" width="5.140625" bestFit="1" customWidth="1"/>
    <col min="6" max="8" width="5" bestFit="1" customWidth="1"/>
    <col min="9" max="9" width="9.28515625" bestFit="1" customWidth="1"/>
    <col min="10" max="10" width="9.5703125" bestFit="1" customWidth="1"/>
    <col min="12" max="12" width="14.140625" bestFit="1" customWidth="1"/>
    <col min="13" max="13" width="5" bestFit="1" customWidth="1"/>
    <col min="14" max="15" width="6.5703125" bestFit="1" customWidth="1"/>
    <col min="16" max="16" width="5.5703125" bestFit="1" customWidth="1"/>
    <col min="17" max="17" width="4" bestFit="1" customWidth="1"/>
    <col min="18" max="18" width="5.7109375" bestFit="1" customWidth="1"/>
    <col min="19" max="19" width="6" bestFit="1" customWidth="1"/>
    <col min="20" max="20" width="10" customWidth="1"/>
    <col min="22" max="22" width="3.7109375" bestFit="1" customWidth="1"/>
    <col min="23" max="23" width="21" customWidth="1"/>
  </cols>
  <sheetData>
    <row r="1" spans="1:22" x14ac:dyDescent="0.25">
      <c r="B1" s="5" t="s">
        <v>12</v>
      </c>
    </row>
    <row r="2" spans="1:22" x14ac:dyDescent="0.25">
      <c r="B2" t="s">
        <v>13</v>
      </c>
    </row>
    <row r="3" spans="1:22" ht="15.75" thickBot="1" x14ac:dyDescent="0.3">
      <c r="B3" s="6" t="s">
        <v>14</v>
      </c>
      <c r="K3" s="22" t="s">
        <v>53</v>
      </c>
      <c r="L3" s="7" t="s">
        <v>43</v>
      </c>
    </row>
    <row r="4" spans="1:22" ht="15.75" thickBot="1" x14ac:dyDescent="0.3">
      <c r="B4" s="8" t="s">
        <v>15</v>
      </c>
      <c r="C4" s="9" t="s">
        <v>16</v>
      </c>
      <c r="D4" s="9" t="s">
        <v>17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18</v>
      </c>
      <c r="K4" s="29"/>
      <c r="L4" s="30" t="s">
        <v>0</v>
      </c>
      <c r="M4" s="30" t="s">
        <v>19</v>
      </c>
      <c r="N4" s="30" t="s">
        <v>20</v>
      </c>
      <c r="O4" s="30" t="s">
        <v>10</v>
      </c>
      <c r="P4" s="30" t="s">
        <v>11</v>
      </c>
      <c r="Q4" s="30" t="s">
        <v>21</v>
      </c>
      <c r="R4" s="30" t="s">
        <v>22</v>
      </c>
      <c r="S4" s="31" t="s">
        <v>23</v>
      </c>
      <c r="U4" s="18" t="s">
        <v>38</v>
      </c>
      <c r="V4" s="19"/>
    </row>
    <row r="5" spans="1:22" ht="15.75" thickTop="1" x14ac:dyDescent="0.25">
      <c r="B5" t="s">
        <v>24</v>
      </c>
      <c r="C5">
        <v>10.5</v>
      </c>
      <c r="D5">
        <v>11.2</v>
      </c>
      <c r="E5">
        <v>9.1999999999999993</v>
      </c>
      <c r="F5">
        <v>10.1</v>
      </c>
      <c r="G5">
        <v>10.4</v>
      </c>
      <c r="H5">
        <v>10.5</v>
      </c>
      <c r="I5" s="3">
        <f>AVERAGE(C5:H5)</f>
        <v>10.316666666666666</v>
      </c>
      <c r="J5" t="s">
        <v>25</v>
      </c>
      <c r="K5" s="32">
        <v>1988</v>
      </c>
      <c r="L5" s="10" t="s">
        <v>16</v>
      </c>
      <c r="M5" s="33">
        <v>10.5</v>
      </c>
      <c r="N5" s="34">
        <f>$I$5</f>
        <v>10.316666666666666</v>
      </c>
      <c r="O5" s="34">
        <f>$B$11</f>
        <v>12.444666666666667</v>
      </c>
      <c r="P5" s="34">
        <f>$B$15</f>
        <v>8.1886666666666663</v>
      </c>
      <c r="Q5" s="33"/>
      <c r="R5" s="35">
        <f>$I$6</f>
        <v>0.8</v>
      </c>
      <c r="S5" s="36">
        <f>$B$20</f>
        <v>2.6160000000000001</v>
      </c>
    </row>
    <row r="6" spans="1:22" x14ac:dyDescent="0.25">
      <c r="A6" s="21" t="s">
        <v>39</v>
      </c>
      <c r="B6" t="s">
        <v>26</v>
      </c>
      <c r="D6">
        <f>ABS(C5-D5)</f>
        <v>0.69999999999999929</v>
      </c>
      <c r="E6">
        <f>ABS(D5-E5)</f>
        <v>2</v>
      </c>
      <c r="F6">
        <f>ABS(E5-F5)</f>
        <v>0.90000000000000036</v>
      </c>
      <c r="G6">
        <f>ABS(F5-G5)</f>
        <v>0.30000000000000071</v>
      </c>
      <c r="H6">
        <f>ABS(G5-H5)</f>
        <v>9.9999999999999645E-2</v>
      </c>
      <c r="I6" s="4">
        <f>AVERAGE(D6:H6)</f>
        <v>0.8</v>
      </c>
      <c r="J6" t="s">
        <v>27</v>
      </c>
      <c r="K6" s="37"/>
      <c r="L6" s="10" t="s">
        <v>17</v>
      </c>
      <c r="M6" s="33">
        <v>11.2</v>
      </c>
      <c r="N6" s="34">
        <f t="shared" ref="N6:N16" si="0">$I$5</f>
        <v>10.316666666666666</v>
      </c>
      <c r="O6" s="34">
        <f t="shared" ref="O6:O16" si="1">$B$11</f>
        <v>12.444666666666667</v>
      </c>
      <c r="P6" s="34">
        <f t="shared" ref="P6:P16" si="2">$B$15</f>
        <v>8.1886666666666663</v>
      </c>
      <c r="Q6" s="33">
        <f>M6-M5</f>
        <v>0.69999999999999929</v>
      </c>
      <c r="R6" s="35">
        <f t="shared" ref="R6:R16" si="3">$I$6</f>
        <v>0.8</v>
      </c>
      <c r="S6" s="36">
        <f t="shared" ref="S6:S16" si="4">$B$20</f>
        <v>2.6160000000000001</v>
      </c>
    </row>
    <row r="7" spans="1:22" x14ac:dyDescent="0.25">
      <c r="J7" s="20" t="s">
        <v>40</v>
      </c>
      <c r="K7" s="37"/>
      <c r="L7" s="10" t="s">
        <v>1</v>
      </c>
      <c r="M7" s="33">
        <v>9.1999999999999993</v>
      </c>
      <c r="N7" s="34">
        <f t="shared" si="0"/>
        <v>10.316666666666666</v>
      </c>
      <c r="O7" s="34">
        <f t="shared" si="1"/>
        <v>12.444666666666667</v>
      </c>
      <c r="P7" s="34">
        <f t="shared" si="2"/>
        <v>8.1886666666666663</v>
      </c>
      <c r="Q7" s="33">
        <f>M6-M7</f>
        <v>2</v>
      </c>
      <c r="R7" s="35">
        <f t="shared" si="3"/>
        <v>0.8</v>
      </c>
      <c r="S7" s="36">
        <f t="shared" si="4"/>
        <v>2.6160000000000001</v>
      </c>
    </row>
    <row r="8" spans="1:22" x14ac:dyDescent="0.25">
      <c r="A8" s="21" t="s">
        <v>41</v>
      </c>
      <c r="B8" t="s">
        <v>28</v>
      </c>
      <c r="K8" s="37"/>
      <c r="L8" s="10" t="s">
        <v>2</v>
      </c>
      <c r="M8" s="33">
        <v>10.1</v>
      </c>
      <c r="N8" s="34">
        <f t="shared" si="0"/>
        <v>10.316666666666666</v>
      </c>
      <c r="O8" s="34">
        <f t="shared" si="1"/>
        <v>12.444666666666667</v>
      </c>
      <c r="P8" s="34">
        <f t="shared" si="2"/>
        <v>8.1886666666666663</v>
      </c>
      <c r="Q8" s="33">
        <f t="shared" ref="Q8:Q15" si="5">M8-M7</f>
        <v>0.90000000000000036</v>
      </c>
      <c r="R8" s="35">
        <f t="shared" si="3"/>
        <v>0.8</v>
      </c>
      <c r="S8" s="36">
        <f t="shared" si="4"/>
        <v>2.6160000000000001</v>
      </c>
    </row>
    <row r="9" spans="1:22" x14ac:dyDescent="0.25">
      <c r="B9" s="1" t="s">
        <v>29</v>
      </c>
      <c r="K9" s="37"/>
      <c r="L9" s="10" t="s">
        <v>3</v>
      </c>
      <c r="M9" s="33">
        <v>10.4</v>
      </c>
      <c r="N9" s="34">
        <f t="shared" si="0"/>
        <v>10.316666666666666</v>
      </c>
      <c r="O9" s="34">
        <f t="shared" si="1"/>
        <v>12.444666666666667</v>
      </c>
      <c r="P9" s="34">
        <f t="shared" si="2"/>
        <v>8.1886666666666663</v>
      </c>
      <c r="Q9" s="33">
        <f t="shared" si="5"/>
        <v>0.30000000000000071</v>
      </c>
      <c r="R9" s="35">
        <f t="shared" si="3"/>
        <v>0.8</v>
      </c>
      <c r="S9" s="36">
        <f t="shared" si="4"/>
        <v>2.6160000000000001</v>
      </c>
    </row>
    <row r="10" spans="1:22" x14ac:dyDescent="0.25">
      <c r="B10" s="11" t="s">
        <v>30</v>
      </c>
      <c r="K10" s="37"/>
      <c r="L10" s="12" t="s">
        <v>4</v>
      </c>
      <c r="M10" s="2">
        <v>10.5</v>
      </c>
      <c r="N10" s="13">
        <f t="shared" si="0"/>
        <v>10.316666666666666</v>
      </c>
      <c r="O10" s="13">
        <f t="shared" si="1"/>
        <v>12.444666666666667</v>
      </c>
      <c r="P10" s="13">
        <f t="shared" si="2"/>
        <v>8.1886666666666663</v>
      </c>
      <c r="Q10" s="2">
        <f t="shared" si="5"/>
        <v>9.9999999999999645E-2</v>
      </c>
      <c r="R10" s="17">
        <f t="shared" si="3"/>
        <v>0.8</v>
      </c>
      <c r="S10" s="38">
        <f t="shared" si="4"/>
        <v>2.6160000000000001</v>
      </c>
    </row>
    <row r="11" spans="1:22" x14ac:dyDescent="0.25">
      <c r="B11" s="14">
        <f>I5+(2.66*I6)</f>
        <v>12.444666666666667</v>
      </c>
      <c r="K11" s="39">
        <v>1989</v>
      </c>
      <c r="L11" s="10" t="s">
        <v>5</v>
      </c>
      <c r="M11" s="33">
        <v>8.6999999999999993</v>
      </c>
      <c r="N11" s="34">
        <f t="shared" si="0"/>
        <v>10.316666666666666</v>
      </c>
      <c r="O11" s="34">
        <f t="shared" si="1"/>
        <v>12.444666666666667</v>
      </c>
      <c r="P11" s="34">
        <f t="shared" si="2"/>
        <v>8.1886666666666663</v>
      </c>
      <c r="Q11" s="33">
        <f>M10-M11</f>
        <v>1.8000000000000007</v>
      </c>
      <c r="R11" s="35">
        <f t="shared" si="3"/>
        <v>0.8</v>
      </c>
      <c r="S11" s="36">
        <f t="shared" si="4"/>
        <v>2.6160000000000001</v>
      </c>
    </row>
    <row r="12" spans="1:22" x14ac:dyDescent="0.25">
      <c r="B12" s="1"/>
      <c r="K12" s="37"/>
      <c r="L12" s="10" t="s">
        <v>6</v>
      </c>
      <c r="M12" s="33">
        <v>8.6999999999999993</v>
      </c>
      <c r="N12" s="34">
        <f t="shared" si="0"/>
        <v>10.316666666666666</v>
      </c>
      <c r="O12" s="34">
        <f t="shared" si="1"/>
        <v>12.444666666666667</v>
      </c>
      <c r="P12" s="34">
        <f t="shared" si="2"/>
        <v>8.1886666666666663</v>
      </c>
      <c r="Q12" s="33">
        <f t="shared" si="5"/>
        <v>0</v>
      </c>
      <c r="R12" s="35">
        <f t="shared" si="3"/>
        <v>0.8</v>
      </c>
      <c r="S12" s="36">
        <f t="shared" si="4"/>
        <v>2.6160000000000001</v>
      </c>
    </row>
    <row r="13" spans="1:22" x14ac:dyDescent="0.25">
      <c r="B13" s="1" t="s">
        <v>31</v>
      </c>
      <c r="K13" s="37"/>
      <c r="L13" s="10" t="s">
        <v>7</v>
      </c>
      <c r="M13" s="33">
        <v>7</v>
      </c>
      <c r="N13" s="34">
        <f t="shared" si="0"/>
        <v>10.316666666666666</v>
      </c>
      <c r="O13" s="34">
        <f t="shared" si="1"/>
        <v>12.444666666666667</v>
      </c>
      <c r="P13" s="34">
        <f t="shared" si="2"/>
        <v>8.1886666666666663</v>
      </c>
      <c r="Q13" s="33">
        <f>M12-M13</f>
        <v>1.6999999999999993</v>
      </c>
      <c r="R13" s="35">
        <f t="shared" si="3"/>
        <v>0.8</v>
      </c>
      <c r="S13" s="36">
        <f t="shared" si="4"/>
        <v>2.6160000000000001</v>
      </c>
    </row>
    <row r="14" spans="1:22" x14ac:dyDescent="0.25">
      <c r="B14" s="11" t="s">
        <v>32</v>
      </c>
      <c r="K14" s="37"/>
      <c r="L14" s="10" t="s">
        <v>8</v>
      </c>
      <c r="M14" s="33">
        <v>6.8</v>
      </c>
      <c r="N14" s="34">
        <f t="shared" si="0"/>
        <v>10.316666666666666</v>
      </c>
      <c r="O14" s="34">
        <f t="shared" si="1"/>
        <v>12.444666666666667</v>
      </c>
      <c r="P14" s="34">
        <f t="shared" si="2"/>
        <v>8.1886666666666663</v>
      </c>
      <c r="Q14" s="33">
        <f>M13-M14</f>
        <v>0.20000000000000018</v>
      </c>
      <c r="R14" s="35">
        <f t="shared" si="3"/>
        <v>0.8</v>
      </c>
      <c r="S14" s="36">
        <f t="shared" si="4"/>
        <v>2.6160000000000001</v>
      </c>
    </row>
    <row r="15" spans="1:22" x14ac:dyDescent="0.25">
      <c r="B15" s="14">
        <f>I5-(2.66*I6)</f>
        <v>8.1886666666666663</v>
      </c>
      <c r="K15" s="37"/>
      <c r="L15" s="10" t="s">
        <v>9</v>
      </c>
      <c r="M15" s="33">
        <v>9.6</v>
      </c>
      <c r="N15" s="34">
        <f t="shared" si="0"/>
        <v>10.316666666666666</v>
      </c>
      <c r="O15" s="34">
        <f t="shared" si="1"/>
        <v>12.444666666666667</v>
      </c>
      <c r="P15" s="34">
        <f t="shared" si="2"/>
        <v>8.1886666666666663</v>
      </c>
      <c r="Q15" s="33">
        <f t="shared" si="5"/>
        <v>2.8</v>
      </c>
      <c r="R15" s="35">
        <f t="shared" si="3"/>
        <v>0.8</v>
      </c>
      <c r="S15" s="36">
        <f t="shared" si="4"/>
        <v>2.6160000000000001</v>
      </c>
    </row>
    <row r="16" spans="1:22" ht="15.75" thickBot="1" x14ac:dyDescent="0.3">
      <c r="K16" s="40"/>
      <c r="L16" s="41" t="s">
        <v>33</v>
      </c>
      <c r="M16" s="28">
        <v>9</v>
      </c>
      <c r="N16" s="42">
        <f t="shared" si="0"/>
        <v>10.316666666666666</v>
      </c>
      <c r="O16" s="42">
        <f t="shared" si="1"/>
        <v>12.444666666666667</v>
      </c>
      <c r="P16" s="42">
        <f t="shared" si="2"/>
        <v>8.1886666666666663</v>
      </c>
      <c r="Q16" s="28">
        <f>M15-M16</f>
        <v>0.59999999999999964</v>
      </c>
      <c r="R16" s="43">
        <f t="shared" si="3"/>
        <v>0.8</v>
      </c>
      <c r="S16" s="44">
        <f t="shared" si="4"/>
        <v>2.6160000000000001</v>
      </c>
    </row>
    <row r="17" spans="1:23" x14ac:dyDescent="0.25">
      <c r="A17" s="21" t="s">
        <v>42</v>
      </c>
      <c r="B17" t="s">
        <v>34</v>
      </c>
    </row>
    <row r="18" spans="1:23" x14ac:dyDescent="0.25">
      <c r="B18" s="1" t="s">
        <v>35</v>
      </c>
    </row>
    <row r="19" spans="1:23" x14ac:dyDescent="0.25">
      <c r="B19" s="11" t="s">
        <v>36</v>
      </c>
    </row>
    <row r="20" spans="1:23" x14ac:dyDescent="0.25">
      <c r="B20" s="15">
        <f>3.27*I6</f>
        <v>2.6160000000000001</v>
      </c>
    </row>
    <row r="23" spans="1:23" ht="15.75" thickBot="1" x14ac:dyDescent="0.3">
      <c r="B23" s="16" t="s">
        <v>37</v>
      </c>
      <c r="C23" s="9" t="s">
        <v>5</v>
      </c>
      <c r="D23" s="9" t="s">
        <v>6</v>
      </c>
      <c r="E23" s="9" t="s">
        <v>7</v>
      </c>
      <c r="F23" s="9" t="s">
        <v>8</v>
      </c>
      <c r="G23" s="9" t="s">
        <v>9</v>
      </c>
      <c r="H23" s="9" t="s">
        <v>33</v>
      </c>
    </row>
    <row r="24" spans="1:23" ht="15.75" thickTop="1" x14ac:dyDescent="0.25">
      <c r="B24" t="s">
        <v>24</v>
      </c>
      <c r="C24">
        <v>8.6999999999999993</v>
      </c>
      <c r="D24">
        <v>8.6999999999999993</v>
      </c>
      <c r="E24">
        <v>7</v>
      </c>
      <c r="F24">
        <v>6.8</v>
      </c>
      <c r="G24">
        <v>9.6</v>
      </c>
      <c r="H24">
        <v>9</v>
      </c>
    </row>
    <row r="25" spans="1:23" x14ac:dyDescent="0.25">
      <c r="B25" t="s">
        <v>26</v>
      </c>
      <c r="D25">
        <f>ABS(C24-D24)</f>
        <v>0</v>
      </c>
      <c r="E25">
        <f>ABS(D24-E24)</f>
        <v>1.6999999999999993</v>
      </c>
      <c r="F25">
        <f>ABS(E24-F24)</f>
        <v>0.20000000000000018</v>
      </c>
      <c r="G25">
        <f>ABS(F24-G24)</f>
        <v>2.8</v>
      </c>
      <c r="H25">
        <f>ABS(G24-H24)</f>
        <v>0.59999999999999964</v>
      </c>
    </row>
    <row r="27" spans="1:23" x14ac:dyDescent="0.25">
      <c r="W27" t="s">
        <v>52</v>
      </c>
    </row>
    <row r="28" spans="1:23" ht="45.75" x14ac:dyDescent="0.25">
      <c r="A28" s="23" t="s">
        <v>44</v>
      </c>
      <c r="B28" s="24" t="s">
        <v>48</v>
      </c>
      <c r="V28" s="23" t="s">
        <v>46</v>
      </c>
      <c r="W28" s="24" t="s">
        <v>50</v>
      </c>
    </row>
    <row r="29" spans="1:23" ht="57" x14ac:dyDescent="0.25">
      <c r="B29" s="27" t="s">
        <v>47</v>
      </c>
      <c r="W29" s="24" t="s">
        <v>51</v>
      </c>
    </row>
    <row r="30" spans="1:23" x14ac:dyDescent="0.25">
      <c r="A30" s="26"/>
      <c r="B30" s="25"/>
    </row>
    <row r="31" spans="1:23" ht="23.25" x14ac:dyDescent="0.25">
      <c r="A31" s="23" t="s">
        <v>45</v>
      </c>
      <c r="B31" s="24" t="s">
        <v>49</v>
      </c>
    </row>
    <row r="32" spans="1:23" x14ac:dyDescent="0.25">
      <c r="A32" s="26"/>
      <c r="B32" s="25"/>
    </row>
  </sheetData>
  <pageMargins left="0.7" right="0.7" top="0.75" bottom="0.75" header="0.3" footer="0.3"/>
  <pageSetup scale="58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Und_Var_Bk</vt:lpstr>
      <vt:lpstr>Und_Var_Bk!Print_Area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2014-02-24T18:09:50Z</cp:lastPrinted>
  <dcterms:created xsi:type="dcterms:W3CDTF">2009-03-18T16:32:17Z</dcterms:created>
  <dcterms:modified xsi:type="dcterms:W3CDTF">2016-03-09T15:43:37Z</dcterms:modified>
</cp:coreProperties>
</file>