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ivakar\New Projects\SHAProject\ExcelTemplate\"/>
    </mc:Choice>
  </mc:AlternateContent>
  <bookViews>
    <workbookView xWindow="-108" yWindow="-108" windowWidth="23256" windowHeight="12576"/>
  </bookViews>
  <sheets>
    <sheet name="Login" sheetId="1" r:id="rId1"/>
    <sheet name="FilesTab" sheetId="11" r:id="rId2"/>
    <sheet name="Normalization" sheetId="5" r:id="rId3"/>
    <sheet name="Workflow-5" sheetId="3" r:id="rId4"/>
    <sheet name="Workflow-6" sheetId="10" r:id="rId5"/>
    <sheet name="Workflow-7" sheetId="13" r:id="rId6"/>
    <sheet name="Workflow-8" sheetId="12" r:id="rId7"/>
  </sheets>
  <externalReferences>
    <externalReference r:id="rId8"/>
  </externalReferences>
  <definedNames>
    <definedName name="_xlnm._FilterDatabase" localSheetId="3" hidden="1">'Workflow-5'!$H$1:$K$2</definedName>
    <definedName name="XFe24">'Workflow-5'!#REF!</definedName>
    <definedName name="XFe96">'Workflow-5'!#REF!</definedName>
    <definedName name="XFp">'Workflow-5'!#REF!</definedName>
    <definedName name="XFPro">'Workflow-5'!#REF!</definedName>
  </definedNames>
  <calcPr calcId="162913"/>
</workbook>
</file>

<file path=xl/calcChain.xml><?xml version="1.0" encoding="utf-8"?>
<calcChain xmlns="http://schemas.openxmlformats.org/spreadsheetml/2006/main">
  <c r="E4" i="13" l="1"/>
  <c r="E99" i="12" l="1"/>
  <c r="E86" i="12"/>
  <c r="E73" i="12"/>
  <c r="E60" i="12"/>
  <c r="E26" i="12"/>
  <c r="E4" i="12"/>
  <c r="E80" i="10" l="1"/>
  <c r="E51" i="10"/>
  <c r="E184" i="10"/>
  <c r="E169" i="10"/>
  <c r="E155" i="10"/>
  <c r="E140" i="10"/>
  <c r="E125" i="10"/>
  <c r="E110" i="10"/>
  <c r="E95" i="10"/>
  <c r="E14" i="10"/>
  <c r="E146" i="10" l="1"/>
  <c r="E131" i="10"/>
  <c r="E116" i="10"/>
  <c r="E101" i="10"/>
  <c r="E86" i="10"/>
  <c r="E71" i="10"/>
  <c r="E57" i="10"/>
  <c r="E120" i="3" l="1"/>
  <c r="E136" i="3" s="1"/>
  <c r="E95" i="3"/>
  <c r="E112" i="3" s="1"/>
  <c r="E78" i="3"/>
  <c r="E84" i="3" s="1"/>
  <c r="E36" i="3"/>
  <c r="E45" i="3" s="1"/>
  <c r="E37" i="3"/>
  <c r="E46" i="3" s="1"/>
  <c r="E35" i="3"/>
  <c r="E44" i="3" s="1"/>
  <c r="E60" i="3"/>
  <c r="E67" i="3" s="1"/>
  <c r="E4" i="3" l="1"/>
  <c r="E4" i="10" l="1"/>
</calcChain>
</file>

<file path=xl/sharedStrings.xml><?xml version="1.0" encoding="utf-8"?>
<sst xmlns="http://schemas.openxmlformats.org/spreadsheetml/2006/main" count="1420" uniqueCount="378">
  <si>
    <t>URL</t>
  </si>
  <si>
    <t>UserName</t>
  </si>
  <si>
    <t>Password</t>
  </si>
  <si>
    <t>IsFileUploadRequired</t>
  </si>
  <si>
    <t>Yes</t>
  </si>
  <si>
    <t>FileUploadPath</t>
  </si>
  <si>
    <t>FileName</t>
  </si>
  <si>
    <t>FileType</t>
  </si>
  <si>
    <t>OCR</t>
  </si>
  <si>
    <t>ECAR</t>
  </si>
  <si>
    <t>Bar Graph</t>
  </si>
  <si>
    <t>Energetic Map</t>
  </si>
  <si>
    <t>Heat Map</t>
  </si>
  <si>
    <t>No</t>
  </si>
  <si>
    <t>160408 ATP Assay A549 Plate 4</t>
  </si>
  <si>
    <t>Rate</t>
  </si>
  <si>
    <t>XFe96</t>
  </si>
  <si>
    <t>Browser</t>
  </si>
  <si>
    <t>Chrome / Edge/ Firefox</t>
  </si>
  <si>
    <t>PER</t>
  </si>
  <si>
    <t>Test ID</t>
  </si>
  <si>
    <t>Test_ID -1</t>
  </si>
  <si>
    <t>Test_ID -3</t>
  </si>
  <si>
    <t>Test_ID -4</t>
  </si>
  <si>
    <t>DeleteWidgetName</t>
  </si>
  <si>
    <t>Acute Response</t>
  </si>
  <si>
    <t>Proton Leak</t>
  </si>
  <si>
    <t>Maximal Respiration</t>
  </si>
  <si>
    <t>Spare Respiratory Capacity</t>
  </si>
  <si>
    <t xml:space="preserve"> Standard View --&gt; Quick view</t>
  </si>
  <si>
    <t>Test Run Name</t>
  </si>
  <si>
    <t>No changes should be done in this row (it's not for editing)</t>
  </si>
  <si>
    <t>Select Yes or No</t>
  </si>
  <si>
    <t xml:space="preserve">Normalization icon in Analysis page </t>
  </si>
  <si>
    <t>Modify Assay in Analysis page</t>
  </si>
  <si>
    <t>Group</t>
  </si>
  <si>
    <t>OFF</t>
  </si>
  <si>
    <t>Test_ID -5</t>
  </si>
  <si>
    <t>Test_ID -6</t>
  </si>
  <si>
    <t>Test_ID -8</t>
  </si>
  <si>
    <t>Test_ID -9</t>
  </si>
  <si>
    <t>Test_ID -10</t>
  </si>
  <si>
    <t>Test_ID -11</t>
  </si>
  <si>
    <t>Test_ID -12</t>
  </si>
  <si>
    <t>OpenExistingFile</t>
  </si>
  <si>
    <t>DeleteWidgetRequired</t>
  </si>
  <si>
    <t>AddWidgetRequired</t>
  </si>
  <si>
    <t>AddWidgetName</t>
  </si>
  <si>
    <t>Verify, whether the file is Normalized or not.</t>
  </si>
  <si>
    <t>Verify, the all tabs in Modify Assay present and print does the file has valid BF and Assay Media</t>
  </si>
  <si>
    <t>SelectWidgetName</t>
  </si>
  <si>
    <t>STDViewName</t>
  </si>
  <si>
    <t>QuickView</t>
  </si>
  <si>
    <t>Select Widgets In Add View popup (Quick View)</t>
  </si>
  <si>
    <t>Select Widgets In Add View popup (Dose Response View)</t>
  </si>
  <si>
    <t>Only, If the STDViewName = DoseResponseView</t>
  </si>
  <si>
    <t>Verify GraphSettings static element in edit widget page of Quick View</t>
  </si>
  <si>
    <t>Test_ID -13</t>
  </si>
  <si>
    <t>Dose response view
(In Standard View)</t>
  </si>
  <si>
    <t>Test_ID -14</t>
  </si>
  <si>
    <t>It should create Dose response view</t>
  </si>
  <si>
    <t>Test_ID -15</t>
  </si>
  <si>
    <t>Blank View</t>
  </si>
  <si>
    <t>CreateBlankView</t>
  </si>
  <si>
    <t>Verify it should create a blank view</t>
  </si>
  <si>
    <t>Test_ID -16</t>
  </si>
  <si>
    <t>Bar Chart</t>
  </si>
  <si>
    <t>Kinetic Graph
(OCR / ECAR / PER)</t>
  </si>
  <si>
    <t>Custom View</t>
  </si>
  <si>
    <t>Test_ID -7</t>
  </si>
  <si>
    <t>Test_ID -2 &amp; 3</t>
  </si>
  <si>
    <t xml:space="preserve"> Standard View --&gt; Quick view (layout) &amp; Analysis page (layout)</t>
  </si>
  <si>
    <t>Layout Verification</t>
  </si>
  <si>
    <t>ModifyAssay Verification</t>
  </si>
  <si>
    <t>Normalization Verification</t>
  </si>
  <si>
    <t>GraphSettingsRequired</t>
  </si>
  <si>
    <t>Energy Map</t>
  </si>
  <si>
    <t>Kinetic Graph - Ocr, Bar Chart, Energy Map, Heat Map</t>
  </si>
  <si>
    <t>Kinetic Graph - Ocr, Kinetic Graph - Ecar, Kinetic Graph - Per, Bar Chart, Energy Map, Heat Map</t>
  </si>
  <si>
    <t>Enter a File Name which needs to Upload/open</t>
  </si>
  <si>
    <t>IsTitrationFile</t>
  </si>
  <si>
    <t>IsNormalized</t>
  </si>
  <si>
    <t>FileExtension</t>
  </si>
  <si>
    <t>File extension either ASYR/XFLR</t>
  </si>
  <si>
    <t>Xfe24, Xfe96, Xfp, XfHsMini, XFPro</t>
  </si>
  <si>
    <t>OCR (pmol/min)</t>
  </si>
  <si>
    <t>Std Dev</t>
  </si>
  <si>
    <t>ON</t>
  </si>
  <si>
    <t>Variables</t>
  </si>
  <si>
    <t>Inputs</t>
  </si>
  <si>
    <t>https://airborne-rogue1.sbx-10.aws.agilent.com/Account/Login</t>
  </si>
  <si>
    <t>Red2Url</t>
  </si>
  <si>
    <t>Rogue1Url</t>
  </si>
  <si>
    <t>Reference Url</t>
  </si>
  <si>
    <t>https://airborne-red2.sbx-10.aws.agilent.com/Account/Login</t>
  </si>
  <si>
    <t>B</t>
  </si>
  <si>
    <t>C</t>
  </si>
  <si>
    <t>D</t>
  </si>
  <si>
    <t>E</t>
  </si>
  <si>
    <t>F</t>
  </si>
  <si>
    <t>G</t>
  </si>
  <si>
    <t>H</t>
  </si>
  <si>
    <t>Scale Factor</t>
  </si>
  <si>
    <t>Apply to all widgets</t>
  </si>
  <si>
    <t>A</t>
  </si>
  <si>
    <t>&gt;</t>
  </si>
  <si>
    <t>CheckNormalizationWithPlateMap</t>
  </si>
  <si>
    <t>SummaryExecution</t>
  </si>
  <si>
    <t>Step Number</t>
  </si>
  <si>
    <t>IsExportRequired</t>
  </si>
  <si>
    <t>171019 ATP Assay plate2</t>
  </si>
  <si>
    <t>AssayKit Validation</t>
  </si>
  <si>
    <t>Cat Number</t>
  </si>
  <si>
    <t>Lot Number</t>
  </si>
  <si>
    <t>SW ID</t>
  </si>
  <si>
    <t>Colour Tolerance %</t>
  </si>
  <si>
    <t>Colour Options</t>
  </si>
  <si>
    <t>DoseResponseAddWidget</t>
  </si>
  <si>
    <t>DoseResponseAddView</t>
  </si>
  <si>
    <t>Dose response widget
(In AddWidget)</t>
  </si>
  <si>
    <t>Dose response
(In Edit page)</t>
  </si>
  <si>
    <t>Aitech@275</t>
  </si>
  <si>
    <t>Xfe</t>
  </si>
  <si>
    <t xml:space="preserve">103771-100 </t>
  </si>
  <si>
    <t>AddBlankWidget</t>
  </si>
  <si>
    <t>Dose Response</t>
  </si>
  <si>
    <t>CustomViewName</t>
  </si>
  <si>
    <t>CustomViewDescription</t>
  </si>
  <si>
    <t>D:\Divakar\Seahorse\Wave input files\xflr\Projects</t>
  </si>
  <si>
    <t>SmokeA Titration 10_0_1_53</t>
  </si>
  <si>
    <t>xflr</t>
  </si>
  <si>
    <t>Sample Test</t>
  </si>
  <si>
    <t>Sample Custom Test</t>
  </si>
  <si>
    <t>https://localhost:44345/Account/Login</t>
  </si>
  <si>
    <t>XF Cell Mito Stress Test view</t>
  </si>
  <si>
    <t>Mitochondrial Respiration</t>
  </si>
  <si>
    <t>Basal Respiration</t>
  </si>
  <si>
    <t>ATP-Production Coupled Respiration</t>
  </si>
  <si>
    <t>Coupling Efficiency</t>
  </si>
  <si>
    <t>Spare Respiratory Capacity (%)</t>
  </si>
  <si>
    <t>Select Widgets In Add View popup (XF Cell Mito Stress Test View)</t>
  </si>
  <si>
    <t xml:space="preserve"> XF Cell Mito Stress Test view Layout </t>
  </si>
  <si>
    <t>Oligo Injection</t>
  </si>
  <si>
    <t>Coupling Efficiency (%)</t>
  </si>
  <si>
    <t xml:space="preserve"> Data Table</t>
  </si>
  <si>
    <t>Non mito O2 consumption</t>
  </si>
  <si>
    <t>ATP Production Coupled Respiration</t>
  </si>
  <si>
    <t>Spare Respiratory Capacity Percentage</t>
  </si>
  <si>
    <t>Data Table</t>
  </si>
  <si>
    <t>2nd</t>
  </si>
  <si>
    <t>Upload_File</t>
  </si>
  <si>
    <t>Run Name</t>
  </si>
  <si>
    <t>Modify_Assay</t>
  </si>
  <si>
    <t>ATP_Production</t>
  </si>
  <si>
    <t>Spare_Respiratory</t>
  </si>
  <si>
    <t>Data_Table</t>
  </si>
  <si>
    <t>Layout_Verification</t>
  </si>
  <si>
    <t>Normalization_Icon</t>
  </si>
  <si>
    <t>Kinetic_Graph</t>
  </si>
  <si>
    <t>Bar_Chart</t>
  </si>
  <si>
    <t>Energy_Map</t>
  </si>
  <si>
    <t>Heat_Map</t>
  </si>
  <si>
    <t>Dose_Response_Add_Widget</t>
  </si>
  <si>
    <t>Dose_Response_Add_View</t>
  </si>
  <si>
    <t>Dose_Response</t>
  </si>
  <si>
    <t>Blank_View</t>
  </si>
  <si>
    <t>Custom_View</t>
  </si>
  <si>
    <t>Mitochondrial_Respiration</t>
  </si>
  <si>
    <t>Basal_Respiration</t>
  </si>
  <si>
    <t>Proton_Leak</t>
  </si>
  <si>
    <t>Maximal_Respiration</t>
  </si>
  <si>
    <t>Spare_Respiratory_Capacity</t>
  </si>
  <si>
    <t>Non_Mitochondrial</t>
  </si>
  <si>
    <t>Coupling_Efficiency</t>
  </si>
  <si>
    <t xml:space="preserve">Test_ID -2 </t>
  </si>
  <si>
    <t xml:space="preserve">Non Mitochondrial Respiration </t>
  </si>
  <si>
    <t>Add Group Name</t>
  </si>
  <si>
    <t>Injection Name</t>
  </si>
  <si>
    <t>Initial Injection</t>
  </si>
  <si>
    <t>Set Group as Vehicle Control</t>
  </si>
  <si>
    <t>Select Controls</t>
  </si>
  <si>
    <t>H2SO55</t>
  </si>
  <si>
    <t>https://airborne-rogue1.sbx-10.aws.agilent.com/</t>
  </si>
  <si>
    <t>New Links</t>
  </si>
  <si>
    <t>Rogue -1</t>
  </si>
  <si>
    <t>https://seahorse-goldleader.tst-32.aws.agilent.com</t>
  </si>
  <si>
    <t>Gold Leader</t>
  </si>
  <si>
    <t>divakarA@mailinator.com</t>
  </si>
  <si>
    <t>Pagination</t>
  </si>
  <si>
    <t>Search_Box</t>
  </si>
  <si>
    <t>Pagination Verification</t>
  </si>
  <si>
    <t>Search Box Verfication</t>
  </si>
  <si>
    <t>Layout Verification of the Files Tab</t>
  </si>
  <si>
    <t>File First Name</t>
  </si>
  <si>
    <t>File Middle Name</t>
  </si>
  <si>
    <t>File Last Name</t>
  </si>
  <si>
    <t>File Full Name</t>
  </si>
  <si>
    <t>Categories</t>
  </si>
  <si>
    <t>Date</t>
  </si>
  <si>
    <t>Instrument</t>
  </si>
  <si>
    <t>License</t>
  </si>
  <si>
    <t>Xfe96</t>
  </si>
  <si>
    <t>Assay Kit</t>
  </si>
  <si>
    <t>SmokeA</t>
  </si>
  <si>
    <t>Titration</t>
  </si>
  <si>
    <t>10_0_1_53</t>
  </si>
  <si>
    <t>Demo Data</t>
  </si>
  <si>
    <t>Page Number</t>
  </si>
  <si>
    <t>Files List</t>
  </si>
  <si>
    <t>New_Assay&amp;Project</t>
  </si>
  <si>
    <t>Create New Assay and Project</t>
  </si>
  <si>
    <t>New_Folder</t>
  </si>
  <si>
    <t>Assay and Project Verification</t>
  </si>
  <si>
    <t xml:space="preserve">Create New Folder </t>
  </si>
  <si>
    <t>Test ID - 1</t>
  </si>
  <si>
    <t>Test ID - 2</t>
  </si>
  <si>
    <t>Test ID - 3</t>
  </si>
  <si>
    <t>Test ID - 4&amp;5</t>
  </si>
  <si>
    <t>Test ID - 6</t>
  </si>
  <si>
    <t>Folder Name</t>
  </si>
  <si>
    <t>Sub Folder Name</t>
  </si>
  <si>
    <t>Sample-1</t>
  </si>
  <si>
    <t>Sample-2</t>
  </si>
  <si>
    <t>Create New Folder</t>
  </si>
  <si>
    <t>Test ID - 7</t>
  </si>
  <si>
    <t>Upload a file functionality</t>
  </si>
  <si>
    <t>File Upload Path</t>
  </si>
  <si>
    <t>File Name</t>
  </si>
  <si>
    <t>Add Categories</t>
  </si>
  <si>
    <t>Need to give the file name with the extension and separated the files by comma</t>
  </si>
  <si>
    <t>login_loginPage.png,
login_loginPage.png,
SHA Automation Functions.pdf,
SmokeA Titration 10_0_1_53.xflr,
SmokeB Titration 10_0_1_53.xflr,
SmokeC Titration 10_0_1_53.xflr</t>
  </si>
  <si>
    <t>/Sample-1 /Sample-2</t>
  </si>
  <si>
    <t>File Located Folder Path</t>
  </si>
  <si>
    <t>Data Sample</t>
  </si>
  <si>
    <t>Test ID - 9</t>
  </si>
  <si>
    <t>Rename_Delete</t>
  </si>
  <si>
    <t>Rename and Delete Functionality</t>
  </si>
  <si>
    <t>Rename</t>
  </si>
  <si>
    <t>D:\Divakar\Seahorse\Wave input files</t>
  </si>
  <si>
    <t>Test ID - 10</t>
  </si>
  <si>
    <t>Header_Icons</t>
  </si>
  <si>
    <t>Download Icon</t>
  </si>
  <si>
    <t>Download File Verification</t>
  </si>
  <si>
    <t>Make A Copy Icon</t>
  </si>
  <si>
    <t>Make a Copy</t>
  </si>
  <si>
    <t>Copy File Path</t>
  </si>
  <si>
    <t>/Sample-1</t>
  </si>
  <si>
    <t>Move To Folder Icon</t>
  </si>
  <si>
    <t>Move To Folder</t>
  </si>
  <si>
    <t>Folder Path</t>
  </si>
  <si>
    <t>Replace Or Rename</t>
  </si>
  <si>
    <t>Replace</t>
  </si>
  <si>
    <t>Delete Icon</t>
  </si>
  <si>
    <t>Delete The Files</t>
  </si>
  <si>
    <t>Add Assay Kit Icon</t>
  </si>
  <si>
    <t>Assay Kit Verification</t>
  </si>
  <si>
    <t>SWID</t>
  </si>
  <si>
    <t>Export Icon</t>
  </si>
  <si>
    <t>Export Files Verification</t>
  </si>
  <si>
    <t>Send To Icon</t>
  </si>
  <si>
    <t>Send To Verification</t>
  </si>
  <si>
    <t>First Mail Recepient</t>
  </si>
  <si>
    <t>Rename Icon</t>
  </si>
  <si>
    <t>Rename Verification</t>
  </si>
  <si>
    <t>Favorite Icon</t>
  </si>
  <si>
    <t>Add Favorite</t>
  </si>
  <si>
    <t>Categories Icon</t>
  </si>
  <si>
    <t>Add Category</t>
  </si>
  <si>
    <t>Add Category Name</t>
  </si>
  <si>
    <t>SHA Data's</t>
  </si>
  <si>
    <t>Edited Category Name</t>
  </si>
  <si>
    <t>SHA Data</t>
  </si>
  <si>
    <t>Sample Folder</t>
  </si>
  <si>
    <t>Delete The Folder</t>
  </si>
  <si>
    <t>Last Folder Name</t>
  </si>
  <si>
    <t>Sample-3</t>
  </si>
  <si>
    <t>Test ID - 8</t>
  </si>
  <si>
    <t>Folder_SubFolder</t>
  </si>
  <si>
    <t>Create Folder and Sub Folder Functionality</t>
  </si>
  <si>
    <t>Folder Verification</t>
  </si>
  <si>
    <t>Acute_Response</t>
  </si>
  <si>
    <t>XF Cell Energy Phenotype View</t>
  </si>
  <si>
    <t>Select Widgets In Add View popup (XF Cell Energy Phenotype View)</t>
  </si>
  <si>
    <t>XF Cell Energy Phenotype</t>
  </si>
  <si>
    <t>Metabolic Potential OCR</t>
  </si>
  <si>
    <t>Metabolic Potential ECAR</t>
  </si>
  <si>
    <t>Baseline OCR</t>
  </si>
  <si>
    <t>Baseline ECAR</t>
  </si>
  <si>
    <t>Stressed OCR</t>
  </si>
  <si>
    <t>Stressed ECAR</t>
  </si>
  <si>
    <t xml:space="preserve"> XF Cell Energy Phenotype view Layout </t>
  </si>
  <si>
    <t>CellEnergy_Phenotype</t>
  </si>
  <si>
    <t>Measurement</t>
  </si>
  <si>
    <t>Rate-OCR</t>
  </si>
  <si>
    <t>Rate-ECAR</t>
  </si>
  <si>
    <t>Rate-PER</t>
  </si>
  <si>
    <t>Display</t>
  </si>
  <si>
    <t>Y</t>
  </si>
  <si>
    <t>Normalization</t>
  </si>
  <si>
    <t>Error Format</t>
  </si>
  <si>
    <t>Background Correction</t>
  </si>
  <si>
    <t>Baseline</t>
  </si>
  <si>
    <t>Oligo</t>
  </si>
  <si>
    <t>Sort By</t>
  </si>
  <si>
    <t>Normalization Units</t>
  </si>
  <si>
    <t>MetabolicPotential_OCR</t>
  </si>
  <si>
    <t>Well</t>
  </si>
  <si>
    <t>SEM</t>
  </si>
  <si>
    <t>Graph Descending</t>
  </si>
  <si>
    <t>Remove ZeroLine</t>
  </si>
  <si>
    <t>Remove Zoom</t>
  </si>
  <si>
    <t>Remove RateHighlight</t>
  </si>
  <si>
    <t>Remove InjectionMarkers</t>
  </si>
  <si>
    <t>Remove Y AutoScale</t>
  </si>
  <si>
    <t>Remove X AutoScale</t>
  </si>
  <si>
    <t>Remove Dose ZeroLine</t>
  </si>
  <si>
    <t>Remove Dose Zoom</t>
  </si>
  <si>
    <t>Remove Dose Y AutoScale</t>
  </si>
  <si>
    <t>Remove Dose X AutoScale</t>
  </si>
  <si>
    <t>MetabolicPotential_ECAR</t>
  </si>
  <si>
    <t>PlateMap Sync to View</t>
  </si>
  <si>
    <t>GraphSettings Sync to View</t>
  </si>
  <si>
    <t>Baseline_OCR</t>
  </si>
  <si>
    <t>Baseline_ECAR</t>
  </si>
  <si>
    <t>Stressed_OCR</t>
  </si>
  <si>
    <t>Stressed_ECAR</t>
  </si>
  <si>
    <t>GraphSettings Dose Sync to View</t>
  </si>
  <si>
    <t>Expected GraphUnits</t>
  </si>
  <si>
    <t>Expected GraphUnits-OCR</t>
  </si>
  <si>
    <t>Expected GraphUnits-ECAR</t>
  </si>
  <si>
    <t>Expected GraphUnits-PER</t>
  </si>
  <si>
    <t>Input = OFF (or) 'Value'</t>
  </si>
  <si>
    <t>Cells/100 Units Data</t>
  </si>
  <si>
    <t>Navg_Bar_Icons</t>
  </si>
  <si>
    <t>Breadcrumb nav bar icons in Analysis page</t>
  </si>
  <si>
    <t>RateDefaultUnits</t>
  </si>
  <si>
    <t>Rate-OCR-DefaultUnits</t>
  </si>
  <si>
    <t>Rate-ECAR-DefaultUnits</t>
  </si>
  <si>
    <t>Rate-PER-DefaultUnits</t>
  </si>
  <si>
    <t>Normalized File Name</t>
  </si>
  <si>
    <t>ATPRA DEMO DoseResponse 1</t>
  </si>
  <si>
    <t>Edit_Page</t>
  </si>
  <si>
    <t>Edit wdiget page functionality</t>
  </si>
  <si>
    <t>Remove Data Point Symbols</t>
  </si>
  <si>
    <t>Chart</t>
  </si>
  <si>
    <t>Bar</t>
  </si>
  <si>
    <t>Data Table Verification</t>
  </si>
  <si>
    <t>1st</t>
  </si>
  <si>
    <t>Remove Dose Data Point Symbols</t>
  </si>
  <si>
    <t>Metabolic Potential (% Baseline)</t>
  </si>
  <si>
    <t>DataTableSettingsRequired</t>
  </si>
  <si>
    <t xml:space="preserve">XF ATP Rate Assay View </t>
  </si>
  <si>
    <t>mitoATP Production Rate</t>
  </si>
  <si>
    <t xml:space="preserve">glycoATP Production Rate </t>
  </si>
  <si>
    <t xml:space="preserve">ATP Production Rate Data </t>
  </si>
  <si>
    <t>ATP Production Rate (Basal)</t>
  </si>
  <si>
    <t>ATP production Rate (Induced)</t>
  </si>
  <si>
    <t>Energetic Map (Basal)</t>
  </si>
  <si>
    <t>Energetic Map (Induced)</t>
  </si>
  <si>
    <t>XF ATP Rate Index</t>
  </si>
  <si>
    <t xml:space="preserve">XF ATP Rate Assay View Layout </t>
  </si>
  <si>
    <t>mitoATP_Production_Rate</t>
  </si>
  <si>
    <t>Induced</t>
  </si>
  <si>
    <t>Normalized GraphUnits</t>
  </si>
  <si>
    <t>glycoATP_Production _Rate</t>
  </si>
  <si>
    <t>glycoATP Production Rate</t>
  </si>
  <si>
    <t>ATP_Production_Rate_Data</t>
  </si>
  <si>
    <t>ATP Production Rate Data</t>
  </si>
  <si>
    <t>ATP Production Rate (pmol/min/1000 units/cell)</t>
  </si>
  <si>
    <t>ATP_Production_Rate_Basal</t>
  </si>
  <si>
    <t>ATP_production_Rate_Induced</t>
  </si>
  <si>
    <t>Energetic_Map_Basal</t>
  </si>
  <si>
    <t>Energetic_Map_Induced</t>
  </si>
  <si>
    <t>XF_ATP_Rate_Index</t>
  </si>
  <si>
    <t>mitoATP Production Rate/glycoATP Production Rate</t>
  </si>
  <si>
    <t>mitoATP Production Rate (pmol/min/100 units/cell)</t>
  </si>
  <si>
    <t>glycoATP Production Rate (pmol/min/100 units/cell)</t>
  </si>
  <si>
    <t>ATP Production Rate (pmol/min/100 units/cell)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</si>
</sst>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charset val="134"/>
      <scheme val="minor"/>
    </font>
    <font>
      <u/>
      <sz val="11"/>
      <color rgb="FF0000FF"/>
      <name val="Arial"/>
      <family val="2"/>
      <scheme val="minor"/>
    </font>
    <font>
      <b/>
      <sz val="11"/>
      <color rgb="FF000000"/>
      <name val="Noto sans"/>
      <family val="2"/>
    </font>
    <font>
      <sz val="11"/>
      <color rgb="FF000000"/>
      <name val="Noto sans"/>
      <family val="2"/>
    </font>
    <font>
      <sz val="11"/>
      <color theme="1"/>
      <name val="Noto sans"/>
      <family val="2"/>
    </font>
    <font>
      <b/>
      <sz val="14"/>
      <color rgb="FF000000"/>
      <name val="Noto Sans"/>
      <family val="2"/>
    </font>
    <font>
      <sz val="10"/>
      <color rgb="FF000000"/>
      <name val="Noto Sans"/>
      <family val="2"/>
    </font>
    <font>
      <b/>
      <sz val="12"/>
      <color rgb="FF000000"/>
      <name val="Noto sans"/>
      <family val="2"/>
    </font>
    <font>
      <b/>
      <sz val="11"/>
      <color rgb="FFFF0000"/>
      <name val="Noto sans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384350"/>
      <name val="Arial"/>
      <family val="2"/>
      <scheme val="minor"/>
    </font>
    <font>
      <sz val="8"/>
      <color rgb="FF000000"/>
      <name val="Segoe UI"/>
      <family val="2"/>
    </font>
    <font>
      <sz val="11"/>
      <color rgb="FF000000"/>
      <name val="Arial"/>
      <family val="2"/>
      <scheme val="minor"/>
    </font>
    <font>
      <sz val="11"/>
      <color rgb="FF000000"/>
      <name val="Noto Sans"/>
      <family val="2"/>
      <charset val="1"/>
    </font>
    <font>
      <b/>
      <sz val="11"/>
      <color rgb="FFFA7D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5" fillId="10" borderId="50" applyNumberFormat="0" applyAlignment="0" applyProtection="0"/>
  </cellStyleXfs>
  <cellXfs count="29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3" fillId="0" borderId="22" xfId="0" applyFont="1" applyFill="1" applyBorder="1" applyAlignment="1"/>
    <xf numFmtId="0" fontId="2" fillId="0" borderId="2" xfId="0" applyFont="1" applyFill="1" applyBorder="1" applyAlignment="1"/>
    <xf numFmtId="0" fontId="2" fillId="0" borderId="8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9" fillId="7" borderId="17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10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 applyProtection="1">
      <alignment horizontal="left" vertical="center" wrapText="1"/>
    </xf>
    <xf numFmtId="0" fontId="3" fillId="0" borderId="1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25" xfId="0" applyFont="1" applyFill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wrapText="1"/>
    </xf>
    <xf numFmtId="0" fontId="3" fillId="0" borderId="14" xfId="0" applyFont="1" applyBorder="1" applyAlignment="1">
      <alignment horizontal="left" wrapText="1"/>
    </xf>
    <xf numFmtId="0" fontId="3" fillId="6" borderId="14" xfId="0" applyFont="1" applyFill="1" applyBorder="1" applyAlignment="1">
      <alignment wrapText="1"/>
    </xf>
    <xf numFmtId="0" fontId="3" fillId="8" borderId="14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7" fillId="3" borderId="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10" fillId="0" borderId="0" xfId="0" applyFont="1" applyAlignment="1"/>
    <xf numFmtId="0" fontId="1" fillId="0" borderId="6" xfId="1" applyBorder="1" applyAlignment="1">
      <alignment horizontal="left" vertical="center"/>
    </xf>
    <xf numFmtId="0" fontId="1" fillId="0" borderId="0" xfId="1" applyAlignment="1">
      <alignment horizontal="left"/>
    </xf>
    <xf numFmtId="0" fontId="11" fillId="0" borderId="0" xfId="0" applyFont="1" applyAlignment="1"/>
    <xf numFmtId="0" fontId="1" fillId="0" borderId="0" xfId="1" applyAlignment="1"/>
    <xf numFmtId="0" fontId="3" fillId="0" borderId="31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" xfId="0" applyFont="1" applyBorder="1" applyAlignment="1"/>
    <xf numFmtId="0" fontId="3" fillId="4" borderId="30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0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4" fillId="0" borderId="25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24" xfId="0" applyFont="1" applyFill="1" applyBorder="1" applyAlignment="1">
      <alignment wrapText="1"/>
    </xf>
    <xf numFmtId="0" fontId="14" fillId="0" borderId="16" xfId="0" applyFont="1" applyBorder="1" applyAlignment="1"/>
    <xf numFmtId="0" fontId="14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0" fillId="0" borderId="18" xfId="0" applyFont="1" applyBorder="1" applyAlignment="1"/>
    <xf numFmtId="0" fontId="10" fillId="0" borderId="14" xfId="0" applyFont="1" applyBorder="1" applyAlignment="1"/>
    <xf numFmtId="0" fontId="14" fillId="0" borderId="14" xfId="0" applyFont="1" applyBorder="1" applyAlignment="1"/>
    <xf numFmtId="0" fontId="14" fillId="0" borderId="14" xfId="0" applyFont="1" applyBorder="1" applyAlignment="1">
      <alignment horizontal="left"/>
    </xf>
    <xf numFmtId="0" fontId="14" fillId="0" borderId="1" xfId="0" applyFont="1" applyBorder="1" applyAlignment="1"/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8" xfId="0" applyFont="1" applyBorder="1" applyAlignment="1"/>
    <xf numFmtId="0" fontId="14" fillId="0" borderId="38" xfId="0" applyFont="1" applyFill="1" applyBorder="1" applyAlignment="1">
      <alignment wrapText="1"/>
    </xf>
    <xf numFmtId="0" fontId="3" fillId="0" borderId="39" xfId="0" applyFont="1" applyBorder="1" applyAlignment="1">
      <alignment wrapText="1"/>
    </xf>
    <xf numFmtId="0" fontId="14" fillId="0" borderId="25" xfId="0" applyFont="1" applyBorder="1" applyAlignment="1"/>
    <xf numFmtId="0" fontId="14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wrapText="1"/>
    </xf>
    <xf numFmtId="0" fontId="14" fillId="0" borderId="9" xfId="0" applyFont="1" applyBorder="1" applyAlignment="1"/>
    <xf numFmtId="0" fontId="0" fillId="0" borderId="14" xfId="0" applyFont="1" applyBorder="1" applyAlignment="1"/>
    <xf numFmtId="0" fontId="0" fillId="0" borderId="36" xfId="0" applyFont="1" applyBorder="1" applyAlignment="1"/>
    <xf numFmtId="0" fontId="14" fillId="0" borderId="1" xfId="0" applyFont="1" applyFill="1" applyBorder="1" applyAlignment="1">
      <alignment horizontal="left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14" fillId="0" borderId="30" xfId="0" applyFont="1" applyBorder="1" applyAlignment="1"/>
    <xf numFmtId="0" fontId="0" fillId="0" borderId="33" xfId="0" applyFont="1" applyBorder="1" applyAlignment="1"/>
    <xf numFmtId="0" fontId="3" fillId="4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16" xfId="0" applyFont="1" applyBorder="1" applyAlignment="1"/>
    <xf numFmtId="0" fontId="0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28" xfId="0" applyFont="1" applyBorder="1" applyAlignment="1"/>
    <xf numFmtId="0" fontId="0" fillId="0" borderId="1" xfId="0" applyFont="1" applyBorder="1" applyAlignment="1"/>
    <xf numFmtId="0" fontId="10" fillId="0" borderId="33" xfId="0" applyFont="1" applyBorder="1" applyAlignment="1"/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26" xfId="0" applyFont="1" applyBorder="1" applyAlignment="1"/>
    <xf numFmtId="0" fontId="3" fillId="0" borderId="45" xfId="0" applyFont="1" applyBorder="1" applyAlignment="1">
      <alignment wrapText="1"/>
    </xf>
    <xf numFmtId="0" fontId="3" fillId="0" borderId="31" xfId="0" applyFont="1" applyFill="1" applyBorder="1" applyAlignment="1">
      <alignment wrapText="1"/>
    </xf>
    <xf numFmtId="0" fontId="3" fillId="0" borderId="25" xfId="0" applyFont="1" applyBorder="1" applyAlignment="1"/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3" fillId="0" borderId="47" xfId="0" applyFont="1" applyBorder="1" applyAlignment="1">
      <alignment wrapText="1"/>
    </xf>
    <xf numFmtId="0" fontId="6" fillId="4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wrapText="1"/>
    </xf>
    <xf numFmtId="0" fontId="3" fillId="0" borderId="14" xfId="0" applyFont="1" applyBorder="1" applyAlignment="1" applyProtection="1">
      <alignment wrapText="1"/>
      <protection locked="0"/>
    </xf>
    <xf numFmtId="0" fontId="3" fillId="0" borderId="27" xfId="0" applyFont="1" applyBorder="1" applyAlignment="1" applyProtection="1">
      <alignment horizontal="left" wrapText="1"/>
      <protection locked="0"/>
    </xf>
    <xf numFmtId="0" fontId="3" fillId="2" borderId="14" xfId="0" applyFont="1" applyFill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wrapText="1"/>
      <protection locked="0"/>
    </xf>
    <xf numFmtId="0" fontId="3" fillId="8" borderId="14" xfId="0" applyFont="1" applyFill="1" applyBorder="1" applyAlignment="1" applyProtection="1">
      <alignment wrapText="1"/>
      <protection locked="0"/>
    </xf>
    <xf numFmtId="0" fontId="3" fillId="8" borderId="5" xfId="0" applyFont="1" applyFill="1" applyBorder="1" applyAlignment="1" applyProtection="1">
      <alignment wrapText="1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0" fontId="3" fillId="0" borderId="16" xfId="0" applyFont="1" applyBorder="1" applyAlignment="1" applyProtection="1">
      <alignment wrapText="1"/>
      <protection locked="0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3" fillId="0" borderId="0" xfId="0" applyFont="1" applyAlignment="1" applyProtection="1">
      <protection locked="0"/>
    </xf>
    <xf numFmtId="0" fontId="3" fillId="0" borderId="14" xfId="0" applyFont="1" applyBorder="1" applyAlignment="1" applyProtection="1">
      <alignment horizontal="left" wrapText="1"/>
      <protection locked="0"/>
    </xf>
    <xf numFmtId="0" fontId="3" fillId="0" borderId="26" xfId="0" applyFont="1" applyBorder="1" applyAlignment="1" applyProtection="1">
      <alignment wrapText="1"/>
      <protection locked="0"/>
    </xf>
    <xf numFmtId="0" fontId="3" fillId="2" borderId="16" xfId="0" applyFont="1" applyFill="1" applyBorder="1" applyAlignment="1" applyProtection="1">
      <alignment horizontal="left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protection locked="0"/>
    </xf>
    <xf numFmtId="0" fontId="3" fillId="4" borderId="14" xfId="0" applyFont="1" applyFill="1" applyBorder="1" applyAlignment="1" applyProtection="1">
      <alignment horizontal="left" vertical="center" wrapText="1"/>
      <protection locked="0"/>
    </xf>
    <xf numFmtId="0" fontId="3" fillId="2" borderId="14" xfId="0" applyFont="1" applyFill="1" applyBorder="1" applyAlignment="1" applyProtection="1">
      <alignment wrapText="1"/>
      <protection locked="0"/>
    </xf>
    <xf numFmtId="0" fontId="15" fillId="10" borderId="50" xfId="2" applyAlignment="1" applyProtection="1">
      <alignment horizontal="left" vertical="center" wrapText="1"/>
    </xf>
    <xf numFmtId="0" fontId="15" fillId="10" borderId="50" xfId="2" applyAlignment="1" applyProtection="1">
      <alignment wrapText="1"/>
    </xf>
    <xf numFmtId="0" fontId="15" fillId="10" borderId="50" xfId="2" applyAlignment="1">
      <alignment wrapText="1"/>
    </xf>
    <xf numFmtId="0" fontId="15" fillId="10" borderId="50" xfId="2" applyAlignment="1" applyProtection="1">
      <alignment horizontal="left" wrapText="1"/>
    </xf>
    <xf numFmtId="0" fontId="3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3" fillId="0" borderId="52" xfId="0" applyFont="1" applyBorder="1" applyAlignment="1" applyProtection="1">
      <alignment wrapText="1"/>
      <protection locked="0"/>
    </xf>
    <xf numFmtId="0" fontId="3" fillId="8" borderId="1" xfId="0" applyFont="1" applyFill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30" xfId="0" applyFont="1" applyBorder="1" applyAlignment="1" applyProtection="1">
      <alignment wrapText="1"/>
      <protection locked="0"/>
    </xf>
    <xf numFmtId="0" fontId="3" fillId="0" borderId="45" xfId="0" applyFont="1" applyBorder="1" applyAlignment="1" applyProtection="1">
      <alignment wrapText="1"/>
      <protection locked="0"/>
    </xf>
    <xf numFmtId="0" fontId="3" fillId="0" borderId="9" xfId="0" applyFont="1" applyFill="1" applyBorder="1" applyAlignment="1">
      <alignment wrapText="1"/>
    </xf>
    <xf numFmtId="0" fontId="3" fillId="0" borderId="26" xfId="0" applyFont="1" applyBorder="1" applyAlignment="1">
      <alignment horizontal="left" wrapText="1"/>
    </xf>
    <xf numFmtId="0" fontId="3" fillId="4" borderId="31" xfId="0" applyFont="1" applyFill="1" applyBorder="1" applyAlignment="1">
      <alignment wrapText="1"/>
    </xf>
    <xf numFmtId="0" fontId="13" fillId="0" borderId="22" xfId="0" applyFont="1" applyBorder="1" applyAlignment="1" applyProtection="1">
      <protection locked="0"/>
    </xf>
    <xf numFmtId="0" fontId="3" fillId="4" borderId="9" xfId="0" applyFont="1" applyFill="1" applyBorder="1" applyAlignment="1">
      <alignment wrapText="1"/>
    </xf>
    <xf numFmtId="0" fontId="3" fillId="4" borderId="3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5" fillId="10" borderId="50" xfId="2" applyAlignment="1">
      <alignment horizontal="left" wrapText="1"/>
    </xf>
    <xf numFmtId="0" fontId="0" fillId="0" borderId="0" xfId="0" applyFont="1" applyFill="1" applyAlignment="1"/>
    <xf numFmtId="0" fontId="7" fillId="3" borderId="9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/>
    <xf numFmtId="0" fontId="10" fillId="0" borderId="0" xfId="0" applyFont="1"/>
    <xf numFmtId="0" fontId="0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4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0" borderId="57" xfId="0" applyFont="1" applyBorder="1" applyAlignment="1">
      <alignment wrapText="1"/>
    </xf>
    <xf numFmtId="0" fontId="3" fillId="0" borderId="58" xfId="0" applyFont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left" wrapText="1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 wrapText="1"/>
      <protection locked="0"/>
    </xf>
    <xf numFmtId="0" fontId="3" fillId="4" borderId="29" xfId="0" applyFont="1" applyFill="1" applyBorder="1" applyAlignment="1" applyProtection="1">
      <alignment horizontal="center" vertical="center" wrapText="1"/>
      <protection locked="0"/>
    </xf>
    <xf numFmtId="0" fontId="3" fillId="4" borderId="32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30" xfId="0" applyFont="1" applyFill="1" applyBorder="1" applyAlignment="1" applyProtection="1">
      <alignment horizontal="center" vertical="center" wrapText="1"/>
      <protection locked="0"/>
    </xf>
    <xf numFmtId="0" fontId="3" fillId="4" borderId="3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5" borderId="2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167640</xdr:colOff>
          <xdr:row>1</xdr:row>
          <xdr:rowOff>68580</xdr:rowOff>
        </xdr:from>
        <xdr:to>
          <xdr:col>3</xdr:col>
          <xdr:colOff>876300</xdr:colOff>
          <xdr:row>1</xdr:row>
          <xdr:rowOff>281940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Chrome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998220</xdr:colOff>
          <xdr:row>1</xdr:row>
          <xdr:rowOff>68580</xdr:rowOff>
        </xdr:from>
        <xdr:to>
          <xdr:col>3</xdr:col>
          <xdr:colOff>1706880</xdr:colOff>
          <xdr:row>1</xdr:row>
          <xdr:rowOff>281940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1</xdr:row>
          <xdr:rowOff>68580</xdr:rowOff>
        </xdr:from>
        <xdr:to>
          <xdr:col>3</xdr:col>
          <xdr:colOff>2590800</xdr:colOff>
          <xdr:row>1</xdr:row>
          <xdr:rowOff>281940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Firefox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2705100</xdr:colOff>
          <xdr:row>1</xdr:row>
          <xdr:rowOff>68580</xdr:rowOff>
        </xdr:from>
        <xdr:to>
          <xdr:col>3</xdr:col>
          <xdr:colOff>3467100</xdr:colOff>
          <xdr:row>1</xdr:row>
          <xdr:rowOff>281940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Safari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Automated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FilesTab"/>
      <sheetName val="Workflow-1"/>
      <sheetName val="Normalization"/>
      <sheetName val="Workflow-6"/>
      <sheetName val="Workflow-7_XFATPRateAssayView"/>
      <sheetName val="Workflow-8"/>
    </sheetNames>
    <sheetDataSet>
      <sheetData sheetId="0"/>
      <sheetData sheetId="1"/>
      <sheetData sheetId="2"/>
      <sheetData sheetId="3">
        <row r="11">
          <cell r="B11" t="str">
            <v>1000 units/cell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44345/Account/Login" TargetMode="External"/><Relationship Id="rId13" Type="http://schemas.openxmlformats.org/officeDocument/2006/relationships/ctrlProp" Target="../ctrlProps/ctrlProp2.xml"/><Relationship Id="rId3" Type="http://schemas.openxmlformats.org/officeDocument/2006/relationships/hyperlink" Target="mailto:divakarA@mailinator.com" TargetMode="External"/><Relationship Id="rId7" Type="http://schemas.openxmlformats.org/officeDocument/2006/relationships/hyperlink" Target="https://airborne-rogue1.sbx-10.aws.agilent.com/Account/Login" TargetMode="External"/><Relationship Id="rId12" Type="http://schemas.openxmlformats.org/officeDocument/2006/relationships/ctrlProp" Target="../ctrlProps/ctrlProp1.xml"/><Relationship Id="rId2" Type="http://schemas.openxmlformats.org/officeDocument/2006/relationships/hyperlink" Target="https://airborne-red2.sbx-10.aws.agilent.com/Account/Login" TargetMode="External"/><Relationship Id="rId1" Type="http://schemas.openxmlformats.org/officeDocument/2006/relationships/hyperlink" Target="https://airborne-rogue1.sbx-10.aws.agilent.com/Account/Login" TargetMode="External"/><Relationship Id="rId6" Type="http://schemas.openxmlformats.org/officeDocument/2006/relationships/hyperlink" Target="https://seahorse-goldleader.tst-32.aws.agilent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irborne-rogue1.sbx-10.aws.agilent.com/" TargetMode="External"/><Relationship Id="rId15" Type="http://schemas.openxmlformats.org/officeDocument/2006/relationships/ctrlProp" Target="../ctrlProps/ctrlProp4.xml"/><Relationship Id="rId10" Type="http://schemas.openxmlformats.org/officeDocument/2006/relationships/drawing" Target="../drawings/drawing1.xml"/><Relationship Id="rId4" Type="http://schemas.openxmlformats.org/officeDocument/2006/relationships/hyperlink" Target="mailto:Aitech@275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0"/>
  <sheetViews>
    <sheetView tabSelected="1" zoomScaleNormal="100" workbookViewId="0">
      <selection activeCell="D15" sqref="D15"/>
    </sheetView>
  </sheetViews>
  <sheetFormatPr defaultColWidth="12.6640625" defaultRowHeight="15.75" customHeight="1"/>
  <cols>
    <col min="1" max="1" width="15.5546875" customWidth="1"/>
    <col min="2" max="2" width="15.5546875" style="20" customWidth="1"/>
    <col min="3" max="3" width="26.77734375" customWidth="1"/>
    <col min="4" max="4" width="64.33203125" customWidth="1"/>
    <col min="5" max="5" width="67.44140625" customWidth="1"/>
    <col min="6" max="6" width="32" customWidth="1"/>
  </cols>
  <sheetData>
    <row r="1" spans="1:6" ht="27.6" customHeight="1">
      <c r="A1" s="3" t="s">
        <v>20</v>
      </c>
      <c r="B1" s="3" t="s">
        <v>151</v>
      </c>
      <c r="C1" s="3" t="s">
        <v>88</v>
      </c>
      <c r="D1" s="4" t="s">
        <v>89</v>
      </c>
      <c r="E1" s="16"/>
    </row>
    <row r="2" spans="1:6" ht="28.8" customHeight="1">
      <c r="A2" s="5"/>
      <c r="B2" s="5"/>
      <c r="C2" s="67" t="s">
        <v>17</v>
      </c>
      <c r="D2" s="19"/>
      <c r="E2" s="18" t="s">
        <v>18</v>
      </c>
    </row>
    <row r="3" spans="1:6" ht="16.8" customHeight="1" thickBot="1">
      <c r="A3" s="5"/>
      <c r="B3" s="5"/>
      <c r="C3" s="67" t="s">
        <v>0</v>
      </c>
      <c r="D3" s="6" t="s">
        <v>90</v>
      </c>
      <c r="E3" s="16"/>
    </row>
    <row r="4" spans="1:6" ht="18.600000000000001" customHeight="1">
      <c r="A4" s="5"/>
      <c r="B4" s="5"/>
      <c r="C4" s="67" t="s">
        <v>1</v>
      </c>
      <c r="D4" s="68" t="s">
        <v>187</v>
      </c>
      <c r="E4" s="16"/>
      <c r="F4" s="55"/>
    </row>
    <row r="5" spans="1:6" ht="18.600000000000001" customHeight="1">
      <c r="A5" s="5"/>
      <c r="B5" s="5"/>
      <c r="C5" s="67" t="s">
        <v>2</v>
      </c>
      <c r="D5" s="69" t="s">
        <v>121</v>
      </c>
      <c r="E5" s="16"/>
      <c r="F5" s="56"/>
    </row>
    <row r="6" spans="1:6" ht="15.75" customHeight="1">
      <c r="A6" s="5"/>
      <c r="B6" s="5"/>
      <c r="C6" s="67" t="s">
        <v>107</v>
      </c>
      <c r="D6" s="16" t="s">
        <v>4</v>
      </c>
      <c r="E6" s="16"/>
    </row>
    <row r="11" spans="1:6" ht="15.75" customHeight="1">
      <c r="E11" s="20"/>
    </row>
    <row r="13" spans="1:6" ht="15.75" customHeight="1" thickBot="1">
      <c r="E13" s="58"/>
    </row>
    <row r="14" spans="1:6" ht="15.75" customHeight="1" thickBot="1">
      <c r="C14" s="197" t="s">
        <v>93</v>
      </c>
      <c r="D14" s="198"/>
      <c r="E14" s="20"/>
    </row>
    <row r="15" spans="1:6" ht="15.75" customHeight="1" thickBot="1">
      <c r="C15" s="7" t="s">
        <v>91</v>
      </c>
      <c r="D15" s="17" t="s">
        <v>94</v>
      </c>
    </row>
    <row r="16" spans="1:6" ht="15.75" customHeight="1" thickBot="1">
      <c r="C16" s="8" t="s">
        <v>92</v>
      </c>
      <c r="D16" s="6" t="s">
        <v>90</v>
      </c>
    </row>
    <row r="17" spans="1:4" ht="15.75" customHeight="1">
      <c r="D17" s="58" t="s">
        <v>133</v>
      </c>
    </row>
    <row r="19" spans="1:4" ht="15.75" customHeight="1">
      <c r="A19" s="54" t="s">
        <v>183</v>
      </c>
      <c r="C19" s="54" t="s">
        <v>184</v>
      </c>
      <c r="D19" s="58" t="s">
        <v>182</v>
      </c>
    </row>
    <row r="20" spans="1:4" ht="15.75" customHeight="1">
      <c r="C20" s="54" t="s">
        <v>186</v>
      </c>
      <c r="D20" s="58" t="s">
        <v>185</v>
      </c>
    </row>
  </sheetData>
  <mergeCells count="1">
    <mergeCell ref="C14:D14"/>
  </mergeCells>
  <dataValidations count="1">
    <dataValidation type="list" allowBlank="1" showInputMessage="1" showErrorMessage="1" sqref="D6">
      <formula1>"Yes, No"</formula1>
    </dataValidation>
  </dataValidations>
  <hyperlinks>
    <hyperlink ref="D16" r:id="rId1"/>
    <hyperlink ref="D15" r:id="rId2"/>
    <hyperlink ref="D4" r:id="rId3"/>
    <hyperlink ref="D5" r:id="rId4"/>
    <hyperlink ref="D19" r:id="rId5"/>
    <hyperlink ref="D20" r:id="rId6" display="https://seahorse-goldleader.tst-32.aws.agilent.com/"/>
    <hyperlink ref="D3" r:id="rId7"/>
    <hyperlink ref="D17" r:id="rId8"/>
  </hyperlinks>
  <pageMargins left="0.75" right="0.75" top="1" bottom="1" header="0.5" footer="0.5"/>
  <pageSetup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 sizeWithCells="1">
                  <from>
                    <xdr:col>3</xdr:col>
                    <xdr:colOff>167640</xdr:colOff>
                    <xdr:row>1</xdr:row>
                    <xdr:rowOff>68580</xdr:rowOff>
                  </from>
                  <to>
                    <xdr:col>3</xdr:col>
                    <xdr:colOff>876300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3</xdr:col>
                    <xdr:colOff>998220</xdr:colOff>
                    <xdr:row>1</xdr:row>
                    <xdr:rowOff>68580</xdr:rowOff>
                  </from>
                  <to>
                    <xdr:col>3</xdr:col>
                    <xdr:colOff>1706880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1828800</xdr:colOff>
                    <xdr:row>1</xdr:row>
                    <xdr:rowOff>68580</xdr:rowOff>
                  </from>
                  <to>
                    <xdr:col>3</xdr:col>
                    <xdr:colOff>2590800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3</xdr:col>
                    <xdr:colOff>2705100</xdr:colOff>
                    <xdr:row>1</xdr:row>
                    <xdr:rowOff>68580</xdr:rowOff>
                  </from>
                  <to>
                    <xdr:col>3</xdr:col>
                    <xdr:colOff>3467100</xdr:colOff>
                    <xdr:row>1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workbookViewId="0">
      <selection activeCell="F30" sqref="F30"/>
    </sheetView>
  </sheetViews>
  <sheetFormatPr defaultRowHeight="13.2"/>
  <cols>
    <col min="1" max="1" width="14.21875" customWidth="1"/>
    <col min="2" max="2" width="30" customWidth="1"/>
    <col min="3" max="3" width="43.109375" customWidth="1"/>
    <col min="4" max="4" width="17.21875" customWidth="1"/>
    <col min="5" max="5" width="29.5546875" customWidth="1"/>
    <col min="6" max="6" width="39.5546875" customWidth="1"/>
    <col min="7" max="7" width="18.77734375" customWidth="1"/>
  </cols>
  <sheetData>
    <row r="1" spans="1:8" ht="23.4" customHeight="1" thickBot="1">
      <c r="A1" s="44" t="s">
        <v>20</v>
      </c>
      <c r="B1" s="44" t="s">
        <v>151</v>
      </c>
      <c r="C1" s="45" t="s">
        <v>30</v>
      </c>
      <c r="D1" s="45" t="s">
        <v>108</v>
      </c>
      <c r="E1" s="45" t="s">
        <v>88</v>
      </c>
      <c r="F1" s="45" t="s">
        <v>89</v>
      </c>
    </row>
    <row r="2" spans="1:8" ht="16.2" thickBot="1">
      <c r="A2" s="74" t="s">
        <v>214</v>
      </c>
      <c r="B2" s="82" t="s">
        <v>156</v>
      </c>
      <c r="C2" s="83" t="s">
        <v>192</v>
      </c>
      <c r="D2" s="84"/>
      <c r="E2" s="85" t="s">
        <v>72</v>
      </c>
      <c r="F2" s="86" t="s">
        <v>4</v>
      </c>
    </row>
    <row r="3" spans="1:8" s="20" customFormat="1" ht="15.6">
      <c r="A3" s="208" t="s">
        <v>215</v>
      </c>
      <c r="B3" s="211" t="s">
        <v>188</v>
      </c>
      <c r="C3" s="211" t="s">
        <v>190</v>
      </c>
      <c r="D3" s="205"/>
      <c r="E3" s="72" t="s">
        <v>190</v>
      </c>
      <c r="F3" s="46" t="s">
        <v>4</v>
      </c>
    </row>
    <row r="4" spans="1:8" s="20" customFormat="1" ht="15.6">
      <c r="A4" s="209"/>
      <c r="B4" s="212"/>
      <c r="C4" s="212"/>
      <c r="D4" s="206"/>
      <c r="E4" s="71" t="s">
        <v>207</v>
      </c>
      <c r="F4" s="75">
        <v>2</v>
      </c>
    </row>
    <row r="5" spans="1:8" ht="16.2" thickBot="1">
      <c r="A5" s="210"/>
      <c r="B5" s="213"/>
      <c r="C5" s="213"/>
      <c r="D5" s="207"/>
      <c r="E5" s="87" t="s">
        <v>208</v>
      </c>
      <c r="F5" s="76">
        <v>10</v>
      </c>
    </row>
    <row r="6" spans="1:8" s="20" customFormat="1" ht="15.6">
      <c r="A6" s="208" t="s">
        <v>216</v>
      </c>
      <c r="B6" s="211" t="s">
        <v>189</v>
      </c>
      <c r="C6" s="211" t="s">
        <v>191</v>
      </c>
      <c r="D6" s="218"/>
      <c r="E6" s="72" t="s">
        <v>193</v>
      </c>
      <c r="F6" s="77" t="s">
        <v>203</v>
      </c>
    </row>
    <row r="7" spans="1:8" s="20" customFormat="1" ht="15.6">
      <c r="A7" s="209"/>
      <c r="B7" s="212"/>
      <c r="C7" s="212"/>
      <c r="D7" s="219"/>
      <c r="E7" s="71" t="s">
        <v>194</v>
      </c>
      <c r="F7" s="78" t="s">
        <v>204</v>
      </c>
    </row>
    <row r="8" spans="1:8" s="20" customFormat="1" ht="15.6">
      <c r="A8" s="209"/>
      <c r="B8" s="212"/>
      <c r="C8" s="212"/>
      <c r="D8" s="219"/>
      <c r="E8" s="71" t="s">
        <v>195</v>
      </c>
      <c r="F8" s="79" t="s">
        <v>205</v>
      </c>
    </row>
    <row r="9" spans="1:8" s="20" customFormat="1" ht="15.6">
      <c r="A9" s="209"/>
      <c r="B9" s="212"/>
      <c r="C9" s="212"/>
      <c r="D9" s="219"/>
      <c r="E9" s="71" t="s">
        <v>196</v>
      </c>
      <c r="F9" s="79" t="s">
        <v>129</v>
      </c>
    </row>
    <row r="10" spans="1:8" s="20" customFormat="1" ht="15.6">
      <c r="A10" s="209"/>
      <c r="B10" s="212"/>
      <c r="C10" s="212"/>
      <c r="D10" s="219"/>
      <c r="E10" s="71" t="s">
        <v>197</v>
      </c>
      <c r="F10" s="79" t="s">
        <v>206</v>
      </c>
    </row>
    <row r="11" spans="1:8" s="20" customFormat="1" ht="15.6">
      <c r="A11" s="209"/>
      <c r="B11" s="212"/>
      <c r="C11" s="212"/>
      <c r="D11" s="219"/>
      <c r="E11" s="93" t="s">
        <v>198</v>
      </c>
      <c r="F11" s="80">
        <v>2023</v>
      </c>
    </row>
    <row r="12" spans="1:8" s="20" customFormat="1" ht="15.6">
      <c r="A12" s="209"/>
      <c r="B12" s="212"/>
      <c r="C12" s="212"/>
      <c r="D12" s="219"/>
      <c r="E12" s="71" t="s">
        <v>199</v>
      </c>
      <c r="F12" s="79" t="s">
        <v>201</v>
      </c>
    </row>
    <row r="13" spans="1:8" s="20" customFormat="1" ht="16.2" thickBot="1">
      <c r="A13" s="210"/>
      <c r="B13" s="213"/>
      <c r="C13" s="213"/>
      <c r="D13" s="220"/>
      <c r="E13" s="70" t="s">
        <v>200</v>
      </c>
      <c r="F13" s="73" t="s">
        <v>202</v>
      </c>
    </row>
    <row r="14" spans="1:8" ht="16.2" thickBot="1">
      <c r="A14" s="88" t="s">
        <v>217</v>
      </c>
      <c r="B14" s="83" t="s">
        <v>209</v>
      </c>
      <c r="C14" s="83" t="s">
        <v>210</v>
      </c>
      <c r="D14" s="84"/>
      <c r="E14" s="84" t="s">
        <v>212</v>
      </c>
      <c r="F14" s="86" t="s">
        <v>4</v>
      </c>
    </row>
    <row r="15" spans="1:8" s="20" customFormat="1" ht="15.6">
      <c r="A15" s="214" t="s">
        <v>218</v>
      </c>
      <c r="B15" s="216" t="s">
        <v>211</v>
      </c>
      <c r="C15" s="216" t="s">
        <v>223</v>
      </c>
      <c r="D15" s="218"/>
      <c r="E15" s="90" t="s">
        <v>213</v>
      </c>
      <c r="F15" s="89" t="s">
        <v>4</v>
      </c>
    </row>
    <row r="16" spans="1:8" s="20" customFormat="1" ht="15.6">
      <c r="A16" s="215"/>
      <c r="B16" s="217"/>
      <c r="C16" s="217"/>
      <c r="D16" s="219"/>
      <c r="E16" s="81" t="s">
        <v>219</v>
      </c>
      <c r="F16" s="91" t="s">
        <v>221</v>
      </c>
      <c r="H16" s="58"/>
    </row>
    <row r="17" spans="1:8" s="20" customFormat="1" ht="15.6">
      <c r="A17" s="215"/>
      <c r="B17" s="217"/>
      <c r="C17" s="217"/>
      <c r="D17" s="219"/>
      <c r="E17" s="96" t="s">
        <v>220</v>
      </c>
      <c r="F17" s="97" t="s">
        <v>222</v>
      </c>
      <c r="H17" s="58"/>
    </row>
    <row r="18" spans="1:8" s="20" customFormat="1" ht="16.2" thickBot="1">
      <c r="A18" s="215"/>
      <c r="B18" s="217"/>
      <c r="C18" s="217"/>
      <c r="D18" s="219"/>
      <c r="E18" s="96" t="s">
        <v>274</v>
      </c>
      <c r="F18" s="106" t="s">
        <v>275</v>
      </c>
      <c r="G18" s="92"/>
    </row>
    <row r="19" spans="1:8" ht="27.6">
      <c r="A19" s="199" t="s">
        <v>224</v>
      </c>
      <c r="B19" s="201" t="s">
        <v>150</v>
      </c>
      <c r="C19" s="201" t="s">
        <v>225</v>
      </c>
      <c r="D19" s="203"/>
      <c r="E19" s="94" t="s">
        <v>226</v>
      </c>
      <c r="F19" s="95" t="s">
        <v>128</v>
      </c>
    </row>
    <row r="20" spans="1:8" ht="82.8">
      <c r="A20" s="200"/>
      <c r="B20" s="202"/>
      <c r="C20" s="202"/>
      <c r="D20" s="204"/>
      <c r="E20" s="23" t="s">
        <v>227</v>
      </c>
      <c r="F20" s="31" t="s">
        <v>230</v>
      </c>
      <c r="G20" s="99" t="s">
        <v>229</v>
      </c>
    </row>
    <row r="21" spans="1:8" s="20" customFormat="1" ht="14.4" thickBot="1">
      <c r="A21" s="200"/>
      <c r="B21" s="202"/>
      <c r="C21" s="202"/>
      <c r="D21" s="204"/>
      <c r="E21" s="98" t="s">
        <v>232</v>
      </c>
      <c r="F21" s="100" t="s">
        <v>231</v>
      </c>
    </row>
    <row r="22" spans="1:8" ht="13.8">
      <c r="A22" s="200"/>
      <c r="B22" s="202"/>
      <c r="C22" s="202"/>
      <c r="D22" s="204"/>
      <c r="E22" s="98" t="s">
        <v>228</v>
      </c>
      <c r="F22" s="104" t="s">
        <v>233</v>
      </c>
    </row>
    <row r="23" spans="1:8" s="20" customFormat="1" ht="15.6">
      <c r="A23" s="107" t="s">
        <v>276</v>
      </c>
      <c r="B23" s="108" t="s">
        <v>277</v>
      </c>
      <c r="C23" s="108" t="s">
        <v>278</v>
      </c>
      <c r="D23" s="101"/>
      <c r="E23" s="98" t="s">
        <v>279</v>
      </c>
      <c r="F23" s="105" t="s">
        <v>4</v>
      </c>
    </row>
    <row r="24" spans="1:8" ht="15.6">
      <c r="A24" s="66" t="s">
        <v>234</v>
      </c>
      <c r="B24" s="103" t="s">
        <v>235</v>
      </c>
      <c r="C24" s="102" t="s">
        <v>236</v>
      </c>
      <c r="D24" s="105"/>
      <c r="E24" s="66" t="s">
        <v>237</v>
      </c>
      <c r="F24" s="66" t="s">
        <v>272</v>
      </c>
    </row>
    <row r="25" spans="1:8" s="20" customFormat="1" ht="15.6">
      <c r="A25" s="66"/>
      <c r="B25" s="103"/>
      <c r="C25" s="102"/>
      <c r="D25" s="105"/>
      <c r="E25" s="66" t="s">
        <v>273</v>
      </c>
      <c r="F25" s="66" t="s">
        <v>4</v>
      </c>
    </row>
    <row r="26" spans="1:8" ht="15.6">
      <c r="A26" s="105" t="s">
        <v>239</v>
      </c>
      <c r="B26" s="103" t="s">
        <v>240</v>
      </c>
      <c r="C26" s="102" t="s">
        <v>241</v>
      </c>
      <c r="D26" s="105"/>
      <c r="E26" s="105" t="s">
        <v>242</v>
      </c>
      <c r="F26" s="105" t="s">
        <v>4</v>
      </c>
    </row>
    <row r="27" spans="1:8" ht="15.6">
      <c r="A27" s="105"/>
      <c r="B27" s="105"/>
      <c r="C27" s="102" t="s">
        <v>243</v>
      </c>
      <c r="D27" s="105"/>
      <c r="E27" s="105" t="s">
        <v>244</v>
      </c>
      <c r="F27" s="105" t="s">
        <v>4</v>
      </c>
    </row>
    <row r="28" spans="1:8" ht="15.6">
      <c r="A28" s="105"/>
      <c r="B28" s="105"/>
      <c r="C28" s="102"/>
      <c r="D28" s="105"/>
      <c r="E28" s="105" t="s">
        <v>245</v>
      </c>
      <c r="F28" s="105" t="s">
        <v>246</v>
      </c>
    </row>
    <row r="29" spans="1:8" ht="15.6">
      <c r="A29" s="105"/>
      <c r="B29" s="105"/>
      <c r="C29" s="102" t="s">
        <v>247</v>
      </c>
      <c r="D29" s="105"/>
      <c r="E29" s="105" t="s">
        <v>248</v>
      </c>
      <c r="F29" s="105" t="s">
        <v>4</v>
      </c>
    </row>
    <row r="30" spans="1:8" ht="15.6">
      <c r="A30" s="105"/>
      <c r="B30" s="105"/>
      <c r="C30" s="102"/>
      <c r="D30" s="105"/>
      <c r="E30" s="105" t="s">
        <v>249</v>
      </c>
      <c r="F30" s="66" t="s">
        <v>231</v>
      </c>
    </row>
    <row r="31" spans="1:8" ht="15.6">
      <c r="A31" s="105"/>
      <c r="B31" s="105"/>
      <c r="C31" s="102"/>
      <c r="D31" s="105"/>
      <c r="E31" s="105" t="s">
        <v>250</v>
      </c>
      <c r="F31" s="105" t="s">
        <v>251</v>
      </c>
    </row>
    <row r="32" spans="1:8" ht="15.6">
      <c r="A32" s="105"/>
      <c r="B32" s="105"/>
      <c r="C32" s="102" t="s">
        <v>252</v>
      </c>
      <c r="D32" s="105"/>
      <c r="E32" s="105" t="s">
        <v>253</v>
      </c>
      <c r="F32" s="105" t="s">
        <v>4</v>
      </c>
    </row>
    <row r="33" spans="1:6" ht="15.6">
      <c r="A33" s="105"/>
      <c r="B33" s="105"/>
      <c r="C33" s="102" t="s">
        <v>254</v>
      </c>
      <c r="D33" s="105"/>
      <c r="E33" s="105" t="s">
        <v>255</v>
      </c>
      <c r="F33" s="105" t="s">
        <v>13</v>
      </c>
    </row>
    <row r="34" spans="1:6" ht="15.6">
      <c r="A34" s="105"/>
      <c r="B34" s="105"/>
      <c r="C34" s="102"/>
      <c r="D34" s="105"/>
      <c r="E34" s="105" t="s">
        <v>112</v>
      </c>
      <c r="F34" s="105">
        <v>123456789</v>
      </c>
    </row>
    <row r="35" spans="1:6" ht="15.6">
      <c r="A35" s="105"/>
      <c r="B35" s="105"/>
      <c r="C35" s="102"/>
      <c r="D35" s="105"/>
      <c r="E35" s="105" t="s">
        <v>113</v>
      </c>
      <c r="F35" s="105">
        <v>987654321</v>
      </c>
    </row>
    <row r="36" spans="1:6" ht="15.6">
      <c r="A36" s="105"/>
      <c r="B36" s="105"/>
      <c r="C36" s="102"/>
      <c r="D36" s="105"/>
      <c r="E36" s="105" t="s">
        <v>256</v>
      </c>
      <c r="F36" s="105">
        <v>5323</v>
      </c>
    </row>
    <row r="37" spans="1:6" ht="15.6">
      <c r="A37" s="105"/>
      <c r="B37" s="105"/>
      <c r="C37" s="102" t="s">
        <v>257</v>
      </c>
      <c r="D37" s="105"/>
      <c r="E37" s="105" t="s">
        <v>258</v>
      </c>
      <c r="F37" s="105" t="s">
        <v>4</v>
      </c>
    </row>
    <row r="38" spans="1:6" ht="15.6">
      <c r="A38" s="105"/>
      <c r="B38" s="105"/>
      <c r="C38" s="102" t="s">
        <v>259</v>
      </c>
      <c r="D38" s="105"/>
      <c r="E38" s="105" t="s">
        <v>260</v>
      </c>
      <c r="F38" s="66" t="s">
        <v>4</v>
      </c>
    </row>
    <row r="39" spans="1:6" ht="15.6">
      <c r="A39" s="105"/>
      <c r="B39" s="105"/>
      <c r="C39" s="102"/>
      <c r="D39" s="105"/>
      <c r="E39" s="105" t="s">
        <v>261</v>
      </c>
      <c r="F39" s="105" t="s">
        <v>187</v>
      </c>
    </row>
    <row r="40" spans="1:6" ht="15.6">
      <c r="A40" s="105"/>
      <c r="B40" s="105"/>
      <c r="C40" s="102" t="s">
        <v>262</v>
      </c>
      <c r="D40" s="105"/>
      <c r="E40" s="105" t="s">
        <v>263</v>
      </c>
      <c r="F40" s="105" t="s">
        <v>4</v>
      </c>
    </row>
    <row r="41" spans="1:6" ht="15.6">
      <c r="A41" s="105"/>
      <c r="B41" s="105"/>
      <c r="C41" s="102" t="s">
        <v>264</v>
      </c>
      <c r="D41" s="105"/>
      <c r="E41" s="105" t="s">
        <v>265</v>
      </c>
      <c r="F41" s="105" t="s">
        <v>4</v>
      </c>
    </row>
    <row r="42" spans="1:6" ht="15.6">
      <c r="A42" s="105"/>
      <c r="B42" s="105"/>
      <c r="C42" s="102" t="s">
        <v>266</v>
      </c>
      <c r="D42" s="105"/>
      <c r="E42" s="105" t="s">
        <v>267</v>
      </c>
      <c r="F42" s="105" t="s">
        <v>4</v>
      </c>
    </row>
    <row r="43" spans="1:6" ht="15.6">
      <c r="A43" s="105"/>
      <c r="B43" s="105"/>
      <c r="C43" s="102"/>
      <c r="D43" s="105"/>
      <c r="E43" s="105" t="s">
        <v>268</v>
      </c>
      <c r="F43" s="105" t="s">
        <v>269</v>
      </c>
    </row>
    <row r="44" spans="1:6" ht="15.6">
      <c r="A44" s="105"/>
      <c r="B44" s="105"/>
      <c r="C44" s="102"/>
      <c r="D44" s="105"/>
      <c r="E44" s="105" t="s">
        <v>270</v>
      </c>
      <c r="F44" s="105" t="s">
        <v>271</v>
      </c>
    </row>
  </sheetData>
  <mergeCells count="16">
    <mergeCell ref="A19:A22"/>
    <mergeCell ref="B19:B22"/>
    <mergeCell ref="C19:C22"/>
    <mergeCell ref="D19:D22"/>
    <mergeCell ref="D3:D5"/>
    <mergeCell ref="A6:A13"/>
    <mergeCell ref="B6:B13"/>
    <mergeCell ref="C6:C13"/>
    <mergeCell ref="A3:A5"/>
    <mergeCell ref="B3:B5"/>
    <mergeCell ref="C3:C5"/>
    <mergeCell ref="A15:A18"/>
    <mergeCell ref="B15:B18"/>
    <mergeCell ref="C15:C18"/>
    <mergeCell ref="D6:D13"/>
    <mergeCell ref="D15:D18"/>
  </mergeCells>
  <dataValidations count="2">
    <dataValidation type="list" allowBlank="1" showInputMessage="1" showErrorMessage="1" errorTitle="Invalid Input" sqref="F2:F3 F14:F15">
      <formula1>"Yes,No"</formula1>
    </dataValidation>
    <dataValidation type="list" allowBlank="1" showInputMessage="1" showErrorMessage="1" sqref="F5">
      <formula1>"10,25,50,100,All"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M16" sqref="M16"/>
    </sheetView>
  </sheetViews>
  <sheetFormatPr defaultColWidth="9" defaultRowHeight="13.2"/>
  <cols>
    <col min="1" max="1" width="18.33203125" bestFit="1" customWidth="1"/>
    <col min="2" max="2" width="14.44140625" customWidth="1"/>
  </cols>
  <sheetData>
    <row r="1" spans="1:13">
      <c r="A1" s="11" t="s">
        <v>105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3">
        <v>12</v>
      </c>
    </row>
    <row r="2" spans="1:13">
      <c r="A2" s="14" t="s">
        <v>104</v>
      </c>
      <c r="B2" s="9">
        <v>200</v>
      </c>
      <c r="C2" s="9">
        <v>200</v>
      </c>
      <c r="D2" s="9">
        <v>200</v>
      </c>
      <c r="E2" s="9">
        <v>200</v>
      </c>
      <c r="F2" s="9">
        <v>200</v>
      </c>
      <c r="G2" s="9">
        <v>200</v>
      </c>
      <c r="H2" s="9">
        <v>200</v>
      </c>
      <c r="I2" s="9">
        <v>200</v>
      </c>
      <c r="J2" s="9">
        <v>200</v>
      </c>
      <c r="K2" s="9">
        <v>200</v>
      </c>
      <c r="L2" s="9">
        <v>200</v>
      </c>
      <c r="M2" s="9">
        <v>200</v>
      </c>
    </row>
    <row r="3" spans="1:13">
      <c r="A3" s="14" t="s">
        <v>95</v>
      </c>
      <c r="B3" s="9">
        <v>200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9">
        <v>200</v>
      </c>
      <c r="K3" s="9">
        <v>200</v>
      </c>
      <c r="L3" s="9">
        <v>200</v>
      </c>
      <c r="M3" s="9">
        <v>200</v>
      </c>
    </row>
    <row r="4" spans="1:13">
      <c r="A4" s="14" t="s">
        <v>96</v>
      </c>
      <c r="B4" s="9">
        <v>200</v>
      </c>
      <c r="C4" s="9">
        <v>200</v>
      </c>
      <c r="D4" s="9">
        <v>200</v>
      </c>
      <c r="E4" s="9">
        <v>200</v>
      </c>
      <c r="F4" s="9">
        <v>200</v>
      </c>
      <c r="G4" s="9">
        <v>200</v>
      </c>
      <c r="H4" s="9">
        <v>200</v>
      </c>
      <c r="I4" s="9">
        <v>200</v>
      </c>
      <c r="J4" s="9">
        <v>200</v>
      </c>
      <c r="K4" s="9">
        <v>200</v>
      </c>
      <c r="L4" s="9">
        <v>200</v>
      </c>
      <c r="M4" s="9">
        <v>200</v>
      </c>
    </row>
    <row r="5" spans="1:13">
      <c r="A5" s="14" t="s">
        <v>97</v>
      </c>
      <c r="B5" s="9">
        <v>200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  <c r="J5" s="9">
        <v>200</v>
      </c>
      <c r="K5" s="9">
        <v>200</v>
      </c>
      <c r="L5" s="9">
        <v>200</v>
      </c>
      <c r="M5" s="9">
        <v>200</v>
      </c>
    </row>
    <row r="6" spans="1:13">
      <c r="A6" s="14" t="s">
        <v>98</v>
      </c>
      <c r="B6" s="9">
        <v>200</v>
      </c>
      <c r="C6" s="9">
        <v>200</v>
      </c>
      <c r="D6" s="9">
        <v>200</v>
      </c>
      <c r="E6" s="9">
        <v>200</v>
      </c>
      <c r="F6" s="9">
        <v>200</v>
      </c>
      <c r="G6" s="9">
        <v>200</v>
      </c>
      <c r="H6" s="9">
        <v>200</v>
      </c>
      <c r="I6" s="9">
        <v>200</v>
      </c>
      <c r="J6" s="9">
        <v>200</v>
      </c>
      <c r="K6" s="9">
        <v>200</v>
      </c>
      <c r="L6" s="9">
        <v>200</v>
      </c>
      <c r="M6" s="9">
        <v>200</v>
      </c>
    </row>
    <row r="7" spans="1:13">
      <c r="A7" s="14" t="s">
        <v>99</v>
      </c>
      <c r="B7" s="9">
        <v>200</v>
      </c>
      <c r="C7" s="9">
        <v>200</v>
      </c>
      <c r="D7" s="9">
        <v>200</v>
      </c>
      <c r="E7" s="9">
        <v>200</v>
      </c>
      <c r="F7" s="9">
        <v>200</v>
      </c>
      <c r="G7" s="9">
        <v>200</v>
      </c>
      <c r="H7" s="9">
        <v>200</v>
      </c>
      <c r="I7" s="9">
        <v>200</v>
      </c>
      <c r="J7" s="9">
        <v>200</v>
      </c>
      <c r="K7" s="9">
        <v>200</v>
      </c>
      <c r="L7" s="9">
        <v>200</v>
      </c>
      <c r="M7" s="9">
        <v>200</v>
      </c>
    </row>
    <row r="8" spans="1:13">
      <c r="A8" s="14" t="s">
        <v>100</v>
      </c>
      <c r="B8" s="9">
        <v>200</v>
      </c>
      <c r="C8" s="9">
        <v>200</v>
      </c>
      <c r="D8" s="9">
        <v>200</v>
      </c>
      <c r="E8" s="9">
        <v>200</v>
      </c>
      <c r="F8" s="9">
        <v>200</v>
      </c>
      <c r="G8" s="9">
        <v>200</v>
      </c>
      <c r="H8" s="9">
        <v>200</v>
      </c>
      <c r="I8" s="9">
        <v>200</v>
      </c>
      <c r="J8" s="9">
        <v>200</v>
      </c>
      <c r="K8" s="9">
        <v>200</v>
      </c>
      <c r="L8" s="9">
        <v>200</v>
      </c>
      <c r="M8" s="9">
        <v>200</v>
      </c>
    </row>
    <row r="9" spans="1:13" ht="13.8" thickBot="1">
      <c r="A9" s="15" t="s">
        <v>101</v>
      </c>
      <c r="B9" s="9">
        <v>200</v>
      </c>
      <c r="C9" s="9">
        <v>200</v>
      </c>
      <c r="D9" s="9">
        <v>200</v>
      </c>
      <c r="E9" s="9">
        <v>200</v>
      </c>
      <c r="F9" s="9">
        <v>200</v>
      </c>
      <c r="G9" s="9">
        <v>200</v>
      </c>
      <c r="H9" s="9">
        <v>200</v>
      </c>
      <c r="I9" s="9">
        <v>200</v>
      </c>
      <c r="J9" s="9">
        <v>200</v>
      </c>
      <c r="K9" s="9">
        <v>200</v>
      </c>
      <c r="L9" s="9">
        <v>200</v>
      </c>
      <c r="M9" s="9">
        <v>200</v>
      </c>
    </row>
    <row r="10" spans="1:13" ht="13.8">
      <c r="A10" s="23" t="s">
        <v>102</v>
      </c>
      <c r="B10" s="36">
        <v>2</v>
      </c>
    </row>
    <row r="11" spans="1:13" ht="27.6">
      <c r="A11" s="23" t="s">
        <v>304</v>
      </c>
      <c r="B11" s="36" t="s">
        <v>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45"/>
  <sheetViews>
    <sheetView zoomScaleNormal="100" workbookViewId="0">
      <selection activeCell="E5" sqref="E5"/>
    </sheetView>
  </sheetViews>
  <sheetFormatPr defaultColWidth="61.109375" defaultRowHeight="13.2"/>
  <cols>
    <col min="1" max="1" width="14.88671875" style="2" customWidth="1"/>
    <col min="2" max="2" width="32.33203125" style="2" customWidth="1"/>
    <col min="3" max="3" width="33.6640625" style="2" customWidth="1"/>
    <col min="4" max="4" width="35.44140625" style="1" customWidth="1"/>
    <col min="5" max="5" width="45.77734375" customWidth="1"/>
    <col min="6" max="6" width="66.33203125" style="1" customWidth="1"/>
    <col min="8" max="8" width="15.44140625" customWidth="1"/>
    <col min="9" max="9" width="15.33203125" customWidth="1"/>
    <col min="10" max="10" width="14.77734375" customWidth="1"/>
    <col min="11" max="11" width="15.6640625" customWidth="1"/>
    <col min="12" max="12" width="17" customWidth="1"/>
  </cols>
  <sheetData>
    <row r="1" spans="1:11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  <c r="F1" s="46"/>
      <c r="H1" s="52"/>
      <c r="I1" s="52"/>
      <c r="J1" s="52"/>
      <c r="K1" s="52"/>
    </row>
    <row r="2" spans="1:11" ht="13.8">
      <c r="A2" s="223" t="s">
        <v>21</v>
      </c>
      <c r="B2" s="226" t="s">
        <v>150</v>
      </c>
      <c r="C2" s="229" t="s">
        <v>29</v>
      </c>
      <c r="D2" s="133" t="s">
        <v>3</v>
      </c>
      <c r="E2" s="138" t="s">
        <v>13</v>
      </c>
      <c r="F2" s="47" t="s">
        <v>32</v>
      </c>
    </row>
    <row r="3" spans="1:11" ht="13.2" customHeight="1">
      <c r="A3" s="224"/>
      <c r="B3" s="227"/>
      <c r="C3" s="230"/>
      <c r="D3" s="134" t="s">
        <v>5</v>
      </c>
      <c r="E3" s="154" t="s">
        <v>128</v>
      </c>
      <c r="F3" s="124"/>
      <c r="G3" s="20" t="s">
        <v>238</v>
      </c>
      <c r="H3" s="29" t="s">
        <v>128</v>
      </c>
    </row>
    <row r="4" spans="1:11" ht="13.8">
      <c r="A4" s="224"/>
      <c r="B4" s="227"/>
      <c r="C4" s="230"/>
      <c r="D4" s="133" t="s">
        <v>44</v>
      </c>
      <c r="E4" s="157" t="str">
        <f>IF(($E$2="Yes"),"No","Yes")</f>
        <v>Yes</v>
      </c>
      <c r="F4" s="47" t="s">
        <v>31</v>
      </c>
    </row>
    <row r="5" spans="1:11" ht="13.8">
      <c r="A5" s="224"/>
      <c r="B5" s="227"/>
      <c r="C5" s="230"/>
      <c r="D5" s="134" t="s">
        <v>6</v>
      </c>
      <c r="E5" s="54" t="s">
        <v>129</v>
      </c>
      <c r="F5" s="47" t="s">
        <v>79</v>
      </c>
    </row>
    <row r="6" spans="1:11" ht="13.8">
      <c r="A6" s="224"/>
      <c r="B6" s="227"/>
      <c r="C6" s="230"/>
      <c r="D6" s="134" t="s">
        <v>82</v>
      </c>
      <c r="E6" s="155" t="s">
        <v>130</v>
      </c>
      <c r="F6" s="47" t="s">
        <v>83</v>
      </c>
    </row>
    <row r="7" spans="1:11" ht="13.8">
      <c r="A7" s="224"/>
      <c r="B7" s="227"/>
      <c r="C7" s="230"/>
      <c r="D7" s="134" t="s">
        <v>80</v>
      </c>
      <c r="E7" s="136" t="s">
        <v>4</v>
      </c>
      <c r="F7" s="47"/>
    </row>
    <row r="8" spans="1:11" ht="14.4" thickBot="1">
      <c r="A8" s="224"/>
      <c r="B8" s="227"/>
      <c r="C8" s="230"/>
      <c r="D8" s="134" t="s">
        <v>81</v>
      </c>
      <c r="E8" s="136" t="s">
        <v>4</v>
      </c>
      <c r="F8" s="60"/>
    </row>
    <row r="9" spans="1:11" ht="13.8">
      <c r="A9" s="224"/>
      <c r="B9" s="227"/>
      <c r="C9" s="230"/>
      <c r="D9" s="134" t="s">
        <v>7</v>
      </c>
      <c r="E9" s="136" t="s">
        <v>16</v>
      </c>
      <c r="F9" s="125" t="s">
        <v>84</v>
      </c>
    </row>
    <row r="10" spans="1:11" ht="13.8">
      <c r="A10" s="224"/>
      <c r="B10" s="227"/>
      <c r="C10" s="230"/>
      <c r="D10" s="135" t="s">
        <v>51</v>
      </c>
      <c r="E10" s="156" t="s">
        <v>52</v>
      </c>
      <c r="F10" s="47"/>
      <c r="G10" s="54"/>
    </row>
    <row r="11" spans="1:11" ht="13.8">
      <c r="A11" s="224"/>
      <c r="B11" s="227"/>
      <c r="C11" s="230"/>
      <c r="D11" s="221" t="s">
        <v>53</v>
      </c>
      <c r="E11" s="222"/>
      <c r="F11" s="47"/>
    </row>
    <row r="12" spans="1:11" ht="13.8">
      <c r="A12" s="224"/>
      <c r="B12" s="227"/>
      <c r="C12" s="230"/>
      <c r="D12" s="21" t="s">
        <v>8</v>
      </c>
      <c r="E12" s="136" t="s">
        <v>4</v>
      </c>
      <c r="F12" s="47"/>
      <c r="G12" s="47" t="s">
        <v>110</v>
      </c>
    </row>
    <row r="13" spans="1:11" ht="13.8">
      <c r="A13" s="224"/>
      <c r="B13" s="227"/>
      <c r="C13" s="230"/>
      <c r="D13" s="21" t="s">
        <v>9</v>
      </c>
      <c r="E13" s="136" t="s">
        <v>4</v>
      </c>
      <c r="F13" s="47"/>
    </row>
    <row r="14" spans="1:11" ht="13.8">
      <c r="A14" s="224"/>
      <c r="B14" s="227"/>
      <c r="C14" s="230"/>
      <c r="D14" s="21" t="s">
        <v>19</v>
      </c>
      <c r="E14" s="136" t="s">
        <v>4</v>
      </c>
      <c r="F14" s="47"/>
      <c r="G14" s="29" t="s">
        <v>14</v>
      </c>
    </row>
    <row r="15" spans="1:11" ht="13.8">
      <c r="A15" s="224"/>
      <c r="B15" s="227"/>
      <c r="C15" s="230"/>
      <c r="D15" s="21" t="s">
        <v>10</v>
      </c>
      <c r="E15" s="136" t="s">
        <v>4</v>
      </c>
    </row>
    <row r="16" spans="1:11" ht="13.8">
      <c r="A16" s="224"/>
      <c r="B16" s="227"/>
      <c r="C16" s="230"/>
      <c r="D16" s="21" t="s">
        <v>11</v>
      </c>
      <c r="E16" s="136" t="s">
        <v>4</v>
      </c>
      <c r="F16" s="47"/>
      <c r="G16" s="57" t="s">
        <v>122</v>
      </c>
    </row>
    <row r="17" spans="1:7" ht="14.4" thickBot="1">
      <c r="A17" s="225"/>
      <c r="B17" s="228"/>
      <c r="C17" s="231"/>
      <c r="D17" s="32" t="s">
        <v>12</v>
      </c>
      <c r="E17" s="143" t="s">
        <v>4</v>
      </c>
      <c r="F17" s="47"/>
      <c r="G17" s="54" t="s">
        <v>129</v>
      </c>
    </row>
    <row r="18" spans="1:7" ht="28.2" thickBot="1">
      <c r="A18" s="127" t="s">
        <v>70</v>
      </c>
      <c r="B18" s="127" t="s">
        <v>156</v>
      </c>
      <c r="C18" s="128" t="s">
        <v>71</v>
      </c>
      <c r="D18" s="34" t="s">
        <v>72</v>
      </c>
      <c r="E18" s="143" t="s">
        <v>4</v>
      </c>
      <c r="F18" s="47"/>
    </row>
    <row r="19" spans="1:7" ht="27.6" customHeight="1">
      <c r="A19" s="232" t="s">
        <v>23</v>
      </c>
      <c r="B19" s="233" t="s">
        <v>333</v>
      </c>
      <c r="C19" s="234" t="s">
        <v>334</v>
      </c>
      <c r="D19" s="24" t="s">
        <v>45</v>
      </c>
      <c r="E19" s="138" t="s">
        <v>4</v>
      </c>
      <c r="F19" s="47"/>
    </row>
    <row r="20" spans="1:7" ht="28.2" thickBot="1">
      <c r="A20" s="224"/>
      <c r="B20" s="227"/>
      <c r="C20" s="235"/>
      <c r="D20" s="21" t="s">
        <v>24</v>
      </c>
      <c r="E20" s="142" t="s">
        <v>66</v>
      </c>
      <c r="F20" s="47" t="s">
        <v>78</v>
      </c>
    </row>
    <row r="21" spans="1:7" ht="13.8">
      <c r="A21" s="224"/>
      <c r="B21" s="227"/>
      <c r="C21" s="235"/>
      <c r="D21" s="24" t="s">
        <v>46</v>
      </c>
      <c r="E21" s="138" t="s">
        <v>4</v>
      </c>
      <c r="F21" s="47"/>
    </row>
    <row r="22" spans="1:7" ht="14.4" thickBot="1">
      <c r="A22" s="225"/>
      <c r="B22" s="228"/>
      <c r="C22" s="236"/>
      <c r="D22" s="32" t="s">
        <v>47</v>
      </c>
      <c r="E22" s="142" t="s">
        <v>66</v>
      </c>
      <c r="F22" s="47" t="s">
        <v>77</v>
      </c>
    </row>
    <row r="23" spans="1:7" ht="13.8">
      <c r="A23" s="237" t="s">
        <v>37</v>
      </c>
      <c r="B23" s="240" t="s">
        <v>157</v>
      </c>
      <c r="C23" s="243" t="s">
        <v>33</v>
      </c>
      <c r="D23" s="23" t="s">
        <v>74</v>
      </c>
      <c r="E23" s="144" t="s">
        <v>4</v>
      </c>
      <c r="F23" s="47" t="s">
        <v>48</v>
      </c>
    </row>
    <row r="24" spans="1:7" s="20" customFormat="1" ht="14.4" thickBot="1">
      <c r="A24" s="238"/>
      <c r="B24" s="241"/>
      <c r="C24" s="244"/>
      <c r="D24" s="37" t="s">
        <v>103</v>
      </c>
      <c r="E24" s="145" t="s">
        <v>13</v>
      </c>
      <c r="F24" s="47"/>
    </row>
    <row r="25" spans="1:7" ht="14.4" thickBot="1">
      <c r="A25" s="239"/>
      <c r="B25" s="242"/>
      <c r="C25" s="245"/>
      <c r="D25" s="37" t="s">
        <v>339</v>
      </c>
      <c r="E25" s="54" t="s">
        <v>340</v>
      </c>
      <c r="F25" s="47"/>
    </row>
    <row r="26" spans="1:7" ht="27.6">
      <c r="A26" s="237" t="s">
        <v>38</v>
      </c>
      <c r="B26" s="240" t="s">
        <v>152</v>
      </c>
      <c r="C26" s="243" t="s">
        <v>34</v>
      </c>
      <c r="D26" s="64" t="s">
        <v>73</v>
      </c>
      <c r="E26" s="139" t="s">
        <v>4</v>
      </c>
      <c r="F26" s="47" t="s">
        <v>49</v>
      </c>
    </row>
    <row r="27" spans="1:7" s="20" customFormat="1" ht="13.8">
      <c r="A27" s="238"/>
      <c r="B27" s="241"/>
      <c r="C27" s="244"/>
      <c r="D27" s="65" t="s">
        <v>176</v>
      </c>
      <c r="E27" s="146" t="s">
        <v>181</v>
      </c>
      <c r="F27" s="47"/>
    </row>
    <row r="28" spans="1:7" s="20" customFormat="1" ht="13.8">
      <c r="A28" s="238"/>
      <c r="B28" s="241"/>
      <c r="C28" s="244"/>
      <c r="D28" s="65" t="s">
        <v>180</v>
      </c>
      <c r="E28" s="147" t="s">
        <v>179</v>
      </c>
      <c r="F28" s="47"/>
    </row>
    <row r="29" spans="1:7" s="20" customFormat="1" ht="14.4" thickBot="1">
      <c r="A29" s="239"/>
      <c r="B29" s="242"/>
      <c r="C29" s="245"/>
      <c r="D29" s="63" t="s">
        <v>177</v>
      </c>
      <c r="E29" s="148" t="s">
        <v>178</v>
      </c>
      <c r="F29" s="124"/>
    </row>
    <row r="30" spans="1:7" ht="28.2" thickBot="1">
      <c r="A30" s="129" t="s">
        <v>69</v>
      </c>
      <c r="B30" s="130" t="s">
        <v>341</v>
      </c>
      <c r="C30" s="131" t="s">
        <v>342</v>
      </c>
      <c r="D30" s="38" t="s">
        <v>50</v>
      </c>
      <c r="E30" s="142" t="s">
        <v>66</v>
      </c>
      <c r="F30" s="47" t="s">
        <v>78</v>
      </c>
    </row>
    <row r="31" spans="1:7" ht="13.8">
      <c r="A31" s="246" t="s">
        <v>39</v>
      </c>
      <c r="B31" s="246" t="s">
        <v>158</v>
      </c>
      <c r="C31" s="247" t="s">
        <v>67</v>
      </c>
      <c r="D31" s="21" t="s">
        <v>292</v>
      </c>
      <c r="E31" s="149">
        <v>2</v>
      </c>
      <c r="F31" s="47"/>
    </row>
    <row r="32" spans="1:7" ht="13.8">
      <c r="A32" s="246"/>
      <c r="B32" s="246"/>
      <c r="C32" s="247"/>
      <c r="D32" s="21" t="s">
        <v>293</v>
      </c>
      <c r="E32" s="136" t="s">
        <v>9</v>
      </c>
      <c r="F32" s="47"/>
    </row>
    <row r="33" spans="1:6" ht="13.8">
      <c r="A33" s="246"/>
      <c r="B33" s="246"/>
      <c r="C33" s="247"/>
      <c r="D33" s="21" t="s">
        <v>294</v>
      </c>
      <c r="E33" s="136" t="s">
        <v>9</v>
      </c>
      <c r="F33" s="47"/>
    </row>
    <row r="34" spans="1:6" ht="13.8">
      <c r="A34" s="246"/>
      <c r="B34" s="246"/>
      <c r="C34" s="247"/>
      <c r="D34" s="21" t="s">
        <v>295</v>
      </c>
      <c r="E34" s="136" t="s">
        <v>8</v>
      </c>
      <c r="F34" s="47"/>
    </row>
    <row r="35" spans="1:6" s="20" customFormat="1" ht="13.8">
      <c r="A35" s="246"/>
      <c r="B35" s="246"/>
      <c r="C35" s="247"/>
      <c r="D35" s="21" t="s">
        <v>336</v>
      </c>
      <c r="E35" s="159" t="str">
        <f>IF(E32="ECAR",(CONCATENATE(E32," (mpH/min)")),(CONCATENATE(E32," (pmol/min)")))</f>
        <v>ECAR (mpH/min)</v>
      </c>
      <c r="F35" s="47"/>
    </row>
    <row r="36" spans="1:6" s="20" customFormat="1" ht="13.8">
      <c r="A36" s="246"/>
      <c r="B36" s="246"/>
      <c r="C36" s="247"/>
      <c r="D36" s="21" t="s">
        <v>337</v>
      </c>
      <c r="E36" s="159" t="str">
        <f>IF(E33="ECAR",(CONCATENATE(E33," (mpH/min)")),(CONCATENATE(E33," (pmol/min)")))</f>
        <v>ECAR (mpH/min)</v>
      </c>
      <c r="F36" s="47"/>
    </row>
    <row r="37" spans="1:6" s="20" customFormat="1" ht="13.8">
      <c r="A37" s="246"/>
      <c r="B37" s="246"/>
      <c r="C37" s="247"/>
      <c r="D37" s="21" t="s">
        <v>338</v>
      </c>
      <c r="E37" s="159" t="str">
        <f>IF(E34="ECAR",(CONCATENATE(E34," (mpH/min)")),(CONCATENATE(E34," (pmol/min)")))</f>
        <v>OCR (pmol/min)</v>
      </c>
      <c r="F37" s="47"/>
    </row>
    <row r="38" spans="1:6" ht="13.8">
      <c r="A38" s="246"/>
      <c r="B38" s="246"/>
      <c r="C38" s="247"/>
      <c r="D38" s="21" t="s">
        <v>296</v>
      </c>
      <c r="E38" s="136" t="s">
        <v>306</v>
      </c>
      <c r="F38" s="47"/>
    </row>
    <row r="39" spans="1:6" ht="13.8">
      <c r="A39" s="246"/>
      <c r="B39" s="246"/>
      <c r="C39" s="247"/>
      <c r="D39" s="21" t="s">
        <v>297</v>
      </c>
      <c r="E39" s="136" t="s">
        <v>15</v>
      </c>
      <c r="F39" s="47"/>
    </row>
    <row r="40" spans="1:6" ht="13.8">
      <c r="A40" s="246"/>
      <c r="B40" s="246"/>
      <c r="C40" s="247"/>
      <c r="D40" s="21" t="s">
        <v>298</v>
      </c>
      <c r="E40" s="136" t="s">
        <v>87</v>
      </c>
      <c r="F40" s="47"/>
    </row>
    <row r="41" spans="1:6" ht="13.8">
      <c r="A41" s="246"/>
      <c r="B41" s="246"/>
      <c r="C41" s="247"/>
      <c r="D41" s="21" t="s">
        <v>299</v>
      </c>
      <c r="E41" s="136" t="s">
        <v>307</v>
      </c>
      <c r="F41" s="47"/>
    </row>
    <row r="42" spans="1:6" ht="13.8">
      <c r="A42" s="246"/>
      <c r="B42" s="246"/>
      <c r="C42" s="247"/>
      <c r="D42" s="21" t="s">
        <v>300</v>
      </c>
      <c r="E42" s="136" t="s">
        <v>87</v>
      </c>
      <c r="F42" s="47"/>
    </row>
    <row r="43" spans="1:6" ht="14.4" customHeight="1">
      <c r="A43" s="246"/>
      <c r="B43" s="246"/>
      <c r="C43" s="247"/>
      <c r="D43" s="21" t="s">
        <v>301</v>
      </c>
      <c r="E43" s="149" t="s">
        <v>36</v>
      </c>
      <c r="F43" s="47"/>
    </row>
    <row r="44" spans="1:6" ht="13.8">
      <c r="A44" s="246"/>
      <c r="B44" s="246"/>
      <c r="C44" s="247"/>
      <c r="D44" s="26" t="s">
        <v>328</v>
      </c>
      <c r="E44" s="158" t="str">
        <f>IF(E39="Rate",(IF(OR(E43="OFF",E43="off"),(IF(E40="ON",(CONCATENATE(LEFT(E35,13),"/",Normalization!B11,")")),E35)),(CONCATENATE(E32," %")))),(IF(E32="OCR","O2 (mmHg)","pH")))</f>
        <v>ECAR (mpH/min/Cells/100 Units Data)</v>
      </c>
      <c r="F44" s="47"/>
    </row>
    <row r="45" spans="1:6" ht="13.8">
      <c r="A45" s="246"/>
      <c r="B45" s="246"/>
      <c r="C45" s="247"/>
      <c r="D45" s="26" t="s">
        <v>329</v>
      </c>
      <c r="E45" s="158" t="str">
        <f>IF(E39="Rate",(IF(OR(E43="OFF",E43="off"),(IF(E40="ON",(CONCATENATE(LEFT(E36,13),"/",Normalization!B11,")")),E36)),(CONCATENATE(E33," %")))),(IF(E33="OCR","O2 (mmHg)","pH")))</f>
        <v>ECAR (mpH/min/Cells/100 Units Data)</v>
      </c>
      <c r="F45" s="47"/>
    </row>
    <row r="46" spans="1:6" ht="13.8">
      <c r="A46" s="246"/>
      <c r="B46" s="246"/>
      <c r="C46" s="247"/>
      <c r="D46" s="26" t="s">
        <v>330</v>
      </c>
      <c r="E46" s="158" t="str">
        <f>IF(E39="Rate",(IF(OR(E43="OFF",E43="off"),(IF(E40="ON",(CONCATENATE(LEFT(E37,13),"/",Normalization!B11,")")),E37)),(CONCATENATE(E34," %")))),(IF(E34="OCR","O2 (mmHg)","pH")))</f>
        <v>OCR (pmol/min/Cells/100 Units Data)</v>
      </c>
      <c r="F46" s="47"/>
    </row>
    <row r="47" spans="1:6" ht="13.8">
      <c r="A47" s="246"/>
      <c r="B47" s="246"/>
      <c r="C47" s="247"/>
      <c r="D47" s="24" t="s">
        <v>75</v>
      </c>
      <c r="E47" s="138" t="s">
        <v>4</v>
      </c>
      <c r="F47" s="47"/>
    </row>
    <row r="48" spans="1:6" ht="13.8">
      <c r="A48" s="246"/>
      <c r="B48" s="246"/>
      <c r="C48" s="247"/>
      <c r="D48" s="25" t="s">
        <v>313</v>
      </c>
      <c r="E48" s="136" t="s">
        <v>4</v>
      </c>
      <c r="F48" s="47"/>
    </row>
    <row r="49" spans="1:6" s="20" customFormat="1" ht="13.8">
      <c r="A49" s="246"/>
      <c r="B49" s="246"/>
      <c r="C49" s="247"/>
      <c r="D49" s="25" t="s">
        <v>309</v>
      </c>
      <c r="E49" s="136" t="s">
        <v>4</v>
      </c>
      <c r="F49" s="47"/>
    </row>
    <row r="50" spans="1:6" ht="13.8">
      <c r="A50" s="246"/>
      <c r="B50" s="246"/>
      <c r="C50" s="247"/>
      <c r="D50" s="21" t="s">
        <v>343</v>
      </c>
      <c r="E50" s="136" t="s">
        <v>4</v>
      </c>
      <c r="F50" s="47"/>
    </row>
    <row r="51" spans="1:6" ht="13.8">
      <c r="A51" s="246"/>
      <c r="B51" s="246"/>
      <c r="C51" s="247"/>
      <c r="D51" s="21" t="s">
        <v>311</v>
      </c>
      <c r="E51" s="136" t="s">
        <v>4</v>
      </c>
      <c r="F51" s="47"/>
    </row>
    <row r="52" spans="1:6" ht="13.8">
      <c r="A52" s="246"/>
      <c r="B52" s="246"/>
      <c r="C52" s="247"/>
      <c r="D52" s="48" t="s">
        <v>312</v>
      </c>
      <c r="E52" s="139" t="s">
        <v>4</v>
      </c>
      <c r="F52" s="47"/>
    </row>
    <row r="53" spans="1:6" s="20" customFormat="1" ht="13.8">
      <c r="A53" s="246"/>
      <c r="B53" s="246"/>
      <c r="C53" s="247"/>
      <c r="D53" s="25" t="s">
        <v>310</v>
      </c>
      <c r="E53" s="136" t="s">
        <v>4</v>
      </c>
      <c r="F53" s="47"/>
    </row>
    <row r="54" spans="1:6" ht="13.8">
      <c r="A54" s="246"/>
      <c r="B54" s="246"/>
      <c r="C54" s="247"/>
      <c r="D54" s="27" t="s">
        <v>106</v>
      </c>
      <c r="E54" s="141" t="s">
        <v>4</v>
      </c>
      <c r="F54" s="124"/>
    </row>
    <row r="55" spans="1:6" s="20" customFormat="1" ht="13.8">
      <c r="A55" s="246"/>
      <c r="B55" s="246"/>
      <c r="C55" s="247"/>
      <c r="D55" s="27" t="s">
        <v>320</v>
      </c>
      <c r="E55" s="141" t="s">
        <v>4</v>
      </c>
      <c r="F55" s="123"/>
    </row>
    <row r="56" spans="1:6" s="20" customFormat="1" ht="13.8">
      <c r="A56" s="246"/>
      <c r="B56" s="246"/>
      <c r="C56" s="247"/>
      <c r="D56" s="27" t="s">
        <v>321</v>
      </c>
      <c r="E56" s="141" t="s">
        <v>4</v>
      </c>
      <c r="F56" s="123"/>
    </row>
    <row r="57" spans="1:6" ht="13.8">
      <c r="A57" s="246"/>
      <c r="B57" s="246"/>
      <c r="C57" s="247"/>
      <c r="D57" s="50" t="s">
        <v>109</v>
      </c>
      <c r="E57" s="150" t="s">
        <v>4</v>
      </c>
      <c r="F57" s="47"/>
    </row>
    <row r="58" spans="1:6" ht="13.8">
      <c r="A58" s="238" t="s">
        <v>40</v>
      </c>
      <c r="B58" s="241" t="s">
        <v>159</v>
      </c>
      <c r="C58" s="230" t="s">
        <v>66</v>
      </c>
      <c r="D58" s="21" t="s">
        <v>292</v>
      </c>
      <c r="E58" s="149">
        <v>2</v>
      </c>
      <c r="F58" s="47"/>
    </row>
    <row r="59" spans="1:6" ht="13.8">
      <c r="A59" s="238"/>
      <c r="B59" s="241"/>
      <c r="C59" s="230"/>
      <c r="D59" s="21" t="s">
        <v>15</v>
      </c>
      <c r="E59" s="136" t="s">
        <v>9</v>
      </c>
      <c r="F59" s="47"/>
    </row>
    <row r="60" spans="1:6" s="20" customFormat="1" ht="13.8">
      <c r="A60" s="238"/>
      <c r="B60" s="241"/>
      <c r="C60" s="230"/>
      <c r="D60" s="21" t="s">
        <v>335</v>
      </c>
      <c r="E60" s="160" t="str">
        <f>IF(E59="ECAR",(CONCATENATE(E59," (mpH/min)")),(CONCATENATE(E59," (pmol/min)")))</f>
        <v>ECAR (mpH/min)</v>
      </c>
      <c r="F60" s="47"/>
    </row>
    <row r="61" spans="1:6" ht="13.8">
      <c r="A61" s="238"/>
      <c r="B61" s="241"/>
      <c r="C61" s="230"/>
      <c r="D61" s="21" t="s">
        <v>296</v>
      </c>
      <c r="E61" s="136" t="s">
        <v>306</v>
      </c>
      <c r="F61" s="47"/>
    </row>
    <row r="62" spans="1:6" ht="13.8">
      <c r="A62" s="238"/>
      <c r="B62" s="241"/>
      <c r="C62" s="230"/>
      <c r="D62" s="21" t="s">
        <v>298</v>
      </c>
      <c r="E62" s="136" t="s">
        <v>87</v>
      </c>
      <c r="F62" s="47"/>
    </row>
    <row r="63" spans="1:6" ht="13.8">
      <c r="A63" s="238"/>
      <c r="B63" s="241"/>
      <c r="C63" s="230"/>
      <c r="D63" s="21" t="s">
        <v>299</v>
      </c>
      <c r="E63" s="136" t="s">
        <v>307</v>
      </c>
      <c r="F63" s="47"/>
    </row>
    <row r="64" spans="1:6" ht="13.8">
      <c r="A64" s="238"/>
      <c r="B64" s="241"/>
      <c r="C64" s="230"/>
      <c r="D64" s="21" t="s">
        <v>300</v>
      </c>
      <c r="E64" s="136" t="s">
        <v>87</v>
      </c>
      <c r="F64" s="47"/>
    </row>
    <row r="65" spans="1:6" ht="13.8">
      <c r="A65" s="238"/>
      <c r="B65" s="241"/>
      <c r="C65" s="230"/>
      <c r="D65" s="21" t="s">
        <v>301</v>
      </c>
      <c r="E65" s="149" t="s">
        <v>36</v>
      </c>
      <c r="F65" s="47" t="s">
        <v>331</v>
      </c>
    </row>
    <row r="66" spans="1:6" s="20" customFormat="1" ht="13.8">
      <c r="A66" s="238"/>
      <c r="B66" s="241"/>
      <c r="C66" s="230"/>
      <c r="D66" s="21" t="s">
        <v>303</v>
      </c>
      <c r="E66" s="136" t="s">
        <v>308</v>
      </c>
    </row>
    <row r="67" spans="1:6" ht="13.8">
      <c r="A67" s="238"/>
      <c r="B67" s="241"/>
      <c r="C67" s="230"/>
      <c r="D67" s="26" t="s">
        <v>327</v>
      </c>
      <c r="E67" s="158" t="str">
        <f>IF(OR(E65="OFF",E65="off"),(IF(E62="ON",(CONCATENATE(LEFT(E60,13),"/",Normalization!B11,")")),E60)),(CONCATENATE(E59," %")))</f>
        <v>ECAR (mpH/min/Cells/100 Units Data)</v>
      </c>
      <c r="F67" s="47"/>
    </row>
    <row r="68" spans="1:6" ht="13.8">
      <c r="A68" s="238"/>
      <c r="B68" s="241"/>
      <c r="C68" s="230"/>
      <c r="D68" s="24" t="s">
        <v>75</v>
      </c>
      <c r="E68" s="138" t="s">
        <v>4</v>
      </c>
      <c r="F68" s="47"/>
    </row>
    <row r="69" spans="1:6" s="20" customFormat="1" ht="13.8">
      <c r="A69" s="238"/>
      <c r="B69" s="241"/>
      <c r="C69" s="230"/>
      <c r="D69" s="25" t="s">
        <v>313</v>
      </c>
      <c r="E69" s="136" t="s">
        <v>4</v>
      </c>
      <c r="F69" s="47"/>
    </row>
    <row r="70" spans="1:6" ht="13.8">
      <c r="A70" s="238"/>
      <c r="B70" s="241"/>
      <c r="C70" s="230"/>
      <c r="D70" s="25" t="s">
        <v>309</v>
      </c>
      <c r="E70" s="136" t="s">
        <v>4</v>
      </c>
      <c r="F70" s="47"/>
    </row>
    <row r="71" spans="1:6" s="20" customFormat="1" ht="13.8">
      <c r="A71" s="238"/>
      <c r="B71" s="241"/>
      <c r="C71" s="230"/>
      <c r="D71" s="25" t="s">
        <v>310</v>
      </c>
      <c r="E71" s="136" t="s">
        <v>4</v>
      </c>
      <c r="F71" s="47"/>
    </row>
    <row r="72" spans="1:6" ht="13.8">
      <c r="A72" s="238"/>
      <c r="B72" s="241"/>
      <c r="C72" s="230"/>
      <c r="D72" s="27" t="s">
        <v>106</v>
      </c>
      <c r="E72" s="140" t="s">
        <v>4</v>
      </c>
      <c r="F72" s="47"/>
    </row>
    <row r="73" spans="1:6" s="20" customFormat="1" ht="13.8">
      <c r="A73" s="238"/>
      <c r="B73" s="241"/>
      <c r="C73" s="230"/>
      <c r="D73" s="27" t="s">
        <v>320</v>
      </c>
      <c r="E73" s="141" t="s">
        <v>4</v>
      </c>
      <c r="F73" s="123"/>
    </row>
    <row r="74" spans="1:6" s="20" customFormat="1" ht="13.8">
      <c r="A74" s="238"/>
      <c r="B74" s="241"/>
      <c r="C74" s="230"/>
      <c r="D74" s="27" t="s">
        <v>321</v>
      </c>
      <c r="E74" s="141" t="s">
        <v>4</v>
      </c>
      <c r="F74" s="123"/>
    </row>
    <row r="75" spans="1:6" ht="14.4" thickBot="1">
      <c r="A75" s="239"/>
      <c r="B75" s="242"/>
      <c r="C75" s="231"/>
      <c r="D75" s="21" t="s">
        <v>109</v>
      </c>
      <c r="E75" s="136" t="s">
        <v>4</v>
      </c>
      <c r="F75" s="47"/>
    </row>
    <row r="76" spans="1:6" ht="13.8">
      <c r="A76" s="223" t="s">
        <v>41</v>
      </c>
      <c r="B76" s="226" t="s">
        <v>160</v>
      </c>
      <c r="C76" s="229" t="s">
        <v>76</v>
      </c>
      <c r="D76" s="21" t="s">
        <v>292</v>
      </c>
      <c r="E76" s="137">
        <v>1</v>
      </c>
      <c r="F76" s="47"/>
    </row>
    <row r="77" spans="1:6" ht="13.8">
      <c r="A77" s="224"/>
      <c r="B77" s="227"/>
      <c r="C77" s="230"/>
      <c r="D77" s="21" t="s">
        <v>15</v>
      </c>
      <c r="E77" s="136" t="s">
        <v>9</v>
      </c>
      <c r="F77" s="47"/>
    </row>
    <row r="78" spans="1:6" s="20" customFormat="1" ht="13.8">
      <c r="A78" s="224"/>
      <c r="B78" s="227"/>
      <c r="C78" s="230"/>
      <c r="D78" s="21" t="s">
        <v>335</v>
      </c>
      <c r="E78" s="160" t="str">
        <f>IF(E77="ECAR",(CONCATENATE(E77," (mpH/min)")),(CONCATENATE(E77," (pmol/min)")))</f>
        <v>ECAR (mpH/min)</v>
      </c>
      <c r="F78" s="47"/>
    </row>
    <row r="79" spans="1:6" ht="13.8">
      <c r="A79" s="224"/>
      <c r="B79" s="227"/>
      <c r="C79" s="230"/>
      <c r="D79" s="21" t="s">
        <v>296</v>
      </c>
      <c r="E79" s="136" t="s">
        <v>35</v>
      </c>
      <c r="F79" s="47"/>
    </row>
    <row r="80" spans="1:6" ht="13.8">
      <c r="A80" s="224"/>
      <c r="B80" s="227"/>
      <c r="C80" s="230"/>
      <c r="D80" s="21" t="s">
        <v>298</v>
      </c>
      <c r="E80" s="136" t="s">
        <v>36</v>
      </c>
      <c r="F80" s="47"/>
    </row>
    <row r="81" spans="1:6" ht="13.8">
      <c r="A81" s="224"/>
      <c r="B81" s="227"/>
      <c r="C81" s="230"/>
      <c r="D81" s="21" t="s">
        <v>299</v>
      </c>
      <c r="E81" s="136" t="s">
        <v>86</v>
      </c>
      <c r="F81" s="47"/>
    </row>
    <row r="82" spans="1:6" ht="13.8">
      <c r="A82" s="224"/>
      <c r="B82" s="227"/>
      <c r="C82" s="230"/>
      <c r="D82" s="21" t="s">
        <v>300</v>
      </c>
      <c r="E82" s="136" t="s">
        <v>87</v>
      </c>
      <c r="F82" s="47"/>
    </row>
    <row r="83" spans="1:6" ht="13.8">
      <c r="A83" s="224"/>
      <c r="B83" s="227"/>
      <c r="C83" s="230"/>
      <c r="D83" s="21" t="s">
        <v>301</v>
      </c>
      <c r="E83" s="149" t="s">
        <v>36</v>
      </c>
      <c r="F83" s="47"/>
    </row>
    <row r="84" spans="1:6" ht="13.8">
      <c r="A84" s="224"/>
      <c r="B84" s="227"/>
      <c r="C84" s="230"/>
      <c r="D84" s="26" t="s">
        <v>327</v>
      </c>
      <c r="E84" s="158" t="str">
        <f>IF(OR(E83="OFF",E83="off"),(IF(E80="ON",(CONCATENATE(LEFT(E78,13),"/",Normalization!B11,")")),E78)),(CONCATENATE(E77," %")))</f>
        <v>ECAR (mpH/min)</v>
      </c>
      <c r="F84" s="47"/>
    </row>
    <row r="85" spans="1:6" ht="13.8">
      <c r="A85" s="224"/>
      <c r="B85" s="227"/>
      <c r="C85" s="230"/>
      <c r="D85" s="21" t="s">
        <v>109</v>
      </c>
      <c r="E85" s="136" t="s">
        <v>4</v>
      </c>
      <c r="F85" s="47"/>
    </row>
    <row r="86" spans="1:6" s="20" customFormat="1" ht="14.4" thickBot="1">
      <c r="A86" s="224"/>
      <c r="B86" s="227"/>
      <c r="C86" s="230"/>
      <c r="D86" s="42" t="s">
        <v>75</v>
      </c>
      <c r="E86" s="151" t="s">
        <v>4</v>
      </c>
      <c r="F86" s="47" t="s">
        <v>56</v>
      </c>
    </row>
    <row r="87" spans="1:6" s="20" customFormat="1" ht="13.8">
      <c r="A87" s="224"/>
      <c r="B87" s="227"/>
      <c r="C87" s="230"/>
      <c r="D87" s="25" t="s">
        <v>314</v>
      </c>
      <c r="E87" s="136" t="s">
        <v>4</v>
      </c>
      <c r="F87" s="47"/>
    </row>
    <row r="88" spans="1:6" s="20" customFormat="1" ht="13.8">
      <c r="A88" s="224"/>
      <c r="B88" s="227"/>
      <c r="C88" s="230"/>
      <c r="D88" s="25" t="s">
        <v>313</v>
      </c>
      <c r="E88" s="136" t="s">
        <v>4</v>
      </c>
      <c r="F88" s="47"/>
    </row>
    <row r="89" spans="1:6" s="20" customFormat="1" ht="13.8">
      <c r="A89" s="224"/>
      <c r="B89" s="227"/>
      <c r="C89" s="230"/>
      <c r="D89" s="25" t="s">
        <v>310</v>
      </c>
      <c r="E89" s="136" t="s">
        <v>4</v>
      </c>
      <c r="F89" s="47"/>
    </row>
    <row r="90" spans="1:6" s="20" customFormat="1" ht="13.8">
      <c r="A90" s="224"/>
      <c r="B90" s="227"/>
      <c r="C90" s="230"/>
      <c r="D90" s="27" t="s">
        <v>106</v>
      </c>
      <c r="E90" s="140" t="s">
        <v>4</v>
      </c>
      <c r="F90" s="47"/>
    </row>
    <row r="91" spans="1:6" s="20" customFormat="1" ht="13.8">
      <c r="A91" s="224"/>
      <c r="B91" s="227"/>
      <c r="C91" s="230"/>
      <c r="D91" s="27" t="s">
        <v>320</v>
      </c>
      <c r="E91" s="140" t="s">
        <v>4</v>
      </c>
      <c r="F91" s="47"/>
    </row>
    <row r="92" spans="1:6" s="20" customFormat="1" ht="14.4" thickBot="1">
      <c r="A92" s="224"/>
      <c r="B92" s="227"/>
      <c r="C92" s="230"/>
      <c r="D92" s="27" t="s">
        <v>321</v>
      </c>
      <c r="E92" s="141" t="s">
        <v>4</v>
      </c>
      <c r="F92" s="124"/>
    </row>
    <row r="93" spans="1:6" ht="13.8">
      <c r="A93" s="223" t="s">
        <v>42</v>
      </c>
      <c r="B93" s="226" t="s">
        <v>161</v>
      </c>
      <c r="C93" s="229" t="s">
        <v>12</v>
      </c>
      <c r="D93" s="21" t="s">
        <v>292</v>
      </c>
      <c r="E93" s="137">
        <v>2</v>
      </c>
      <c r="F93" s="47"/>
    </row>
    <row r="94" spans="1:6" ht="13.8">
      <c r="A94" s="224"/>
      <c r="B94" s="227"/>
      <c r="C94" s="230"/>
      <c r="D94" s="21" t="s">
        <v>15</v>
      </c>
      <c r="E94" s="136" t="s">
        <v>19</v>
      </c>
      <c r="F94" s="47"/>
    </row>
    <row r="95" spans="1:6" s="20" customFormat="1" ht="13.8">
      <c r="A95" s="224"/>
      <c r="B95" s="227"/>
      <c r="C95" s="230"/>
      <c r="D95" s="21" t="s">
        <v>335</v>
      </c>
      <c r="E95" s="160" t="str">
        <f>IF(E94="ECAR",(CONCATENATE(E94," (mpH/min)")),(CONCATENATE(E94," (pmol/min)")))</f>
        <v>PER (pmol/min)</v>
      </c>
      <c r="F95" s="47"/>
    </row>
    <row r="96" spans="1:6" ht="13.8">
      <c r="A96" s="224"/>
      <c r="B96" s="227"/>
      <c r="C96" s="230"/>
      <c r="D96" s="21" t="s">
        <v>298</v>
      </c>
      <c r="E96" s="136" t="s">
        <v>87</v>
      </c>
      <c r="F96" s="47"/>
    </row>
    <row r="97" spans="1:6" ht="13.8">
      <c r="A97" s="224"/>
      <c r="B97" s="227"/>
      <c r="C97" s="230"/>
      <c r="D97" s="21" t="s">
        <v>300</v>
      </c>
      <c r="E97" s="136" t="s">
        <v>87</v>
      </c>
      <c r="F97" s="47"/>
    </row>
    <row r="98" spans="1:6" ht="13.8">
      <c r="A98" s="224"/>
      <c r="B98" s="227"/>
      <c r="C98" s="230"/>
      <c r="D98" s="21" t="s">
        <v>301</v>
      </c>
      <c r="E98" s="149" t="s">
        <v>36</v>
      </c>
      <c r="F98" s="47"/>
    </row>
    <row r="99" spans="1:6" ht="13.8">
      <c r="A99" s="224"/>
      <c r="B99" s="227"/>
      <c r="C99" s="230"/>
      <c r="D99" s="24" t="s">
        <v>75</v>
      </c>
      <c r="E99" s="138" t="s">
        <v>4</v>
      </c>
      <c r="F99" s="47"/>
    </row>
    <row r="100" spans="1:6" s="20" customFormat="1" ht="13.8">
      <c r="A100" s="224"/>
      <c r="B100" s="227"/>
      <c r="C100" s="230"/>
      <c r="D100" s="25" t="s">
        <v>313</v>
      </c>
      <c r="E100" s="136" t="s">
        <v>13</v>
      </c>
      <c r="F100" s="47"/>
    </row>
    <row r="101" spans="1:6" s="20" customFormat="1" ht="13.8">
      <c r="A101" s="224"/>
      <c r="B101" s="227"/>
      <c r="C101" s="230"/>
      <c r="D101" s="25" t="s">
        <v>309</v>
      </c>
      <c r="E101" s="136" t="s">
        <v>13</v>
      </c>
      <c r="F101" s="47"/>
    </row>
    <row r="102" spans="1:6" s="20" customFormat="1" ht="13.8">
      <c r="A102" s="224"/>
      <c r="B102" s="227"/>
      <c r="C102" s="230"/>
      <c r="D102" s="21" t="s">
        <v>343</v>
      </c>
      <c r="E102" s="136" t="s">
        <v>13</v>
      </c>
      <c r="F102" s="47"/>
    </row>
    <row r="103" spans="1:6" s="20" customFormat="1" ht="13.8">
      <c r="A103" s="224"/>
      <c r="B103" s="227"/>
      <c r="C103" s="230"/>
      <c r="D103" s="21" t="s">
        <v>311</v>
      </c>
      <c r="E103" s="136" t="s">
        <v>13</v>
      </c>
      <c r="F103" s="47"/>
    </row>
    <row r="104" spans="1:6" s="20" customFormat="1" ht="13.8">
      <c r="A104" s="224"/>
      <c r="B104" s="227"/>
      <c r="C104" s="230"/>
      <c r="D104" s="48" t="s">
        <v>312</v>
      </c>
      <c r="E104" s="139" t="s">
        <v>13</v>
      </c>
      <c r="F104" s="47"/>
    </row>
    <row r="105" spans="1:6" s="20" customFormat="1" ht="13.8">
      <c r="A105" s="224"/>
      <c r="B105" s="227"/>
      <c r="C105" s="230"/>
      <c r="D105" s="25" t="s">
        <v>310</v>
      </c>
      <c r="E105" s="136" t="s">
        <v>13</v>
      </c>
      <c r="F105" s="47"/>
    </row>
    <row r="106" spans="1:6" ht="13.8">
      <c r="A106" s="224"/>
      <c r="B106" s="227"/>
      <c r="C106" s="230"/>
      <c r="D106" s="24" t="s">
        <v>111</v>
      </c>
      <c r="E106" s="138" t="s">
        <v>4</v>
      </c>
      <c r="F106" s="47"/>
    </row>
    <row r="107" spans="1:6" ht="13.8">
      <c r="A107" s="224"/>
      <c r="B107" s="227"/>
      <c r="C107" s="230"/>
      <c r="D107" s="53" t="s">
        <v>112</v>
      </c>
      <c r="E107" s="152" t="s">
        <v>123</v>
      </c>
      <c r="F107" s="47"/>
    </row>
    <row r="108" spans="1:6" ht="13.8">
      <c r="A108" s="224"/>
      <c r="B108" s="227"/>
      <c r="C108" s="230"/>
      <c r="D108" s="53" t="s">
        <v>113</v>
      </c>
      <c r="E108" s="153">
        <v>12345678</v>
      </c>
      <c r="F108" s="47"/>
    </row>
    <row r="109" spans="1:6" ht="13.8">
      <c r="A109" s="224"/>
      <c r="B109" s="227"/>
      <c r="C109" s="230"/>
      <c r="D109" s="53" t="s">
        <v>114</v>
      </c>
      <c r="E109" s="153">
        <v>1234</v>
      </c>
      <c r="F109" s="47"/>
    </row>
    <row r="110" spans="1:6" ht="13.8">
      <c r="A110" s="224"/>
      <c r="B110" s="227"/>
      <c r="C110" s="230"/>
      <c r="D110" s="24" t="s">
        <v>116</v>
      </c>
      <c r="E110" s="138" t="s">
        <v>4</v>
      </c>
      <c r="F110" s="47"/>
    </row>
    <row r="111" spans="1:6" ht="13.8">
      <c r="A111" s="224"/>
      <c r="B111" s="227"/>
      <c r="C111" s="230"/>
      <c r="D111" s="48" t="s">
        <v>115</v>
      </c>
      <c r="E111" s="149">
        <v>20</v>
      </c>
      <c r="F111" s="47"/>
    </row>
    <row r="112" spans="1:6" ht="13.8">
      <c r="A112" s="224"/>
      <c r="B112" s="227"/>
      <c r="C112" s="230"/>
      <c r="D112" s="26" t="s">
        <v>327</v>
      </c>
      <c r="E112" s="158" t="str">
        <f>IF(OR(E98="OFF",E98="off"),(IF(E96="ON",(CONCATENATE(LEFT(E95,13),"/",Normalization!B11,")")),E95)),(CONCATENATE(E94," %")))</f>
        <v>PER (pmol/min/Cells/100 Units Data)</v>
      </c>
      <c r="F112" s="47"/>
    </row>
    <row r="113" spans="1:6" ht="13.8">
      <c r="A113" s="224"/>
      <c r="B113" s="227"/>
      <c r="C113" s="230"/>
      <c r="D113" s="27" t="s">
        <v>106</v>
      </c>
      <c r="E113" s="140" t="s">
        <v>4</v>
      </c>
      <c r="F113" s="47"/>
    </row>
    <row r="114" spans="1:6" ht="14.4" thickBot="1">
      <c r="A114" s="225"/>
      <c r="B114" s="228"/>
      <c r="C114" s="231"/>
      <c r="D114" s="21" t="s">
        <v>109</v>
      </c>
      <c r="E114" s="136" t="s">
        <v>4</v>
      </c>
      <c r="F114" s="47"/>
    </row>
    <row r="115" spans="1:6" ht="28.2" thickBot="1">
      <c r="A115" s="127" t="s">
        <v>43</v>
      </c>
      <c r="B115" s="127" t="s">
        <v>162</v>
      </c>
      <c r="C115" s="128" t="s">
        <v>119</v>
      </c>
      <c r="D115" s="43" t="s">
        <v>117</v>
      </c>
      <c r="E115" s="136" t="s">
        <v>4</v>
      </c>
      <c r="F115" s="47"/>
    </row>
    <row r="116" spans="1:6" ht="13.8" customHeight="1" thickBot="1">
      <c r="A116" s="132"/>
      <c r="B116" s="132"/>
      <c r="C116" s="132"/>
      <c r="D116" s="248" t="s">
        <v>54</v>
      </c>
      <c r="E116" s="249"/>
      <c r="F116" s="47" t="s">
        <v>55</v>
      </c>
    </row>
    <row r="117" spans="1:6" ht="28.2" thickBot="1">
      <c r="A117" s="127" t="s">
        <v>57</v>
      </c>
      <c r="B117" s="127" t="s">
        <v>163</v>
      </c>
      <c r="C117" s="128" t="s">
        <v>58</v>
      </c>
      <c r="D117" s="32" t="s">
        <v>118</v>
      </c>
      <c r="E117" s="136" t="s">
        <v>4</v>
      </c>
      <c r="F117" s="47" t="s">
        <v>60</v>
      </c>
    </row>
    <row r="118" spans="1:6" ht="16.2" customHeight="1">
      <c r="A118" s="223" t="s">
        <v>59</v>
      </c>
      <c r="B118" s="226" t="s">
        <v>164</v>
      </c>
      <c r="C118" s="229" t="s">
        <v>120</v>
      </c>
      <c r="D118" s="21" t="s">
        <v>292</v>
      </c>
      <c r="E118" s="137">
        <v>2</v>
      </c>
      <c r="F118" s="47"/>
    </row>
    <row r="119" spans="1:6" ht="13.8">
      <c r="A119" s="224"/>
      <c r="B119" s="227"/>
      <c r="C119" s="230"/>
      <c r="D119" s="21" t="s">
        <v>15</v>
      </c>
      <c r="E119" s="136" t="s">
        <v>9</v>
      </c>
      <c r="F119" s="47"/>
    </row>
    <row r="120" spans="1:6" s="20" customFormat="1" ht="13.8">
      <c r="A120" s="224"/>
      <c r="B120" s="227"/>
      <c r="C120" s="230"/>
      <c r="D120" s="21" t="s">
        <v>335</v>
      </c>
      <c r="E120" s="160" t="str">
        <f>IF(E119="ECAR",(CONCATENATE(E119," (mpH/min)")),(CONCATENATE(E119," (pmol/min)")))</f>
        <v>ECAR (mpH/min)</v>
      </c>
      <c r="F120" s="47"/>
    </row>
    <row r="121" spans="1:6" ht="13.8">
      <c r="A121" s="224"/>
      <c r="B121" s="227"/>
      <c r="C121" s="230"/>
      <c r="D121" s="21" t="s">
        <v>298</v>
      </c>
      <c r="E121" s="136" t="s">
        <v>87</v>
      </c>
      <c r="F121" s="47"/>
    </row>
    <row r="122" spans="1:6" ht="13.8">
      <c r="A122" s="224"/>
      <c r="B122" s="227"/>
      <c r="C122" s="230"/>
      <c r="D122" s="21" t="s">
        <v>299</v>
      </c>
      <c r="E122" s="136" t="s">
        <v>307</v>
      </c>
      <c r="F122" s="47"/>
    </row>
    <row r="123" spans="1:6" ht="13.8">
      <c r="A123" s="224"/>
      <c r="B123" s="227"/>
      <c r="C123" s="230"/>
      <c r="D123" s="21" t="s">
        <v>300</v>
      </c>
      <c r="E123" s="136" t="s">
        <v>87</v>
      </c>
      <c r="F123" s="47"/>
    </row>
    <row r="124" spans="1:6" ht="13.8">
      <c r="A124" s="224"/>
      <c r="B124" s="227"/>
      <c r="C124" s="230"/>
      <c r="D124" s="24" t="s">
        <v>75</v>
      </c>
      <c r="E124" s="138" t="s">
        <v>4</v>
      </c>
      <c r="F124" s="47"/>
    </row>
    <row r="125" spans="1:6" ht="13.8">
      <c r="A125" s="224"/>
      <c r="B125" s="227"/>
      <c r="C125" s="230"/>
      <c r="D125" s="25" t="s">
        <v>313</v>
      </c>
      <c r="E125" s="136" t="s">
        <v>4</v>
      </c>
      <c r="F125" s="47"/>
    </row>
    <row r="126" spans="1:6" ht="13.8">
      <c r="A126" s="224"/>
      <c r="B126" s="227"/>
      <c r="C126" s="230"/>
      <c r="D126" s="25" t="s">
        <v>309</v>
      </c>
      <c r="E126" s="136" t="s">
        <v>4</v>
      </c>
      <c r="F126" s="47"/>
    </row>
    <row r="127" spans="1:6" s="20" customFormat="1" ht="13.8">
      <c r="A127" s="224"/>
      <c r="B127" s="227"/>
      <c r="C127" s="230"/>
      <c r="D127" s="21" t="s">
        <v>343</v>
      </c>
      <c r="E127" s="136" t="s">
        <v>4</v>
      </c>
      <c r="F127" s="47"/>
    </row>
    <row r="128" spans="1:6" s="20" customFormat="1" ht="13.8">
      <c r="A128" s="224"/>
      <c r="B128" s="227"/>
      <c r="C128" s="230"/>
      <c r="D128" s="21" t="s">
        <v>311</v>
      </c>
      <c r="E128" s="136" t="s">
        <v>4</v>
      </c>
      <c r="F128" s="47"/>
    </row>
    <row r="129" spans="1:6" ht="13.8">
      <c r="A129" s="224"/>
      <c r="B129" s="227"/>
      <c r="C129" s="230"/>
      <c r="D129" s="48" t="s">
        <v>312</v>
      </c>
      <c r="E129" s="139" t="s">
        <v>4</v>
      </c>
      <c r="F129" s="47"/>
    </row>
    <row r="130" spans="1:6" ht="13.8">
      <c r="A130" s="224"/>
      <c r="B130" s="227"/>
      <c r="C130" s="230"/>
      <c r="D130" s="25" t="s">
        <v>310</v>
      </c>
      <c r="E130" s="136" t="s">
        <v>4</v>
      </c>
      <c r="F130" s="47"/>
    </row>
    <row r="131" spans="1:6" s="20" customFormat="1" ht="13.8">
      <c r="A131" s="224"/>
      <c r="B131" s="227"/>
      <c r="C131" s="230"/>
      <c r="D131" s="25" t="s">
        <v>318</v>
      </c>
      <c r="E131" s="136" t="s">
        <v>4</v>
      </c>
      <c r="F131" s="47"/>
    </row>
    <row r="132" spans="1:6" s="20" customFormat="1" ht="13.8">
      <c r="A132" s="224"/>
      <c r="B132" s="227"/>
      <c r="C132" s="230"/>
      <c r="D132" s="25" t="s">
        <v>317</v>
      </c>
      <c r="E132" s="136" t="s">
        <v>4</v>
      </c>
      <c r="F132" s="47"/>
    </row>
    <row r="133" spans="1:6" s="20" customFormat="1" ht="13.8">
      <c r="A133" s="224"/>
      <c r="B133" s="227"/>
      <c r="C133" s="230"/>
      <c r="D133" s="25" t="s">
        <v>315</v>
      </c>
      <c r="E133" s="136" t="s">
        <v>4</v>
      </c>
      <c r="F133" s="47"/>
    </row>
    <row r="134" spans="1:6" s="20" customFormat="1" ht="13.8">
      <c r="A134" s="224"/>
      <c r="B134" s="227"/>
      <c r="C134" s="230"/>
      <c r="D134" s="21" t="s">
        <v>348</v>
      </c>
      <c r="E134" s="136" t="s">
        <v>4</v>
      </c>
      <c r="F134" s="47"/>
    </row>
    <row r="135" spans="1:6" s="20" customFormat="1" ht="13.8">
      <c r="A135" s="224"/>
      <c r="B135" s="227"/>
      <c r="C135" s="230"/>
      <c r="D135" s="25" t="s">
        <v>316</v>
      </c>
      <c r="E135" s="136" t="s">
        <v>4</v>
      </c>
      <c r="F135" s="47"/>
    </row>
    <row r="136" spans="1:6" ht="13.8">
      <c r="A136" s="224"/>
      <c r="B136" s="227"/>
      <c r="C136" s="230"/>
      <c r="D136" s="26" t="s">
        <v>327</v>
      </c>
      <c r="E136" s="158" t="str">
        <f>IF(E121="ON",(CONCATENATE(LEFT(E120,13),"/",Normalization!B11,")")),E120)</f>
        <v>ECAR (mpH/min/Cells/100 Units Data)</v>
      </c>
      <c r="F136" s="47"/>
    </row>
    <row r="137" spans="1:6" ht="13.8">
      <c r="A137" s="224"/>
      <c r="B137" s="227"/>
      <c r="C137" s="230"/>
      <c r="D137" s="27" t="s">
        <v>106</v>
      </c>
      <c r="E137" s="140" t="s">
        <v>4</v>
      </c>
      <c r="F137" s="47"/>
    </row>
    <row r="138" spans="1:6" s="20" customFormat="1" ht="13.8">
      <c r="A138" s="224"/>
      <c r="B138" s="227"/>
      <c r="C138" s="230"/>
      <c r="D138" s="27" t="s">
        <v>320</v>
      </c>
      <c r="E138" s="141" t="s">
        <v>4</v>
      </c>
      <c r="F138" s="123"/>
    </row>
    <row r="139" spans="1:6" s="20" customFormat="1" ht="13.8">
      <c r="A139" s="224"/>
      <c r="B139" s="227"/>
      <c r="C139" s="230"/>
      <c r="D139" s="27" t="s">
        <v>321</v>
      </c>
      <c r="E139" s="141" t="s">
        <v>4</v>
      </c>
      <c r="F139" s="123"/>
    </row>
    <row r="140" spans="1:6" s="20" customFormat="1" ht="13.8">
      <c r="A140" s="224"/>
      <c r="B140" s="227"/>
      <c r="C140" s="230"/>
      <c r="D140" s="27" t="s">
        <v>326</v>
      </c>
      <c r="E140" s="141" t="s">
        <v>4</v>
      </c>
      <c r="F140" s="123"/>
    </row>
    <row r="141" spans="1:6" ht="14.4" thickBot="1">
      <c r="A141" s="225"/>
      <c r="B141" s="228"/>
      <c r="C141" s="231"/>
      <c r="D141" s="21" t="s">
        <v>109</v>
      </c>
      <c r="E141" s="136" t="s">
        <v>4</v>
      </c>
      <c r="F141" s="47"/>
    </row>
    <row r="142" spans="1:6" ht="13.8">
      <c r="A142" s="223" t="s">
        <v>61</v>
      </c>
      <c r="B142" s="226" t="s">
        <v>165</v>
      </c>
      <c r="C142" s="229" t="s">
        <v>62</v>
      </c>
      <c r="D142" s="21" t="s">
        <v>63</v>
      </c>
      <c r="E142" s="136" t="s">
        <v>4</v>
      </c>
      <c r="F142" s="47"/>
    </row>
    <row r="143" spans="1:6" ht="14.4" thickBot="1">
      <c r="A143" s="225"/>
      <c r="B143" s="228"/>
      <c r="C143" s="231"/>
      <c r="D143" s="59" t="s">
        <v>124</v>
      </c>
      <c r="E143" s="142" t="s">
        <v>125</v>
      </c>
      <c r="F143" s="47" t="s">
        <v>64</v>
      </c>
    </row>
    <row r="144" spans="1:6" ht="13.8">
      <c r="A144" s="223" t="s">
        <v>65</v>
      </c>
      <c r="B144" s="223" t="s">
        <v>166</v>
      </c>
      <c r="C144" s="226" t="s">
        <v>68</v>
      </c>
      <c r="D144" s="48" t="s">
        <v>126</v>
      </c>
      <c r="E144" s="136" t="s">
        <v>131</v>
      </c>
      <c r="F144" s="60"/>
    </row>
    <row r="145" spans="1:6" ht="14.4" thickBot="1">
      <c r="A145" s="225"/>
      <c r="B145" s="225"/>
      <c r="C145" s="228"/>
      <c r="D145" s="32" t="s">
        <v>127</v>
      </c>
      <c r="E145" s="143" t="s">
        <v>132</v>
      </c>
      <c r="F145" s="61"/>
    </row>
  </sheetData>
  <mergeCells count="35">
    <mergeCell ref="A142:A143"/>
    <mergeCell ref="B142:B143"/>
    <mergeCell ref="C142:C143"/>
    <mergeCell ref="A144:A145"/>
    <mergeCell ref="B144:B145"/>
    <mergeCell ref="C144:C145"/>
    <mergeCell ref="A76:A92"/>
    <mergeCell ref="B76:B92"/>
    <mergeCell ref="C76:C92"/>
    <mergeCell ref="D116:E116"/>
    <mergeCell ref="A118:A141"/>
    <mergeCell ref="B118:B141"/>
    <mergeCell ref="C118:C141"/>
    <mergeCell ref="A93:A114"/>
    <mergeCell ref="B93:B114"/>
    <mergeCell ref="C93:C114"/>
    <mergeCell ref="A23:A25"/>
    <mergeCell ref="B23:B25"/>
    <mergeCell ref="C23:C25"/>
    <mergeCell ref="A58:A75"/>
    <mergeCell ref="B58:B75"/>
    <mergeCell ref="C58:C75"/>
    <mergeCell ref="A31:A57"/>
    <mergeCell ref="B31:B57"/>
    <mergeCell ref="C31:C57"/>
    <mergeCell ref="A26:A29"/>
    <mergeCell ref="B26:B29"/>
    <mergeCell ref="C26:C29"/>
    <mergeCell ref="D11:E11"/>
    <mergeCell ref="A2:A17"/>
    <mergeCell ref="B2:B17"/>
    <mergeCell ref="C2:C17"/>
    <mergeCell ref="A19:A22"/>
    <mergeCell ref="B19:B22"/>
    <mergeCell ref="C19:C22"/>
  </mergeCells>
  <dataValidations count="16">
    <dataValidation type="list" allowBlank="1" showInputMessage="1" showErrorMessage="1" sqref="E2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errorTitle="Invalid Input" sqref="E113:E115 E69:E75 E137:E142 E117 E12:E18 E48:E57 E100:E105 E7:E8 E125:E135 E87:E92 E85 E23:E24 E26">
      <formula1>"Yes,No"</formula1>
    </dataValidation>
    <dataValidation showDropDown="1" showInputMessage="1" showErrorMessage="1" errorTitle="Invalid Input" sqref="E10 F11"/>
    <dataValidation type="list" allowBlank="1" showInputMessage="1" showErrorMessage="1" sqref="E9">
      <formula1>"XFe96,XFe24,XFp,XF Pro, HS Mini"</formula1>
    </dataValidation>
    <dataValidation type="list" allowBlank="1" showInputMessage="1" showErrorMessage="1" sqref="E19 E21 E110 E86 E124 E68 E106 E47 E99">
      <formula1>"Yes, No"</formula1>
    </dataValidation>
    <dataValidation type="list" allowBlank="1" showInputMessage="1" showErrorMessage="1" sqref="E94 E32:E34 E119 E59">
      <formula1>"OCR, ECAR, PER"</formula1>
    </dataValidation>
    <dataValidation type="list" allowBlank="1" showInputMessage="1" showErrorMessage="1" sqref="E121 E123 E80 E82 E40 E42 E64 E62 E96:E97">
      <formula1>"OFF, ON"</formula1>
    </dataValidation>
    <dataValidation type="list" allowBlank="1" showInputMessage="1" showErrorMessage="1" sqref="E22 E20 E30">
      <formula1>" ,Kinetic Graph - Ocr, Kinetic Graph - Ecar, Kinetic Graph - Per, Bar Chart, Energy Map, Heat Map"</formula1>
    </dataValidation>
    <dataValidation type="list" allowBlank="1" showInputMessage="1" showErrorMessage="1" sqref="E81 E122 E41 E63">
      <formula1>"OFF, Std Dev, SEM"</formula1>
    </dataValidation>
    <dataValidation type="list" allowBlank="1" showInputMessage="1" showErrorMessage="1" sqref="E79 E38 E61">
      <formula1>"Group, Well"</formula1>
    </dataValidation>
    <dataValidation type="list" allowBlank="1" showInputMessage="1" showErrorMessage="1" sqref="E143">
      <formula1>"Kinetic Graph - Ocr, Bar Chart, Energy Map, Heat Map, Dose Response"</formula1>
    </dataValidation>
    <dataValidation type="list" allowBlank="1" showInputMessage="1" showErrorMessage="1" sqref="E39">
      <formula1>"Rate, Level"</formula1>
    </dataValidation>
    <dataValidation type="list" allowBlank="1" showInputMessage="1" showErrorMessage="1" errorTitle="Invalid Input" sqref="E28">
      <formula1>"Set Group as Positive Control, Set Group as Negative Control, Set Group as Vehicle Control, Set Group as Rot/AA Control"</formula1>
    </dataValidation>
    <dataValidation type="list" allowBlank="1" showInputMessage="1" showErrorMessage="1" sqref="E66">
      <formula1>"Groups, Graph Ascending, Graph Descending"</formula1>
    </dataValidation>
    <dataValidation type="list" allowBlank="1" showInputMessage="1" showErrorMessage="1" sqref="E77">
      <formula1>"ECAR, PER"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88"/>
  <sheetViews>
    <sheetView topLeftCell="A157" workbookViewId="0">
      <selection activeCell="E142" sqref="E142"/>
    </sheetView>
  </sheetViews>
  <sheetFormatPr defaultRowHeight="13.2"/>
  <cols>
    <col min="1" max="1" width="15.21875" customWidth="1"/>
    <col min="2" max="2" width="31.33203125" style="20" customWidth="1"/>
    <col min="3" max="3" width="31.6640625" customWidth="1"/>
    <col min="4" max="4" width="38.77734375" customWidth="1"/>
    <col min="5" max="5" width="41.109375" customWidth="1"/>
  </cols>
  <sheetData>
    <row r="1" spans="1:5" ht="18" customHeight="1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69" t="s">
        <v>21</v>
      </c>
      <c r="B2" s="270" t="s">
        <v>150</v>
      </c>
      <c r="C2" s="271" t="s">
        <v>134</v>
      </c>
      <c r="D2" s="22" t="s">
        <v>3</v>
      </c>
      <c r="E2" s="28" t="s">
        <v>13</v>
      </c>
    </row>
    <row r="3" spans="1:5" ht="27.6">
      <c r="A3" s="268"/>
      <c r="B3" s="263"/>
      <c r="C3" s="266"/>
      <c r="D3" s="23" t="s">
        <v>5</v>
      </c>
      <c r="E3" s="29" t="s">
        <v>128</v>
      </c>
    </row>
    <row r="4" spans="1:5" ht="13.8">
      <c r="A4" s="268"/>
      <c r="B4" s="263"/>
      <c r="C4" s="266"/>
      <c r="D4" s="22" t="s">
        <v>44</v>
      </c>
      <c r="E4" s="30" t="str">
        <f>IF(($E$2="Yes"),"No","Yes")</f>
        <v>Yes</v>
      </c>
    </row>
    <row r="5" spans="1:5" ht="13.8">
      <c r="A5" s="268"/>
      <c r="B5" s="263"/>
      <c r="C5" s="266"/>
      <c r="D5" s="23" t="s">
        <v>6</v>
      </c>
      <c r="E5" s="54" t="s">
        <v>129</v>
      </c>
    </row>
    <row r="6" spans="1:5" ht="13.8">
      <c r="A6" s="268"/>
      <c r="B6" s="263"/>
      <c r="C6" s="266"/>
      <c r="D6" s="23" t="s">
        <v>82</v>
      </c>
      <c r="E6" s="29" t="s">
        <v>130</v>
      </c>
    </row>
    <row r="7" spans="1:5" ht="13.8">
      <c r="A7" s="268"/>
      <c r="B7" s="263"/>
      <c r="C7" s="266"/>
      <c r="D7" s="23" t="s">
        <v>80</v>
      </c>
      <c r="E7" s="31" t="s">
        <v>4</v>
      </c>
    </row>
    <row r="8" spans="1:5" ht="13.8">
      <c r="A8" s="268"/>
      <c r="B8" s="263"/>
      <c r="C8" s="266"/>
      <c r="D8" s="23" t="s">
        <v>81</v>
      </c>
      <c r="E8" s="31" t="s">
        <v>4</v>
      </c>
    </row>
    <row r="9" spans="1:5" ht="13.8">
      <c r="A9" s="268"/>
      <c r="B9" s="263"/>
      <c r="C9" s="266"/>
      <c r="D9" s="23" t="s">
        <v>7</v>
      </c>
      <c r="E9" s="20" t="s">
        <v>16</v>
      </c>
    </row>
    <row r="10" spans="1:5" ht="15.6" customHeight="1">
      <c r="A10" s="268"/>
      <c r="B10" s="263"/>
      <c r="C10" s="266"/>
      <c r="D10" s="221" t="s">
        <v>140</v>
      </c>
      <c r="E10" s="222"/>
    </row>
    <row r="11" spans="1:5" s="20" customFormat="1" ht="15.6" customHeight="1">
      <c r="A11" s="268"/>
      <c r="B11" s="263"/>
      <c r="C11" s="266"/>
      <c r="D11" s="16" t="s">
        <v>142</v>
      </c>
      <c r="E11" s="39" t="s">
        <v>149</v>
      </c>
    </row>
    <row r="12" spans="1:5" ht="13.8">
      <c r="A12" s="268"/>
      <c r="B12" s="263"/>
      <c r="C12" s="266"/>
      <c r="D12" s="16" t="s">
        <v>135</v>
      </c>
      <c r="E12" s="31" t="s">
        <v>4</v>
      </c>
    </row>
    <row r="13" spans="1:5" ht="13.8">
      <c r="A13" s="268"/>
      <c r="B13" s="263"/>
      <c r="C13" s="266"/>
      <c r="D13" s="16" t="s">
        <v>136</v>
      </c>
      <c r="E13" s="31" t="s">
        <v>4</v>
      </c>
    </row>
    <row r="14" spans="1:5" ht="13.8">
      <c r="A14" s="268"/>
      <c r="B14" s="263"/>
      <c r="C14" s="266"/>
      <c r="D14" s="16" t="s">
        <v>25</v>
      </c>
      <c r="E14" s="176" t="str">
        <f>IF(E11="1st","No","Yes")</f>
        <v>Yes</v>
      </c>
    </row>
    <row r="15" spans="1:5" ht="13.8">
      <c r="A15" s="268"/>
      <c r="B15" s="263"/>
      <c r="C15" s="266"/>
      <c r="D15" s="16" t="s">
        <v>26</v>
      </c>
      <c r="E15" s="31" t="s">
        <v>4</v>
      </c>
    </row>
    <row r="16" spans="1:5" ht="13.8">
      <c r="A16" s="268"/>
      <c r="B16" s="263"/>
      <c r="C16" s="266"/>
      <c r="D16" s="10" t="s">
        <v>27</v>
      </c>
      <c r="E16" s="31" t="s">
        <v>4</v>
      </c>
    </row>
    <row r="17" spans="1:5" s="20" customFormat="1" ht="13.8">
      <c r="A17" s="268"/>
      <c r="B17" s="263"/>
      <c r="C17" s="266"/>
      <c r="D17" s="62" t="s">
        <v>28</v>
      </c>
      <c r="E17" s="31" t="s">
        <v>4</v>
      </c>
    </row>
    <row r="18" spans="1:5" s="20" customFormat="1" ht="13.8">
      <c r="A18" s="268"/>
      <c r="B18" s="263"/>
      <c r="C18" s="266"/>
      <c r="D18" s="62" t="s">
        <v>145</v>
      </c>
      <c r="E18" s="31" t="s">
        <v>4</v>
      </c>
    </row>
    <row r="19" spans="1:5" s="20" customFormat="1" ht="13.8">
      <c r="A19" s="268"/>
      <c r="B19" s="263"/>
      <c r="C19" s="266"/>
      <c r="D19" s="62" t="s">
        <v>146</v>
      </c>
      <c r="E19" s="31" t="s">
        <v>4</v>
      </c>
    </row>
    <row r="20" spans="1:5" s="20" customFormat="1" ht="13.8">
      <c r="A20" s="268"/>
      <c r="B20" s="263"/>
      <c r="C20" s="266"/>
      <c r="D20" s="62" t="s">
        <v>138</v>
      </c>
      <c r="E20" s="31" t="s">
        <v>4</v>
      </c>
    </row>
    <row r="21" spans="1:5" s="20" customFormat="1" ht="14.4" thickBot="1">
      <c r="A21" s="268"/>
      <c r="B21" s="263"/>
      <c r="C21" s="266"/>
      <c r="D21" s="16" t="s">
        <v>147</v>
      </c>
      <c r="E21" s="33" t="s">
        <v>4</v>
      </c>
    </row>
    <row r="22" spans="1:5" ht="14.4" thickBot="1">
      <c r="A22" s="274"/>
      <c r="B22" s="273"/>
      <c r="C22" s="272"/>
      <c r="D22" s="16" t="s">
        <v>148</v>
      </c>
      <c r="E22" s="33" t="s">
        <v>4</v>
      </c>
    </row>
    <row r="23" spans="1:5" ht="28.2" thickBot="1">
      <c r="A23" s="109" t="s">
        <v>174</v>
      </c>
      <c r="B23" s="109" t="s">
        <v>156</v>
      </c>
      <c r="C23" s="110" t="s">
        <v>141</v>
      </c>
      <c r="D23" s="34" t="s">
        <v>72</v>
      </c>
      <c r="E23" s="33" t="s">
        <v>13</v>
      </c>
    </row>
    <row r="24" spans="1:5" ht="18" customHeight="1">
      <c r="A24" s="284" t="s">
        <v>22</v>
      </c>
      <c r="B24" s="286" t="s">
        <v>157</v>
      </c>
      <c r="C24" s="281" t="s">
        <v>33</v>
      </c>
      <c r="D24" s="23" t="s">
        <v>74</v>
      </c>
      <c r="E24" s="35" t="s">
        <v>13</v>
      </c>
    </row>
    <row r="25" spans="1:5" s="20" customFormat="1" ht="16.8" customHeight="1">
      <c r="A25" s="285"/>
      <c r="B25" s="287"/>
      <c r="C25" s="282"/>
      <c r="D25" s="23" t="s">
        <v>103</v>
      </c>
      <c r="E25" s="175" t="s">
        <v>13</v>
      </c>
    </row>
    <row r="26" spans="1:5" ht="14.4" thickBot="1">
      <c r="A26" s="285"/>
      <c r="B26" s="287"/>
      <c r="C26" s="282"/>
      <c r="D26" s="174" t="s">
        <v>339</v>
      </c>
      <c r="E26" s="54" t="s">
        <v>340</v>
      </c>
    </row>
    <row r="27" spans="1:5" ht="13.8">
      <c r="A27" s="275" t="s">
        <v>23</v>
      </c>
      <c r="B27" s="278" t="s">
        <v>152</v>
      </c>
      <c r="C27" s="281" t="s">
        <v>34</v>
      </c>
      <c r="D27" s="173" t="s">
        <v>73</v>
      </c>
      <c r="E27" s="89" t="s">
        <v>13</v>
      </c>
    </row>
    <row r="28" spans="1:5" s="20" customFormat="1" ht="13.8">
      <c r="A28" s="276"/>
      <c r="B28" s="279"/>
      <c r="C28" s="282"/>
      <c r="D28" s="65" t="s">
        <v>176</v>
      </c>
      <c r="E28" s="146" t="s">
        <v>181</v>
      </c>
    </row>
    <row r="29" spans="1:5" s="20" customFormat="1" ht="13.8">
      <c r="A29" s="276"/>
      <c r="B29" s="279"/>
      <c r="C29" s="282"/>
      <c r="D29" s="65" t="s">
        <v>180</v>
      </c>
      <c r="E29" s="136" t="s">
        <v>179</v>
      </c>
    </row>
    <row r="30" spans="1:5" ht="14.4" thickBot="1">
      <c r="A30" s="277"/>
      <c r="B30" s="280"/>
      <c r="C30" s="283"/>
      <c r="D30" s="171" t="s">
        <v>177</v>
      </c>
      <c r="E30" s="172" t="s">
        <v>178</v>
      </c>
    </row>
    <row r="31" spans="1:5" ht="13.8">
      <c r="A31" s="268" t="s">
        <v>37</v>
      </c>
      <c r="B31" s="263" t="s">
        <v>167</v>
      </c>
      <c r="C31" s="266" t="s">
        <v>135</v>
      </c>
      <c r="D31" s="50" t="s">
        <v>292</v>
      </c>
      <c r="E31" s="170">
        <v>1</v>
      </c>
    </row>
    <row r="32" spans="1:5" ht="13.8">
      <c r="A32" s="268"/>
      <c r="B32" s="263"/>
      <c r="C32" s="266"/>
      <c r="D32" s="21" t="s">
        <v>15</v>
      </c>
      <c r="E32" s="31" t="s">
        <v>8</v>
      </c>
    </row>
    <row r="33" spans="1:5" ht="13.8">
      <c r="A33" s="268"/>
      <c r="B33" s="263"/>
      <c r="C33" s="266"/>
      <c r="D33" s="21" t="s">
        <v>296</v>
      </c>
      <c r="E33" s="31" t="s">
        <v>35</v>
      </c>
    </row>
    <row r="34" spans="1:5" ht="13.8">
      <c r="A34" s="268"/>
      <c r="B34" s="263"/>
      <c r="C34" s="266"/>
      <c r="D34" s="21" t="s">
        <v>297</v>
      </c>
      <c r="E34" s="31" t="s">
        <v>15</v>
      </c>
    </row>
    <row r="35" spans="1:5" ht="13.8">
      <c r="A35" s="268"/>
      <c r="B35" s="263"/>
      <c r="C35" s="266"/>
      <c r="D35" s="21" t="s">
        <v>298</v>
      </c>
      <c r="E35" s="31" t="s">
        <v>87</v>
      </c>
    </row>
    <row r="36" spans="1:5" ht="13.8">
      <c r="A36" s="268"/>
      <c r="B36" s="263"/>
      <c r="C36" s="266"/>
      <c r="D36" s="21" t="s">
        <v>299</v>
      </c>
      <c r="E36" s="31" t="s">
        <v>86</v>
      </c>
    </row>
    <row r="37" spans="1:5" ht="13.8">
      <c r="A37" s="268"/>
      <c r="B37" s="263"/>
      <c r="C37" s="266"/>
      <c r="D37" s="21" t="s">
        <v>300</v>
      </c>
      <c r="E37" s="31" t="s">
        <v>87</v>
      </c>
    </row>
    <row r="38" spans="1:5" ht="13.8">
      <c r="A38" s="268"/>
      <c r="B38" s="263"/>
      <c r="C38" s="266"/>
      <c r="D38" s="21" t="s">
        <v>301</v>
      </c>
      <c r="E38" s="39" t="s">
        <v>36</v>
      </c>
    </row>
    <row r="39" spans="1:5" ht="13.8">
      <c r="A39" s="268"/>
      <c r="B39" s="263"/>
      <c r="C39" s="266"/>
      <c r="D39" s="26" t="s">
        <v>327</v>
      </c>
      <c r="E39" s="39" t="s">
        <v>85</v>
      </c>
    </row>
    <row r="40" spans="1:5" ht="13.8">
      <c r="A40" s="268"/>
      <c r="B40" s="263"/>
      <c r="C40" s="266"/>
      <c r="D40" s="24" t="s">
        <v>75</v>
      </c>
      <c r="E40" s="28" t="s">
        <v>4</v>
      </c>
    </row>
    <row r="41" spans="1:5" s="20" customFormat="1" ht="13.8">
      <c r="A41" s="268"/>
      <c r="B41" s="263"/>
      <c r="C41" s="266"/>
      <c r="D41" s="25" t="s">
        <v>313</v>
      </c>
      <c r="E41" s="136" t="s">
        <v>4</v>
      </c>
    </row>
    <row r="42" spans="1:5" s="20" customFormat="1" ht="13.8">
      <c r="A42" s="268"/>
      <c r="B42" s="263"/>
      <c r="C42" s="266"/>
      <c r="D42" s="25" t="s">
        <v>309</v>
      </c>
      <c r="E42" s="136" t="s">
        <v>4</v>
      </c>
    </row>
    <row r="43" spans="1:5" s="20" customFormat="1" ht="13.8">
      <c r="A43" s="268"/>
      <c r="B43" s="263"/>
      <c r="C43" s="266"/>
      <c r="D43" s="21" t="s">
        <v>343</v>
      </c>
      <c r="E43" s="136" t="s">
        <v>4</v>
      </c>
    </row>
    <row r="44" spans="1:5" s="20" customFormat="1" ht="13.8">
      <c r="A44" s="268"/>
      <c r="B44" s="263"/>
      <c r="C44" s="266"/>
      <c r="D44" s="21" t="s">
        <v>311</v>
      </c>
      <c r="E44" s="136" t="s">
        <v>4</v>
      </c>
    </row>
    <row r="45" spans="1:5" s="20" customFormat="1" ht="13.8">
      <c r="A45" s="268"/>
      <c r="B45" s="263"/>
      <c r="C45" s="266"/>
      <c r="D45" s="48" t="s">
        <v>312</v>
      </c>
      <c r="E45" s="139" t="s">
        <v>4</v>
      </c>
    </row>
    <row r="46" spans="1:5" s="20" customFormat="1" ht="13.8">
      <c r="A46" s="268"/>
      <c r="B46" s="263"/>
      <c r="C46" s="266"/>
      <c r="D46" s="25" t="s">
        <v>310</v>
      </c>
      <c r="E46" s="136" t="s">
        <v>4</v>
      </c>
    </row>
    <row r="47" spans="1:5" s="20" customFormat="1" ht="13.8">
      <c r="A47" s="268"/>
      <c r="B47" s="263"/>
      <c r="C47" s="266"/>
      <c r="D47" s="27" t="s">
        <v>106</v>
      </c>
      <c r="E47" s="141" t="s">
        <v>4</v>
      </c>
    </row>
    <row r="48" spans="1:5" s="20" customFormat="1" ht="13.8">
      <c r="A48" s="268"/>
      <c r="B48" s="263"/>
      <c r="C48" s="266"/>
      <c r="D48" s="27" t="s">
        <v>320</v>
      </c>
      <c r="E48" s="141" t="s">
        <v>4</v>
      </c>
    </row>
    <row r="49" spans="1:5" s="20" customFormat="1" ht="13.8">
      <c r="A49" s="268"/>
      <c r="B49" s="263"/>
      <c r="C49" s="266"/>
      <c r="D49" s="27" t="s">
        <v>321</v>
      </c>
      <c r="E49" s="141" t="s">
        <v>4</v>
      </c>
    </row>
    <row r="50" spans="1:5" s="20" customFormat="1" ht="14.4" thickBot="1">
      <c r="A50" s="274"/>
      <c r="B50" s="273"/>
      <c r="C50" s="272"/>
      <c r="D50" s="50" t="s">
        <v>109</v>
      </c>
      <c r="E50" s="150" t="s">
        <v>4</v>
      </c>
    </row>
    <row r="51" spans="1:5" s="20" customFormat="1" ht="13.8">
      <c r="A51" s="269" t="s">
        <v>38</v>
      </c>
      <c r="B51" s="270" t="s">
        <v>168</v>
      </c>
      <c r="C51" s="271" t="s">
        <v>136</v>
      </c>
      <c r="D51" s="21" t="s">
        <v>302</v>
      </c>
      <c r="E51" s="176" t="str">
        <f>E11</f>
        <v>2nd</v>
      </c>
    </row>
    <row r="52" spans="1:5" ht="13.8">
      <c r="A52" s="268"/>
      <c r="B52" s="263"/>
      <c r="C52" s="266"/>
      <c r="D52" s="21" t="s">
        <v>296</v>
      </c>
      <c r="E52" s="31" t="s">
        <v>35</v>
      </c>
    </row>
    <row r="53" spans="1:5" ht="13.8">
      <c r="A53" s="268"/>
      <c r="B53" s="263"/>
      <c r="C53" s="266"/>
      <c r="D53" s="21" t="s">
        <v>298</v>
      </c>
      <c r="E53" s="31" t="s">
        <v>87</v>
      </c>
    </row>
    <row r="54" spans="1:5" ht="13.8">
      <c r="A54" s="268"/>
      <c r="B54" s="263"/>
      <c r="C54" s="266"/>
      <c r="D54" s="21" t="s">
        <v>299</v>
      </c>
      <c r="E54" s="31" t="s">
        <v>86</v>
      </c>
    </row>
    <row r="55" spans="1:5" ht="13.8">
      <c r="A55" s="268"/>
      <c r="B55" s="263"/>
      <c r="C55" s="266"/>
      <c r="D55" s="21" t="s">
        <v>303</v>
      </c>
      <c r="E55" s="31" t="s">
        <v>308</v>
      </c>
    </row>
    <row r="56" spans="1:5" s="20" customFormat="1" ht="13.8">
      <c r="A56" s="268"/>
      <c r="B56" s="263"/>
      <c r="C56" s="266"/>
      <c r="D56" s="21" t="s">
        <v>344</v>
      </c>
      <c r="E56" s="39" t="s">
        <v>345</v>
      </c>
    </row>
    <row r="57" spans="1:5" ht="20.399999999999999" customHeight="1">
      <c r="A57" s="268"/>
      <c r="B57" s="263"/>
      <c r="C57" s="266"/>
      <c r="D57" s="26" t="s">
        <v>327</v>
      </c>
      <c r="E57" s="176" t="str">
        <f>IF(E53="OFF","OCR (pmol/min)","OCR (pmol/min/Cells/100 Units Data)")</f>
        <v>OCR (pmol/min/Cells/100 Units Data)</v>
      </c>
    </row>
    <row r="58" spans="1:5" ht="13.8">
      <c r="A58" s="268"/>
      <c r="B58" s="263"/>
      <c r="C58" s="266"/>
      <c r="D58" s="24" t="s">
        <v>75</v>
      </c>
      <c r="E58" s="28" t="s">
        <v>4</v>
      </c>
    </row>
    <row r="59" spans="1:5" s="20" customFormat="1" ht="13.8">
      <c r="A59" s="268"/>
      <c r="B59" s="263"/>
      <c r="C59" s="266"/>
      <c r="D59" s="25" t="s">
        <v>313</v>
      </c>
      <c r="E59" s="136" t="s">
        <v>4</v>
      </c>
    </row>
    <row r="60" spans="1:5" s="20" customFormat="1" ht="13.8">
      <c r="A60" s="268"/>
      <c r="B60" s="263"/>
      <c r="C60" s="266"/>
      <c r="D60" s="25" t="s">
        <v>309</v>
      </c>
      <c r="E60" s="136" t="s">
        <v>4</v>
      </c>
    </row>
    <row r="61" spans="1:5" s="20" customFormat="1" ht="13.8">
      <c r="A61" s="268"/>
      <c r="B61" s="263"/>
      <c r="C61" s="266"/>
      <c r="D61" s="25" t="s">
        <v>310</v>
      </c>
      <c r="E61" s="136" t="s">
        <v>4</v>
      </c>
    </row>
    <row r="62" spans="1:5" s="20" customFormat="1" ht="13.8">
      <c r="A62" s="268"/>
      <c r="B62" s="263"/>
      <c r="C62" s="266"/>
      <c r="D62" s="27" t="s">
        <v>106</v>
      </c>
      <c r="E62" s="141" t="s">
        <v>4</v>
      </c>
    </row>
    <row r="63" spans="1:5" s="20" customFormat="1" ht="13.8">
      <c r="A63" s="268"/>
      <c r="B63" s="263"/>
      <c r="C63" s="266"/>
      <c r="D63" s="27" t="s">
        <v>320</v>
      </c>
      <c r="E63" s="141" t="s">
        <v>4</v>
      </c>
    </row>
    <row r="64" spans="1:5" s="20" customFormat="1" ht="13.8">
      <c r="A64" s="268"/>
      <c r="B64" s="263"/>
      <c r="C64" s="266"/>
      <c r="D64" s="27" t="s">
        <v>321</v>
      </c>
      <c r="E64" s="141" t="s">
        <v>4</v>
      </c>
    </row>
    <row r="65" spans="1:5" s="20" customFormat="1" ht="14.4" thickBot="1">
      <c r="A65" s="268"/>
      <c r="B65" s="263"/>
      <c r="C65" s="266"/>
      <c r="D65" s="50" t="s">
        <v>109</v>
      </c>
      <c r="E65" s="150" t="s">
        <v>4</v>
      </c>
    </row>
    <row r="66" spans="1:5" ht="13.8">
      <c r="A66" s="269" t="s">
        <v>69</v>
      </c>
      <c r="B66" s="270" t="s">
        <v>280</v>
      </c>
      <c r="C66" s="271" t="s">
        <v>25</v>
      </c>
      <c r="D66" s="21" t="s">
        <v>296</v>
      </c>
      <c r="E66" s="31" t="s">
        <v>35</v>
      </c>
    </row>
    <row r="67" spans="1:5" ht="13.8">
      <c r="A67" s="268"/>
      <c r="B67" s="263"/>
      <c r="C67" s="266"/>
      <c r="D67" s="21" t="s">
        <v>298</v>
      </c>
      <c r="E67" s="31" t="s">
        <v>36</v>
      </c>
    </row>
    <row r="68" spans="1:5" ht="13.8">
      <c r="A68" s="268"/>
      <c r="B68" s="263"/>
      <c r="C68" s="266"/>
      <c r="D68" s="21" t="s">
        <v>299</v>
      </c>
      <c r="E68" s="31" t="s">
        <v>86</v>
      </c>
    </row>
    <row r="69" spans="1:5" ht="13.8">
      <c r="A69" s="268"/>
      <c r="B69" s="263"/>
      <c r="C69" s="266"/>
      <c r="D69" s="21" t="s">
        <v>303</v>
      </c>
      <c r="E69" s="31" t="s">
        <v>308</v>
      </c>
    </row>
    <row r="70" spans="1:5" s="20" customFormat="1" ht="13.8">
      <c r="A70" s="268"/>
      <c r="B70" s="263"/>
      <c r="C70" s="266"/>
      <c r="D70" s="21" t="s">
        <v>344</v>
      </c>
      <c r="E70" s="39" t="s">
        <v>345</v>
      </c>
    </row>
    <row r="71" spans="1:5" ht="13.8">
      <c r="A71" s="268"/>
      <c r="B71" s="263"/>
      <c r="C71" s="266"/>
      <c r="D71" s="26" t="s">
        <v>327</v>
      </c>
      <c r="E71" s="176" t="str">
        <f>IF(E67="OFF","OCR (pmol/min)","OCR (pmol/min/Cells/100 Units Data)")</f>
        <v>OCR (pmol/min)</v>
      </c>
    </row>
    <row r="72" spans="1:5" ht="13.8">
      <c r="A72" s="268"/>
      <c r="B72" s="263"/>
      <c r="C72" s="266"/>
      <c r="D72" s="24" t="s">
        <v>75</v>
      </c>
      <c r="E72" s="28" t="s">
        <v>4</v>
      </c>
    </row>
    <row r="73" spans="1:5" s="20" customFormat="1" ht="13.8">
      <c r="A73" s="268"/>
      <c r="B73" s="263"/>
      <c r="C73" s="266"/>
      <c r="D73" s="25" t="s">
        <v>313</v>
      </c>
      <c r="E73" s="136" t="s">
        <v>4</v>
      </c>
    </row>
    <row r="74" spans="1:5" s="20" customFormat="1" ht="13.8">
      <c r="A74" s="268"/>
      <c r="B74" s="263"/>
      <c r="C74" s="266"/>
      <c r="D74" s="25" t="s">
        <v>309</v>
      </c>
      <c r="E74" s="136" t="s">
        <v>4</v>
      </c>
    </row>
    <row r="75" spans="1:5" s="20" customFormat="1" ht="13.8">
      <c r="A75" s="268"/>
      <c r="B75" s="263"/>
      <c r="C75" s="266"/>
      <c r="D75" s="25" t="s">
        <v>310</v>
      </c>
      <c r="E75" s="136" t="s">
        <v>4</v>
      </c>
    </row>
    <row r="76" spans="1:5" s="20" customFormat="1" ht="13.8">
      <c r="A76" s="268"/>
      <c r="B76" s="263"/>
      <c r="C76" s="266"/>
      <c r="D76" s="27" t="s">
        <v>106</v>
      </c>
      <c r="E76" s="141" t="s">
        <v>4</v>
      </c>
    </row>
    <row r="77" spans="1:5" s="20" customFormat="1" ht="13.8">
      <c r="A77" s="268"/>
      <c r="B77" s="263"/>
      <c r="C77" s="266"/>
      <c r="D77" s="27" t="s">
        <v>320</v>
      </c>
      <c r="E77" s="141" t="s">
        <v>4</v>
      </c>
    </row>
    <row r="78" spans="1:5" s="20" customFormat="1" ht="13.8">
      <c r="A78" s="268"/>
      <c r="B78" s="263"/>
      <c r="C78" s="266"/>
      <c r="D78" s="27" t="s">
        <v>321</v>
      </c>
      <c r="E78" s="141" t="s">
        <v>4</v>
      </c>
    </row>
    <row r="79" spans="1:5" s="20" customFormat="1" ht="14.4" thickBot="1">
      <c r="A79" s="268"/>
      <c r="B79" s="263"/>
      <c r="C79" s="266"/>
      <c r="D79" s="50" t="s">
        <v>109</v>
      </c>
      <c r="E79" s="150" t="s">
        <v>4</v>
      </c>
    </row>
    <row r="80" spans="1:5" s="20" customFormat="1" ht="13.8">
      <c r="A80" s="269" t="s">
        <v>39</v>
      </c>
      <c r="B80" s="270" t="s">
        <v>169</v>
      </c>
      <c r="C80" s="271" t="s">
        <v>26</v>
      </c>
      <c r="D80" s="21" t="s">
        <v>302</v>
      </c>
      <c r="E80" s="176" t="str">
        <f>E11</f>
        <v>2nd</v>
      </c>
    </row>
    <row r="81" spans="1:5" s="20" customFormat="1" ht="13.8">
      <c r="A81" s="268"/>
      <c r="B81" s="263"/>
      <c r="C81" s="266"/>
      <c r="D81" s="21" t="s">
        <v>296</v>
      </c>
      <c r="E81" s="31" t="s">
        <v>35</v>
      </c>
    </row>
    <row r="82" spans="1:5" s="20" customFormat="1" ht="13.8">
      <c r="A82" s="268"/>
      <c r="B82" s="263"/>
      <c r="C82" s="266"/>
      <c r="D82" s="21" t="s">
        <v>298</v>
      </c>
      <c r="E82" s="31" t="s">
        <v>87</v>
      </c>
    </row>
    <row r="83" spans="1:5" s="20" customFormat="1" ht="13.8">
      <c r="A83" s="268"/>
      <c r="B83" s="263"/>
      <c r="C83" s="266"/>
      <c r="D83" s="21" t="s">
        <v>299</v>
      </c>
      <c r="E83" s="31" t="s">
        <v>86</v>
      </c>
    </row>
    <row r="84" spans="1:5" s="20" customFormat="1" ht="13.8">
      <c r="A84" s="268"/>
      <c r="B84" s="263"/>
      <c r="C84" s="266"/>
      <c r="D84" s="21" t="s">
        <v>303</v>
      </c>
      <c r="E84" s="31" t="s">
        <v>308</v>
      </c>
    </row>
    <row r="85" spans="1:5" s="20" customFormat="1" ht="13.8">
      <c r="A85" s="268"/>
      <c r="B85" s="263"/>
      <c r="C85" s="266"/>
      <c r="D85" s="21" t="s">
        <v>344</v>
      </c>
      <c r="E85" s="39" t="s">
        <v>345</v>
      </c>
    </row>
    <row r="86" spans="1:5" s="20" customFormat="1" ht="13.8">
      <c r="A86" s="268"/>
      <c r="B86" s="263"/>
      <c r="C86" s="266"/>
      <c r="D86" s="26" t="s">
        <v>327</v>
      </c>
      <c r="E86" s="176" t="str">
        <f>IF(E82="OFF","OCR (pmol/min)","OCR (pmol/min/Cells/100 Units Data)")</f>
        <v>OCR (pmol/min/Cells/100 Units Data)</v>
      </c>
    </row>
    <row r="87" spans="1:5" s="20" customFormat="1" ht="13.8">
      <c r="A87" s="268"/>
      <c r="B87" s="263"/>
      <c r="C87" s="266"/>
      <c r="D87" s="24" t="s">
        <v>75</v>
      </c>
      <c r="E87" s="28" t="s">
        <v>4</v>
      </c>
    </row>
    <row r="88" spans="1:5" s="20" customFormat="1" ht="13.8">
      <c r="A88" s="268"/>
      <c r="B88" s="263"/>
      <c r="C88" s="266"/>
      <c r="D88" s="25" t="s">
        <v>313</v>
      </c>
      <c r="E88" s="136" t="s">
        <v>4</v>
      </c>
    </row>
    <row r="89" spans="1:5" s="20" customFormat="1" ht="13.8">
      <c r="A89" s="268"/>
      <c r="B89" s="263"/>
      <c r="C89" s="266"/>
      <c r="D89" s="25" t="s">
        <v>309</v>
      </c>
      <c r="E89" s="136" t="s">
        <v>4</v>
      </c>
    </row>
    <row r="90" spans="1:5" s="20" customFormat="1" ht="13.8">
      <c r="A90" s="268"/>
      <c r="B90" s="263"/>
      <c r="C90" s="266"/>
      <c r="D90" s="25" t="s">
        <v>310</v>
      </c>
      <c r="E90" s="136" t="s">
        <v>4</v>
      </c>
    </row>
    <row r="91" spans="1:5" s="20" customFormat="1" ht="13.8">
      <c r="A91" s="268"/>
      <c r="B91" s="263"/>
      <c r="C91" s="266"/>
      <c r="D91" s="27" t="s">
        <v>106</v>
      </c>
      <c r="E91" s="141" t="s">
        <v>4</v>
      </c>
    </row>
    <row r="92" spans="1:5" s="20" customFormat="1" ht="13.8">
      <c r="A92" s="268"/>
      <c r="B92" s="263"/>
      <c r="C92" s="266"/>
      <c r="D92" s="27" t="s">
        <v>320</v>
      </c>
      <c r="E92" s="141" t="s">
        <v>4</v>
      </c>
    </row>
    <row r="93" spans="1:5" s="20" customFormat="1" ht="13.8">
      <c r="A93" s="268"/>
      <c r="B93" s="263"/>
      <c r="C93" s="266"/>
      <c r="D93" s="27" t="s">
        <v>321</v>
      </c>
      <c r="E93" s="141" t="s">
        <v>4</v>
      </c>
    </row>
    <row r="94" spans="1:5" s="20" customFormat="1" ht="13.8">
      <c r="A94" s="268"/>
      <c r="B94" s="263"/>
      <c r="C94" s="266"/>
      <c r="D94" s="163" t="s">
        <v>109</v>
      </c>
      <c r="E94" s="164" t="s">
        <v>4</v>
      </c>
    </row>
    <row r="95" spans="1:5" s="20" customFormat="1" ht="13.8">
      <c r="A95" s="259" t="s">
        <v>40</v>
      </c>
      <c r="B95" s="262" t="s">
        <v>170</v>
      </c>
      <c r="C95" s="265" t="s">
        <v>27</v>
      </c>
      <c r="D95" s="21" t="s">
        <v>302</v>
      </c>
      <c r="E95" s="176" t="str">
        <f>E11</f>
        <v>2nd</v>
      </c>
    </row>
    <row r="96" spans="1:5" s="20" customFormat="1" ht="13.8">
      <c r="A96" s="260"/>
      <c r="B96" s="263"/>
      <c r="C96" s="266"/>
      <c r="D96" s="21" t="s">
        <v>296</v>
      </c>
      <c r="E96" s="21" t="s">
        <v>35</v>
      </c>
    </row>
    <row r="97" spans="1:5" s="20" customFormat="1" ht="13.8">
      <c r="A97" s="260"/>
      <c r="B97" s="263"/>
      <c r="C97" s="266"/>
      <c r="D97" s="21" t="s">
        <v>298</v>
      </c>
      <c r="E97" s="21" t="s">
        <v>87</v>
      </c>
    </row>
    <row r="98" spans="1:5" s="20" customFormat="1" ht="13.8">
      <c r="A98" s="260"/>
      <c r="B98" s="263"/>
      <c r="C98" s="266"/>
      <c r="D98" s="21" t="s">
        <v>299</v>
      </c>
      <c r="E98" s="21" t="s">
        <v>86</v>
      </c>
    </row>
    <row r="99" spans="1:5" s="20" customFormat="1" ht="13.8">
      <c r="A99" s="260"/>
      <c r="B99" s="263"/>
      <c r="C99" s="266"/>
      <c r="D99" s="21" t="s">
        <v>303</v>
      </c>
      <c r="E99" s="21" t="s">
        <v>308</v>
      </c>
    </row>
    <row r="100" spans="1:5" s="20" customFormat="1" ht="13.8">
      <c r="A100" s="260"/>
      <c r="B100" s="263"/>
      <c r="C100" s="266"/>
      <c r="D100" s="21" t="s">
        <v>344</v>
      </c>
      <c r="E100" s="39" t="s">
        <v>345</v>
      </c>
    </row>
    <row r="101" spans="1:5" s="20" customFormat="1" ht="13.8">
      <c r="A101" s="260"/>
      <c r="B101" s="263"/>
      <c r="C101" s="266"/>
      <c r="D101" s="26" t="s">
        <v>327</v>
      </c>
      <c r="E101" s="176" t="str">
        <f>IF(E97="OFF","OCR (pmol/min)","OCR (pmol/min/Cells/100 Units Data)")</f>
        <v>OCR (pmol/min/Cells/100 Units Data)</v>
      </c>
    </row>
    <row r="102" spans="1:5" s="20" customFormat="1" ht="13.8">
      <c r="A102" s="260"/>
      <c r="B102" s="263"/>
      <c r="C102" s="266"/>
      <c r="D102" s="24" t="s">
        <v>75</v>
      </c>
      <c r="E102" s="22" t="s">
        <v>4</v>
      </c>
    </row>
    <row r="103" spans="1:5" s="20" customFormat="1" ht="13.8">
      <c r="A103" s="260"/>
      <c r="B103" s="263"/>
      <c r="C103" s="266"/>
      <c r="D103" s="25" t="s">
        <v>313</v>
      </c>
      <c r="E103" s="147" t="s">
        <v>4</v>
      </c>
    </row>
    <row r="104" spans="1:5" s="20" customFormat="1" ht="13.8">
      <c r="A104" s="260"/>
      <c r="B104" s="263"/>
      <c r="C104" s="266"/>
      <c r="D104" s="25" t="s">
        <v>309</v>
      </c>
      <c r="E104" s="147" t="s">
        <v>4</v>
      </c>
    </row>
    <row r="105" spans="1:5" s="20" customFormat="1" ht="13.8">
      <c r="A105" s="260"/>
      <c r="B105" s="263"/>
      <c r="C105" s="266"/>
      <c r="D105" s="25" t="s">
        <v>310</v>
      </c>
      <c r="E105" s="147" t="s">
        <v>4</v>
      </c>
    </row>
    <row r="106" spans="1:5" s="20" customFormat="1" ht="13.8">
      <c r="A106" s="260"/>
      <c r="B106" s="263"/>
      <c r="C106" s="266"/>
      <c r="D106" s="27" t="s">
        <v>106</v>
      </c>
      <c r="E106" s="165" t="s">
        <v>4</v>
      </c>
    </row>
    <row r="107" spans="1:5" s="20" customFormat="1" ht="13.8">
      <c r="A107" s="260"/>
      <c r="B107" s="263"/>
      <c r="C107" s="266"/>
      <c r="D107" s="27" t="s">
        <v>320</v>
      </c>
      <c r="E107" s="165" t="s">
        <v>4</v>
      </c>
    </row>
    <row r="108" spans="1:5" s="20" customFormat="1" ht="13.8">
      <c r="A108" s="260"/>
      <c r="B108" s="263"/>
      <c r="C108" s="266"/>
      <c r="D108" s="27" t="s">
        <v>321</v>
      </c>
      <c r="E108" s="165" t="s">
        <v>4</v>
      </c>
    </row>
    <row r="109" spans="1:5" s="20" customFormat="1" ht="13.8">
      <c r="A109" s="261"/>
      <c r="B109" s="264"/>
      <c r="C109" s="267"/>
      <c r="D109" s="50" t="s">
        <v>109</v>
      </c>
      <c r="E109" s="166" t="s">
        <v>4</v>
      </c>
    </row>
    <row r="110" spans="1:5" ht="13.8">
      <c r="A110" s="268" t="s">
        <v>41</v>
      </c>
      <c r="B110" s="263" t="s">
        <v>154</v>
      </c>
      <c r="C110" s="266" t="s">
        <v>28</v>
      </c>
      <c r="D110" s="21" t="s">
        <v>302</v>
      </c>
      <c r="E110" s="176" t="str">
        <f>E11</f>
        <v>2nd</v>
      </c>
    </row>
    <row r="111" spans="1:5" ht="13.8">
      <c r="A111" s="268"/>
      <c r="B111" s="263"/>
      <c r="C111" s="266"/>
      <c r="D111" s="21" t="s">
        <v>296</v>
      </c>
      <c r="E111" s="31" t="s">
        <v>35</v>
      </c>
    </row>
    <row r="112" spans="1:5" ht="13.8">
      <c r="A112" s="268"/>
      <c r="B112" s="263"/>
      <c r="C112" s="266"/>
      <c r="D112" s="21" t="s">
        <v>298</v>
      </c>
      <c r="E112" s="31" t="s">
        <v>87</v>
      </c>
    </row>
    <row r="113" spans="1:5" ht="13.8">
      <c r="A113" s="268"/>
      <c r="B113" s="263"/>
      <c r="C113" s="266"/>
      <c r="D113" s="21" t="s">
        <v>299</v>
      </c>
      <c r="E113" s="31" t="s">
        <v>86</v>
      </c>
    </row>
    <row r="114" spans="1:5" ht="13.8">
      <c r="A114" s="268"/>
      <c r="B114" s="263"/>
      <c r="C114" s="266"/>
      <c r="D114" s="21" t="s">
        <v>303</v>
      </c>
      <c r="E114" s="39" t="s">
        <v>36</v>
      </c>
    </row>
    <row r="115" spans="1:5" s="20" customFormat="1" ht="13.8">
      <c r="A115" s="268"/>
      <c r="B115" s="263"/>
      <c r="C115" s="266"/>
      <c r="D115" s="21" t="s">
        <v>344</v>
      </c>
      <c r="E115" s="39" t="s">
        <v>345</v>
      </c>
    </row>
    <row r="116" spans="1:5" s="20" customFormat="1" ht="13.8">
      <c r="A116" s="268"/>
      <c r="B116" s="263"/>
      <c r="C116" s="266"/>
      <c r="D116" s="26" t="s">
        <v>327</v>
      </c>
      <c r="E116" s="176" t="str">
        <f>IF(E112="OFF","OCR (pmol/min)","OCR (pmol/min/Cells/100 Units Data)")</f>
        <v>OCR (pmol/min/Cells/100 Units Data)</v>
      </c>
    </row>
    <row r="117" spans="1:5" s="20" customFormat="1" ht="13.8">
      <c r="A117" s="268"/>
      <c r="B117" s="263"/>
      <c r="C117" s="266"/>
      <c r="D117" s="24" t="s">
        <v>75</v>
      </c>
      <c r="E117" s="22" t="s">
        <v>4</v>
      </c>
    </row>
    <row r="118" spans="1:5" s="20" customFormat="1" ht="13.8">
      <c r="A118" s="268"/>
      <c r="B118" s="263"/>
      <c r="C118" s="266"/>
      <c r="D118" s="25" t="s">
        <v>313</v>
      </c>
      <c r="E118" s="147" t="s">
        <v>4</v>
      </c>
    </row>
    <row r="119" spans="1:5" s="20" customFormat="1" ht="13.8">
      <c r="A119" s="268"/>
      <c r="B119" s="263"/>
      <c r="C119" s="266"/>
      <c r="D119" s="25" t="s">
        <v>309</v>
      </c>
      <c r="E119" s="147" t="s">
        <v>4</v>
      </c>
    </row>
    <row r="120" spans="1:5" s="20" customFormat="1" ht="13.8">
      <c r="A120" s="268"/>
      <c r="B120" s="263"/>
      <c r="C120" s="266"/>
      <c r="D120" s="25" t="s">
        <v>310</v>
      </c>
      <c r="E120" s="147" t="s">
        <v>4</v>
      </c>
    </row>
    <row r="121" spans="1:5" s="20" customFormat="1" ht="13.8">
      <c r="A121" s="268"/>
      <c r="B121" s="263"/>
      <c r="C121" s="266"/>
      <c r="D121" s="27" t="s">
        <v>106</v>
      </c>
      <c r="E121" s="165" t="s">
        <v>4</v>
      </c>
    </row>
    <row r="122" spans="1:5" s="20" customFormat="1" ht="13.8">
      <c r="A122" s="268"/>
      <c r="B122" s="263"/>
      <c r="C122" s="266"/>
      <c r="D122" s="27" t="s">
        <v>320</v>
      </c>
      <c r="E122" s="165" t="s">
        <v>4</v>
      </c>
    </row>
    <row r="123" spans="1:5" s="20" customFormat="1" ht="13.8">
      <c r="A123" s="268"/>
      <c r="B123" s="263"/>
      <c r="C123" s="266"/>
      <c r="D123" s="27" t="s">
        <v>321</v>
      </c>
      <c r="E123" s="165" t="s">
        <v>4</v>
      </c>
    </row>
    <row r="124" spans="1:5" s="20" customFormat="1" ht="14.4" thickBot="1">
      <c r="A124" s="268"/>
      <c r="B124" s="263"/>
      <c r="C124" s="266"/>
      <c r="D124" s="50" t="s">
        <v>109</v>
      </c>
      <c r="E124" s="166" t="s">
        <v>4</v>
      </c>
    </row>
    <row r="125" spans="1:5" ht="13.8">
      <c r="A125" s="269" t="s">
        <v>42</v>
      </c>
      <c r="B125" s="270" t="s">
        <v>172</v>
      </c>
      <c r="C125" s="271" t="s">
        <v>175</v>
      </c>
      <c r="D125" s="21" t="s">
        <v>302</v>
      </c>
      <c r="E125" s="176" t="str">
        <f>E11</f>
        <v>2nd</v>
      </c>
    </row>
    <row r="126" spans="1:5" ht="13.8">
      <c r="A126" s="268"/>
      <c r="B126" s="263"/>
      <c r="C126" s="266"/>
      <c r="D126" s="21" t="s">
        <v>296</v>
      </c>
      <c r="E126" s="31" t="s">
        <v>35</v>
      </c>
    </row>
    <row r="127" spans="1:5" ht="13.8">
      <c r="A127" s="268"/>
      <c r="B127" s="263"/>
      <c r="C127" s="266"/>
      <c r="D127" s="21" t="s">
        <v>298</v>
      </c>
      <c r="E127" s="31" t="s">
        <v>87</v>
      </c>
    </row>
    <row r="128" spans="1:5" ht="13.8">
      <c r="A128" s="268"/>
      <c r="B128" s="263"/>
      <c r="C128" s="266"/>
      <c r="D128" s="21" t="s">
        <v>299</v>
      </c>
      <c r="E128" s="31" t="s">
        <v>86</v>
      </c>
    </row>
    <row r="129" spans="1:5" ht="13.8">
      <c r="A129" s="268"/>
      <c r="B129" s="263"/>
      <c r="C129" s="266"/>
      <c r="D129" s="21" t="s">
        <v>303</v>
      </c>
      <c r="E129" s="39" t="s">
        <v>36</v>
      </c>
    </row>
    <row r="130" spans="1:5" s="20" customFormat="1" ht="13.8">
      <c r="A130" s="268"/>
      <c r="B130" s="263"/>
      <c r="C130" s="266"/>
      <c r="D130" s="21" t="s">
        <v>344</v>
      </c>
      <c r="E130" s="39" t="s">
        <v>345</v>
      </c>
    </row>
    <row r="131" spans="1:5" s="20" customFormat="1" ht="13.8">
      <c r="A131" s="268"/>
      <c r="B131" s="263"/>
      <c r="C131" s="266"/>
      <c r="D131" s="26" t="s">
        <v>327</v>
      </c>
      <c r="E131" s="176" t="str">
        <f>IF(E127="OFF","OCR (pmol/min)","OCR (pmol/min/Cells/100 Units Data)")</f>
        <v>OCR (pmol/min/Cells/100 Units Data)</v>
      </c>
    </row>
    <row r="132" spans="1:5" s="20" customFormat="1" ht="13.8">
      <c r="A132" s="268"/>
      <c r="B132" s="263"/>
      <c r="C132" s="266"/>
      <c r="D132" s="24" t="s">
        <v>75</v>
      </c>
      <c r="E132" s="22" t="s">
        <v>4</v>
      </c>
    </row>
    <row r="133" spans="1:5" s="20" customFormat="1" ht="13.8">
      <c r="A133" s="268"/>
      <c r="B133" s="263"/>
      <c r="C133" s="266"/>
      <c r="D133" s="25" t="s">
        <v>313</v>
      </c>
      <c r="E133" s="147" t="s">
        <v>4</v>
      </c>
    </row>
    <row r="134" spans="1:5" s="20" customFormat="1" ht="13.8">
      <c r="A134" s="268"/>
      <c r="B134" s="263"/>
      <c r="C134" s="266"/>
      <c r="D134" s="25" t="s">
        <v>309</v>
      </c>
      <c r="E134" s="147" t="s">
        <v>4</v>
      </c>
    </row>
    <row r="135" spans="1:5" s="20" customFormat="1" ht="13.8">
      <c r="A135" s="268"/>
      <c r="B135" s="263"/>
      <c r="C135" s="266"/>
      <c r="D135" s="25" t="s">
        <v>310</v>
      </c>
      <c r="E135" s="147" t="s">
        <v>4</v>
      </c>
    </row>
    <row r="136" spans="1:5" s="20" customFormat="1" ht="13.8">
      <c r="A136" s="268"/>
      <c r="B136" s="263"/>
      <c r="C136" s="266"/>
      <c r="D136" s="27" t="s">
        <v>106</v>
      </c>
      <c r="E136" s="165" t="s">
        <v>4</v>
      </c>
    </row>
    <row r="137" spans="1:5" s="20" customFormat="1" ht="13.8">
      <c r="A137" s="268"/>
      <c r="B137" s="263"/>
      <c r="C137" s="266"/>
      <c r="D137" s="27" t="s">
        <v>320</v>
      </c>
      <c r="E137" s="165" t="s">
        <v>4</v>
      </c>
    </row>
    <row r="138" spans="1:5" s="20" customFormat="1" ht="13.8">
      <c r="A138" s="268"/>
      <c r="B138" s="263"/>
      <c r="C138" s="266"/>
      <c r="D138" s="27" t="s">
        <v>321</v>
      </c>
      <c r="E138" s="165" t="s">
        <v>4</v>
      </c>
    </row>
    <row r="139" spans="1:5" s="20" customFormat="1" ht="14.4" thickBot="1">
      <c r="A139" s="268"/>
      <c r="B139" s="263"/>
      <c r="C139" s="266"/>
      <c r="D139" s="50" t="s">
        <v>109</v>
      </c>
      <c r="E139" s="166" t="s">
        <v>4</v>
      </c>
    </row>
    <row r="140" spans="1:5" ht="13.2" customHeight="1">
      <c r="A140" s="269" t="s">
        <v>43</v>
      </c>
      <c r="B140" s="270" t="s">
        <v>153</v>
      </c>
      <c r="C140" s="271" t="s">
        <v>137</v>
      </c>
      <c r="D140" s="21" t="s">
        <v>302</v>
      </c>
      <c r="E140" s="176" t="str">
        <f>E11</f>
        <v>2nd</v>
      </c>
    </row>
    <row r="141" spans="1:5" ht="13.2" customHeight="1">
      <c r="A141" s="268"/>
      <c r="B141" s="263"/>
      <c r="C141" s="266"/>
      <c r="D141" s="21" t="s">
        <v>296</v>
      </c>
      <c r="E141" s="31" t="s">
        <v>35</v>
      </c>
    </row>
    <row r="142" spans="1:5" ht="13.2" customHeight="1">
      <c r="A142" s="268"/>
      <c r="B142" s="263"/>
      <c r="C142" s="266"/>
      <c r="D142" s="21" t="s">
        <v>298</v>
      </c>
      <c r="E142" s="31" t="s">
        <v>87</v>
      </c>
    </row>
    <row r="143" spans="1:5" ht="13.2" customHeight="1">
      <c r="A143" s="268"/>
      <c r="B143" s="263"/>
      <c r="C143" s="266"/>
      <c r="D143" s="21" t="s">
        <v>299</v>
      </c>
      <c r="E143" s="31" t="s">
        <v>86</v>
      </c>
    </row>
    <row r="144" spans="1:5" ht="13.2" customHeight="1">
      <c r="A144" s="268"/>
      <c r="B144" s="263"/>
      <c r="C144" s="266"/>
      <c r="D144" s="21" t="s">
        <v>303</v>
      </c>
      <c r="E144" s="39" t="s">
        <v>36</v>
      </c>
    </row>
    <row r="145" spans="1:5" s="20" customFormat="1" ht="13.8">
      <c r="A145" s="268"/>
      <c r="B145" s="263"/>
      <c r="C145" s="266"/>
      <c r="D145" s="21" t="s">
        <v>344</v>
      </c>
      <c r="E145" s="39" t="s">
        <v>345</v>
      </c>
    </row>
    <row r="146" spans="1:5" s="20" customFormat="1" ht="13.8">
      <c r="A146" s="268"/>
      <c r="B146" s="263"/>
      <c r="C146" s="266"/>
      <c r="D146" s="26" t="s">
        <v>327</v>
      </c>
      <c r="E146" s="176" t="str">
        <f>IF(E142="OFF","OCR (pmol/min)","OCR (pmol/min/Cells/100 Units Data)")</f>
        <v>OCR (pmol/min/Cells/100 Units Data)</v>
      </c>
    </row>
    <row r="147" spans="1:5" s="20" customFormat="1" ht="13.8">
      <c r="A147" s="268"/>
      <c r="B147" s="263"/>
      <c r="C147" s="266"/>
      <c r="D147" s="24" t="s">
        <v>75</v>
      </c>
      <c r="E147" s="22" t="s">
        <v>4</v>
      </c>
    </row>
    <row r="148" spans="1:5" s="20" customFormat="1" ht="13.8">
      <c r="A148" s="268"/>
      <c r="B148" s="263"/>
      <c r="C148" s="266"/>
      <c r="D148" s="25" t="s">
        <v>313</v>
      </c>
      <c r="E148" s="147" t="s">
        <v>4</v>
      </c>
    </row>
    <row r="149" spans="1:5" s="20" customFormat="1" ht="13.8">
      <c r="A149" s="268"/>
      <c r="B149" s="263"/>
      <c r="C149" s="266"/>
      <c r="D149" s="25" t="s">
        <v>309</v>
      </c>
      <c r="E149" s="147" t="s">
        <v>4</v>
      </c>
    </row>
    <row r="150" spans="1:5" s="20" customFormat="1" ht="13.8">
      <c r="A150" s="268"/>
      <c r="B150" s="263"/>
      <c r="C150" s="266"/>
      <c r="D150" s="25" t="s">
        <v>310</v>
      </c>
      <c r="E150" s="147" t="s">
        <v>4</v>
      </c>
    </row>
    <row r="151" spans="1:5" s="20" customFormat="1" ht="13.8">
      <c r="A151" s="268"/>
      <c r="B151" s="263"/>
      <c r="C151" s="266"/>
      <c r="D151" s="27" t="s">
        <v>106</v>
      </c>
      <c r="E151" s="165" t="s">
        <v>4</v>
      </c>
    </row>
    <row r="152" spans="1:5" s="20" customFormat="1" ht="13.8">
      <c r="A152" s="268"/>
      <c r="B152" s="263"/>
      <c r="C152" s="266"/>
      <c r="D152" s="27" t="s">
        <v>320</v>
      </c>
      <c r="E152" s="165" t="s">
        <v>4</v>
      </c>
    </row>
    <row r="153" spans="1:5" s="20" customFormat="1" ht="13.8">
      <c r="A153" s="268"/>
      <c r="B153" s="263"/>
      <c r="C153" s="266"/>
      <c r="D153" s="27" t="s">
        <v>321</v>
      </c>
      <c r="E153" s="165" t="s">
        <v>4</v>
      </c>
    </row>
    <row r="154" spans="1:5" s="20" customFormat="1" ht="14.4" thickBot="1">
      <c r="A154" s="268"/>
      <c r="B154" s="263"/>
      <c r="C154" s="266"/>
      <c r="D154" s="50" t="s">
        <v>109</v>
      </c>
      <c r="E154" s="166" t="s">
        <v>4</v>
      </c>
    </row>
    <row r="155" spans="1:5" ht="13.8">
      <c r="A155" s="253" t="s">
        <v>57</v>
      </c>
      <c r="B155" s="253" t="s">
        <v>173</v>
      </c>
      <c r="C155" s="256" t="s">
        <v>143</v>
      </c>
      <c r="D155" s="21" t="s">
        <v>302</v>
      </c>
      <c r="E155" s="176" t="str">
        <f>E11</f>
        <v>2nd</v>
      </c>
    </row>
    <row r="156" spans="1:5" ht="13.8">
      <c r="A156" s="254"/>
      <c r="B156" s="254"/>
      <c r="C156" s="257"/>
      <c r="D156" s="21" t="s">
        <v>296</v>
      </c>
      <c r="E156" s="31" t="s">
        <v>35</v>
      </c>
    </row>
    <row r="157" spans="1:5" ht="13.8">
      <c r="A157" s="254"/>
      <c r="B157" s="254"/>
      <c r="C157" s="257"/>
      <c r="D157" s="21" t="s">
        <v>299</v>
      </c>
      <c r="E157" s="31" t="s">
        <v>86</v>
      </c>
    </row>
    <row r="158" spans="1:5" ht="13.8">
      <c r="A158" s="254"/>
      <c r="B158" s="254"/>
      <c r="C158" s="257"/>
      <c r="D158" s="21" t="s">
        <v>303</v>
      </c>
      <c r="E158" s="39" t="s">
        <v>36</v>
      </c>
    </row>
    <row r="159" spans="1:5" s="20" customFormat="1" ht="13.8">
      <c r="A159" s="254"/>
      <c r="B159" s="254"/>
      <c r="C159" s="257"/>
      <c r="D159" s="21" t="s">
        <v>344</v>
      </c>
      <c r="E159" s="39" t="s">
        <v>345</v>
      </c>
    </row>
    <row r="160" spans="1:5" s="20" customFormat="1" ht="13.8">
      <c r="A160" s="254"/>
      <c r="B160" s="254"/>
      <c r="C160" s="257"/>
      <c r="D160" s="26" t="s">
        <v>327</v>
      </c>
      <c r="E160" s="176" t="s">
        <v>85</v>
      </c>
    </row>
    <row r="161" spans="1:5" s="20" customFormat="1" ht="13.8">
      <c r="A161" s="254"/>
      <c r="B161" s="254"/>
      <c r="C161" s="257"/>
      <c r="D161" s="24" t="s">
        <v>75</v>
      </c>
      <c r="E161" s="22" t="s">
        <v>4</v>
      </c>
    </row>
    <row r="162" spans="1:5" s="20" customFormat="1" ht="13.8">
      <c r="A162" s="254"/>
      <c r="B162" s="254"/>
      <c r="C162" s="257"/>
      <c r="D162" s="25" t="s">
        <v>313</v>
      </c>
      <c r="E162" s="147" t="s">
        <v>4</v>
      </c>
    </row>
    <row r="163" spans="1:5" s="20" customFormat="1" ht="13.8">
      <c r="A163" s="254"/>
      <c r="B163" s="254"/>
      <c r="C163" s="257"/>
      <c r="D163" s="25" t="s">
        <v>309</v>
      </c>
      <c r="E163" s="147" t="s">
        <v>4</v>
      </c>
    </row>
    <row r="164" spans="1:5" s="20" customFormat="1" ht="13.8">
      <c r="A164" s="254"/>
      <c r="B164" s="254"/>
      <c r="C164" s="257"/>
      <c r="D164" s="25" t="s">
        <v>310</v>
      </c>
      <c r="E164" s="147" t="s">
        <v>4</v>
      </c>
    </row>
    <row r="165" spans="1:5" s="20" customFormat="1" ht="13.8">
      <c r="A165" s="254"/>
      <c r="B165" s="254"/>
      <c r="C165" s="257"/>
      <c r="D165" s="27" t="s">
        <v>106</v>
      </c>
      <c r="E165" s="165" t="s">
        <v>4</v>
      </c>
    </row>
    <row r="166" spans="1:5" s="20" customFormat="1" ht="13.8">
      <c r="A166" s="254"/>
      <c r="B166" s="254"/>
      <c r="C166" s="257"/>
      <c r="D166" s="27" t="s">
        <v>320</v>
      </c>
      <c r="E166" s="165" t="s">
        <v>4</v>
      </c>
    </row>
    <row r="167" spans="1:5" s="20" customFormat="1" ht="13.8">
      <c r="A167" s="254"/>
      <c r="B167" s="254"/>
      <c r="C167" s="257"/>
      <c r="D167" s="27" t="s">
        <v>321</v>
      </c>
      <c r="E167" s="165" t="s">
        <v>4</v>
      </c>
    </row>
    <row r="168" spans="1:5" s="20" customFormat="1" ht="14.4" thickBot="1">
      <c r="A168" s="254"/>
      <c r="B168" s="254"/>
      <c r="C168" s="257"/>
      <c r="D168" s="50" t="s">
        <v>109</v>
      </c>
      <c r="E168" s="166" t="s">
        <v>4</v>
      </c>
    </row>
    <row r="169" spans="1:5" ht="13.8">
      <c r="A169" s="269" t="s">
        <v>59</v>
      </c>
      <c r="B169" s="270" t="s">
        <v>171</v>
      </c>
      <c r="C169" s="271" t="s">
        <v>139</v>
      </c>
      <c r="D169" s="21" t="s">
        <v>302</v>
      </c>
      <c r="E169" s="176" t="str">
        <f>E11</f>
        <v>2nd</v>
      </c>
    </row>
    <row r="170" spans="1:5" ht="13.8">
      <c r="A170" s="268"/>
      <c r="B170" s="263"/>
      <c r="C170" s="266"/>
      <c r="D170" s="21" t="s">
        <v>296</v>
      </c>
      <c r="E170" s="31" t="s">
        <v>35</v>
      </c>
    </row>
    <row r="171" spans="1:5" ht="13.8">
      <c r="A171" s="268"/>
      <c r="B171" s="263"/>
      <c r="C171" s="266"/>
      <c r="D171" s="21" t="s">
        <v>299</v>
      </c>
      <c r="E171" s="31" t="s">
        <v>86</v>
      </c>
    </row>
    <row r="172" spans="1:5" ht="13.8">
      <c r="A172" s="268"/>
      <c r="B172" s="263"/>
      <c r="C172" s="266"/>
      <c r="D172" s="21" t="s">
        <v>303</v>
      </c>
      <c r="E172" s="39" t="s">
        <v>36</v>
      </c>
    </row>
    <row r="173" spans="1:5" s="20" customFormat="1" ht="13.8">
      <c r="A173" s="268"/>
      <c r="B173" s="263"/>
      <c r="C173" s="266"/>
      <c r="D173" s="21" t="s">
        <v>344</v>
      </c>
      <c r="E173" s="39" t="s">
        <v>345</v>
      </c>
    </row>
    <row r="174" spans="1:5" s="20" customFormat="1" ht="13.8">
      <c r="A174" s="268"/>
      <c r="B174" s="263"/>
      <c r="C174" s="266"/>
      <c r="D174" s="26" t="s">
        <v>327</v>
      </c>
      <c r="E174" s="176" t="s">
        <v>85</v>
      </c>
    </row>
    <row r="175" spans="1:5" s="20" customFormat="1" ht="13.8">
      <c r="A175" s="268"/>
      <c r="B175" s="263"/>
      <c r="C175" s="266"/>
      <c r="D175" s="24" t="s">
        <v>75</v>
      </c>
      <c r="E175" s="22" t="s">
        <v>4</v>
      </c>
    </row>
    <row r="176" spans="1:5" s="20" customFormat="1" ht="13.8">
      <c r="A176" s="268"/>
      <c r="B176" s="263"/>
      <c r="C176" s="266"/>
      <c r="D176" s="25" t="s">
        <v>313</v>
      </c>
      <c r="E176" s="147" t="s">
        <v>4</v>
      </c>
    </row>
    <row r="177" spans="1:5" s="20" customFormat="1" ht="13.8">
      <c r="A177" s="268"/>
      <c r="B177" s="263"/>
      <c r="C177" s="266"/>
      <c r="D177" s="25" t="s">
        <v>309</v>
      </c>
      <c r="E177" s="147" t="s">
        <v>4</v>
      </c>
    </row>
    <row r="178" spans="1:5" s="20" customFormat="1" ht="13.8">
      <c r="A178" s="268"/>
      <c r="B178" s="263"/>
      <c r="C178" s="266"/>
      <c r="D178" s="25" t="s">
        <v>310</v>
      </c>
      <c r="E178" s="147" t="s">
        <v>4</v>
      </c>
    </row>
    <row r="179" spans="1:5" s="20" customFormat="1" ht="13.8">
      <c r="A179" s="268"/>
      <c r="B179" s="263"/>
      <c r="C179" s="266"/>
      <c r="D179" s="27" t="s">
        <v>106</v>
      </c>
      <c r="E179" s="165" t="s">
        <v>4</v>
      </c>
    </row>
    <row r="180" spans="1:5" s="20" customFormat="1" ht="13.8">
      <c r="A180" s="268"/>
      <c r="B180" s="263"/>
      <c r="C180" s="266"/>
      <c r="D180" s="27" t="s">
        <v>320</v>
      </c>
      <c r="E180" s="165" t="s">
        <v>4</v>
      </c>
    </row>
    <row r="181" spans="1:5" s="20" customFormat="1" ht="13.8">
      <c r="A181" s="268"/>
      <c r="B181" s="263"/>
      <c r="C181" s="266"/>
      <c r="D181" s="27" t="s">
        <v>321</v>
      </c>
      <c r="E181" s="165" t="s">
        <v>4</v>
      </c>
    </row>
    <row r="182" spans="1:5" s="20" customFormat="1" ht="14.4" thickBot="1">
      <c r="A182" s="268"/>
      <c r="B182" s="263"/>
      <c r="C182" s="266"/>
      <c r="D182" s="163" t="s">
        <v>109</v>
      </c>
      <c r="E182" s="167" t="s">
        <v>4</v>
      </c>
    </row>
    <row r="183" spans="1:5" ht="13.8">
      <c r="A183" s="250" t="s">
        <v>61</v>
      </c>
      <c r="B183" s="253" t="s">
        <v>155</v>
      </c>
      <c r="C183" s="256" t="s">
        <v>144</v>
      </c>
      <c r="D183" s="169" t="s">
        <v>346</v>
      </c>
      <c r="E183" s="89" t="s">
        <v>4</v>
      </c>
    </row>
    <row r="184" spans="1:5" s="20" customFormat="1" ht="13.8">
      <c r="A184" s="251"/>
      <c r="B184" s="254"/>
      <c r="C184" s="257"/>
      <c r="D184" s="21" t="s">
        <v>302</v>
      </c>
      <c r="E184" s="176" t="str">
        <f>E11</f>
        <v>2nd</v>
      </c>
    </row>
    <row r="185" spans="1:5" s="20" customFormat="1" ht="13.2" customHeight="1">
      <c r="A185" s="251"/>
      <c r="B185" s="254"/>
      <c r="C185" s="257"/>
      <c r="D185" s="21" t="s">
        <v>298</v>
      </c>
      <c r="E185" s="31" t="s">
        <v>87</v>
      </c>
    </row>
    <row r="186" spans="1:5" s="20" customFormat="1" ht="13.8">
      <c r="A186" s="251"/>
      <c r="B186" s="254"/>
      <c r="C186" s="257"/>
      <c r="D186" s="21" t="s">
        <v>299</v>
      </c>
      <c r="E186" s="31" t="s">
        <v>86</v>
      </c>
    </row>
    <row r="187" spans="1:5" s="20" customFormat="1" ht="13.8">
      <c r="A187" s="251"/>
      <c r="B187" s="254"/>
      <c r="C187" s="257"/>
      <c r="D187" s="24" t="s">
        <v>350</v>
      </c>
      <c r="E187" s="28" t="s">
        <v>4</v>
      </c>
    </row>
    <row r="188" spans="1:5" s="20" customFormat="1" ht="14.4" thickBot="1">
      <c r="A188" s="252"/>
      <c r="B188" s="255"/>
      <c r="C188" s="258"/>
      <c r="D188" s="59" t="s">
        <v>109</v>
      </c>
      <c r="E188" s="168" t="s">
        <v>4</v>
      </c>
    </row>
  </sheetData>
  <mergeCells count="43">
    <mergeCell ref="C155:C168"/>
    <mergeCell ref="B110:B124"/>
    <mergeCell ref="C110:C124"/>
    <mergeCell ref="A140:A154"/>
    <mergeCell ref="B140:B154"/>
    <mergeCell ref="A51:A65"/>
    <mergeCell ref="B51:B65"/>
    <mergeCell ref="C51:C65"/>
    <mergeCell ref="A66:A79"/>
    <mergeCell ref="A80:A94"/>
    <mergeCell ref="C66:C79"/>
    <mergeCell ref="C80:C94"/>
    <mergeCell ref="B66:B79"/>
    <mergeCell ref="B80:B94"/>
    <mergeCell ref="D10:E10"/>
    <mergeCell ref="A2:A22"/>
    <mergeCell ref="B2:B22"/>
    <mergeCell ref="C2:C22"/>
    <mergeCell ref="A24:A26"/>
    <mergeCell ref="B24:B26"/>
    <mergeCell ref="C24:C26"/>
    <mergeCell ref="C31:C50"/>
    <mergeCell ref="B31:B50"/>
    <mergeCell ref="A31:A50"/>
    <mergeCell ref="A27:A30"/>
    <mergeCell ref="B27:B30"/>
    <mergeCell ref="C27:C30"/>
    <mergeCell ref="A183:A188"/>
    <mergeCell ref="B183:B188"/>
    <mergeCell ref="C183:C188"/>
    <mergeCell ref="A95:A109"/>
    <mergeCell ref="B95:B109"/>
    <mergeCell ref="C95:C109"/>
    <mergeCell ref="A110:A124"/>
    <mergeCell ref="A169:A182"/>
    <mergeCell ref="B169:B182"/>
    <mergeCell ref="C169:C182"/>
    <mergeCell ref="C140:C154"/>
    <mergeCell ref="B155:B168"/>
    <mergeCell ref="A155:A168"/>
    <mergeCell ref="A125:A139"/>
    <mergeCell ref="B125:B139"/>
    <mergeCell ref="C125:C139"/>
  </mergeCells>
  <dataValidations count="14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88 E41:E50 E59:E65 E73:E79 E88:E94 E103:E109 E118:E124 E133:E139 E148:E154 E27 E162:E168 E176:E183 E12:E13 E15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33 E52 E66 E170 E81 E111 E126 E141 E156 E96">
      <formula1>"Group, Well"</formula1>
    </dataValidation>
    <dataValidation type="list" allowBlank="1" showInputMessage="1" showErrorMessage="1" sqref="E36 E54 E68 E171 E83 E113 E128 E143 E157 E98 E186">
      <formula1>"OFF, Std Dev, SEM"</formula1>
    </dataValidation>
    <dataValidation type="list" allowBlank="1" showInputMessage="1" showErrorMessage="1" sqref="E35 E37 E53 E67 E82 E112 E127 E142 E97 E185">
      <formula1>"OFF, ON"</formula1>
    </dataValidation>
    <dataValidation type="list" allowBlank="1" showInputMessage="1" showErrorMessage="1" sqref="E34">
      <formula1>"Rate, Level"</formula1>
    </dataValidation>
    <dataValidation type="list" allowBlank="1" showInputMessage="1" showErrorMessage="1" sqref="E40 E72 E58 E87 E102 E117 E132 E147 E161 E175 E187">
      <formula1>"Yes, No"</formula1>
    </dataValidation>
    <dataValidation type="list" allowBlank="1" showInputMessage="1" showErrorMessage="1" errorTitle="Invalid Input" sqref="E11">
      <formula1>"1st, 2nd, 3rd, 4th"</formula1>
    </dataValidation>
    <dataValidation type="list" allowBlank="1" showInputMessage="1" showErrorMessage="1" sqref="E32">
      <formula1>"OCR, ECAR, PER"</formula1>
    </dataValidation>
    <dataValidation type="list" allowBlank="1" showInputMessage="1" showErrorMessage="1" sqref="E55 E69 E84 E99">
      <formula1>"Groups, Graph Ascending, Graph Descending"</formula1>
    </dataValidation>
    <dataValidation type="list" allowBlank="1" showInputMessage="1" showErrorMessage="1" sqref="E56 E70 E85 E100 E115 E130 E145 E159 E173">
      <formula1>"Bar, Boxplot"</formula1>
    </dataValidation>
    <dataValidation type="list" allowBlank="1" showInputMessage="1" showErrorMessage="1" errorTitle="Invalid Input" sqref="E29">
      <formula1>"Set Group as Positive Control, Set Group as Negative Control, Set Group as Vehicle Control, Set Group as Rot/AA Control"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56"/>
  <sheetViews>
    <sheetView topLeftCell="A97" workbookViewId="0">
      <selection activeCell="E99" sqref="E99"/>
    </sheetView>
  </sheetViews>
  <sheetFormatPr defaultRowHeight="13.2"/>
  <cols>
    <col min="1" max="1" width="15.21875" style="2" customWidth="1"/>
    <col min="2" max="2" width="31.33203125" style="2" customWidth="1"/>
    <col min="3" max="3" width="31.6640625" style="2" customWidth="1"/>
    <col min="4" max="4" width="38.77734375" style="180" customWidth="1"/>
    <col min="5" max="5" width="55.6640625" style="181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178" t="s">
        <v>88</v>
      </c>
      <c r="E1" s="178" t="s">
        <v>89</v>
      </c>
    </row>
    <row r="2" spans="1:5" s="182" customFormat="1" ht="13.8">
      <c r="A2" s="269" t="s">
        <v>21</v>
      </c>
      <c r="B2" s="269" t="s">
        <v>150</v>
      </c>
      <c r="C2" s="269" t="s">
        <v>351</v>
      </c>
      <c r="D2" s="22" t="s">
        <v>3</v>
      </c>
      <c r="E2" s="28" t="s">
        <v>13</v>
      </c>
    </row>
    <row r="3" spans="1:5" s="182" customFormat="1" ht="13.8">
      <c r="A3" s="268"/>
      <c r="B3" s="268"/>
      <c r="C3" s="268"/>
      <c r="D3" s="23" t="s">
        <v>5</v>
      </c>
      <c r="E3" s="29" t="s">
        <v>128</v>
      </c>
    </row>
    <row r="4" spans="1:5" s="182" customFormat="1" ht="13.8">
      <c r="A4" s="268"/>
      <c r="B4" s="268"/>
      <c r="C4" s="268"/>
      <c r="D4" s="22" t="s">
        <v>44</v>
      </c>
      <c r="E4" s="28" t="str">
        <f>IF(($E$2="Yes"),"No","Yes")</f>
        <v>Yes</v>
      </c>
    </row>
    <row r="5" spans="1:5" s="182" customFormat="1" ht="13.8">
      <c r="A5" s="268"/>
      <c r="B5" s="268"/>
      <c r="C5" s="268"/>
      <c r="D5" s="23" t="s">
        <v>6</v>
      </c>
      <c r="E5" s="183" t="s">
        <v>129</v>
      </c>
    </row>
    <row r="6" spans="1:5" s="182" customFormat="1" ht="13.8">
      <c r="A6" s="268"/>
      <c r="B6" s="268"/>
      <c r="C6" s="268"/>
      <c r="D6" s="23" t="s">
        <v>82</v>
      </c>
      <c r="E6" s="29" t="s">
        <v>130</v>
      </c>
    </row>
    <row r="7" spans="1:5" s="182" customFormat="1" ht="13.8">
      <c r="A7" s="268"/>
      <c r="B7" s="268"/>
      <c r="C7" s="268"/>
      <c r="D7" s="23" t="s">
        <v>80</v>
      </c>
      <c r="E7" s="31" t="s">
        <v>4</v>
      </c>
    </row>
    <row r="8" spans="1:5" s="182" customFormat="1" ht="13.8">
      <c r="A8" s="268"/>
      <c r="B8" s="268"/>
      <c r="C8" s="268"/>
      <c r="D8" s="23" t="s">
        <v>81</v>
      </c>
      <c r="E8" s="31" t="s">
        <v>4</v>
      </c>
    </row>
    <row r="9" spans="1:5" s="182" customFormat="1" ht="13.8">
      <c r="A9" s="268"/>
      <c r="B9" s="268"/>
      <c r="C9" s="268"/>
      <c r="D9" s="23" t="s">
        <v>7</v>
      </c>
      <c r="E9" s="182" t="s">
        <v>16</v>
      </c>
    </row>
    <row r="10" spans="1:5" s="182" customFormat="1" ht="13.8">
      <c r="A10" s="268"/>
      <c r="B10" s="268"/>
      <c r="C10" s="268"/>
      <c r="D10" s="221" t="s">
        <v>140</v>
      </c>
      <c r="E10" s="222"/>
    </row>
    <row r="11" spans="1:5" s="182" customFormat="1" ht="13.8">
      <c r="A11" s="268"/>
      <c r="B11" s="268"/>
      <c r="C11" s="268"/>
      <c r="D11" s="19" t="s">
        <v>142</v>
      </c>
      <c r="E11" s="39" t="s">
        <v>149</v>
      </c>
    </row>
    <row r="12" spans="1:5" s="182" customFormat="1" ht="13.8">
      <c r="A12" s="268"/>
      <c r="B12" s="268"/>
      <c r="C12" s="268"/>
      <c r="D12" s="19" t="s">
        <v>352</v>
      </c>
      <c r="E12" s="31" t="s">
        <v>4</v>
      </c>
    </row>
    <row r="13" spans="1:5" s="182" customFormat="1" ht="13.8">
      <c r="A13" s="268"/>
      <c r="B13" s="268"/>
      <c r="C13" s="268"/>
      <c r="D13" s="19" t="s">
        <v>353</v>
      </c>
      <c r="E13" s="31" t="s">
        <v>4</v>
      </c>
    </row>
    <row r="14" spans="1:5" s="182" customFormat="1" ht="13.8">
      <c r="A14" s="268"/>
      <c r="B14" s="268"/>
      <c r="C14" s="268"/>
      <c r="D14" s="19" t="s">
        <v>354</v>
      </c>
      <c r="E14" s="31" t="s">
        <v>4</v>
      </c>
    </row>
    <row r="15" spans="1:5" s="182" customFormat="1" ht="13.8">
      <c r="A15" s="268"/>
      <c r="B15" s="268"/>
      <c r="C15" s="268"/>
      <c r="D15" s="19" t="s">
        <v>355</v>
      </c>
      <c r="E15" s="31" t="s">
        <v>4</v>
      </c>
    </row>
    <row r="16" spans="1:5" s="182" customFormat="1" ht="13.8">
      <c r="A16" s="268"/>
      <c r="B16" s="268"/>
      <c r="C16" s="268"/>
      <c r="D16" s="185" t="s">
        <v>356</v>
      </c>
      <c r="E16" s="31" t="s">
        <v>4</v>
      </c>
    </row>
    <row r="17" spans="1:5" s="182" customFormat="1" ht="13.8">
      <c r="A17" s="268"/>
      <c r="B17" s="268"/>
      <c r="C17" s="268"/>
      <c r="D17" s="186" t="s">
        <v>357</v>
      </c>
      <c r="E17" s="31" t="s">
        <v>4</v>
      </c>
    </row>
    <row r="18" spans="1:5" s="182" customFormat="1" ht="13.8">
      <c r="A18" s="268"/>
      <c r="B18" s="268"/>
      <c r="C18" s="268"/>
      <c r="D18" s="186" t="s">
        <v>358</v>
      </c>
      <c r="E18" s="31" t="s">
        <v>4</v>
      </c>
    </row>
    <row r="19" spans="1:5" s="182" customFormat="1" ht="13.8">
      <c r="A19" s="268"/>
      <c r="B19" s="268"/>
      <c r="C19" s="268"/>
      <c r="D19" s="186" t="s">
        <v>359</v>
      </c>
      <c r="E19" s="31" t="s">
        <v>4</v>
      </c>
    </row>
    <row r="20" spans="1:5" s="182" customFormat="1" ht="14.4" thickBot="1">
      <c r="A20" s="268"/>
      <c r="B20" s="268"/>
      <c r="C20" s="274"/>
      <c r="D20" s="186" t="s">
        <v>148</v>
      </c>
      <c r="E20" s="31" t="s">
        <v>4</v>
      </c>
    </row>
    <row r="21" spans="1:5" s="182" customFormat="1" ht="21.6" customHeight="1" thickBot="1">
      <c r="A21" s="109" t="s">
        <v>174</v>
      </c>
      <c r="B21" s="190" t="s">
        <v>156</v>
      </c>
      <c r="C21" s="161" t="s">
        <v>360</v>
      </c>
      <c r="D21" s="189" t="s">
        <v>72</v>
      </c>
      <c r="E21" s="33" t="s">
        <v>4</v>
      </c>
    </row>
    <row r="22" spans="1:5" s="182" customFormat="1" ht="15.6" customHeight="1">
      <c r="A22" s="284" t="s">
        <v>22</v>
      </c>
      <c r="B22" s="275" t="s">
        <v>157</v>
      </c>
      <c r="C22" s="284" t="s">
        <v>33</v>
      </c>
      <c r="D22" s="188" t="s">
        <v>74</v>
      </c>
      <c r="E22" s="35" t="s">
        <v>4</v>
      </c>
    </row>
    <row r="23" spans="1:5" s="182" customFormat="1" ht="13.8">
      <c r="A23" s="285"/>
      <c r="B23" s="276"/>
      <c r="C23" s="285"/>
      <c r="D23" s="188" t="s">
        <v>103</v>
      </c>
      <c r="E23" s="187" t="s">
        <v>13</v>
      </c>
    </row>
    <row r="24" spans="1:5" s="182" customFormat="1" ht="14.4" thickBot="1">
      <c r="A24" s="285"/>
      <c r="B24" s="277"/>
      <c r="C24" s="288"/>
      <c r="D24" s="188" t="s">
        <v>339</v>
      </c>
      <c r="E24" s="187" t="s">
        <v>340</v>
      </c>
    </row>
    <row r="25" spans="1:5" s="182" customFormat="1" ht="14.4" thickBot="1">
      <c r="A25" s="111" t="s">
        <v>23</v>
      </c>
      <c r="B25" s="191" t="s">
        <v>152</v>
      </c>
      <c r="C25" s="162" t="s">
        <v>34</v>
      </c>
      <c r="D25" s="192" t="s">
        <v>73</v>
      </c>
      <c r="E25" s="33" t="s">
        <v>4</v>
      </c>
    </row>
    <row r="26" spans="1:5" s="182" customFormat="1" ht="13.8">
      <c r="A26" s="214" t="s">
        <v>37</v>
      </c>
      <c r="B26" s="250" t="s">
        <v>361</v>
      </c>
      <c r="C26" s="269" t="s">
        <v>352</v>
      </c>
      <c r="D26" s="188" t="s">
        <v>302</v>
      </c>
      <c r="E26" s="39" t="s">
        <v>149</v>
      </c>
    </row>
    <row r="27" spans="1:5" s="182" customFormat="1" ht="13.8">
      <c r="A27" s="215"/>
      <c r="B27" s="251"/>
      <c r="C27" s="268"/>
      <c r="D27" s="188" t="s">
        <v>362</v>
      </c>
      <c r="E27" s="39" t="s">
        <v>347</v>
      </c>
    </row>
    <row r="28" spans="1:5" s="182" customFormat="1" ht="13.8">
      <c r="A28" s="215"/>
      <c r="B28" s="251"/>
      <c r="C28" s="268"/>
      <c r="D28" s="188" t="s">
        <v>298</v>
      </c>
      <c r="E28" s="39" t="s">
        <v>87</v>
      </c>
    </row>
    <row r="29" spans="1:5" s="182" customFormat="1" ht="13.8">
      <c r="A29" s="215"/>
      <c r="B29" s="251"/>
      <c r="C29" s="268"/>
      <c r="D29" s="188" t="s">
        <v>299</v>
      </c>
      <c r="E29" s="39" t="s">
        <v>36</v>
      </c>
    </row>
    <row r="30" spans="1:5" s="182" customFormat="1" ht="13.8">
      <c r="A30" s="215"/>
      <c r="B30" s="251"/>
      <c r="C30" s="268"/>
      <c r="D30" s="188" t="s">
        <v>327</v>
      </c>
      <c r="E30" s="39" t="s">
        <v>375</v>
      </c>
    </row>
    <row r="31" spans="1:5" s="182" customFormat="1" ht="13.8">
      <c r="A31" s="215"/>
      <c r="B31" s="251"/>
      <c r="C31" s="268"/>
      <c r="D31" s="193" t="s">
        <v>75</v>
      </c>
      <c r="E31" s="194" t="s">
        <v>4</v>
      </c>
    </row>
    <row r="32" spans="1:5" s="182" customFormat="1" ht="13.8">
      <c r="A32" s="215"/>
      <c r="B32" s="251"/>
      <c r="C32" s="268"/>
      <c r="D32" s="188" t="s">
        <v>309</v>
      </c>
      <c r="E32" s="39" t="s">
        <v>4</v>
      </c>
    </row>
    <row r="33" spans="1:5" s="182" customFormat="1" ht="13.8">
      <c r="A33" s="215"/>
      <c r="B33" s="251"/>
      <c r="C33" s="268"/>
      <c r="D33" s="195" t="s">
        <v>106</v>
      </c>
      <c r="E33" s="196" t="s">
        <v>4</v>
      </c>
    </row>
    <row r="34" spans="1:5" s="182" customFormat="1" ht="13.8">
      <c r="A34" s="215"/>
      <c r="B34" s="251"/>
      <c r="C34" s="268"/>
      <c r="D34" s="188" t="s">
        <v>320</v>
      </c>
      <c r="E34" s="39" t="s">
        <v>4</v>
      </c>
    </row>
    <row r="35" spans="1:5" s="182" customFormat="1" ht="13.8">
      <c r="A35" s="215"/>
      <c r="B35" s="251"/>
      <c r="C35" s="268"/>
      <c r="D35" s="188" t="s">
        <v>321</v>
      </c>
      <c r="E35" s="39" t="s">
        <v>4</v>
      </c>
    </row>
    <row r="36" spans="1:5" s="182" customFormat="1" ht="14.4" thickBot="1">
      <c r="A36" s="289"/>
      <c r="B36" s="251"/>
      <c r="C36" s="274"/>
      <c r="D36" s="188" t="s">
        <v>109</v>
      </c>
      <c r="E36" s="39" t="s">
        <v>4</v>
      </c>
    </row>
    <row r="37" spans="1:5" s="182" customFormat="1" ht="13.8">
      <c r="A37" s="208" t="s">
        <v>38</v>
      </c>
      <c r="B37" s="270" t="s">
        <v>364</v>
      </c>
      <c r="C37" s="269" t="s">
        <v>365</v>
      </c>
      <c r="D37" s="188" t="s">
        <v>302</v>
      </c>
      <c r="E37" s="39" t="s">
        <v>149</v>
      </c>
    </row>
    <row r="38" spans="1:5" s="182" customFormat="1" ht="13.8">
      <c r="A38" s="209"/>
      <c r="B38" s="263"/>
      <c r="C38" s="268"/>
      <c r="D38" s="188" t="s">
        <v>362</v>
      </c>
      <c r="E38" s="39" t="s">
        <v>347</v>
      </c>
    </row>
    <row r="39" spans="1:5" s="182" customFormat="1" ht="13.8">
      <c r="A39" s="209"/>
      <c r="B39" s="263"/>
      <c r="C39" s="268"/>
      <c r="D39" s="188" t="s">
        <v>298</v>
      </c>
      <c r="E39" s="39" t="s">
        <v>87</v>
      </c>
    </row>
    <row r="40" spans="1:5" s="182" customFormat="1" ht="13.8">
      <c r="A40" s="209"/>
      <c r="B40" s="263"/>
      <c r="C40" s="268"/>
      <c r="D40" s="188" t="s">
        <v>299</v>
      </c>
      <c r="E40" s="39" t="s">
        <v>86</v>
      </c>
    </row>
    <row r="41" spans="1:5" s="182" customFormat="1" ht="13.8">
      <c r="A41" s="209"/>
      <c r="B41" s="263"/>
      <c r="C41" s="268"/>
      <c r="D41" s="188" t="s">
        <v>327</v>
      </c>
      <c r="E41" s="39" t="s">
        <v>376</v>
      </c>
    </row>
    <row r="42" spans="1:5" s="182" customFormat="1" ht="13.8">
      <c r="A42" s="209"/>
      <c r="B42" s="263"/>
      <c r="C42" s="268"/>
      <c r="D42" s="193" t="s">
        <v>75</v>
      </c>
      <c r="E42" s="194" t="s">
        <v>4</v>
      </c>
    </row>
    <row r="43" spans="1:5" s="182" customFormat="1" ht="13.8">
      <c r="A43" s="209"/>
      <c r="B43" s="263"/>
      <c r="C43" s="268"/>
      <c r="D43" s="188" t="s">
        <v>309</v>
      </c>
      <c r="E43" s="39" t="s">
        <v>4</v>
      </c>
    </row>
    <row r="44" spans="1:5" s="182" customFormat="1" ht="13.8">
      <c r="A44" s="209"/>
      <c r="B44" s="263"/>
      <c r="C44" s="268"/>
      <c r="D44" s="195" t="s">
        <v>106</v>
      </c>
      <c r="E44" s="196" t="s">
        <v>4</v>
      </c>
    </row>
    <row r="45" spans="1:5" s="182" customFormat="1" ht="13.8">
      <c r="A45" s="290"/>
      <c r="B45" s="263"/>
      <c r="C45" s="268"/>
      <c r="D45" s="188" t="s">
        <v>320</v>
      </c>
      <c r="E45" s="39" t="s">
        <v>4</v>
      </c>
    </row>
    <row r="46" spans="1:5" s="182" customFormat="1" ht="13.8">
      <c r="A46" s="290"/>
      <c r="B46" s="263"/>
      <c r="C46" s="268"/>
      <c r="D46" s="188" t="s">
        <v>321</v>
      </c>
      <c r="E46" s="39" t="s">
        <v>4</v>
      </c>
    </row>
    <row r="47" spans="1:5" s="182" customFormat="1" ht="14.4" thickBot="1">
      <c r="A47" s="210"/>
      <c r="B47" s="273"/>
      <c r="C47" s="274"/>
      <c r="D47" s="188" t="s">
        <v>109</v>
      </c>
      <c r="E47" s="39" t="s">
        <v>4</v>
      </c>
    </row>
    <row r="48" spans="1:5" s="182" customFormat="1" ht="13.8">
      <c r="A48" s="208" t="s">
        <v>69</v>
      </c>
      <c r="B48" s="270" t="s">
        <v>366</v>
      </c>
      <c r="C48" s="269" t="s">
        <v>367</v>
      </c>
      <c r="D48" s="188" t="s">
        <v>302</v>
      </c>
      <c r="E48" s="39" t="s">
        <v>149</v>
      </c>
    </row>
    <row r="49" spans="1:5" s="182" customFormat="1" ht="13.8">
      <c r="A49" s="209"/>
      <c r="B49" s="263"/>
      <c r="C49" s="268"/>
      <c r="D49" s="188" t="s">
        <v>362</v>
      </c>
      <c r="E49" s="39" t="s">
        <v>347</v>
      </c>
    </row>
    <row r="50" spans="1:5" s="182" customFormat="1" ht="13.8">
      <c r="A50" s="209"/>
      <c r="B50" s="263"/>
      <c r="C50" s="268"/>
      <c r="D50" s="188" t="s">
        <v>298</v>
      </c>
      <c r="E50" s="39" t="s">
        <v>87</v>
      </c>
    </row>
    <row r="51" spans="1:5" s="182" customFormat="1" ht="13.8">
      <c r="A51" s="209"/>
      <c r="B51" s="263"/>
      <c r="C51" s="268"/>
      <c r="D51" s="188" t="s">
        <v>299</v>
      </c>
      <c r="E51" s="39" t="s">
        <v>86</v>
      </c>
    </row>
    <row r="52" spans="1:5" s="182" customFormat="1" ht="13.8">
      <c r="A52" s="209"/>
      <c r="B52" s="263"/>
      <c r="C52" s="268"/>
      <c r="D52" s="188" t="s">
        <v>327</v>
      </c>
      <c r="E52" s="39" t="s">
        <v>368</v>
      </c>
    </row>
    <row r="53" spans="1:5" s="182" customFormat="1" ht="13.8">
      <c r="A53" s="209"/>
      <c r="B53" s="263"/>
      <c r="C53" s="268"/>
      <c r="D53" s="193" t="s">
        <v>75</v>
      </c>
      <c r="E53" s="194" t="s">
        <v>4</v>
      </c>
    </row>
    <row r="54" spans="1:5" s="182" customFormat="1" ht="13.8">
      <c r="A54" s="209"/>
      <c r="B54" s="263"/>
      <c r="C54" s="268"/>
      <c r="D54" s="188" t="s">
        <v>309</v>
      </c>
      <c r="E54" s="39" t="s">
        <v>4</v>
      </c>
    </row>
    <row r="55" spans="1:5" s="182" customFormat="1" ht="13.8">
      <c r="A55" s="209"/>
      <c r="B55" s="263"/>
      <c r="C55" s="268"/>
      <c r="D55" s="195" t="s">
        <v>106</v>
      </c>
      <c r="E55" s="196" t="s">
        <v>4</v>
      </c>
    </row>
    <row r="56" spans="1:5" s="182" customFormat="1" ht="13.8">
      <c r="A56" s="290"/>
      <c r="B56" s="263"/>
      <c r="C56" s="268"/>
      <c r="D56" s="188" t="s">
        <v>320</v>
      </c>
      <c r="E56" s="39" t="s">
        <v>4</v>
      </c>
    </row>
    <row r="57" spans="1:5" s="182" customFormat="1" ht="13.8">
      <c r="A57" s="290"/>
      <c r="B57" s="263"/>
      <c r="C57" s="268"/>
      <c r="D57" s="188" t="s">
        <v>321</v>
      </c>
      <c r="E57" s="39" t="s">
        <v>4</v>
      </c>
    </row>
    <row r="58" spans="1:5" s="182" customFormat="1" ht="14.4" thickBot="1">
      <c r="A58" s="210"/>
      <c r="B58" s="273"/>
      <c r="C58" s="274"/>
      <c r="D58" s="188" t="s">
        <v>109</v>
      </c>
      <c r="E58" s="39" t="s">
        <v>4</v>
      </c>
    </row>
    <row r="59" spans="1:5" s="182" customFormat="1" ht="13.8">
      <c r="A59" s="208" t="s">
        <v>39</v>
      </c>
      <c r="B59" s="269" t="s">
        <v>369</v>
      </c>
      <c r="C59" s="269" t="s">
        <v>355</v>
      </c>
      <c r="D59" s="188" t="s">
        <v>302</v>
      </c>
      <c r="E59" s="39" t="s">
        <v>149</v>
      </c>
    </row>
    <row r="60" spans="1:5" s="182" customFormat="1" ht="13.8">
      <c r="A60" s="209"/>
      <c r="B60" s="268"/>
      <c r="C60" s="268"/>
      <c r="D60" s="188" t="s">
        <v>362</v>
      </c>
      <c r="E60" s="39" t="s">
        <v>347</v>
      </c>
    </row>
    <row r="61" spans="1:5" s="182" customFormat="1" ht="13.8">
      <c r="A61" s="209"/>
      <c r="B61" s="268"/>
      <c r="C61" s="268"/>
      <c r="D61" s="188" t="s">
        <v>296</v>
      </c>
      <c r="E61" s="39" t="s">
        <v>35</v>
      </c>
    </row>
    <row r="62" spans="1:5" s="182" customFormat="1" ht="13.8">
      <c r="A62" s="209"/>
      <c r="B62" s="268"/>
      <c r="C62" s="268"/>
      <c r="D62" s="188" t="s">
        <v>298</v>
      </c>
      <c r="E62" s="39" t="s">
        <v>87</v>
      </c>
    </row>
    <row r="63" spans="1:5" s="182" customFormat="1" ht="13.8">
      <c r="A63" s="209"/>
      <c r="B63" s="268"/>
      <c r="C63" s="268"/>
      <c r="D63" s="188" t="s">
        <v>299</v>
      </c>
      <c r="E63" s="39" t="s">
        <v>36</v>
      </c>
    </row>
    <row r="64" spans="1:5" s="182" customFormat="1" ht="13.8">
      <c r="A64" s="209"/>
      <c r="B64" s="268"/>
      <c r="C64" s="268"/>
      <c r="D64" s="188" t="s">
        <v>327</v>
      </c>
      <c r="E64" s="39" t="s">
        <v>377</v>
      </c>
    </row>
    <row r="65" spans="1:5" s="182" customFormat="1" ht="13.8">
      <c r="A65" s="209"/>
      <c r="B65" s="268"/>
      <c r="C65" s="268"/>
      <c r="D65" s="193" t="s">
        <v>75</v>
      </c>
      <c r="E65" s="194" t="s">
        <v>4</v>
      </c>
    </row>
    <row r="66" spans="1:5" s="182" customFormat="1" ht="13.8">
      <c r="A66" s="209"/>
      <c r="B66" s="268"/>
      <c r="C66" s="268"/>
      <c r="D66" s="188" t="s">
        <v>309</v>
      </c>
      <c r="E66" s="39" t="s">
        <v>4</v>
      </c>
    </row>
    <row r="67" spans="1:5" s="182" customFormat="1" ht="13.8">
      <c r="A67" s="209"/>
      <c r="B67" s="268"/>
      <c r="C67" s="268"/>
      <c r="D67" s="195" t="s">
        <v>106</v>
      </c>
      <c r="E67" s="196" t="s">
        <v>4</v>
      </c>
    </row>
    <row r="68" spans="1:5" s="182" customFormat="1" ht="13.8">
      <c r="A68" s="290"/>
      <c r="B68" s="268"/>
      <c r="C68" s="268"/>
      <c r="D68" s="188" t="s">
        <v>320</v>
      </c>
      <c r="E68" s="39" t="s">
        <v>4</v>
      </c>
    </row>
    <row r="69" spans="1:5" s="182" customFormat="1" ht="13.8">
      <c r="A69" s="290"/>
      <c r="B69" s="268"/>
      <c r="C69" s="268"/>
      <c r="D69" s="188" t="s">
        <v>321</v>
      </c>
      <c r="E69" s="39" t="s">
        <v>4</v>
      </c>
    </row>
    <row r="70" spans="1:5" s="182" customFormat="1" ht="14.4" thickBot="1">
      <c r="A70" s="210"/>
      <c r="B70" s="274"/>
      <c r="C70" s="274"/>
      <c r="D70" s="188" t="s">
        <v>109</v>
      </c>
      <c r="E70" s="39" t="s">
        <v>4</v>
      </c>
    </row>
    <row r="71" spans="1:5" s="182" customFormat="1" ht="13.8">
      <c r="A71" s="208" t="s">
        <v>40</v>
      </c>
      <c r="B71" s="269" t="s">
        <v>370</v>
      </c>
      <c r="C71" s="269" t="s">
        <v>356</v>
      </c>
      <c r="D71" s="188" t="s">
        <v>302</v>
      </c>
      <c r="E71" s="39" t="s">
        <v>149</v>
      </c>
    </row>
    <row r="72" spans="1:5" s="182" customFormat="1" ht="13.8">
      <c r="A72" s="209"/>
      <c r="B72" s="268"/>
      <c r="C72" s="268"/>
      <c r="D72" s="188" t="s">
        <v>362</v>
      </c>
      <c r="E72" s="39" t="s">
        <v>347</v>
      </c>
    </row>
    <row r="73" spans="1:5" s="182" customFormat="1" ht="13.8">
      <c r="A73" s="209"/>
      <c r="B73" s="268"/>
      <c r="C73" s="268"/>
      <c r="D73" s="188" t="s">
        <v>296</v>
      </c>
      <c r="E73" s="39" t="s">
        <v>35</v>
      </c>
    </row>
    <row r="74" spans="1:5" s="182" customFormat="1" ht="13.8">
      <c r="A74" s="209"/>
      <c r="B74" s="268"/>
      <c r="C74" s="268"/>
      <c r="D74" s="188" t="s">
        <v>298</v>
      </c>
      <c r="E74" s="39" t="s">
        <v>87</v>
      </c>
    </row>
    <row r="75" spans="1:5" s="182" customFormat="1" ht="13.8">
      <c r="A75" s="209"/>
      <c r="B75" s="268"/>
      <c r="C75" s="268"/>
      <c r="D75" s="188" t="s">
        <v>299</v>
      </c>
      <c r="E75" s="39" t="s">
        <v>86</v>
      </c>
    </row>
    <row r="76" spans="1:5" s="182" customFormat="1" ht="13.8">
      <c r="A76" s="209"/>
      <c r="B76" s="268"/>
      <c r="C76" s="268"/>
      <c r="D76" s="188" t="s">
        <v>327</v>
      </c>
      <c r="E76" s="39" t="s">
        <v>377</v>
      </c>
    </row>
    <row r="77" spans="1:5" s="182" customFormat="1" ht="13.8">
      <c r="A77" s="209"/>
      <c r="B77" s="268"/>
      <c r="C77" s="268"/>
      <c r="D77" s="193" t="s">
        <v>75</v>
      </c>
      <c r="E77" s="194" t="s">
        <v>4</v>
      </c>
    </row>
    <row r="78" spans="1:5" s="182" customFormat="1" ht="13.8">
      <c r="A78" s="209"/>
      <c r="B78" s="268"/>
      <c r="C78" s="268"/>
      <c r="D78" s="188" t="s">
        <v>309</v>
      </c>
      <c r="E78" s="39" t="s">
        <v>4</v>
      </c>
    </row>
    <row r="79" spans="1:5" s="182" customFormat="1" ht="13.8">
      <c r="A79" s="209"/>
      <c r="B79" s="268"/>
      <c r="C79" s="268"/>
      <c r="D79" s="195" t="s">
        <v>106</v>
      </c>
      <c r="E79" s="196" t="s">
        <v>4</v>
      </c>
    </row>
    <row r="80" spans="1:5" s="182" customFormat="1" ht="13.8">
      <c r="A80" s="290"/>
      <c r="B80" s="268"/>
      <c r="C80" s="268"/>
      <c r="D80" s="188" t="s">
        <v>320</v>
      </c>
      <c r="E80" s="39" t="s">
        <v>4</v>
      </c>
    </row>
    <row r="81" spans="1:5" s="182" customFormat="1" ht="13.8">
      <c r="A81" s="290"/>
      <c r="B81" s="268"/>
      <c r="C81" s="268"/>
      <c r="D81" s="188" t="s">
        <v>321</v>
      </c>
      <c r="E81" s="39" t="s">
        <v>4</v>
      </c>
    </row>
    <row r="82" spans="1:5" s="182" customFormat="1" ht="14.4" thickBot="1">
      <c r="A82" s="210"/>
      <c r="B82" s="274"/>
      <c r="C82" s="274"/>
      <c r="D82" s="188" t="s">
        <v>109</v>
      </c>
      <c r="E82" s="39" t="s">
        <v>4</v>
      </c>
    </row>
    <row r="83" spans="1:5" s="182" customFormat="1" ht="13.8">
      <c r="A83" s="208" t="s">
        <v>41</v>
      </c>
      <c r="B83" s="269" t="s">
        <v>371</v>
      </c>
      <c r="C83" s="269" t="s">
        <v>357</v>
      </c>
      <c r="D83" s="188" t="s">
        <v>302</v>
      </c>
      <c r="E83" s="39" t="s">
        <v>149</v>
      </c>
    </row>
    <row r="84" spans="1:5" s="182" customFormat="1" ht="13.8">
      <c r="A84" s="209"/>
      <c r="B84" s="268"/>
      <c r="C84" s="268"/>
      <c r="D84" s="188" t="s">
        <v>362</v>
      </c>
      <c r="E84" s="39" t="s">
        <v>347</v>
      </c>
    </row>
    <row r="85" spans="1:5" s="182" customFormat="1" ht="13.8">
      <c r="A85" s="209"/>
      <c r="B85" s="268"/>
      <c r="C85" s="268"/>
      <c r="D85" s="188" t="s">
        <v>298</v>
      </c>
      <c r="E85" s="39" t="s">
        <v>87</v>
      </c>
    </row>
    <row r="86" spans="1:5" s="182" customFormat="1" ht="13.8">
      <c r="A86" s="209"/>
      <c r="B86" s="268"/>
      <c r="C86" s="268"/>
      <c r="D86" s="188" t="s">
        <v>299</v>
      </c>
      <c r="E86" s="39" t="s">
        <v>86</v>
      </c>
    </row>
    <row r="87" spans="1:5" s="182" customFormat="1" ht="13.8">
      <c r="A87" s="209"/>
      <c r="B87" s="268"/>
      <c r="C87" s="268"/>
      <c r="D87" s="188" t="s">
        <v>327</v>
      </c>
      <c r="E87" s="39" t="s">
        <v>375</v>
      </c>
    </row>
    <row r="88" spans="1:5" s="182" customFormat="1" ht="13.8">
      <c r="A88" s="209"/>
      <c r="B88" s="268"/>
      <c r="C88" s="268"/>
      <c r="D88" s="193" t="s">
        <v>75</v>
      </c>
      <c r="E88" s="194" t="s">
        <v>4</v>
      </c>
    </row>
    <row r="89" spans="1:5" s="182" customFormat="1" ht="13.8">
      <c r="A89" s="209"/>
      <c r="B89" s="268"/>
      <c r="C89" s="268"/>
      <c r="D89" s="188" t="s">
        <v>309</v>
      </c>
      <c r="E89" s="39" t="s">
        <v>4</v>
      </c>
    </row>
    <row r="90" spans="1:5" s="182" customFormat="1" ht="13.8">
      <c r="A90" s="209"/>
      <c r="B90" s="268"/>
      <c r="C90" s="268"/>
      <c r="D90" s="195" t="s">
        <v>106</v>
      </c>
      <c r="E90" s="196" t="s">
        <v>4</v>
      </c>
    </row>
    <row r="91" spans="1:5" s="182" customFormat="1" ht="13.8">
      <c r="A91" s="290"/>
      <c r="B91" s="268"/>
      <c r="C91" s="268"/>
      <c r="D91" s="188" t="s">
        <v>320</v>
      </c>
      <c r="E91" s="39" t="s">
        <v>4</v>
      </c>
    </row>
    <row r="92" spans="1:5" s="182" customFormat="1" ht="13.8">
      <c r="A92" s="290"/>
      <c r="B92" s="268"/>
      <c r="C92" s="268"/>
      <c r="D92" s="188" t="s">
        <v>321</v>
      </c>
      <c r="E92" s="39" t="s">
        <v>4</v>
      </c>
    </row>
    <row r="93" spans="1:5" s="182" customFormat="1" ht="14.4" thickBot="1">
      <c r="A93" s="210"/>
      <c r="B93" s="274"/>
      <c r="C93" s="274"/>
      <c r="D93" s="188" t="s">
        <v>109</v>
      </c>
      <c r="E93" s="39" t="s">
        <v>4</v>
      </c>
    </row>
    <row r="94" spans="1:5" s="182" customFormat="1" ht="13.8">
      <c r="A94" s="208" t="s">
        <v>42</v>
      </c>
      <c r="B94" s="269" t="s">
        <v>372</v>
      </c>
      <c r="C94" s="269" t="s">
        <v>358</v>
      </c>
      <c r="D94" s="188" t="s">
        <v>302</v>
      </c>
      <c r="E94" s="39" t="s">
        <v>149</v>
      </c>
    </row>
    <row r="95" spans="1:5" s="182" customFormat="1" ht="13.8">
      <c r="A95" s="209"/>
      <c r="B95" s="268"/>
      <c r="C95" s="268"/>
      <c r="D95" s="188" t="s">
        <v>362</v>
      </c>
      <c r="E95" s="39" t="s">
        <v>347</v>
      </c>
    </row>
    <row r="96" spans="1:5" s="182" customFormat="1" ht="13.8">
      <c r="A96" s="209"/>
      <c r="B96" s="268"/>
      <c r="C96" s="268"/>
      <c r="D96" s="188" t="s">
        <v>298</v>
      </c>
      <c r="E96" s="39" t="s">
        <v>87</v>
      </c>
    </row>
    <row r="97" spans="1:5" s="182" customFormat="1" ht="13.8">
      <c r="A97" s="209"/>
      <c r="B97" s="268"/>
      <c r="C97" s="268"/>
      <c r="D97" s="188" t="s">
        <v>299</v>
      </c>
      <c r="E97" s="39" t="s">
        <v>86</v>
      </c>
    </row>
    <row r="98" spans="1:5" s="182" customFormat="1" ht="13.8">
      <c r="A98" s="209"/>
      <c r="B98" s="268"/>
      <c r="C98" s="268"/>
      <c r="D98" s="188" t="s">
        <v>363</v>
      </c>
      <c r="E98" s="39" t="s">
        <v>375</v>
      </c>
    </row>
    <row r="99" spans="1:5" s="182" customFormat="1" ht="13.8">
      <c r="A99" s="209"/>
      <c r="B99" s="268"/>
      <c r="C99" s="268"/>
      <c r="D99" s="193" t="s">
        <v>75</v>
      </c>
      <c r="E99" s="194" t="s">
        <v>4</v>
      </c>
    </row>
    <row r="100" spans="1:5" s="182" customFormat="1" ht="13.8">
      <c r="A100" s="209"/>
      <c r="B100" s="268"/>
      <c r="C100" s="268"/>
      <c r="D100" s="188" t="s">
        <v>309</v>
      </c>
      <c r="E100" s="39" t="s">
        <v>4</v>
      </c>
    </row>
    <row r="101" spans="1:5" s="182" customFormat="1" ht="13.8">
      <c r="A101" s="209"/>
      <c r="B101" s="268"/>
      <c r="C101" s="268"/>
      <c r="D101" s="195" t="s">
        <v>106</v>
      </c>
      <c r="E101" s="196" t="s">
        <v>4</v>
      </c>
    </row>
    <row r="102" spans="1:5" s="182" customFormat="1" ht="13.8">
      <c r="A102" s="290"/>
      <c r="B102" s="268"/>
      <c r="C102" s="268"/>
      <c r="D102" s="188" t="s">
        <v>320</v>
      </c>
      <c r="E102" s="39" t="s">
        <v>4</v>
      </c>
    </row>
    <row r="103" spans="1:5" s="182" customFormat="1" ht="13.8">
      <c r="A103" s="290"/>
      <c r="B103" s="268"/>
      <c r="C103" s="268"/>
      <c r="D103" s="188" t="s">
        <v>321</v>
      </c>
      <c r="E103" s="39" t="s">
        <v>4</v>
      </c>
    </row>
    <row r="104" spans="1:5" s="182" customFormat="1" ht="14.4" thickBot="1">
      <c r="A104" s="210"/>
      <c r="B104" s="274"/>
      <c r="C104" s="274"/>
      <c r="D104" s="188" t="s">
        <v>109</v>
      </c>
      <c r="E104" s="39" t="s">
        <v>4</v>
      </c>
    </row>
    <row r="105" spans="1:5" s="182" customFormat="1" ht="13.8">
      <c r="A105" s="208" t="s">
        <v>43</v>
      </c>
      <c r="B105" s="269" t="s">
        <v>373</v>
      </c>
      <c r="C105" s="269" t="s">
        <v>359</v>
      </c>
      <c r="D105" s="188" t="s">
        <v>302</v>
      </c>
      <c r="E105" s="39" t="s">
        <v>149</v>
      </c>
    </row>
    <row r="106" spans="1:5" s="182" customFormat="1" ht="13.8">
      <c r="A106" s="209"/>
      <c r="B106" s="268"/>
      <c r="C106" s="268"/>
      <c r="D106" s="188" t="s">
        <v>362</v>
      </c>
      <c r="E106" s="39" t="s">
        <v>347</v>
      </c>
    </row>
    <row r="107" spans="1:5" s="182" customFormat="1" ht="13.8">
      <c r="A107" s="209"/>
      <c r="B107" s="268"/>
      <c r="C107" s="268"/>
      <c r="D107" s="188" t="s">
        <v>298</v>
      </c>
      <c r="E107" s="39" t="s">
        <v>87</v>
      </c>
    </row>
    <row r="108" spans="1:5" s="182" customFormat="1" ht="13.8">
      <c r="A108" s="209"/>
      <c r="B108" s="268"/>
      <c r="C108" s="268"/>
      <c r="D108" s="188" t="s">
        <v>299</v>
      </c>
      <c r="E108" s="39" t="s">
        <v>86</v>
      </c>
    </row>
    <row r="109" spans="1:5" s="182" customFormat="1" ht="13.8">
      <c r="A109" s="209"/>
      <c r="B109" s="268"/>
      <c r="C109" s="268"/>
      <c r="D109" s="188" t="s">
        <v>327</v>
      </c>
      <c r="E109" s="39" t="s">
        <v>374</v>
      </c>
    </row>
    <row r="110" spans="1:5" s="182" customFormat="1" ht="13.8">
      <c r="A110" s="209"/>
      <c r="B110" s="268"/>
      <c r="C110" s="268"/>
      <c r="D110" s="193" t="s">
        <v>75</v>
      </c>
      <c r="E110" s="194" t="s">
        <v>4</v>
      </c>
    </row>
    <row r="111" spans="1:5" s="182" customFormat="1" ht="13.8">
      <c r="A111" s="209"/>
      <c r="B111" s="268"/>
      <c r="C111" s="268"/>
      <c r="D111" s="188" t="s">
        <v>309</v>
      </c>
      <c r="E111" s="39" t="s">
        <v>4</v>
      </c>
    </row>
    <row r="112" spans="1:5" s="182" customFormat="1" ht="13.8">
      <c r="A112" s="209"/>
      <c r="B112" s="268"/>
      <c r="C112" s="268"/>
      <c r="D112" s="195" t="s">
        <v>106</v>
      </c>
      <c r="E112" s="196" t="s">
        <v>4</v>
      </c>
    </row>
    <row r="113" spans="1:5" s="182" customFormat="1" ht="13.8">
      <c r="A113" s="290"/>
      <c r="B113" s="268"/>
      <c r="C113" s="268"/>
      <c r="D113" s="188" t="s">
        <v>320</v>
      </c>
      <c r="E113" s="39" t="s">
        <v>4</v>
      </c>
    </row>
    <row r="114" spans="1:5" s="182" customFormat="1" ht="13.8">
      <c r="A114" s="290"/>
      <c r="B114" s="268"/>
      <c r="C114" s="268"/>
      <c r="D114" s="188" t="s">
        <v>321</v>
      </c>
      <c r="E114" s="39" t="s">
        <v>4</v>
      </c>
    </row>
    <row r="115" spans="1:5" s="182" customFormat="1" ht="14.4" thickBot="1">
      <c r="A115" s="210"/>
      <c r="B115" s="274"/>
      <c r="C115" s="274"/>
      <c r="D115" s="188" t="s">
        <v>109</v>
      </c>
      <c r="E115" s="39" t="s">
        <v>4</v>
      </c>
    </row>
    <row r="116" spans="1:5" s="182" customFormat="1" ht="13.8">
      <c r="A116" s="208" t="s">
        <v>57</v>
      </c>
      <c r="B116" s="269" t="s">
        <v>155</v>
      </c>
      <c r="C116" s="269" t="s">
        <v>144</v>
      </c>
      <c r="D116" s="188" t="s">
        <v>346</v>
      </c>
      <c r="E116" s="39" t="s">
        <v>4</v>
      </c>
    </row>
    <row r="117" spans="1:5" s="182" customFormat="1" ht="13.8">
      <c r="A117" s="209"/>
      <c r="B117" s="268"/>
      <c r="C117" s="268"/>
      <c r="D117" s="188" t="s">
        <v>302</v>
      </c>
      <c r="E117" s="39" t="s">
        <v>149</v>
      </c>
    </row>
    <row r="118" spans="1:5" s="182" customFormat="1" ht="13.8">
      <c r="A118" s="209"/>
      <c r="B118" s="268"/>
      <c r="C118" s="268"/>
      <c r="D118" s="188" t="s">
        <v>298</v>
      </c>
      <c r="E118" s="39" t="s">
        <v>87</v>
      </c>
    </row>
    <row r="119" spans="1:5" s="182" customFormat="1" ht="13.8">
      <c r="A119" s="209"/>
      <c r="B119" s="268"/>
      <c r="C119" s="268"/>
      <c r="D119" s="188" t="s">
        <v>299</v>
      </c>
      <c r="E119" s="39" t="s">
        <v>86</v>
      </c>
    </row>
    <row r="120" spans="1:5" s="182" customFormat="1" ht="13.8">
      <c r="A120" s="209"/>
      <c r="B120" s="268"/>
      <c r="C120" s="268"/>
      <c r="D120" s="193" t="s">
        <v>75</v>
      </c>
      <c r="E120" s="194" t="s">
        <v>4</v>
      </c>
    </row>
    <row r="121" spans="1:5" s="182" customFormat="1" ht="14.4" thickBot="1">
      <c r="A121" s="210"/>
      <c r="B121" s="274"/>
      <c r="C121" s="274"/>
      <c r="D121" s="188" t="s">
        <v>109</v>
      </c>
      <c r="E121" s="39" t="s">
        <v>4</v>
      </c>
    </row>
    <row r="122" spans="1:5" s="177" customFormat="1">
      <c r="A122" s="184"/>
      <c r="B122" s="184"/>
      <c r="C122" s="184"/>
      <c r="D122" s="179"/>
      <c r="E122" s="179"/>
    </row>
    <row r="123" spans="1:5" s="177" customFormat="1">
      <c r="A123" s="184"/>
      <c r="B123" s="184"/>
      <c r="C123" s="184"/>
      <c r="D123" s="179"/>
      <c r="E123" s="179"/>
    </row>
    <row r="124" spans="1:5" s="177" customFormat="1">
      <c r="A124" s="184"/>
      <c r="B124" s="184"/>
      <c r="C124" s="184"/>
      <c r="D124" s="179"/>
      <c r="E124" s="179"/>
    </row>
    <row r="125" spans="1:5" s="177" customFormat="1">
      <c r="A125" s="184"/>
      <c r="B125" s="184"/>
      <c r="C125" s="184"/>
      <c r="D125" s="179"/>
      <c r="E125" s="179"/>
    </row>
    <row r="126" spans="1:5" s="177" customFormat="1">
      <c r="A126" s="184"/>
      <c r="B126" s="184"/>
      <c r="C126" s="184"/>
      <c r="D126" s="179"/>
      <c r="E126" s="179"/>
    </row>
    <row r="127" spans="1:5" s="177" customFormat="1">
      <c r="A127" s="184"/>
      <c r="B127" s="184"/>
      <c r="C127" s="184"/>
      <c r="D127" s="179"/>
      <c r="E127" s="179"/>
    </row>
    <row r="128" spans="1:5" s="177" customFormat="1">
      <c r="A128" s="184"/>
      <c r="B128" s="184"/>
      <c r="C128" s="184"/>
      <c r="D128" s="179"/>
      <c r="E128" s="179"/>
    </row>
    <row r="129" spans="1:5" s="177" customFormat="1">
      <c r="A129" s="184"/>
      <c r="B129" s="184"/>
      <c r="C129" s="184"/>
      <c r="D129" s="179"/>
      <c r="E129" s="179"/>
    </row>
    <row r="130" spans="1:5" s="177" customFormat="1">
      <c r="A130" s="184"/>
      <c r="B130" s="184"/>
      <c r="C130" s="184"/>
      <c r="D130" s="179"/>
      <c r="E130" s="179"/>
    </row>
    <row r="131" spans="1:5" s="177" customFormat="1">
      <c r="A131" s="184"/>
      <c r="B131" s="184"/>
      <c r="C131" s="184"/>
      <c r="D131" s="179"/>
      <c r="E131" s="179"/>
    </row>
    <row r="132" spans="1:5" s="177" customFormat="1">
      <c r="A132" s="184"/>
      <c r="B132" s="184"/>
      <c r="C132" s="184"/>
      <c r="D132" s="179"/>
      <c r="E132" s="179"/>
    </row>
    <row r="133" spans="1:5" s="177" customFormat="1">
      <c r="A133" s="184"/>
      <c r="B133" s="184"/>
      <c r="C133" s="184"/>
      <c r="D133" s="179"/>
      <c r="E133" s="179"/>
    </row>
    <row r="134" spans="1:5" s="177" customFormat="1">
      <c r="A134" s="184"/>
      <c r="B134" s="184"/>
      <c r="C134" s="184"/>
      <c r="D134" s="179"/>
      <c r="E134" s="179"/>
    </row>
    <row r="135" spans="1:5" s="177" customFormat="1">
      <c r="A135" s="184"/>
      <c r="B135" s="184"/>
      <c r="C135" s="184"/>
      <c r="D135" s="179"/>
      <c r="E135" s="179"/>
    </row>
    <row r="136" spans="1:5" s="177" customFormat="1">
      <c r="A136" s="184"/>
      <c r="B136" s="184"/>
      <c r="C136" s="184"/>
      <c r="D136" s="179"/>
      <c r="E136" s="179"/>
    </row>
    <row r="137" spans="1:5" s="177" customFormat="1">
      <c r="A137" s="184"/>
      <c r="B137" s="184"/>
      <c r="C137" s="184"/>
      <c r="D137" s="179"/>
      <c r="E137" s="179"/>
    </row>
    <row r="138" spans="1:5" s="177" customFormat="1">
      <c r="A138" s="184"/>
      <c r="B138" s="184"/>
      <c r="C138" s="184"/>
      <c r="D138" s="179"/>
      <c r="E138" s="179"/>
    </row>
    <row r="139" spans="1:5" s="177" customFormat="1">
      <c r="A139" s="184"/>
      <c r="B139" s="184"/>
      <c r="C139" s="184"/>
      <c r="D139" s="179"/>
      <c r="E139" s="179"/>
    </row>
    <row r="140" spans="1:5" s="177" customFormat="1">
      <c r="A140" s="184"/>
      <c r="B140" s="184"/>
      <c r="C140" s="184"/>
      <c r="D140" s="179"/>
      <c r="E140" s="179"/>
    </row>
    <row r="141" spans="1:5" s="177" customFormat="1">
      <c r="A141" s="184"/>
      <c r="B141" s="184"/>
      <c r="C141" s="184"/>
      <c r="D141" s="179"/>
      <c r="E141" s="179"/>
    </row>
    <row r="142" spans="1:5" s="177" customFormat="1">
      <c r="A142" s="184"/>
      <c r="B142" s="184"/>
      <c r="C142" s="184"/>
      <c r="D142" s="179"/>
      <c r="E142" s="179"/>
    </row>
    <row r="143" spans="1:5" s="177" customFormat="1">
      <c r="A143" s="184"/>
      <c r="B143" s="184"/>
      <c r="C143" s="184"/>
      <c r="D143" s="179"/>
      <c r="E143" s="179"/>
    </row>
    <row r="144" spans="1:5" s="177" customFormat="1">
      <c r="A144" s="184"/>
      <c r="B144" s="184"/>
      <c r="C144" s="184"/>
      <c r="D144" s="179"/>
      <c r="E144" s="179"/>
    </row>
    <row r="145" spans="1:5" s="177" customFormat="1">
      <c r="A145" s="184"/>
      <c r="B145" s="184"/>
      <c r="C145" s="184"/>
      <c r="D145" s="179"/>
      <c r="E145" s="179"/>
    </row>
    <row r="146" spans="1:5" s="177" customFormat="1">
      <c r="A146" s="184"/>
      <c r="B146" s="184"/>
      <c r="C146" s="184"/>
      <c r="D146" s="179"/>
      <c r="E146" s="179"/>
    </row>
    <row r="147" spans="1:5" s="177" customFormat="1">
      <c r="A147" s="184"/>
      <c r="B147" s="184"/>
      <c r="C147" s="184"/>
      <c r="D147" s="179"/>
      <c r="E147" s="179"/>
    </row>
    <row r="148" spans="1:5" s="177" customFormat="1">
      <c r="A148" s="184"/>
      <c r="B148" s="184"/>
      <c r="C148" s="184"/>
      <c r="D148" s="179"/>
      <c r="E148" s="179"/>
    </row>
    <row r="149" spans="1:5" s="177" customFormat="1">
      <c r="A149" s="184"/>
      <c r="B149" s="184"/>
      <c r="C149" s="184"/>
      <c r="D149" s="179"/>
      <c r="E149" s="179"/>
    </row>
    <row r="150" spans="1:5" s="177" customFormat="1">
      <c r="A150" s="184"/>
      <c r="B150" s="184"/>
      <c r="C150" s="184"/>
      <c r="D150" s="179"/>
      <c r="E150" s="179"/>
    </row>
    <row r="151" spans="1:5" s="177" customFormat="1">
      <c r="A151" s="184"/>
      <c r="B151" s="184"/>
      <c r="C151" s="184"/>
      <c r="D151" s="179"/>
      <c r="E151" s="179"/>
    </row>
    <row r="152" spans="1:5" s="177" customFormat="1">
      <c r="A152" s="184"/>
      <c r="B152" s="184"/>
      <c r="C152" s="184"/>
      <c r="D152" s="179"/>
      <c r="E152" s="179"/>
    </row>
    <row r="153" spans="1:5" s="177" customFormat="1">
      <c r="A153" s="184"/>
      <c r="B153" s="184"/>
      <c r="C153" s="184"/>
      <c r="D153" s="179"/>
      <c r="E153" s="179"/>
    </row>
    <row r="154" spans="1:5" s="177" customFormat="1">
      <c r="A154" s="184"/>
      <c r="B154" s="184"/>
      <c r="C154" s="184"/>
      <c r="D154" s="179"/>
      <c r="E154" s="179"/>
    </row>
    <row r="155" spans="1:5" s="177" customFormat="1">
      <c r="A155" s="184"/>
      <c r="B155" s="184"/>
      <c r="C155" s="184"/>
      <c r="D155" s="179"/>
      <c r="E155" s="179"/>
    </row>
    <row r="156" spans="1:5" s="177" customFormat="1">
      <c r="A156" s="184"/>
      <c r="B156" s="184"/>
      <c r="C156" s="184"/>
      <c r="D156" s="179"/>
      <c r="E156" s="179"/>
    </row>
    <row r="157" spans="1:5" s="177" customFormat="1">
      <c r="A157" s="184"/>
      <c r="B157" s="184"/>
      <c r="C157" s="184"/>
      <c r="D157" s="179"/>
      <c r="E157" s="179"/>
    </row>
    <row r="158" spans="1:5" s="177" customFormat="1">
      <c r="A158" s="184"/>
      <c r="B158" s="184"/>
      <c r="C158" s="184"/>
      <c r="D158" s="179"/>
      <c r="E158" s="179"/>
    </row>
    <row r="159" spans="1:5" s="177" customFormat="1">
      <c r="A159" s="184"/>
      <c r="B159" s="184"/>
      <c r="C159" s="184"/>
      <c r="D159" s="179"/>
      <c r="E159" s="179"/>
    </row>
    <row r="160" spans="1:5" s="177" customFormat="1">
      <c r="A160" s="184"/>
      <c r="B160" s="184"/>
      <c r="C160" s="184"/>
      <c r="D160" s="179"/>
      <c r="E160" s="179"/>
    </row>
    <row r="161" spans="1:5" s="177" customFormat="1">
      <c r="A161" s="184"/>
      <c r="B161" s="184"/>
      <c r="C161" s="184"/>
      <c r="D161" s="179"/>
      <c r="E161" s="179"/>
    </row>
    <row r="162" spans="1:5" s="177" customFormat="1">
      <c r="A162" s="184"/>
      <c r="B162" s="184"/>
      <c r="C162" s="184"/>
      <c r="D162" s="179"/>
      <c r="E162" s="179"/>
    </row>
    <row r="163" spans="1:5" s="177" customFormat="1">
      <c r="A163" s="184"/>
      <c r="B163" s="184"/>
      <c r="C163" s="184"/>
      <c r="D163" s="179"/>
      <c r="E163" s="179"/>
    </row>
    <row r="164" spans="1:5" s="177" customFormat="1">
      <c r="A164" s="184"/>
      <c r="B164" s="184"/>
      <c r="C164" s="184"/>
      <c r="D164" s="179"/>
      <c r="E164" s="179"/>
    </row>
    <row r="165" spans="1:5" s="177" customFormat="1">
      <c r="A165" s="184"/>
      <c r="B165" s="184"/>
      <c r="C165" s="184"/>
      <c r="D165" s="179"/>
      <c r="E165" s="179"/>
    </row>
    <row r="166" spans="1:5" s="177" customFormat="1">
      <c r="A166" s="184"/>
      <c r="B166" s="184"/>
      <c r="C166" s="184"/>
      <c r="D166" s="179"/>
      <c r="E166" s="179"/>
    </row>
    <row r="167" spans="1:5" s="177" customFormat="1">
      <c r="A167" s="184"/>
      <c r="B167" s="184"/>
      <c r="C167" s="184"/>
      <c r="D167" s="179"/>
      <c r="E167" s="179"/>
    </row>
    <row r="168" spans="1:5" s="177" customFormat="1">
      <c r="A168" s="184"/>
      <c r="B168" s="184"/>
      <c r="C168" s="184"/>
      <c r="D168" s="179"/>
      <c r="E168" s="179"/>
    </row>
    <row r="169" spans="1:5" s="177" customFormat="1">
      <c r="A169" s="184"/>
      <c r="B169" s="184"/>
      <c r="C169" s="184"/>
      <c r="D169" s="179"/>
      <c r="E169" s="179"/>
    </row>
    <row r="170" spans="1:5" s="177" customFormat="1">
      <c r="A170" s="184"/>
      <c r="B170" s="184"/>
      <c r="C170" s="184"/>
      <c r="D170" s="179"/>
      <c r="E170" s="179"/>
    </row>
    <row r="171" spans="1:5" s="177" customFormat="1">
      <c r="A171" s="184"/>
      <c r="B171" s="184"/>
      <c r="C171" s="184"/>
      <c r="D171" s="179"/>
      <c r="E171" s="179"/>
    </row>
    <row r="172" spans="1:5" s="177" customFormat="1">
      <c r="A172" s="184"/>
      <c r="B172" s="184"/>
      <c r="C172" s="184"/>
      <c r="D172" s="179"/>
      <c r="E172" s="179"/>
    </row>
    <row r="173" spans="1:5" s="177" customFormat="1">
      <c r="A173" s="184"/>
      <c r="B173" s="184"/>
      <c r="C173" s="184"/>
      <c r="D173" s="179"/>
      <c r="E173" s="179"/>
    </row>
    <row r="174" spans="1:5" s="177" customFormat="1">
      <c r="A174" s="184"/>
      <c r="B174" s="184"/>
      <c r="C174" s="184"/>
      <c r="D174" s="179"/>
      <c r="E174" s="179"/>
    </row>
    <row r="175" spans="1:5" s="177" customFormat="1">
      <c r="A175" s="184"/>
      <c r="B175" s="184"/>
      <c r="C175" s="184"/>
      <c r="D175" s="179"/>
      <c r="E175" s="179"/>
    </row>
    <row r="176" spans="1:5" s="177" customFormat="1">
      <c r="A176" s="184"/>
      <c r="B176" s="184"/>
      <c r="C176" s="184"/>
      <c r="D176" s="179"/>
      <c r="E176" s="179"/>
    </row>
    <row r="177" spans="1:5" s="177" customFormat="1">
      <c r="A177" s="184"/>
      <c r="B177" s="184"/>
      <c r="C177" s="184"/>
      <c r="D177" s="179"/>
      <c r="E177" s="179"/>
    </row>
    <row r="178" spans="1:5" s="177" customFormat="1">
      <c r="A178" s="184"/>
      <c r="B178" s="184"/>
      <c r="C178" s="184"/>
      <c r="D178" s="179"/>
      <c r="E178" s="179"/>
    </row>
    <row r="179" spans="1:5" s="177" customFormat="1">
      <c r="A179" s="184"/>
      <c r="B179" s="184"/>
      <c r="C179" s="184"/>
      <c r="D179" s="179"/>
      <c r="E179" s="179"/>
    </row>
    <row r="180" spans="1:5" s="177" customFormat="1">
      <c r="A180" s="184"/>
      <c r="B180" s="184"/>
      <c r="C180" s="184"/>
      <c r="D180" s="179"/>
      <c r="E180" s="179"/>
    </row>
    <row r="181" spans="1:5" s="177" customFormat="1">
      <c r="A181" s="184"/>
      <c r="B181" s="184"/>
      <c r="C181" s="184"/>
      <c r="D181" s="179"/>
      <c r="E181" s="179"/>
    </row>
    <row r="182" spans="1:5" s="177" customFormat="1">
      <c r="A182" s="184"/>
      <c r="B182" s="184"/>
      <c r="C182" s="184"/>
      <c r="D182" s="179"/>
      <c r="E182" s="179"/>
    </row>
    <row r="183" spans="1:5" s="177" customFormat="1">
      <c r="A183" s="184"/>
      <c r="B183" s="184"/>
      <c r="C183" s="184"/>
      <c r="D183" s="179"/>
      <c r="E183" s="179"/>
    </row>
    <row r="184" spans="1:5" s="177" customFormat="1">
      <c r="A184" s="184"/>
      <c r="B184" s="184"/>
      <c r="C184" s="184"/>
      <c r="D184" s="179"/>
      <c r="E184" s="179"/>
    </row>
    <row r="185" spans="1:5" s="177" customFormat="1">
      <c r="A185" s="184"/>
      <c r="B185" s="184"/>
      <c r="C185" s="184"/>
      <c r="D185" s="179"/>
      <c r="E185" s="179"/>
    </row>
    <row r="186" spans="1:5" s="177" customFormat="1">
      <c r="A186" s="184"/>
      <c r="B186" s="184"/>
      <c r="C186" s="184"/>
      <c r="D186" s="179"/>
      <c r="E186" s="179"/>
    </row>
    <row r="187" spans="1:5" s="177" customFormat="1">
      <c r="A187" s="184"/>
      <c r="B187" s="184"/>
      <c r="C187" s="184"/>
      <c r="D187" s="179"/>
      <c r="E187" s="179"/>
    </row>
    <row r="188" spans="1:5" s="177" customFormat="1">
      <c r="A188" s="184"/>
      <c r="B188" s="184"/>
      <c r="C188" s="184"/>
      <c r="D188" s="179"/>
      <c r="E188" s="179"/>
    </row>
    <row r="189" spans="1:5" s="177" customFormat="1">
      <c r="A189" s="184"/>
      <c r="B189" s="184"/>
      <c r="C189" s="184"/>
      <c r="D189" s="179"/>
      <c r="E189" s="179"/>
    </row>
    <row r="190" spans="1:5" s="177" customFormat="1">
      <c r="A190" s="184"/>
      <c r="B190" s="184"/>
      <c r="C190" s="184"/>
      <c r="D190" s="179"/>
      <c r="E190" s="179"/>
    </row>
    <row r="191" spans="1:5" s="177" customFormat="1">
      <c r="A191" s="184"/>
      <c r="B191" s="184"/>
      <c r="C191" s="184"/>
      <c r="D191" s="179"/>
      <c r="E191" s="179"/>
    </row>
    <row r="192" spans="1:5" s="177" customFormat="1">
      <c r="A192" s="184"/>
      <c r="B192" s="184"/>
      <c r="C192" s="184"/>
      <c r="D192" s="179"/>
      <c r="E192" s="179"/>
    </row>
    <row r="193" spans="1:5" s="177" customFormat="1">
      <c r="A193" s="184"/>
      <c r="B193" s="184"/>
      <c r="C193" s="184"/>
      <c r="D193" s="179"/>
      <c r="E193" s="179"/>
    </row>
    <row r="194" spans="1:5" s="177" customFormat="1">
      <c r="A194" s="184"/>
      <c r="B194" s="184"/>
      <c r="C194" s="184"/>
      <c r="D194" s="179"/>
      <c r="E194" s="179"/>
    </row>
    <row r="195" spans="1:5" s="177" customFormat="1">
      <c r="A195" s="184"/>
      <c r="B195" s="184"/>
      <c r="C195" s="184"/>
      <c r="D195" s="179"/>
      <c r="E195" s="179"/>
    </row>
    <row r="196" spans="1:5" s="177" customFormat="1">
      <c r="A196" s="184"/>
      <c r="B196" s="184"/>
      <c r="C196" s="184"/>
      <c r="D196" s="179"/>
      <c r="E196" s="179"/>
    </row>
    <row r="197" spans="1:5" s="177" customFormat="1">
      <c r="A197" s="184"/>
      <c r="B197" s="184"/>
      <c r="C197" s="184"/>
      <c r="D197" s="179"/>
      <c r="E197" s="179"/>
    </row>
    <row r="198" spans="1:5" s="177" customFormat="1">
      <c r="A198" s="184"/>
      <c r="B198" s="184"/>
      <c r="C198" s="184"/>
      <c r="D198" s="179"/>
      <c r="E198" s="179"/>
    </row>
    <row r="199" spans="1:5" s="177" customFormat="1">
      <c r="A199" s="184"/>
      <c r="B199" s="184"/>
      <c r="C199" s="184"/>
      <c r="D199" s="179"/>
      <c r="E199" s="179"/>
    </row>
    <row r="200" spans="1:5" s="177" customFormat="1">
      <c r="A200" s="184"/>
      <c r="B200" s="184"/>
      <c r="C200" s="184"/>
      <c r="D200" s="179"/>
      <c r="E200" s="179"/>
    </row>
    <row r="201" spans="1:5" s="177" customFormat="1">
      <c r="A201" s="184"/>
      <c r="B201" s="184"/>
      <c r="C201" s="184"/>
      <c r="D201" s="179"/>
      <c r="E201" s="179"/>
    </row>
    <row r="202" spans="1:5" s="177" customFormat="1">
      <c r="A202" s="184"/>
      <c r="B202" s="184"/>
      <c r="C202" s="184"/>
      <c r="D202" s="179"/>
      <c r="E202" s="179"/>
    </row>
    <row r="203" spans="1:5" s="177" customFormat="1">
      <c r="A203" s="184"/>
      <c r="B203" s="184"/>
      <c r="C203" s="184"/>
      <c r="D203" s="179"/>
      <c r="E203" s="179"/>
    </row>
    <row r="204" spans="1:5" s="177" customFormat="1">
      <c r="A204" s="184"/>
      <c r="B204" s="184"/>
      <c r="C204" s="184"/>
      <c r="D204" s="179"/>
      <c r="E204" s="179"/>
    </row>
    <row r="205" spans="1:5" s="177" customFormat="1">
      <c r="A205" s="184"/>
      <c r="B205" s="184"/>
      <c r="C205" s="184"/>
      <c r="D205" s="179"/>
      <c r="E205" s="179"/>
    </row>
    <row r="206" spans="1:5" s="177" customFormat="1">
      <c r="A206" s="184"/>
      <c r="B206" s="184"/>
      <c r="C206" s="184"/>
      <c r="D206" s="179"/>
      <c r="E206" s="179"/>
    </row>
    <row r="207" spans="1:5" s="177" customFormat="1">
      <c r="A207" s="184"/>
      <c r="B207" s="184"/>
      <c r="C207" s="184"/>
      <c r="D207" s="179"/>
      <c r="E207" s="179"/>
    </row>
    <row r="208" spans="1:5" s="177" customFormat="1">
      <c r="A208" s="184"/>
      <c r="B208" s="184"/>
      <c r="C208" s="184"/>
      <c r="D208" s="179"/>
      <c r="E208" s="179"/>
    </row>
    <row r="209" spans="1:5" s="177" customFormat="1">
      <c r="A209" s="184"/>
      <c r="B209" s="184"/>
      <c r="C209" s="184"/>
      <c r="D209" s="179"/>
      <c r="E209" s="179"/>
    </row>
    <row r="210" spans="1:5" s="177" customFormat="1">
      <c r="A210" s="184"/>
      <c r="B210" s="184"/>
      <c r="C210" s="184"/>
      <c r="D210" s="179"/>
      <c r="E210" s="179"/>
    </row>
    <row r="211" spans="1:5" s="177" customFormat="1">
      <c r="A211" s="184"/>
      <c r="B211" s="184"/>
      <c r="C211" s="184"/>
      <c r="D211" s="179"/>
      <c r="E211" s="179"/>
    </row>
    <row r="212" spans="1:5" s="177" customFormat="1">
      <c r="A212" s="184"/>
      <c r="B212" s="184"/>
      <c r="C212" s="184"/>
      <c r="D212" s="179"/>
      <c r="E212" s="179"/>
    </row>
    <row r="213" spans="1:5" s="177" customFormat="1">
      <c r="A213" s="184"/>
      <c r="B213" s="184"/>
      <c r="C213" s="184"/>
      <c r="D213" s="179"/>
      <c r="E213" s="179"/>
    </row>
    <row r="214" spans="1:5" s="177" customFormat="1">
      <c r="A214" s="184"/>
      <c r="B214" s="184"/>
      <c r="C214" s="184"/>
      <c r="D214" s="179"/>
      <c r="E214" s="179"/>
    </row>
    <row r="215" spans="1:5" s="177" customFormat="1">
      <c r="A215" s="184"/>
      <c r="B215" s="184"/>
      <c r="C215" s="184"/>
      <c r="D215" s="179"/>
      <c r="E215" s="179"/>
    </row>
    <row r="216" spans="1:5" s="177" customFormat="1">
      <c r="A216" s="184"/>
      <c r="B216" s="184"/>
      <c r="C216" s="184"/>
      <c r="D216" s="179"/>
      <c r="E216" s="179"/>
    </row>
    <row r="217" spans="1:5" s="177" customFormat="1">
      <c r="A217" s="184"/>
      <c r="B217" s="184"/>
      <c r="C217" s="184"/>
      <c r="D217" s="179"/>
      <c r="E217" s="179"/>
    </row>
    <row r="218" spans="1:5" s="177" customFormat="1">
      <c r="A218" s="184"/>
      <c r="B218" s="184"/>
      <c r="C218" s="184"/>
      <c r="D218" s="179"/>
      <c r="E218" s="179"/>
    </row>
    <row r="219" spans="1:5" s="177" customFormat="1">
      <c r="A219" s="184"/>
      <c r="B219" s="184"/>
      <c r="C219" s="184"/>
      <c r="D219" s="179"/>
      <c r="E219" s="179"/>
    </row>
    <row r="220" spans="1:5" s="177" customFormat="1">
      <c r="A220" s="184"/>
      <c r="B220" s="184"/>
      <c r="C220" s="184"/>
      <c r="D220" s="179"/>
      <c r="E220" s="179"/>
    </row>
    <row r="221" spans="1:5" s="177" customFormat="1">
      <c r="A221" s="184"/>
      <c r="B221" s="184"/>
      <c r="C221" s="184"/>
      <c r="D221" s="179"/>
      <c r="E221" s="179"/>
    </row>
    <row r="222" spans="1:5" s="177" customFormat="1">
      <c r="A222" s="184"/>
      <c r="B222" s="184"/>
      <c r="C222" s="184"/>
      <c r="D222" s="179"/>
      <c r="E222" s="179"/>
    </row>
    <row r="223" spans="1:5" s="177" customFormat="1">
      <c r="A223" s="184"/>
      <c r="B223" s="184"/>
      <c r="C223" s="184"/>
      <c r="D223" s="179"/>
      <c r="E223" s="179"/>
    </row>
    <row r="224" spans="1:5" s="177" customFormat="1">
      <c r="A224" s="184"/>
      <c r="B224" s="184"/>
      <c r="C224" s="184"/>
      <c r="D224" s="179"/>
      <c r="E224" s="179"/>
    </row>
    <row r="225" spans="1:5" s="177" customFormat="1">
      <c r="A225" s="184"/>
      <c r="B225" s="184"/>
      <c r="C225" s="184"/>
      <c r="D225" s="179"/>
      <c r="E225" s="179"/>
    </row>
    <row r="226" spans="1:5" s="177" customFormat="1">
      <c r="A226" s="184"/>
      <c r="B226" s="184"/>
      <c r="C226" s="184"/>
      <c r="D226" s="179"/>
      <c r="E226" s="179"/>
    </row>
    <row r="227" spans="1:5" s="177" customFormat="1">
      <c r="A227" s="184"/>
      <c r="B227" s="184"/>
      <c r="C227" s="184"/>
      <c r="D227" s="179"/>
      <c r="E227" s="179"/>
    </row>
    <row r="228" spans="1:5" s="177" customFormat="1">
      <c r="A228" s="184"/>
      <c r="B228" s="184"/>
      <c r="C228" s="184"/>
      <c r="D228" s="179"/>
      <c r="E228" s="179"/>
    </row>
    <row r="229" spans="1:5" s="177" customFormat="1">
      <c r="A229" s="184"/>
      <c r="B229" s="184"/>
      <c r="C229" s="184"/>
      <c r="D229" s="179"/>
      <c r="E229" s="179"/>
    </row>
    <row r="230" spans="1:5" s="177" customFormat="1">
      <c r="A230" s="184"/>
      <c r="B230" s="184"/>
      <c r="C230" s="184"/>
      <c r="D230" s="179"/>
      <c r="E230" s="179"/>
    </row>
    <row r="231" spans="1:5" s="177" customFormat="1">
      <c r="A231" s="184"/>
      <c r="B231" s="184"/>
      <c r="C231" s="184"/>
      <c r="D231" s="179"/>
      <c r="E231" s="179"/>
    </row>
    <row r="232" spans="1:5" s="177" customFormat="1">
      <c r="A232" s="184"/>
      <c r="B232" s="184"/>
      <c r="C232" s="184"/>
      <c r="D232" s="179"/>
      <c r="E232" s="179"/>
    </row>
    <row r="233" spans="1:5" s="177" customFormat="1">
      <c r="A233" s="184"/>
      <c r="B233" s="184"/>
      <c r="C233" s="184"/>
      <c r="D233" s="179"/>
      <c r="E233" s="179"/>
    </row>
    <row r="234" spans="1:5" s="177" customFormat="1">
      <c r="A234" s="184"/>
      <c r="B234" s="184"/>
      <c r="C234" s="184"/>
      <c r="D234" s="179"/>
      <c r="E234" s="179"/>
    </row>
    <row r="235" spans="1:5" s="177" customFormat="1">
      <c r="A235" s="184"/>
      <c r="B235" s="184"/>
      <c r="C235" s="184"/>
      <c r="D235" s="179"/>
      <c r="E235" s="179"/>
    </row>
    <row r="236" spans="1:5" s="177" customFormat="1">
      <c r="A236" s="184"/>
      <c r="B236" s="184"/>
      <c r="C236" s="184"/>
      <c r="D236" s="179"/>
      <c r="E236" s="179"/>
    </row>
    <row r="237" spans="1:5" s="177" customFormat="1">
      <c r="A237" s="184"/>
      <c r="B237" s="184"/>
      <c r="C237" s="184"/>
      <c r="D237" s="179"/>
      <c r="E237" s="179"/>
    </row>
    <row r="238" spans="1:5" s="177" customFormat="1">
      <c r="A238" s="184"/>
      <c r="B238" s="184"/>
      <c r="C238" s="184"/>
      <c r="D238" s="179"/>
      <c r="E238" s="179"/>
    </row>
    <row r="239" spans="1:5" s="177" customFormat="1">
      <c r="A239" s="184"/>
      <c r="B239" s="184"/>
      <c r="C239" s="184"/>
      <c r="D239" s="179"/>
      <c r="E239" s="179"/>
    </row>
    <row r="240" spans="1:5" s="177" customFormat="1">
      <c r="A240" s="184"/>
      <c r="B240" s="184"/>
      <c r="C240" s="184"/>
      <c r="D240" s="179"/>
      <c r="E240" s="179"/>
    </row>
    <row r="241" spans="1:5" s="177" customFormat="1">
      <c r="A241" s="184"/>
      <c r="B241" s="184"/>
      <c r="C241" s="184"/>
      <c r="D241" s="179"/>
      <c r="E241" s="179"/>
    </row>
    <row r="242" spans="1:5" s="177" customFormat="1">
      <c r="A242" s="184"/>
      <c r="B242" s="184"/>
      <c r="C242" s="184"/>
      <c r="D242" s="179"/>
      <c r="E242" s="179"/>
    </row>
    <row r="243" spans="1:5" s="177" customFormat="1">
      <c r="A243" s="184"/>
      <c r="B243" s="184"/>
      <c r="C243" s="184"/>
      <c r="D243" s="179"/>
      <c r="E243" s="179"/>
    </row>
    <row r="244" spans="1:5" s="177" customFormat="1">
      <c r="A244" s="184"/>
      <c r="B244" s="184"/>
      <c r="C244" s="184"/>
      <c r="D244" s="179"/>
      <c r="E244" s="179"/>
    </row>
    <row r="245" spans="1:5" s="177" customFormat="1">
      <c r="A245" s="184"/>
      <c r="B245" s="184"/>
      <c r="C245" s="184"/>
      <c r="D245" s="179"/>
      <c r="E245" s="179"/>
    </row>
    <row r="246" spans="1:5" s="177" customFormat="1">
      <c r="A246" s="184"/>
      <c r="B246" s="184"/>
      <c r="C246" s="184"/>
      <c r="D246" s="179"/>
      <c r="E246" s="179"/>
    </row>
    <row r="247" spans="1:5" s="177" customFormat="1">
      <c r="A247" s="184"/>
      <c r="B247" s="184"/>
      <c r="C247" s="184"/>
      <c r="D247" s="179"/>
      <c r="E247" s="179"/>
    </row>
    <row r="248" spans="1:5" s="177" customFormat="1">
      <c r="A248" s="184"/>
      <c r="B248" s="184"/>
      <c r="C248" s="184"/>
      <c r="D248" s="179"/>
      <c r="E248" s="179"/>
    </row>
    <row r="249" spans="1:5" s="177" customFormat="1">
      <c r="A249" s="184"/>
      <c r="B249" s="184"/>
      <c r="C249" s="184"/>
      <c r="D249" s="179"/>
      <c r="E249" s="179"/>
    </row>
    <row r="250" spans="1:5" s="177" customFormat="1">
      <c r="A250" s="184"/>
      <c r="B250" s="184"/>
      <c r="C250" s="184"/>
      <c r="D250" s="179"/>
      <c r="E250" s="179"/>
    </row>
    <row r="251" spans="1:5" s="177" customFormat="1">
      <c r="A251" s="184"/>
      <c r="B251" s="184"/>
      <c r="C251" s="184"/>
      <c r="D251" s="179"/>
      <c r="E251" s="179"/>
    </row>
    <row r="252" spans="1:5" s="177" customFormat="1">
      <c r="A252" s="184"/>
      <c r="B252" s="184"/>
      <c r="C252" s="184"/>
      <c r="D252" s="179"/>
      <c r="E252" s="179"/>
    </row>
    <row r="253" spans="1:5" s="177" customFormat="1">
      <c r="A253" s="184"/>
      <c r="B253" s="184"/>
      <c r="C253" s="184"/>
      <c r="D253" s="179"/>
      <c r="E253" s="179"/>
    </row>
    <row r="254" spans="1:5" s="177" customFormat="1">
      <c r="A254" s="184"/>
      <c r="B254" s="184"/>
      <c r="C254" s="184"/>
      <c r="D254" s="179"/>
      <c r="E254" s="179"/>
    </row>
    <row r="255" spans="1:5" s="177" customFormat="1">
      <c r="A255" s="184"/>
      <c r="B255" s="184"/>
      <c r="C255" s="184"/>
      <c r="D255" s="179"/>
      <c r="E255" s="179"/>
    </row>
    <row r="256" spans="1:5" s="177" customFormat="1">
      <c r="A256" s="184"/>
      <c r="B256" s="184"/>
      <c r="C256" s="184"/>
      <c r="D256" s="179"/>
      <c r="E256" s="179"/>
    </row>
    <row r="257" spans="1:5" s="177" customFormat="1">
      <c r="A257" s="184"/>
      <c r="B257" s="184"/>
      <c r="C257" s="184"/>
      <c r="D257" s="179"/>
      <c r="E257" s="179"/>
    </row>
    <row r="258" spans="1:5" s="177" customFormat="1">
      <c r="A258" s="184"/>
      <c r="B258" s="184"/>
      <c r="C258" s="184"/>
      <c r="D258" s="179"/>
      <c r="E258" s="179"/>
    </row>
    <row r="259" spans="1:5" s="177" customFormat="1">
      <c r="A259" s="184"/>
      <c r="B259" s="184"/>
      <c r="C259" s="184"/>
      <c r="D259" s="179"/>
      <c r="E259" s="179"/>
    </row>
    <row r="260" spans="1:5" s="177" customFormat="1">
      <c r="A260" s="184"/>
      <c r="B260" s="184"/>
      <c r="C260" s="184"/>
      <c r="D260" s="179"/>
      <c r="E260" s="179"/>
    </row>
    <row r="261" spans="1:5" s="177" customFormat="1">
      <c r="A261" s="184"/>
      <c r="B261" s="184"/>
      <c r="C261" s="184"/>
      <c r="D261" s="179"/>
      <c r="E261" s="179"/>
    </row>
    <row r="262" spans="1:5" s="177" customFormat="1">
      <c r="A262" s="184"/>
      <c r="B262" s="184"/>
      <c r="C262" s="184"/>
      <c r="D262" s="179"/>
      <c r="E262" s="179"/>
    </row>
    <row r="263" spans="1:5" s="177" customFormat="1">
      <c r="A263" s="184"/>
      <c r="B263" s="184"/>
      <c r="C263" s="184"/>
      <c r="D263" s="179"/>
      <c r="E263" s="179"/>
    </row>
    <row r="264" spans="1:5" s="177" customFormat="1">
      <c r="A264" s="184"/>
      <c r="B264" s="184"/>
      <c r="C264" s="184"/>
      <c r="D264" s="179"/>
      <c r="E264" s="179"/>
    </row>
    <row r="265" spans="1:5" s="177" customFormat="1">
      <c r="A265" s="184"/>
      <c r="B265" s="184"/>
      <c r="C265" s="184"/>
      <c r="D265" s="179"/>
      <c r="E265" s="179"/>
    </row>
    <row r="266" spans="1:5" s="177" customFormat="1">
      <c r="A266" s="184"/>
      <c r="B266" s="184"/>
      <c r="C266" s="184"/>
      <c r="D266" s="179"/>
      <c r="E266" s="179"/>
    </row>
    <row r="267" spans="1:5" s="177" customFormat="1">
      <c r="A267" s="184"/>
      <c r="B267" s="184"/>
      <c r="C267" s="184"/>
      <c r="D267" s="179"/>
      <c r="E267" s="179"/>
    </row>
    <row r="268" spans="1:5" s="177" customFormat="1">
      <c r="A268" s="184"/>
      <c r="B268" s="184"/>
      <c r="C268" s="184"/>
      <c r="D268" s="179"/>
      <c r="E268" s="179"/>
    </row>
    <row r="269" spans="1:5" s="177" customFormat="1">
      <c r="A269" s="184"/>
      <c r="B269" s="184"/>
      <c r="C269" s="184"/>
      <c r="D269" s="179"/>
      <c r="E269" s="179"/>
    </row>
    <row r="270" spans="1:5" s="177" customFormat="1">
      <c r="A270" s="184"/>
      <c r="B270" s="184"/>
      <c r="C270" s="184"/>
      <c r="D270" s="179"/>
      <c r="E270" s="179"/>
    </row>
    <row r="271" spans="1:5" s="177" customFormat="1">
      <c r="A271" s="184"/>
      <c r="B271" s="184"/>
      <c r="C271" s="184"/>
      <c r="D271" s="179"/>
      <c r="E271" s="179"/>
    </row>
    <row r="272" spans="1:5" s="177" customFormat="1">
      <c r="A272" s="184"/>
      <c r="B272" s="184"/>
      <c r="C272" s="184"/>
      <c r="D272" s="179"/>
      <c r="E272" s="179"/>
    </row>
    <row r="273" spans="1:5" s="177" customFormat="1">
      <c r="A273" s="184"/>
      <c r="B273" s="184"/>
      <c r="C273" s="184"/>
      <c r="D273" s="179"/>
      <c r="E273" s="179"/>
    </row>
    <row r="274" spans="1:5" s="177" customFormat="1">
      <c r="A274" s="184"/>
      <c r="B274" s="184"/>
      <c r="C274" s="184"/>
      <c r="D274" s="179"/>
      <c r="E274" s="179"/>
    </row>
    <row r="275" spans="1:5" s="177" customFormat="1">
      <c r="A275" s="184"/>
      <c r="B275" s="184"/>
      <c r="C275" s="184"/>
      <c r="D275" s="179"/>
      <c r="E275" s="179"/>
    </row>
    <row r="276" spans="1:5" s="177" customFormat="1">
      <c r="A276" s="184"/>
      <c r="B276" s="184"/>
      <c r="C276" s="184"/>
      <c r="D276" s="179"/>
      <c r="E276" s="179"/>
    </row>
    <row r="277" spans="1:5" s="177" customFormat="1">
      <c r="A277" s="184"/>
      <c r="B277" s="184"/>
      <c r="C277" s="184"/>
      <c r="D277" s="179"/>
      <c r="E277" s="179"/>
    </row>
    <row r="278" spans="1:5" s="177" customFormat="1">
      <c r="A278" s="184"/>
      <c r="B278" s="184"/>
      <c r="C278" s="184"/>
      <c r="D278" s="179"/>
      <c r="E278" s="179"/>
    </row>
    <row r="279" spans="1:5" s="177" customFormat="1">
      <c r="A279" s="184"/>
      <c r="B279" s="184"/>
      <c r="C279" s="184"/>
      <c r="D279" s="179"/>
      <c r="E279" s="179"/>
    </row>
    <row r="280" spans="1:5" s="177" customFormat="1">
      <c r="A280" s="184"/>
      <c r="B280" s="184"/>
      <c r="C280" s="184"/>
      <c r="D280" s="179"/>
      <c r="E280" s="179"/>
    </row>
    <row r="281" spans="1:5" s="177" customFormat="1">
      <c r="A281" s="184"/>
      <c r="B281" s="184"/>
      <c r="C281" s="184"/>
      <c r="D281" s="179"/>
      <c r="E281" s="179"/>
    </row>
    <row r="282" spans="1:5" s="177" customFormat="1">
      <c r="A282" s="184"/>
      <c r="B282" s="184"/>
      <c r="C282" s="184"/>
      <c r="D282" s="179"/>
      <c r="E282" s="179"/>
    </row>
    <row r="283" spans="1:5" s="177" customFormat="1">
      <c r="A283" s="184"/>
      <c r="B283" s="184"/>
      <c r="C283" s="184"/>
      <c r="D283" s="179"/>
      <c r="E283" s="179"/>
    </row>
    <row r="284" spans="1:5" s="177" customFormat="1">
      <c r="A284" s="184"/>
      <c r="B284" s="184"/>
      <c r="C284" s="184"/>
      <c r="D284" s="179"/>
      <c r="E284" s="179"/>
    </row>
    <row r="285" spans="1:5" s="177" customFormat="1">
      <c r="A285" s="184"/>
      <c r="B285" s="184"/>
      <c r="C285" s="184"/>
      <c r="D285" s="179"/>
      <c r="E285" s="179"/>
    </row>
    <row r="286" spans="1:5" s="177" customFormat="1">
      <c r="A286" s="184"/>
      <c r="B286" s="184"/>
      <c r="C286" s="184"/>
      <c r="D286" s="179"/>
      <c r="E286" s="179"/>
    </row>
    <row r="287" spans="1:5" s="177" customFormat="1">
      <c r="A287" s="184"/>
      <c r="B287" s="184"/>
      <c r="C287" s="184"/>
      <c r="D287" s="179"/>
      <c r="E287" s="179"/>
    </row>
    <row r="288" spans="1:5" s="177" customFormat="1">
      <c r="A288" s="184"/>
      <c r="B288" s="184"/>
      <c r="C288" s="184"/>
      <c r="D288" s="179"/>
      <c r="E288" s="179"/>
    </row>
    <row r="289" spans="1:5" s="177" customFormat="1">
      <c r="A289" s="184"/>
      <c r="B289" s="184"/>
      <c r="C289" s="184"/>
      <c r="D289" s="179"/>
      <c r="E289" s="179"/>
    </row>
    <row r="290" spans="1:5" s="177" customFormat="1">
      <c r="A290" s="184"/>
      <c r="B290" s="184"/>
      <c r="C290" s="184"/>
      <c r="D290" s="179"/>
      <c r="E290" s="179"/>
    </row>
    <row r="291" spans="1:5" s="177" customFormat="1">
      <c r="A291" s="184"/>
      <c r="B291" s="184"/>
      <c r="C291" s="184"/>
      <c r="D291" s="179"/>
      <c r="E291" s="179"/>
    </row>
    <row r="292" spans="1:5" s="177" customFormat="1">
      <c r="A292" s="184"/>
      <c r="B292" s="184"/>
      <c r="C292" s="184"/>
      <c r="D292" s="179"/>
      <c r="E292" s="179"/>
    </row>
    <row r="293" spans="1:5" s="177" customFormat="1">
      <c r="A293" s="184"/>
      <c r="B293" s="184"/>
      <c r="C293" s="184"/>
      <c r="D293" s="179"/>
      <c r="E293" s="179"/>
    </row>
    <row r="294" spans="1:5" s="177" customFormat="1">
      <c r="A294" s="184"/>
      <c r="B294" s="184"/>
      <c r="C294" s="184"/>
      <c r="D294" s="179"/>
      <c r="E294" s="179"/>
    </row>
    <row r="295" spans="1:5" s="177" customFormat="1">
      <c r="A295" s="184"/>
      <c r="B295" s="184"/>
      <c r="C295" s="184"/>
      <c r="D295" s="179"/>
      <c r="E295" s="179"/>
    </row>
    <row r="296" spans="1:5" s="177" customFormat="1">
      <c r="A296" s="184"/>
      <c r="B296" s="184"/>
      <c r="C296" s="184"/>
      <c r="D296" s="179"/>
      <c r="E296" s="179"/>
    </row>
    <row r="297" spans="1:5" s="177" customFormat="1">
      <c r="A297" s="184"/>
      <c r="B297" s="184"/>
      <c r="C297" s="184"/>
      <c r="D297" s="179"/>
      <c r="E297" s="179"/>
    </row>
    <row r="298" spans="1:5" s="177" customFormat="1">
      <c r="A298" s="184"/>
      <c r="B298" s="184"/>
      <c r="C298" s="184"/>
      <c r="D298" s="179"/>
      <c r="E298" s="179"/>
    </row>
    <row r="299" spans="1:5" s="177" customFormat="1">
      <c r="A299" s="184"/>
      <c r="B299" s="184"/>
      <c r="C299" s="184"/>
      <c r="D299" s="179"/>
      <c r="E299" s="179"/>
    </row>
    <row r="300" spans="1:5" s="177" customFormat="1">
      <c r="A300" s="184"/>
      <c r="B300" s="184"/>
      <c r="C300" s="184"/>
      <c r="D300" s="179"/>
      <c r="E300" s="179"/>
    </row>
    <row r="301" spans="1:5" s="177" customFormat="1">
      <c r="A301" s="184"/>
      <c r="B301" s="184"/>
      <c r="C301" s="184"/>
      <c r="D301" s="179"/>
      <c r="E301" s="179"/>
    </row>
    <row r="302" spans="1:5" s="177" customFormat="1">
      <c r="A302" s="184"/>
      <c r="B302" s="184"/>
      <c r="C302" s="184"/>
      <c r="D302" s="179"/>
      <c r="E302" s="179"/>
    </row>
    <row r="303" spans="1:5" s="177" customFormat="1">
      <c r="A303" s="184"/>
      <c r="B303" s="184"/>
      <c r="C303" s="184"/>
      <c r="D303" s="179"/>
      <c r="E303" s="179"/>
    </row>
    <row r="304" spans="1:5" s="177" customFormat="1">
      <c r="A304" s="184"/>
      <c r="B304" s="184"/>
      <c r="C304" s="184"/>
      <c r="D304" s="179"/>
      <c r="E304" s="179"/>
    </row>
    <row r="305" spans="1:5" s="177" customFormat="1">
      <c r="A305" s="184"/>
      <c r="B305" s="184"/>
      <c r="C305" s="184"/>
      <c r="D305" s="179"/>
      <c r="E305" s="179"/>
    </row>
    <row r="306" spans="1:5" s="177" customFormat="1">
      <c r="A306" s="184"/>
      <c r="B306" s="184"/>
      <c r="C306" s="184"/>
      <c r="D306" s="179"/>
      <c r="E306" s="179"/>
    </row>
    <row r="307" spans="1:5" s="177" customFormat="1">
      <c r="A307" s="184"/>
      <c r="B307" s="184"/>
      <c r="C307" s="184"/>
      <c r="D307" s="179"/>
      <c r="E307" s="179"/>
    </row>
    <row r="308" spans="1:5" s="177" customFormat="1">
      <c r="A308" s="184"/>
      <c r="B308" s="184"/>
      <c r="C308" s="184"/>
      <c r="D308" s="179"/>
      <c r="E308" s="179"/>
    </row>
    <row r="309" spans="1:5" s="177" customFormat="1">
      <c r="A309" s="184"/>
      <c r="B309" s="184"/>
      <c r="C309" s="184"/>
      <c r="D309" s="179"/>
      <c r="E309" s="179"/>
    </row>
    <row r="310" spans="1:5" s="177" customFormat="1">
      <c r="A310" s="184"/>
      <c r="B310" s="184"/>
      <c r="C310" s="184"/>
      <c r="D310" s="179"/>
      <c r="E310" s="179"/>
    </row>
    <row r="311" spans="1:5" s="177" customFormat="1">
      <c r="A311" s="184"/>
      <c r="B311" s="184"/>
      <c r="C311" s="184"/>
      <c r="D311" s="179"/>
      <c r="E311" s="179"/>
    </row>
    <row r="312" spans="1:5" s="177" customFormat="1">
      <c r="A312" s="184"/>
      <c r="B312" s="184"/>
      <c r="C312" s="184"/>
      <c r="D312" s="179"/>
      <c r="E312" s="179"/>
    </row>
    <row r="313" spans="1:5" s="177" customFormat="1">
      <c r="A313" s="184"/>
      <c r="B313" s="184"/>
      <c r="C313" s="184"/>
      <c r="D313" s="179"/>
      <c r="E313" s="179"/>
    </row>
    <row r="314" spans="1:5" s="177" customFormat="1">
      <c r="A314" s="184"/>
      <c r="B314" s="184"/>
      <c r="C314" s="184"/>
      <c r="D314" s="179"/>
      <c r="E314" s="179"/>
    </row>
    <row r="315" spans="1:5" s="177" customFormat="1">
      <c r="A315" s="184"/>
      <c r="B315" s="184"/>
      <c r="C315" s="184"/>
      <c r="D315" s="179"/>
      <c r="E315" s="179"/>
    </row>
    <row r="316" spans="1:5" s="177" customFormat="1">
      <c r="A316" s="184"/>
      <c r="B316" s="184"/>
      <c r="C316" s="184"/>
      <c r="D316" s="179"/>
      <c r="E316" s="179"/>
    </row>
    <row r="317" spans="1:5" s="177" customFormat="1">
      <c r="A317" s="184"/>
      <c r="B317" s="184"/>
      <c r="C317" s="184"/>
      <c r="D317" s="179"/>
      <c r="E317" s="179"/>
    </row>
    <row r="318" spans="1:5" s="177" customFormat="1">
      <c r="A318" s="184"/>
      <c r="B318" s="184"/>
      <c r="C318" s="184"/>
      <c r="D318" s="179"/>
      <c r="E318" s="179"/>
    </row>
    <row r="319" spans="1:5" s="177" customFormat="1">
      <c r="A319" s="184"/>
      <c r="B319" s="184"/>
      <c r="C319" s="184"/>
      <c r="D319" s="179"/>
      <c r="E319" s="179"/>
    </row>
    <row r="320" spans="1:5" s="177" customFormat="1">
      <c r="A320" s="184"/>
      <c r="B320" s="184"/>
      <c r="C320" s="184"/>
      <c r="D320" s="179"/>
      <c r="E320" s="179"/>
    </row>
    <row r="321" spans="1:5" s="177" customFormat="1">
      <c r="A321" s="184"/>
      <c r="B321" s="184"/>
      <c r="C321" s="184"/>
      <c r="D321" s="179"/>
      <c r="E321" s="179"/>
    </row>
    <row r="322" spans="1:5" s="177" customFormat="1">
      <c r="A322" s="184"/>
      <c r="B322" s="184"/>
      <c r="C322" s="184"/>
      <c r="D322" s="179"/>
      <c r="E322" s="179"/>
    </row>
    <row r="323" spans="1:5" s="177" customFormat="1">
      <c r="A323" s="184"/>
      <c r="B323" s="184"/>
      <c r="C323" s="184"/>
      <c r="D323" s="179"/>
      <c r="E323" s="179"/>
    </row>
    <row r="324" spans="1:5" s="177" customFormat="1">
      <c r="A324" s="184"/>
      <c r="B324" s="184"/>
      <c r="C324" s="184"/>
      <c r="D324" s="179"/>
      <c r="E324" s="179"/>
    </row>
    <row r="325" spans="1:5" s="177" customFormat="1">
      <c r="A325" s="184"/>
      <c r="B325" s="184"/>
      <c r="C325" s="184"/>
      <c r="D325" s="179"/>
      <c r="E325" s="179"/>
    </row>
    <row r="326" spans="1:5" s="177" customFormat="1">
      <c r="A326" s="184"/>
      <c r="B326" s="184"/>
      <c r="C326" s="184"/>
      <c r="D326" s="179"/>
      <c r="E326" s="179"/>
    </row>
    <row r="327" spans="1:5" s="177" customFormat="1">
      <c r="A327" s="184"/>
      <c r="B327" s="184"/>
      <c r="C327" s="184"/>
      <c r="D327" s="179"/>
      <c r="E327" s="179"/>
    </row>
    <row r="328" spans="1:5" s="177" customFormat="1">
      <c r="A328" s="184"/>
      <c r="B328" s="184"/>
      <c r="C328" s="184"/>
      <c r="D328" s="179"/>
      <c r="E328" s="179"/>
    </row>
    <row r="329" spans="1:5" s="177" customFormat="1">
      <c r="A329" s="184"/>
      <c r="B329" s="184"/>
      <c r="C329" s="184"/>
      <c r="D329" s="179"/>
      <c r="E329" s="179"/>
    </row>
    <row r="330" spans="1:5" s="177" customFormat="1">
      <c r="A330" s="184"/>
      <c r="B330" s="184"/>
      <c r="C330" s="184"/>
      <c r="D330" s="179"/>
      <c r="E330" s="179"/>
    </row>
    <row r="331" spans="1:5" s="177" customFormat="1">
      <c r="A331" s="184"/>
      <c r="B331" s="184"/>
      <c r="C331" s="184"/>
      <c r="D331" s="179"/>
      <c r="E331" s="179"/>
    </row>
    <row r="332" spans="1:5" s="177" customFormat="1">
      <c r="A332" s="184"/>
      <c r="B332" s="184"/>
      <c r="C332" s="184"/>
      <c r="D332" s="179"/>
      <c r="E332" s="179"/>
    </row>
    <row r="333" spans="1:5" s="177" customFormat="1">
      <c r="A333" s="184"/>
      <c r="B333" s="184"/>
      <c r="C333" s="184"/>
      <c r="D333" s="179"/>
      <c r="E333" s="179"/>
    </row>
    <row r="334" spans="1:5" s="177" customFormat="1">
      <c r="A334" s="184"/>
      <c r="B334" s="184"/>
      <c r="C334" s="184"/>
      <c r="D334" s="179"/>
      <c r="E334" s="179"/>
    </row>
    <row r="335" spans="1:5" s="177" customFormat="1">
      <c r="A335" s="184"/>
      <c r="B335" s="184"/>
      <c r="C335" s="184"/>
      <c r="D335" s="179"/>
      <c r="E335" s="179"/>
    </row>
    <row r="336" spans="1:5" s="177" customFormat="1">
      <c r="A336" s="184"/>
      <c r="B336" s="184"/>
      <c r="C336" s="184"/>
      <c r="D336" s="179"/>
      <c r="E336" s="179"/>
    </row>
    <row r="337" spans="1:5" s="177" customFormat="1">
      <c r="A337" s="184"/>
      <c r="B337" s="184"/>
      <c r="C337" s="184"/>
      <c r="D337" s="179"/>
      <c r="E337" s="179"/>
    </row>
    <row r="338" spans="1:5" s="177" customFormat="1">
      <c r="A338" s="184"/>
      <c r="B338" s="184"/>
      <c r="C338" s="184"/>
      <c r="D338" s="179"/>
      <c r="E338" s="179"/>
    </row>
    <row r="339" spans="1:5" s="177" customFormat="1">
      <c r="A339" s="184"/>
      <c r="B339" s="184"/>
      <c r="C339" s="184"/>
      <c r="D339" s="179"/>
      <c r="E339" s="179"/>
    </row>
    <row r="340" spans="1:5" s="177" customFormat="1">
      <c r="A340" s="184"/>
      <c r="B340" s="184"/>
      <c r="C340" s="184"/>
      <c r="D340" s="179"/>
      <c r="E340" s="179"/>
    </row>
    <row r="341" spans="1:5" s="177" customFormat="1">
      <c r="A341" s="184"/>
      <c r="B341" s="184"/>
      <c r="C341" s="184"/>
      <c r="D341" s="179"/>
      <c r="E341" s="179"/>
    </row>
    <row r="342" spans="1:5" s="177" customFormat="1">
      <c r="A342" s="184"/>
      <c r="B342" s="184"/>
      <c r="C342" s="184"/>
      <c r="D342" s="179"/>
      <c r="E342" s="179"/>
    </row>
    <row r="343" spans="1:5" s="177" customFormat="1">
      <c r="A343" s="184"/>
      <c r="B343" s="184"/>
      <c r="C343" s="184"/>
      <c r="D343" s="179"/>
      <c r="E343" s="179"/>
    </row>
    <row r="344" spans="1:5" s="177" customFormat="1">
      <c r="A344" s="184"/>
      <c r="B344" s="184"/>
      <c r="C344" s="184"/>
      <c r="D344" s="179"/>
      <c r="E344" s="179"/>
    </row>
    <row r="345" spans="1:5" s="177" customFormat="1">
      <c r="A345" s="184"/>
      <c r="B345" s="184"/>
      <c r="C345" s="184"/>
      <c r="D345" s="179"/>
      <c r="E345" s="179"/>
    </row>
    <row r="346" spans="1:5" s="177" customFormat="1">
      <c r="A346" s="184"/>
      <c r="B346" s="184"/>
      <c r="C346" s="184"/>
      <c r="D346" s="179"/>
      <c r="E346" s="179"/>
    </row>
    <row r="347" spans="1:5" s="177" customFormat="1">
      <c r="A347" s="184"/>
      <c r="B347" s="184"/>
      <c r="C347" s="184"/>
      <c r="D347" s="179"/>
      <c r="E347" s="179"/>
    </row>
    <row r="348" spans="1:5" s="177" customFormat="1">
      <c r="A348" s="184"/>
      <c r="B348" s="184"/>
      <c r="C348" s="184"/>
      <c r="D348" s="179"/>
      <c r="E348" s="179"/>
    </row>
    <row r="349" spans="1:5" s="177" customFormat="1">
      <c r="A349" s="184"/>
      <c r="B349" s="184"/>
      <c r="C349" s="184"/>
      <c r="D349" s="179"/>
      <c r="E349" s="179"/>
    </row>
    <row r="350" spans="1:5" s="177" customFormat="1">
      <c r="A350" s="184"/>
      <c r="B350" s="184"/>
      <c r="C350" s="184"/>
      <c r="D350" s="179"/>
      <c r="E350" s="179"/>
    </row>
    <row r="351" spans="1:5" s="177" customFormat="1">
      <c r="A351" s="184"/>
      <c r="B351" s="184"/>
      <c r="C351" s="184"/>
      <c r="D351" s="179"/>
      <c r="E351" s="179"/>
    </row>
    <row r="352" spans="1:5" s="177" customFormat="1">
      <c r="A352" s="184"/>
      <c r="B352" s="184"/>
      <c r="C352" s="184"/>
      <c r="D352" s="179"/>
      <c r="E352" s="179"/>
    </row>
    <row r="353" spans="1:5" s="177" customFormat="1">
      <c r="A353" s="184"/>
      <c r="B353" s="184"/>
      <c r="C353" s="184"/>
      <c r="D353" s="179"/>
      <c r="E353" s="179"/>
    </row>
    <row r="354" spans="1:5" s="177" customFormat="1">
      <c r="A354" s="184"/>
      <c r="B354" s="184"/>
      <c r="C354" s="184"/>
      <c r="D354" s="179"/>
      <c r="E354" s="179"/>
    </row>
    <row r="355" spans="1:5" s="177" customFormat="1">
      <c r="A355" s="184"/>
      <c r="B355" s="184"/>
      <c r="C355" s="184"/>
      <c r="D355" s="179"/>
      <c r="E355" s="179"/>
    </row>
    <row r="356" spans="1:5" s="177" customFormat="1">
      <c r="A356" s="184"/>
      <c r="B356" s="184"/>
      <c r="C356" s="184"/>
      <c r="D356" s="179"/>
      <c r="E356" s="179"/>
    </row>
    <row r="357" spans="1:5" s="177" customFormat="1">
      <c r="A357" s="184"/>
      <c r="B357" s="184"/>
      <c r="C357" s="184"/>
      <c r="D357" s="179"/>
      <c r="E357" s="179"/>
    </row>
    <row r="358" spans="1:5" s="177" customFormat="1">
      <c r="A358" s="184"/>
      <c r="B358" s="184"/>
      <c r="C358" s="184"/>
      <c r="D358" s="179"/>
      <c r="E358" s="179"/>
    </row>
    <row r="359" spans="1:5" s="177" customFormat="1">
      <c r="A359" s="184"/>
      <c r="B359" s="184"/>
      <c r="C359" s="184"/>
      <c r="D359" s="179"/>
      <c r="E359" s="179"/>
    </row>
    <row r="360" spans="1:5" s="177" customFormat="1">
      <c r="A360" s="184"/>
      <c r="B360" s="184"/>
      <c r="C360" s="184"/>
      <c r="D360" s="179"/>
      <c r="E360" s="179"/>
    </row>
    <row r="361" spans="1:5" s="177" customFormat="1">
      <c r="A361" s="184"/>
      <c r="B361" s="184"/>
      <c r="C361" s="184"/>
      <c r="D361" s="179"/>
      <c r="E361" s="179"/>
    </row>
    <row r="362" spans="1:5" s="177" customFormat="1">
      <c r="A362" s="184"/>
      <c r="B362" s="184"/>
      <c r="C362" s="184"/>
      <c r="D362" s="179"/>
      <c r="E362" s="179"/>
    </row>
    <row r="363" spans="1:5" s="177" customFormat="1">
      <c r="A363" s="184"/>
      <c r="B363" s="184"/>
      <c r="C363" s="184"/>
      <c r="D363" s="179"/>
      <c r="E363" s="179"/>
    </row>
    <row r="364" spans="1:5" s="177" customFormat="1">
      <c r="A364" s="184"/>
      <c r="B364" s="184"/>
      <c r="C364" s="184"/>
      <c r="D364" s="179"/>
      <c r="E364" s="179"/>
    </row>
    <row r="365" spans="1:5" s="177" customFormat="1">
      <c r="A365" s="184"/>
      <c r="B365" s="184"/>
      <c r="C365" s="184"/>
      <c r="D365" s="179"/>
      <c r="E365" s="179"/>
    </row>
    <row r="366" spans="1:5" s="177" customFormat="1">
      <c r="A366" s="184"/>
      <c r="B366" s="184"/>
      <c r="C366" s="184"/>
      <c r="D366" s="179"/>
      <c r="E366" s="179"/>
    </row>
    <row r="367" spans="1:5" s="177" customFormat="1">
      <c r="A367" s="184"/>
      <c r="B367" s="184"/>
      <c r="C367" s="184"/>
      <c r="D367" s="179"/>
      <c r="E367" s="179"/>
    </row>
    <row r="368" spans="1:5" s="177" customFormat="1">
      <c r="A368" s="184"/>
      <c r="B368" s="184"/>
      <c r="C368" s="184"/>
      <c r="D368" s="179"/>
      <c r="E368" s="179"/>
    </row>
    <row r="369" spans="1:5" s="177" customFormat="1">
      <c r="A369" s="184"/>
      <c r="B369" s="184"/>
      <c r="C369" s="184"/>
      <c r="D369" s="179"/>
      <c r="E369" s="179"/>
    </row>
    <row r="370" spans="1:5" s="177" customFormat="1">
      <c r="A370" s="184"/>
      <c r="B370" s="184"/>
      <c r="C370" s="184"/>
      <c r="D370" s="179"/>
      <c r="E370" s="179"/>
    </row>
    <row r="371" spans="1:5" s="177" customFormat="1">
      <c r="A371" s="184"/>
      <c r="B371" s="184"/>
      <c r="C371" s="184"/>
      <c r="D371" s="179"/>
      <c r="E371" s="179"/>
    </row>
    <row r="372" spans="1:5" s="177" customFormat="1">
      <c r="A372" s="184"/>
      <c r="B372" s="184"/>
      <c r="C372" s="184"/>
      <c r="D372" s="179"/>
      <c r="E372" s="179"/>
    </row>
    <row r="373" spans="1:5" s="177" customFormat="1">
      <c r="A373" s="184"/>
      <c r="B373" s="184"/>
      <c r="C373" s="184"/>
      <c r="D373" s="179"/>
      <c r="E373" s="179"/>
    </row>
    <row r="374" spans="1:5" s="177" customFormat="1">
      <c r="A374" s="184"/>
      <c r="B374" s="184"/>
      <c r="C374" s="184"/>
      <c r="D374" s="179"/>
      <c r="E374" s="179"/>
    </row>
    <row r="375" spans="1:5" s="177" customFormat="1">
      <c r="A375" s="184"/>
      <c r="B375" s="184"/>
      <c r="C375" s="184"/>
      <c r="D375" s="179"/>
      <c r="E375" s="179"/>
    </row>
    <row r="376" spans="1:5" s="177" customFormat="1">
      <c r="A376" s="184"/>
      <c r="B376" s="184"/>
      <c r="C376" s="184"/>
      <c r="D376" s="179"/>
      <c r="E376" s="179"/>
    </row>
    <row r="377" spans="1:5" s="177" customFormat="1">
      <c r="A377" s="184"/>
      <c r="B377" s="184"/>
      <c r="C377" s="184"/>
      <c r="D377" s="179"/>
      <c r="E377" s="179"/>
    </row>
    <row r="378" spans="1:5" s="177" customFormat="1">
      <c r="A378" s="184"/>
      <c r="B378" s="184"/>
      <c r="C378" s="184"/>
      <c r="D378" s="179"/>
      <c r="E378" s="179"/>
    </row>
    <row r="379" spans="1:5" s="177" customFormat="1">
      <c r="A379" s="184"/>
      <c r="B379" s="184"/>
      <c r="C379" s="184"/>
      <c r="D379" s="179"/>
      <c r="E379" s="179"/>
    </row>
    <row r="380" spans="1:5" s="177" customFormat="1">
      <c r="A380" s="184"/>
      <c r="B380" s="184"/>
      <c r="C380" s="184"/>
      <c r="D380" s="179"/>
      <c r="E380" s="179"/>
    </row>
    <row r="381" spans="1:5" s="177" customFormat="1">
      <c r="A381" s="184"/>
      <c r="B381" s="184"/>
      <c r="C381" s="184"/>
      <c r="D381" s="179"/>
      <c r="E381" s="179"/>
    </row>
    <row r="382" spans="1:5" s="177" customFormat="1">
      <c r="A382" s="184"/>
      <c r="B382" s="184"/>
      <c r="C382" s="184"/>
      <c r="D382" s="179"/>
      <c r="E382" s="179"/>
    </row>
    <row r="383" spans="1:5" s="177" customFormat="1">
      <c r="A383" s="184"/>
      <c r="B383" s="184"/>
      <c r="C383" s="184"/>
      <c r="D383" s="179"/>
      <c r="E383" s="179"/>
    </row>
    <row r="384" spans="1:5" s="177" customFormat="1">
      <c r="A384" s="184"/>
      <c r="B384" s="184"/>
      <c r="C384" s="184"/>
      <c r="D384" s="179"/>
      <c r="E384" s="179"/>
    </row>
    <row r="385" spans="1:5" s="177" customFormat="1">
      <c r="A385" s="184"/>
      <c r="B385" s="184"/>
      <c r="C385" s="184"/>
      <c r="D385" s="179"/>
      <c r="E385" s="179"/>
    </row>
    <row r="386" spans="1:5" s="177" customFormat="1">
      <c r="A386" s="184"/>
      <c r="B386" s="184"/>
      <c r="C386" s="184"/>
      <c r="D386" s="179"/>
      <c r="E386" s="179"/>
    </row>
    <row r="387" spans="1:5" s="177" customFormat="1">
      <c r="A387" s="184"/>
      <c r="B387" s="184"/>
      <c r="C387" s="184"/>
      <c r="D387" s="179"/>
      <c r="E387" s="179"/>
    </row>
    <row r="388" spans="1:5" s="177" customFormat="1">
      <c r="A388" s="184"/>
      <c r="B388" s="184"/>
      <c r="C388" s="184"/>
      <c r="D388" s="179"/>
      <c r="E388" s="179"/>
    </row>
    <row r="389" spans="1:5" s="177" customFormat="1">
      <c r="A389" s="184"/>
      <c r="B389" s="184"/>
      <c r="C389" s="184"/>
      <c r="D389" s="179"/>
      <c r="E389" s="179"/>
    </row>
    <row r="390" spans="1:5" s="177" customFormat="1">
      <c r="A390" s="184"/>
      <c r="B390" s="184"/>
      <c r="C390" s="184"/>
      <c r="D390" s="179"/>
      <c r="E390" s="179"/>
    </row>
    <row r="391" spans="1:5" s="177" customFormat="1">
      <c r="A391" s="184"/>
      <c r="B391" s="184"/>
      <c r="C391" s="184"/>
      <c r="D391" s="179"/>
      <c r="E391" s="179"/>
    </row>
    <row r="392" spans="1:5" s="177" customFormat="1">
      <c r="A392" s="184"/>
      <c r="B392" s="184"/>
      <c r="C392" s="184"/>
      <c r="D392" s="179"/>
      <c r="E392" s="179"/>
    </row>
    <row r="393" spans="1:5" s="177" customFormat="1">
      <c r="A393" s="184"/>
      <c r="B393" s="184"/>
      <c r="C393" s="184"/>
      <c r="D393" s="179"/>
      <c r="E393" s="179"/>
    </row>
    <row r="394" spans="1:5" s="177" customFormat="1">
      <c r="A394" s="184"/>
      <c r="B394" s="184"/>
      <c r="C394" s="184"/>
      <c r="D394" s="179"/>
      <c r="E394" s="179"/>
    </row>
    <row r="395" spans="1:5" s="177" customFormat="1">
      <c r="A395" s="184"/>
      <c r="B395" s="184"/>
      <c r="C395" s="184"/>
      <c r="D395" s="179"/>
      <c r="E395" s="179"/>
    </row>
    <row r="396" spans="1:5" s="177" customFormat="1">
      <c r="A396" s="184"/>
      <c r="B396" s="184"/>
      <c r="C396" s="184"/>
      <c r="D396" s="179"/>
      <c r="E396" s="179"/>
    </row>
    <row r="397" spans="1:5" s="177" customFormat="1">
      <c r="A397" s="184"/>
      <c r="B397" s="184"/>
      <c r="C397" s="184"/>
      <c r="D397" s="179"/>
      <c r="E397" s="179"/>
    </row>
    <row r="398" spans="1:5" s="177" customFormat="1">
      <c r="A398" s="184"/>
      <c r="B398" s="184"/>
      <c r="C398" s="184"/>
      <c r="D398" s="179"/>
      <c r="E398" s="179"/>
    </row>
    <row r="399" spans="1:5" s="177" customFormat="1">
      <c r="A399" s="184"/>
      <c r="B399" s="184"/>
      <c r="C399" s="184"/>
      <c r="D399" s="179"/>
      <c r="E399" s="179"/>
    </row>
    <row r="400" spans="1:5" s="177" customFormat="1">
      <c r="A400" s="184"/>
      <c r="B400" s="184"/>
      <c r="C400" s="184"/>
      <c r="D400" s="179"/>
      <c r="E400" s="179"/>
    </row>
    <row r="401" spans="1:5" s="177" customFormat="1">
      <c r="A401" s="184"/>
      <c r="B401" s="184"/>
      <c r="C401" s="184"/>
      <c r="D401" s="179"/>
      <c r="E401" s="179"/>
    </row>
    <row r="402" spans="1:5" s="177" customFormat="1">
      <c r="A402" s="184"/>
      <c r="B402" s="184"/>
      <c r="C402" s="184"/>
      <c r="D402" s="179"/>
      <c r="E402" s="179"/>
    </row>
    <row r="403" spans="1:5" s="177" customFormat="1">
      <c r="A403" s="184"/>
      <c r="B403" s="184"/>
      <c r="C403" s="184"/>
      <c r="D403" s="179"/>
      <c r="E403" s="179"/>
    </row>
    <row r="404" spans="1:5" s="177" customFormat="1">
      <c r="A404" s="184"/>
      <c r="B404" s="184"/>
      <c r="C404" s="184"/>
      <c r="D404" s="179"/>
      <c r="E404" s="179"/>
    </row>
    <row r="405" spans="1:5" s="177" customFormat="1">
      <c r="A405" s="184"/>
      <c r="B405" s="184"/>
      <c r="C405" s="184"/>
      <c r="D405" s="179"/>
      <c r="E405" s="179"/>
    </row>
    <row r="406" spans="1:5" s="177" customFormat="1">
      <c r="A406" s="184"/>
      <c r="B406" s="184"/>
      <c r="C406" s="184"/>
      <c r="D406" s="179"/>
      <c r="E406" s="179"/>
    </row>
    <row r="407" spans="1:5" s="177" customFormat="1">
      <c r="A407" s="184"/>
      <c r="B407" s="184"/>
      <c r="C407" s="184"/>
      <c r="D407" s="179"/>
      <c r="E407" s="179"/>
    </row>
    <row r="408" spans="1:5" s="177" customFormat="1">
      <c r="A408" s="184"/>
      <c r="B408" s="184"/>
      <c r="C408" s="184"/>
      <c r="D408" s="179"/>
      <c r="E408" s="179"/>
    </row>
    <row r="409" spans="1:5" s="177" customFormat="1">
      <c r="A409" s="184"/>
      <c r="B409" s="184"/>
      <c r="C409" s="184"/>
      <c r="D409" s="179"/>
      <c r="E409" s="179"/>
    </row>
    <row r="410" spans="1:5" s="177" customFormat="1">
      <c r="A410" s="184"/>
      <c r="B410" s="184"/>
      <c r="C410" s="184"/>
      <c r="D410" s="179"/>
      <c r="E410" s="179"/>
    </row>
    <row r="411" spans="1:5" s="177" customFormat="1">
      <c r="A411" s="184"/>
      <c r="B411" s="184"/>
      <c r="C411" s="184"/>
      <c r="D411" s="179"/>
      <c r="E411" s="179"/>
    </row>
    <row r="412" spans="1:5" s="177" customFormat="1">
      <c r="A412" s="184"/>
      <c r="B412" s="184"/>
      <c r="C412" s="184"/>
      <c r="D412" s="179"/>
      <c r="E412" s="179"/>
    </row>
    <row r="413" spans="1:5" s="177" customFormat="1">
      <c r="A413" s="184"/>
      <c r="B413" s="184"/>
      <c r="C413" s="184"/>
      <c r="D413" s="179"/>
      <c r="E413" s="179"/>
    </row>
    <row r="414" spans="1:5" s="177" customFormat="1">
      <c r="A414" s="184"/>
      <c r="B414" s="184"/>
      <c r="C414" s="184"/>
      <c r="D414" s="179"/>
      <c r="E414" s="179"/>
    </row>
    <row r="415" spans="1:5" s="177" customFormat="1">
      <c r="A415" s="184"/>
      <c r="B415" s="184"/>
      <c r="C415" s="184"/>
      <c r="D415" s="179"/>
      <c r="E415" s="179"/>
    </row>
    <row r="416" spans="1:5" s="177" customFormat="1">
      <c r="A416" s="184"/>
      <c r="B416" s="184"/>
      <c r="C416" s="184"/>
      <c r="D416" s="179"/>
      <c r="E416" s="179"/>
    </row>
    <row r="417" spans="1:5" s="177" customFormat="1">
      <c r="A417" s="184"/>
      <c r="B417" s="184"/>
      <c r="C417" s="184"/>
      <c r="D417" s="179"/>
      <c r="E417" s="179"/>
    </row>
    <row r="418" spans="1:5" s="177" customFormat="1">
      <c r="A418" s="184"/>
      <c r="B418" s="184"/>
      <c r="C418" s="184"/>
      <c r="D418" s="179"/>
      <c r="E418" s="179"/>
    </row>
    <row r="419" spans="1:5" s="177" customFormat="1">
      <c r="A419" s="184"/>
      <c r="B419" s="184"/>
      <c r="C419" s="184"/>
      <c r="D419" s="179"/>
      <c r="E419" s="179"/>
    </row>
    <row r="420" spans="1:5" s="177" customFormat="1">
      <c r="A420" s="184"/>
      <c r="B420" s="184"/>
      <c r="C420" s="184"/>
      <c r="D420" s="179"/>
      <c r="E420" s="179"/>
    </row>
    <row r="421" spans="1:5" s="177" customFormat="1">
      <c r="A421" s="184"/>
      <c r="B421" s="184"/>
      <c r="C421" s="184"/>
      <c r="D421" s="179"/>
      <c r="E421" s="179"/>
    </row>
    <row r="422" spans="1:5" s="177" customFormat="1">
      <c r="A422" s="184"/>
      <c r="B422" s="184"/>
      <c r="C422" s="184"/>
      <c r="D422" s="179"/>
      <c r="E422" s="179"/>
    </row>
    <row r="423" spans="1:5" s="177" customFormat="1">
      <c r="A423" s="184"/>
      <c r="B423" s="184"/>
      <c r="C423" s="184"/>
      <c r="D423" s="179"/>
      <c r="E423" s="179"/>
    </row>
    <row r="424" spans="1:5" s="177" customFormat="1">
      <c r="A424" s="184"/>
      <c r="B424" s="184"/>
      <c r="C424" s="184"/>
      <c r="D424" s="179"/>
      <c r="E424" s="179"/>
    </row>
    <row r="425" spans="1:5" s="177" customFormat="1">
      <c r="A425" s="184"/>
      <c r="B425" s="184"/>
      <c r="C425" s="184"/>
      <c r="D425" s="179"/>
      <c r="E425" s="179"/>
    </row>
    <row r="426" spans="1:5" s="177" customFormat="1">
      <c r="A426" s="184"/>
      <c r="B426" s="184"/>
      <c r="C426" s="184"/>
      <c r="D426" s="179"/>
      <c r="E426" s="179"/>
    </row>
    <row r="427" spans="1:5" s="177" customFormat="1">
      <c r="A427" s="184"/>
      <c r="B427" s="184"/>
      <c r="C427" s="184"/>
      <c r="D427" s="179"/>
      <c r="E427" s="179"/>
    </row>
    <row r="428" spans="1:5" s="177" customFormat="1">
      <c r="A428" s="184"/>
      <c r="B428" s="184"/>
      <c r="C428" s="184"/>
      <c r="D428" s="179"/>
      <c r="E428" s="179"/>
    </row>
    <row r="429" spans="1:5" s="177" customFormat="1">
      <c r="A429" s="184"/>
      <c r="B429" s="184"/>
      <c r="C429" s="184"/>
      <c r="D429" s="179"/>
      <c r="E429" s="179"/>
    </row>
    <row r="430" spans="1:5" s="177" customFormat="1">
      <c r="A430" s="184"/>
      <c r="B430" s="184"/>
      <c r="C430" s="184"/>
      <c r="D430" s="179"/>
      <c r="E430" s="179"/>
    </row>
    <row r="431" spans="1:5" s="177" customFormat="1">
      <c r="A431" s="184"/>
      <c r="B431" s="184"/>
      <c r="C431" s="184"/>
      <c r="D431" s="179"/>
      <c r="E431" s="179"/>
    </row>
    <row r="432" spans="1:5" s="177" customFormat="1">
      <c r="A432" s="184"/>
      <c r="B432" s="184"/>
      <c r="C432" s="184"/>
      <c r="D432" s="179"/>
      <c r="E432" s="179"/>
    </row>
    <row r="433" spans="1:5" s="177" customFormat="1">
      <c r="A433" s="184"/>
      <c r="B433" s="184"/>
      <c r="C433" s="184"/>
      <c r="D433" s="179"/>
      <c r="E433" s="179"/>
    </row>
    <row r="434" spans="1:5" s="177" customFormat="1">
      <c r="A434" s="184"/>
      <c r="B434" s="184"/>
      <c r="C434" s="184"/>
      <c r="D434" s="179"/>
      <c r="E434" s="179"/>
    </row>
    <row r="435" spans="1:5" s="177" customFormat="1">
      <c r="A435" s="184"/>
      <c r="B435" s="184"/>
      <c r="C435" s="184"/>
      <c r="D435" s="179"/>
      <c r="E435" s="179"/>
    </row>
    <row r="436" spans="1:5" s="177" customFormat="1">
      <c r="A436" s="184"/>
      <c r="B436" s="184"/>
      <c r="C436" s="184"/>
      <c r="D436" s="179"/>
      <c r="E436" s="179"/>
    </row>
    <row r="437" spans="1:5" s="177" customFormat="1">
      <c r="A437" s="184"/>
      <c r="B437" s="184"/>
      <c r="C437" s="184"/>
      <c r="D437" s="179"/>
      <c r="E437" s="179"/>
    </row>
    <row r="438" spans="1:5" s="177" customFormat="1">
      <c r="A438" s="184"/>
      <c r="B438" s="184"/>
      <c r="C438" s="184"/>
      <c r="D438" s="179"/>
      <c r="E438" s="179"/>
    </row>
    <row r="439" spans="1:5" s="177" customFormat="1">
      <c r="A439" s="184"/>
      <c r="B439" s="184"/>
      <c r="C439" s="184"/>
      <c r="D439" s="179"/>
      <c r="E439" s="179"/>
    </row>
    <row r="440" spans="1:5" s="177" customFormat="1">
      <c r="A440" s="184"/>
      <c r="B440" s="184"/>
      <c r="C440" s="184"/>
      <c r="D440" s="179"/>
      <c r="E440" s="179"/>
    </row>
    <row r="441" spans="1:5" s="177" customFormat="1">
      <c r="A441" s="184"/>
      <c r="B441" s="184"/>
      <c r="C441" s="184"/>
      <c r="D441" s="179"/>
      <c r="E441" s="179"/>
    </row>
    <row r="442" spans="1:5" s="177" customFormat="1">
      <c r="A442" s="184"/>
      <c r="B442" s="184"/>
      <c r="C442" s="184"/>
      <c r="D442" s="179"/>
      <c r="E442" s="179"/>
    </row>
    <row r="443" spans="1:5" s="177" customFormat="1">
      <c r="A443" s="184"/>
      <c r="B443" s="184"/>
      <c r="C443" s="184"/>
      <c r="D443" s="179"/>
      <c r="E443" s="179"/>
    </row>
    <row r="444" spans="1:5" s="177" customFormat="1">
      <c r="A444" s="184"/>
      <c r="B444" s="184"/>
      <c r="C444" s="184"/>
      <c r="D444" s="179"/>
      <c r="E444" s="179"/>
    </row>
    <row r="445" spans="1:5" s="177" customFormat="1">
      <c r="A445" s="184"/>
      <c r="B445" s="184"/>
      <c r="C445" s="184"/>
      <c r="D445" s="179"/>
      <c r="E445" s="179"/>
    </row>
    <row r="446" spans="1:5" s="177" customFormat="1">
      <c r="A446" s="184"/>
      <c r="B446" s="184"/>
      <c r="C446" s="184"/>
      <c r="D446" s="179"/>
      <c r="E446" s="179"/>
    </row>
    <row r="447" spans="1:5" s="177" customFormat="1">
      <c r="A447" s="184"/>
      <c r="B447" s="184"/>
      <c r="C447" s="184"/>
      <c r="D447" s="179"/>
      <c r="E447" s="179"/>
    </row>
    <row r="448" spans="1:5" s="177" customFormat="1">
      <c r="A448" s="184"/>
      <c r="B448" s="184"/>
      <c r="C448" s="184"/>
      <c r="D448" s="179"/>
      <c r="E448" s="179"/>
    </row>
    <row r="449" spans="1:5" s="177" customFormat="1">
      <c r="A449" s="184"/>
      <c r="B449" s="184"/>
      <c r="C449" s="184"/>
      <c r="D449" s="179"/>
      <c r="E449" s="179"/>
    </row>
    <row r="450" spans="1:5" s="177" customFormat="1">
      <c r="A450" s="184"/>
      <c r="B450" s="184"/>
      <c r="C450" s="184"/>
      <c r="D450" s="179"/>
      <c r="E450" s="179"/>
    </row>
    <row r="451" spans="1:5" s="177" customFormat="1">
      <c r="A451" s="184"/>
      <c r="B451" s="184"/>
      <c r="C451" s="184"/>
      <c r="D451" s="179"/>
      <c r="E451" s="179"/>
    </row>
    <row r="452" spans="1:5" s="177" customFormat="1">
      <c r="A452" s="184"/>
      <c r="B452" s="184"/>
      <c r="C452" s="184"/>
      <c r="D452" s="179"/>
      <c r="E452" s="179"/>
    </row>
    <row r="453" spans="1:5" s="177" customFormat="1">
      <c r="A453" s="184"/>
      <c r="B453" s="184"/>
      <c r="C453" s="184"/>
      <c r="D453" s="179"/>
      <c r="E453" s="179"/>
    </row>
    <row r="454" spans="1:5" s="177" customFormat="1">
      <c r="A454" s="184"/>
      <c r="B454" s="184"/>
      <c r="C454" s="184"/>
      <c r="D454" s="179"/>
      <c r="E454" s="179"/>
    </row>
    <row r="455" spans="1:5" s="177" customFormat="1">
      <c r="A455" s="184"/>
      <c r="B455" s="184"/>
      <c r="C455" s="184"/>
      <c r="D455" s="179"/>
      <c r="E455" s="179"/>
    </row>
    <row r="456" spans="1:5" s="177" customFormat="1">
      <c r="A456" s="184"/>
      <c r="B456" s="184"/>
      <c r="C456" s="184"/>
      <c r="D456" s="179"/>
      <c r="E456" s="179"/>
    </row>
    <row r="457" spans="1:5" s="177" customFormat="1">
      <c r="A457" s="184"/>
      <c r="B457" s="184"/>
      <c r="C457" s="184"/>
      <c r="D457" s="179"/>
      <c r="E457" s="179"/>
    </row>
    <row r="458" spans="1:5" s="177" customFormat="1">
      <c r="A458" s="184"/>
      <c r="B458" s="184"/>
      <c r="C458" s="184"/>
      <c r="D458" s="179"/>
      <c r="E458" s="179"/>
    </row>
    <row r="459" spans="1:5" s="177" customFormat="1">
      <c r="A459" s="184"/>
      <c r="B459" s="184"/>
      <c r="C459" s="184"/>
      <c r="D459" s="179"/>
      <c r="E459" s="179"/>
    </row>
    <row r="460" spans="1:5" s="177" customFormat="1">
      <c r="A460" s="184"/>
      <c r="B460" s="184"/>
      <c r="C460" s="184"/>
      <c r="D460" s="179"/>
      <c r="E460" s="179"/>
    </row>
    <row r="461" spans="1:5" s="177" customFormat="1">
      <c r="A461" s="184"/>
      <c r="B461" s="184"/>
      <c r="C461" s="184"/>
      <c r="D461" s="179"/>
      <c r="E461" s="179"/>
    </row>
    <row r="462" spans="1:5" s="177" customFormat="1">
      <c r="A462" s="184"/>
      <c r="B462" s="184"/>
      <c r="C462" s="184"/>
      <c r="D462" s="179"/>
      <c r="E462" s="179"/>
    </row>
    <row r="463" spans="1:5" s="177" customFormat="1">
      <c r="A463" s="184"/>
      <c r="B463" s="184"/>
      <c r="C463" s="184"/>
      <c r="D463" s="179"/>
      <c r="E463" s="179"/>
    </row>
    <row r="464" spans="1:5" s="177" customFormat="1">
      <c r="A464" s="184"/>
      <c r="B464" s="184"/>
      <c r="C464" s="184"/>
      <c r="D464" s="179"/>
      <c r="E464" s="179"/>
    </row>
    <row r="465" spans="1:5" s="177" customFormat="1">
      <c r="A465" s="184"/>
      <c r="B465" s="184"/>
      <c r="C465" s="184"/>
      <c r="D465" s="179"/>
      <c r="E465" s="179"/>
    </row>
    <row r="466" spans="1:5" s="177" customFormat="1">
      <c r="A466" s="184"/>
      <c r="B466" s="184"/>
      <c r="C466" s="184"/>
      <c r="D466" s="179"/>
      <c r="E466" s="179"/>
    </row>
    <row r="467" spans="1:5" s="177" customFormat="1">
      <c r="A467" s="184"/>
      <c r="B467" s="184"/>
      <c r="C467" s="184"/>
      <c r="D467" s="179"/>
      <c r="E467" s="179"/>
    </row>
    <row r="468" spans="1:5" s="177" customFormat="1">
      <c r="A468" s="184"/>
      <c r="B468" s="184"/>
      <c r="C468" s="184"/>
      <c r="D468" s="179"/>
      <c r="E468" s="179"/>
    </row>
    <row r="469" spans="1:5" s="177" customFormat="1">
      <c r="A469" s="184"/>
      <c r="B469" s="184"/>
      <c r="C469" s="184"/>
      <c r="D469" s="179"/>
      <c r="E469" s="179"/>
    </row>
    <row r="470" spans="1:5" s="177" customFormat="1">
      <c r="A470" s="184"/>
      <c r="B470" s="184"/>
      <c r="C470" s="184"/>
      <c r="D470" s="179"/>
      <c r="E470" s="179"/>
    </row>
    <row r="471" spans="1:5" s="177" customFormat="1">
      <c r="A471" s="184"/>
      <c r="B471" s="184"/>
      <c r="C471" s="184"/>
      <c r="D471" s="179"/>
      <c r="E471" s="179"/>
    </row>
    <row r="472" spans="1:5" s="177" customFormat="1">
      <c r="A472" s="184"/>
      <c r="B472" s="184"/>
      <c r="C472" s="184"/>
      <c r="D472" s="179"/>
      <c r="E472" s="179"/>
    </row>
    <row r="473" spans="1:5" s="177" customFormat="1">
      <c r="A473" s="184"/>
      <c r="B473" s="184"/>
      <c r="C473" s="184"/>
      <c r="D473" s="179"/>
      <c r="E473" s="179"/>
    </row>
    <row r="474" spans="1:5" s="177" customFormat="1">
      <c r="A474" s="184"/>
      <c r="B474" s="184"/>
      <c r="C474" s="184"/>
      <c r="D474" s="179"/>
      <c r="E474" s="179"/>
    </row>
    <row r="475" spans="1:5" s="177" customFormat="1">
      <c r="A475" s="184"/>
      <c r="B475" s="184"/>
      <c r="C475" s="184"/>
      <c r="D475" s="179"/>
      <c r="E475" s="179"/>
    </row>
    <row r="476" spans="1:5" s="177" customFormat="1">
      <c r="A476" s="184"/>
      <c r="B476" s="184"/>
      <c r="C476" s="184"/>
      <c r="D476" s="179"/>
      <c r="E476" s="179"/>
    </row>
    <row r="477" spans="1:5" s="177" customFormat="1">
      <c r="A477" s="184"/>
      <c r="B477" s="184"/>
      <c r="C477" s="184"/>
      <c r="D477" s="179"/>
      <c r="E477" s="179"/>
    </row>
    <row r="478" spans="1:5" s="177" customFormat="1">
      <c r="A478" s="184"/>
      <c r="B478" s="184"/>
      <c r="C478" s="184"/>
      <c r="D478" s="179"/>
      <c r="E478" s="179"/>
    </row>
    <row r="479" spans="1:5" s="177" customFormat="1">
      <c r="A479" s="184"/>
      <c r="B479" s="184"/>
      <c r="C479" s="184"/>
      <c r="D479" s="179"/>
      <c r="E479" s="179"/>
    </row>
    <row r="480" spans="1:5" s="177" customFormat="1">
      <c r="A480" s="184"/>
      <c r="B480" s="184"/>
      <c r="C480" s="184"/>
      <c r="D480" s="179"/>
      <c r="E480" s="179"/>
    </row>
    <row r="481" spans="1:5" s="177" customFormat="1">
      <c r="A481" s="184"/>
      <c r="B481" s="184"/>
      <c r="C481" s="184"/>
      <c r="D481" s="179"/>
      <c r="E481" s="179"/>
    </row>
    <row r="482" spans="1:5" s="177" customFormat="1">
      <c r="A482" s="184"/>
      <c r="B482" s="184"/>
      <c r="C482" s="184"/>
      <c r="D482" s="179"/>
      <c r="E482" s="179"/>
    </row>
    <row r="483" spans="1:5" s="177" customFormat="1">
      <c r="A483" s="184"/>
      <c r="B483" s="184"/>
      <c r="C483" s="184"/>
      <c r="D483" s="179"/>
      <c r="E483" s="179"/>
    </row>
    <row r="484" spans="1:5" s="177" customFormat="1">
      <c r="A484" s="184"/>
      <c r="B484" s="184"/>
      <c r="C484" s="184"/>
      <c r="D484" s="179"/>
      <c r="E484" s="179"/>
    </row>
    <row r="485" spans="1:5" s="177" customFormat="1">
      <c r="A485" s="184"/>
      <c r="B485" s="184"/>
      <c r="C485" s="184"/>
      <c r="D485" s="179"/>
      <c r="E485" s="179"/>
    </row>
    <row r="486" spans="1:5" s="177" customFormat="1">
      <c r="A486" s="184"/>
      <c r="B486" s="184"/>
      <c r="C486" s="184"/>
      <c r="D486" s="179"/>
      <c r="E486" s="179"/>
    </row>
    <row r="487" spans="1:5" s="177" customFormat="1">
      <c r="A487" s="184"/>
      <c r="B487" s="184"/>
      <c r="C487" s="184"/>
      <c r="D487" s="179"/>
      <c r="E487" s="179"/>
    </row>
    <row r="488" spans="1:5" s="177" customFormat="1">
      <c r="A488" s="184"/>
      <c r="B488" s="184"/>
      <c r="C488" s="184"/>
      <c r="D488" s="179"/>
      <c r="E488" s="179"/>
    </row>
    <row r="489" spans="1:5" s="177" customFormat="1">
      <c r="A489" s="184"/>
      <c r="B489" s="184"/>
      <c r="C489" s="184"/>
      <c r="D489" s="179"/>
      <c r="E489" s="179"/>
    </row>
    <row r="490" spans="1:5" s="177" customFormat="1">
      <c r="A490" s="184"/>
      <c r="B490" s="184"/>
      <c r="C490" s="184"/>
      <c r="D490" s="179"/>
      <c r="E490" s="179"/>
    </row>
    <row r="491" spans="1:5" s="177" customFormat="1">
      <c r="A491" s="184"/>
      <c r="B491" s="184"/>
      <c r="C491" s="184"/>
      <c r="D491" s="179"/>
      <c r="E491" s="179"/>
    </row>
    <row r="492" spans="1:5" s="177" customFormat="1">
      <c r="A492" s="184"/>
      <c r="B492" s="184"/>
      <c r="C492" s="184"/>
      <c r="D492" s="179"/>
      <c r="E492" s="179"/>
    </row>
    <row r="493" spans="1:5" s="177" customFormat="1">
      <c r="A493" s="184"/>
      <c r="B493" s="184"/>
      <c r="C493" s="184"/>
      <c r="D493" s="179"/>
      <c r="E493" s="179"/>
    </row>
    <row r="494" spans="1:5" s="177" customFormat="1">
      <c r="A494" s="184"/>
      <c r="B494" s="184"/>
      <c r="C494" s="184"/>
      <c r="D494" s="179"/>
      <c r="E494" s="179"/>
    </row>
    <row r="495" spans="1:5" s="177" customFormat="1">
      <c r="A495" s="184"/>
      <c r="B495" s="184"/>
      <c r="C495" s="184"/>
      <c r="D495" s="179"/>
      <c r="E495" s="179"/>
    </row>
    <row r="496" spans="1:5" s="177" customFormat="1">
      <c r="A496" s="184"/>
      <c r="B496" s="184"/>
      <c r="C496" s="184"/>
      <c r="D496" s="179"/>
      <c r="E496" s="179"/>
    </row>
    <row r="497" spans="1:5" s="177" customFormat="1">
      <c r="A497" s="184"/>
      <c r="B497" s="184"/>
      <c r="C497" s="184"/>
      <c r="D497" s="179"/>
      <c r="E497" s="179"/>
    </row>
    <row r="498" spans="1:5" s="177" customFormat="1">
      <c r="A498" s="184"/>
      <c r="B498" s="184"/>
      <c r="C498" s="184"/>
      <c r="D498" s="179"/>
      <c r="E498" s="179"/>
    </row>
    <row r="499" spans="1:5" s="177" customFormat="1">
      <c r="A499" s="184"/>
      <c r="B499" s="184"/>
      <c r="C499" s="184"/>
      <c r="D499" s="179"/>
      <c r="E499" s="179"/>
    </row>
    <row r="500" spans="1:5" s="177" customFormat="1">
      <c r="A500" s="184"/>
      <c r="B500" s="184"/>
      <c r="C500" s="184"/>
      <c r="D500" s="179"/>
      <c r="E500" s="179"/>
    </row>
    <row r="501" spans="1:5" s="177" customFormat="1">
      <c r="A501" s="184"/>
      <c r="B501" s="184"/>
      <c r="C501" s="184"/>
      <c r="D501" s="179"/>
      <c r="E501" s="179"/>
    </row>
    <row r="502" spans="1:5" s="177" customFormat="1">
      <c r="A502" s="184"/>
      <c r="B502" s="184"/>
      <c r="C502" s="184"/>
      <c r="D502" s="179"/>
      <c r="E502" s="179"/>
    </row>
    <row r="503" spans="1:5" s="177" customFormat="1">
      <c r="A503" s="184"/>
      <c r="B503" s="184"/>
      <c r="C503" s="184"/>
      <c r="D503" s="179"/>
      <c r="E503" s="179"/>
    </row>
    <row r="504" spans="1:5" s="177" customFormat="1">
      <c r="A504" s="184"/>
      <c r="B504" s="184"/>
      <c r="C504" s="184"/>
      <c r="D504" s="179"/>
      <c r="E504" s="179"/>
    </row>
    <row r="505" spans="1:5" s="177" customFormat="1">
      <c r="A505" s="184"/>
      <c r="B505" s="184"/>
      <c r="C505" s="184"/>
      <c r="D505" s="179"/>
      <c r="E505" s="179"/>
    </row>
    <row r="506" spans="1:5" s="177" customFormat="1">
      <c r="A506" s="184"/>
      <c r="B506" s="184"/>
      <c r="C506" s="184"/>
      <c r="D506" s="179"/>
      <c r="E506" s="179"/>
    </row>
    <row r="507" spans="1:5" s="177" customFormat="1">
      <c r="A507" s="184"/>
      <c r="B507" s="184"/>
      <c r="C507" s="184"/>
      <c r="D507" s="179"/>
      <c r="E507" s="179"/>
    </row>
    <row r="508" spans="1:5" s="177" customFormat="1">
      <c r="A508" s="184"/>
      <c r="B508" s="184"/>
      <c r="C508" s="184"/>
      <c r="D508" s="179"/>
      <c r="E508" s="179"/>
    </row>
    <row r="509" spans="1:5" s="177" customFormat="1">
      <c r="A509" s="184"/>
      <c r="B509" s="184"/>
      <c r="C509" s="184"/>
      <c r="D509" s="179"/>
      <c r="E509" s="179"/>
    </row>
    <row r="510" spans="1:5" s="177" customFormat="1">
      <c r="A510" s="184"/>
      <c r="B510" s="184"/>
      <c r="C510" s="184"/>
      <c r="D510" s="179"/>
      <c r="E510" s="179"/>
    </row>
    <row r="511" spans="1:5" s="177" customFormat="1">
      <c r="A511" s="184"/>
      <c r="B511" s="184"/>
      <c r="C511" s="184"/>
      <c r="D511" s="179"/>
      <c r="E511" s="179"/>
    </row>
    <row r="512" spans="1:5" s="177" customFormat="1">
      <c r="A512" s="184"/>
      <c r="B512" s="184"/>
      <c r="C512" s="184"/>
      <c r="D512" s="179"/>
      <c r="E512" s="179"/>
    </row>
    <row r="513" spans="1:5" s="177" customFormat="1">
      <c r="A513" s="184"/>
      <c r="B513" s="184"/>
      <c r="C513" s="184"/>
      <c r="D513" s="179"/>
      <c r="E513" s="179"/>
    </row>
    <row r="514" spans="1:5" s="177" customFormat="1">
      <c r="A514" s="184"/>
      <c r="B514" s="184"/>
      <c r="C514" s="184"/>
      <c r="D514" s="179"/>
      <c r="E514" s="179"/>
    </row>
    <row r="515" spans="1:5" s="177" customFormat="1">
      <c r="A515" s="184"/>
      <c r="B515" s="184"/>
      <c r="C515" s="184"/>
      <c r="D515" s="179"/>
      <c r="E515" s="179"/>
    </row>
    <row r="516" spans="1:5" s="177" customFormat="1">
      <c r="A516" s="184"/>
      <c r="B516" s="184"/>
      <c r="C516" s="184"/>
      <c r="D516" s="179"/>
      <c r="E516" s="179"/>
    </row>
    <row r="517" spans="1:5" s="177" customFormat="1">
      <c r="A517" s="184"/>
      <c r="B517" s="184"/>
      <c r="C517" s="184"/>
      <c r="D517" s="179"/>
      <c r="E517" s="179"/>
    </row>
    <row r="518" spans="1:5" s="177" customFormat="1">
      <c r="A518" s="184"/>
      <c r="B518" s="184"/>
      <c r="C518" s="184"/>
      <c r="D518" s="179"/>
      <c r="E518" s="179"/>
    </row>
    <row r="519" spans="1:5" s="177" customFormat="1">
      <c r="A519" s="184"/>
      <c r="B519" s="184"/>
      <c r="C519" s="184"/>
      <c r="D519" s="179"/>
      <c r="E519" s="179"/>
    </row>
    <row r="520" spans="1:5" s="177" customFormat="1">
      <c r="A520" s="184"/>
      <c r="B520" s="184"/>
      <c r="C520" s="184"/>
      <c r="D520" s="179"/>
      <c r="E520" s="179"/>
    </row>
    <row r="521" spans="1:5" s="177" customFormat="1">
      <c r="A521" s="184"/>
      <c r="B521" s="184"/>
      <c r="C521" s="184"/>
      <c r="D521" s="179"/>
      <c r="E521" s="179"/>
    </row>
    <row r="522" spans="1:5" s="177" customFormat="1">
      <c r="A522" s="184"/>
      <c r="B522" s="184"/>
      <c r="C522" s="184"/>
      <c r="D522" s="179"/>
      <c r="E522" s="179"/>
    </row>
    <row r="523" spans="1:5" s="177" customFormat="1">
      <c r="A523" s="184"/>
      <c r="B523" s="184"/>
      <c r="C523" s="184"/>
      <c r="D523" s="179"/>
      <c r="E523" s="179"/>
    </row>
    <row r="524" spans="1:5" s="177" customFormat="1">
      <c r="A524" s="184"/>
      <c r="B524" s="184"/>
      <c r="C524" s="184"/>
      <c r="D524" s="179"/>
      <c r="E524" s="179"/>
    </row>
    <row r="525" spans="1:5" s="177" customFormat="1">
      <c r="A525" s="184"/>
      <c r="B525" s="184"/>
      <c r="C525" s="184"/>
      <c r="D525" s="179"/>
      <c r="E525" s="179"/>
    </row>
    <row r="526" spans="1:5" s="177" customFormat="1">
      <c r="A526" s="184"/>
      <c r="B526" s="184"/>
      <c r="C526" s="184"/>
      <c r="D526" s="179"/>
      <c r="E526" s="179"/>
    </row>
    <row r="527" spans="1:5" s="177" customFormat="1">
      <c r="A527" s="184"/>
      <c r="B527" s="184"/>
      <c r="C527" s="184"/>
      <c r="D527" s="179"/>
      <c r="E527" s="179"/>
    </row>
    <row r="528" spans="1:5" s="177" customFormat="1">
      <c r="A528" s="184"/>
      <c r="B528" s="184"/>
      <c r="C528" s="184"/>
      <c r="D528" s="179"/>
      <c r="E528" s="179"/>
    </row>
    <row r="529" spans="1:5" s="177" customFormat="1">
      <c r="A529" s="184"/>
      <c r="B529" s="184"/>
      <c r="C529" s="184"/>
      <c r="D529" s="179"/>
      <c r="E529" s="179"/>
    </row>
    <row r="530" spans="1:5" s="177" customFormat="1">
      <c r="A530" s="184"/>
      <c r="B530" s="184"/>
      <c r="C530" s="184"/>
      <c r="D530" s="179"/>
      <c r="E530" s="179"/>
    </row>
    <row r="531" spans="1:5" s="177" customFormat="1">
      <c r="A531" s="184"/>
      <c r="B531" s="184"/>
      <c r="C531" s="184"/>
      <c r="D531" s="179"/>
      <c r="E531" s="179"/>
    </row>
    <row r="532" spans="1:5" s="177" customFormat="1">
      <c r="A532" s="184"/>
      <c r="B532" s="184"/>
      <c r="C532" s="184"/>
      <c r="D532" s="179"/>
      <c r="E532" s="179"/>
    </row>
    <row r="533" spans="1:5" s="177" customFormat="1">
      <c r="A533" s="184"/>
      <c r="B533" s="184"/>
      <c r="C533" s="184"/>
      <c r="D533" s="179"/>
      <c r="E533" s="179"/>
    </row>
    <row r="534" spans="1:5" s="177" customFormat="1">
      <c r="A534" s="184"/>
      <c r="B534" s="184"/>
      <c r="C534" s="184"/>
      <c r="D534" s="179"/>
      <c r="E534" s="179"/>
    </row>
    <row r="535" spans="1:5" s="177" customFormat="1">
      <c r="A535" s="184"/>
      <c r="B535" s="184"/>
      <c r="C535" s="184"/>
      <c r="D535" s="179"/>
      <c r="E535" s="179"/>
    </row>
    <row r="536" spans="1:5" s="177" customFormat="1">
      <c r="A536" s="184"/>
      <c r="B536" s="184"/>
      <c r="C536" s="184"/>
      <c r="D536" s="179"/>
      <c r="E536" s="179"/>
    </row>
    <row r="537" spans="1:5" s="177" customFormat="1">
      <c r="A537" s="184"/>
      <c r="B537" s="184"/>
      <c r="C537" s="184"/>
      <c r="D537" s="179"/>
      <c r="E537" s="179"/>
    </row>
    <row r="538" spans="1:5" s="177" customFormat="1">
      <c r="A538" s="184"/>
      <c r="B538" s="184"/>
      <c r="C538" s="184"/>
      <c r="D538" s="179"/>
      <c r="E538" s="179"/>
    </row>
    <row r="539" spans="1:5" s="177" customFormat="1">
      <c r="A539" s="184"/>
      <c r="B539" s="184"/>
      <c r="C539" s="184"/>
      <c r="D539" s="179"/>
      <c r="E539" s="179"/>
    </row>
    <row r="540" spans="1:5" s="177" customFormat="1">
      <c r="A540" s="184"/>
      <c r="B540" s="184"/>
      <c r="C540" s="184"/>
      <c r="D540" s="179"/>
      <c r="E540" s="179"/>
    </row>
    <row r="541" spans="1:5" s="177" customFormat="1">
      <c r="A541" s="184"/>
      <c r="B541" s="184"/>
      <c r="C541" s="184"/>
      <c r="D541" s="179"/>
      <c r="E541" s="179"/>
    </row>
    <row r="542" spans="1:5" s="177" customFormat="1">
      <c r="A542" s="184"/>
      <c r="B542" s="184"/>
      <c r="C542" s="184"/>
      <c r="D542" s="179"/>
      <c r="E542" s="179"/>
    </row>
    <row r="543" spans="1:5" s="177" customFormat="1">
      <c r="A543" s="184"/>
      <c r="B543" s="184"/>
      <c r="C543" s="184"/>
      <c r="D543" s="179"/>
      <c r="E543" s="179"/>
    </row>
    <row r="544" spans="1:5" s="177" customFormat="1">
      <c r="A544" s="184"/>
      <c r="B544" s="184"/>
      <c r="C544" s="184"/>
      <c r="D544" s="179"/>
      <c r="E544" s="179"/>
    </row>
    <row r="545" spans="1:5" s="177" customFormat="1">
      <c r="A545" s="184"/>
      <c r="B545" s="184"/>
      <c r="C545" s="184"/>
      <c r="D545" s="179"/>
      <c r="E545" s="179"/>
    </row>
    <row r="546" spans="1:5" s="177" customFormat="1">
      <c r="A546" s="184"/>
      <c r="B546" s="184"/>
      <c r="C546" s="184"/>
      <c r="D546" s="179"/>
      <c r="E546" s="179"/>
    </row>
    <row r="547" spans="1:5" s="177" customFormat="1">
      <c r="A547" s="184"/>
      <c r="B547" s="184"/>
      <c r="C547" s="184"/>
      <c r="D547" s="179"/>
      <c r="E547" s="179"/>
    </row>
    <row r="548" spans="1:5" s="177" customFormat="1">
      <c r="A548" s="184"/>
      <c r="B548" s="184"/>
      <c r="C548" s="184"/>
      <c r="D548" s="179"/>
      <c r="E548" s="179"/>
    </row>
    <row r="549" spans="1:5" s="177" customFormat="1">
      <c r="A549" s="184"/>
      <c r="B549" s="184"/>
      <c r="C549" s="184"/>
      <c r="D549" s="179"/>
      <c r="E549" s="179"/>
    </row>
    <row r="550" spans="1:5" s="177" customFormat="1">
      <c r="A550" s="184"/>
      <c r="B550" s="184"/>
      <c r="C550" s="184"/>
      <c r="D550" s="179"/>
      <c r="E550" s="179"/>
    </row>
    <row r="551" spans="1:5" s="177" customFormat="1">
      <c r="A551" s="184"/>
      <c r="B551" s="184"/>
      <c r="C551" s="184"/>
      <c r="D551" s="179"/>
      <c r="E551" s="179"/>
    </row>
    <row r="552" spans="1:5" s="177" customFormat="1">
      <c r="A552" s="184"/>
      <c r="B552" s="184"/>
      <c r="C552" s="184"/>
      <c r="D552" s="179"/>
      <c r="E552" s="179"/>
    </row>
    <row r="553" spans="1:5" s="177" customFormat="1">
      <c r="A553" s="184"/>
      <c r="B553" s="184"/>
      <c r="C553" s="184"/>
      <c r="D553" s="179"/>
      <c r="E553" s="179"/>
    </row>
    <row r="554" spans="1:5" s="177" customFormat="1">
      <c r="A554" s="184"/>
      <c r="B554" s="184"/>
      <c r="C554" s="184"/>
      <c r="D554" s="179"/>
      <c r="E554" s="179"/>
    </row>
    <row r="555" spans="1:5" s="177" customFormat="1">
      <c r="A555" s="184"/>
      <c r="B555" s="184"/>
      <c r="C555" s="184"/>
      <c r="D555" s="179"/>
      <c r="E555" s="179"/>
    </row>
    <row r="556" spans="1:5" s="177" customFormat="1">
      <c r="A556" s="184"/>
      <c r="B556" s="184"/>
      <c r="C556" s="184"/>
      <c r="D556" s="179"/>
      <c r="E556" s="179"/>
    </row>
    <row r="557" spans="1:5" s="177" customFormat="1">
      <c r="A557" s="184"/>
      <c r="B557" s="184"/>
      <c r="C557" s="184"/>
      <c r="D557" s="179"/>
      <c r="E557" s="179"/>
    </row>
    <row r="558" spans="1:5" s="177" customFormat="1">
      <c r="A558" s="184"/>
      <c r="B558" s="184"/>
      <c r="C558" s="184"/>
      <c r="D558" s="179"/>
      <c r="E558" s="179"/>
    </row>
    <row r="559" spans="1:5" s="177" customFormat="1">
      <c r="A559" s="184"/>
      <c r="B559" s="184"/>
      <c r="C559" s="184"/>
      <c r="D559" s="179"/>
      <c r="E559" s="179"/>
    </row>
    <row r="560" spans="1:5" s="177" customFormat="1">
      <c r="A560" s="184"/>
      <c r="B560" s="184"/>
      <c r="C560" s="184"/>
      <c r="D560" s="179"/>
      <c r="E560" s="179"/>
    </row>
    <row r="561" spans="1:5" s="177" customFormat="1">
      <c r="A561" s="184"/>
      <c r="B561" s="184"/>
      <c r="C561" s="184"/>
      <c r="D561" s="179"/>
      <c r="E561" s="179"/>
    </row>
    <row r="562" spans="1:5" s="177" customFormat="1">
      <c r="A562" s="184"/>
      <c r="B562" s="184"/>
      <c r="C562" s="184"/>
      <c r="D562" s="179"/>
      <c r="E562" s="179"/>
    </row>
    <row r="563" spans="1:5" s="177" customFormat="1">
      <c r="A563" s="184"/>
      <c r="B563" s="184"/>
      <c r="C563" s="184"/>
      <c r="D563" s="179"/>
      <c r="E563" s="179"/>
    </row>
    <row r="564" spans="1:5" s="177" customFormat="1">
      <c r="A564" s="184"/>
      <c r="B564" s="184"/>
      <c r="C564" s="184"/>
      <c r="D564" s="179"/>
      <c r="E564" s="179"/>
    </row>
    <row r="565" spans="1:5" s="177" customFormat="1">
      <c r="A565" s="184"/>
      <c r="B565" s="184"/>
      <c r="C565" s="184"/>
      <c r="D565" s="179"/>
      <c r="E565" s="179"/>
    </row>
    <row r="566" spans="1:5" s="177" customFormat="1">
      <c r="A566" s="184"/>
      <c r="B566" s="184"/>
      <c r="C566" s="184"/>
      <c r="D566" s="179"/>
      <c r="E566" s="179"/>
    </row>
    <row r="567" spans="1:5" s="177" customFormat="1">
      <c r="A567" s="184"/>
      <c r="B567" s="184"/>
      <c r="C567" s="184"/>
      <c r="D567" s="179"/>
      <c r="E567" s="179"/>
    </row>
    <row r="568" spans="1:5" s="177" customFormat="1">
      <c r="A568" s="184"/>
      <c r="B568" s="184"/>
      <c r="C568" s="184"/>
      <c r="D568" s="179"/>
      <c r="E568" s="179"/>
    </row>
    <row r="569" spans="1:5" s="177" customFormat="1">
      <c r="A569" s="184"/>
      <c r="B569" s="184"/>
      <c r="C569" s="184"/>
      <c r="D569" s="179"/>
      <c r="E569" s="179"/>
    </row>
    <row r="570" spans="1:5" s="177" customFormat="1">
      <c r="A570" s="184"/>
      <c r="B570" s="184"/>
      <c r="C570" s="184"/>
      <c r="D570" s="179"/>
      <c r="E570" s="179"/>
    </row>
    <row r="571" spans="1:5" s="177" customFormat="1">
      <c r="A571" s="184"/>
      <c r="B571" s="184"/>
      <c r="C571" s="184"/>
      <c r="D571" s="179"/>
      <c r="E571" s="179"/>
    </row>
    <row r="572" spans="1:5" s="177" customFormat="1">
      <c r="A572" s="184"/>
      <c r="B572" s="184"/>
      <c r="C572" s="184"/>
      <c r="D572" s="179"/>
      <c r="E572" s="179"/>
    </row>
    <row r="573" spans="1:5" s="177" customFormat="1">
      <c r="A573" s="184"/>
      <c r="B573" s="184"/>
      <c r="C573" s="184"/>
      <c r="D573" s="179"/>
      <c r="E573" s="179"/>
    </row>
    <row r="574" spans="1:5" s="177" customFormat="1">
      <c r="A574" s="184"/>
      <c r="B574" s="184"/>
      <c r="C574" s="184"/>
      <c r="D574" s="179"/>
      <c r="E574" s="179"/>
    </row>
    <row r="575" spans="1:5" s="177" customFormat="1">
      <c r="A575" s="184"/>
      <c r="B575" s="184"/>
      <c r="C575" s="184"/>
      <c r="D575" s="179"/>
      <c r="E575" s="179"/>
    </row>
    <row r="576" spans="1:5" s="177" customFormat="1">
      <c r="A576" s="184"/>
      <c r="B576" s="184"/>
      <c r="C576" s="184"/>
      <c r="D576" s="179"/>
      <c r="E576" s="179"/>
    </row>
    <row r="577" spans="1:5" s="177" customFormat="1">
      <c r="A577" s="184"/>
      <c r="B577" s="184"/>
      <c r="C577" s="184"/>
      <c r="D577" s="179"/>
      <c r="E577" s="179"/>
    </row>
    <row r="578" spans="1:5" s="177" customFormat="1">
      <c r="A578" s="184"/>
      <c r="B578" s="184"/>
      <c r="C578" s="184"/>
      <c r="D578" s="179"/>
      <c r="E578" s="179"/>
    </row>
    <row r="579" spans="1:5" s="177" customFormat="1">
      <c r="A579" s="184"/>
      <c r="B579" s="184"/>
      <c r="C579" s="184"/>
      <c r="D579" s="179"/>
      <c r="E579" s="179"/>
    </row>
    <row r="580" spans="1:5" s="177" customFormat="1">
      <c r="A580" s="184"/>
      <c r="B580" s="184"/>
      <c r="C580" s="184"/>
      <c r="D580" s="179"/>
      <c r="E580" s="179"/>
    </row>
    <row r="581" spans="1:5" s="177" customFormat="1">
      <c r="A581" s="184"/>
      <c r="B581" s="184"/>
      <c r="C581" s="184"/>
      <c r="D581" s="179"/>
      <c r="E581" s="179"/>
    </row>
    <row r="582" spans="1:5" s="177" customFormat="1">
      <c r="A582" s="184"/>
      <c r="B582" s="184"/>
      <c r="C582" s="184"/>
      <c r="D582" s="179"/>
      <c r="E582" s="179"/>
    </row>
    <row r="583" spans="1:5" s="177" customFormat="1">
      <c r="A583" s="184"/>
      <c r="B583" s="184"/>
      <c r="C583" s="184"/>
      <c r="D583" s="179"/>
      <c r="E583" s="179"/>
    </row>
    <row r="584" spans="1:5" s="177" customFormat="1">
      <c r="A584" s="184"/>
      <c r="B584" s="184"/>
      <c r="C584" s="184"/>
      <c r="D584" s="179"/>
      <c r="E584" s="179"/>
    </row>
    <row r="585" spans="1:5" s="177" customFormat="1">
      <c r="A585" s="184"/>
      <c r="B585" s="184"/>
      <c r="C585" s="184"/>
      <c r="D585" s="179"/>
      <c r="E585" s="179"/>
    </row>
    <row r="586" spans="1:5" s="177" customFormat="1">
      <c r="A586" s="184"/>
      <c r="B586" s="184"/>
      <c r="C586" s="184"/>
      <c r="D586" s="179"/>
      <c r="E586" s="179"/>
    </row>
    <row r="587" spans="1:5" s="177" customFormat="1">
      <c r="A587" s="184"/>
      <c r="B587" s="184"/>
      <c r="C587" s="184"/>
      <c r="D587" s="179"/>
      <c r="E587" s="179"/>
    </row>
    <row r="588" spans="1:5" s="177" customFormat="1">
      <c r="A588" s="184"/>
      <c r="B588" s="184"/>
      <c r="C588" s="184"/>
      <c r="D588" s="179"/>
      <c r="E588" s="179"/>
    </row>
    <row r="589" spans="1:5" s="177" customFormat="1">
      <c r="A589" s="184"/>
      <c r="B589" s="184"/>
      <c r="C589" s="184"/>
      <c r="D589" s="179"/>
      <c r="E589" s="179"/>
    </row>
    <row r="590" spans="1:5" s="177" customFormat="1">
      <c r="A590" s="184"/>
      <c r="B590" s="184"/>
      <c r="C590" s="184"/>
      <c r="D590" s="179"/>
      <c r="E590" s="179"/>
    </row>
    <row r="591" spans="1:5" s="177" customFormat="1">
      <c r="A591" s="184"/>
      <c r="B591" s="184"/>
      <c r="C591" s="184"/>
      <c r="D591" s="179"/>
      <c r="E591" s="179"/>
    </row>
    <row r="592" spans="1:5" s="177" customFormat="1">
      <c r="A592" s="184"/>
      <c r="B592" s="184"/>
      <c r="C592" s="184"/>
      <c r="D592" s="179"/>
      <c r="E592" s="179"/>
    </row>
    <row r="593" spans="1:5" s="177" customFormat="1">
      <c r="A593" s="184"/>
      <c r="B593" s="184"/>
      <c r="C593" s="184"/>
      <c r="D593" s="179"/>
      <c r="E593" s="179"/>
    </row>
    <row r="594" spans="1:5" s="177" customFormat="1">
      <c r="A594" s="184"/>
      <c r="B594" s="184"/>
      <c r="C594" s="184"/>
      <c r="D594" s="179"/>
      <c r="E594" s="179"/>
    </row>
    <row r="595" spans="1:5" s="177" customFormat="1">
      <c r="A595" s="184"/>
      <c r="B595" s="184"/>
      <c r="C595" s="184"/>
      <c r="D595" s="179"/>
      <c r="E595" s="179"/>
    </row>
    <row r="596" spans="1:5" s="177" customFormat="1">
      <c r="A596" s="184"/>
      <c r="B596" s="184"/>
      <c r="C596" s="184"/>
      <c r="D596" s="179"/>
      <c r="E596" s="179"/>
    </row>
    <row r="597" spans="1:5" s="177" customFormat="1">
      <c r="A597" s="184"/>
      <c r="B597" s="184"/>
      <c r="C597" s="184"/>
      <c r="D597" s="179"/>
      <c r="E597" s="179"/>
    </row>
    <row r="598" spans="1:5" s="177" customFormat="1">
      <c r="A598" s="184"/>
      <c r="B598" s="184"/>
      <c r="C598" s="184"/>
      <c r="D598" s="179"/>
      <c r="E598" s="179"/>
    </row>
    <row r="599" spans="1:5" s="177" customFormat="1">
      <c r="A599" s="184"/>
      <c r="B599" s="184"/>
      <c r="C599" s="184"/>
      <c r="D599" s="179"/>
      <c r="E599" s="179"/>
    </row>
    <row r="600" spans="1:5" s="177" customFormat="1">
      <c r="A600" s="184"/>
      <c r="B600" s="184"/>
      <c r="C600" s="184"/>
      <c r="D600" s="179"/>
      <c r="E600" s="179"/>
    </row>
    <row r="601" spans="1:5" s="177" customFormat="1">
      <c r="A601" s="184"/>
      <c r="B601" s="184"/>
      <c r="C601" s="184"/>
      <c r="D601" s="179"/>
      <c r="E601" s="179"/>
    </row>
    <row r="602" spans="1:5" s="177" customFormat="1">
      <c r="A602" s="184"/>
      <c r="B602" s="184"/>
      <c r="C602" s="184"/>
      <c r="D602" s="179"/>
      <c r="E602" s="179"/>
    </row>
    <row r="603" spans="1:5" s="177" customFormat="1">
      <c r="A603" s="184"/>
      <c r="B603" s="184"/>
      <c r="C603" s="184"/>
      <c r="D603" s="179"/>
      <c r="E603" s="179"/>
    </row>
    <row r="604" spans="1:5" s="177" customFormat="1">
      <c r="A604" s="184"/>
      <c r="B604" s="184"/>
      <c r="C604" s="184"/>
      <c r="D604" s="179"/>
      <c r="E604" s="179"/>
    </row>
    <row r="605" spans="1:5" s="177" customFormat="1">
      <c r="A605" s="184"/>
      <c r="B605" s="184"/>
      <c r="C605" s="184"/>
      <c r="D605" s="179"/>
      <c r="E605" s="179"/>
    </row>
    <row r="606" spans="1:5" s="177" customFormat="1">
      <c r="A606" s="184"/>
      <c r="B606" s="184"/>
      <c r="C606" s="184"/>
      <c r="D606" s="179"/>
      <c r="E606" s="179"/>
    </row>
    <row r="607" spans="1:5" s="177" customFormat="1">
      <c r="A607" s="184"/>
      <c r="B607" s="184"/>
      <c r="C607" s="184"/>
      <c r="D607" s="179"/>
      <c r="E607" s="179"/>
    </row>
    <row r="608" spans="1:5" s="177" customFormat="1">
      <c r="A608" s="184"/>
      <c r="B608" s="184"/>
      <c r="C608" s="184"/>
      <c r="D608" s="179"/>
      <c r="E608" s="179"/>
    </row>
    <row r="609" spans="1:5" s="177" customFormat="1">
      <c r="A609" s="184"/>
      <c r="B609" s="184"/>
      <c r="C609" s="184"/>
      <c r="D609" s="179"/>
      <c r="E609" s="179"/>
    </row>
    <row r="610" spans="1:5" s="177" customFormat="1">
      <c r="A610" s="184"/>
      <c r="B610" s="184"/>
      <c r="C610" s="184"/>
      <c r="D610" s="179"/>
      <c r="E610" s="179"/>
    </row>
    <row r="611" spans="1:5" s="177" customFormat="1">
      <c r="A611" s="184"/>
      <c r="B611" s="184"/>
      <c r="C611" s="184"/>
      <c r="D611" s="179"/>
      <c r="E611" s="179"/>
    </row>
    <row r="612" spans="1:5" s="177" customFormat="1">
      <c r="A612" s="184"/>
      <c r="B612" s="184"/>
      <c r="C612" s="184"/>
      <c r="D612" s="179"/>
      <c r="E612" s="179"/>
    </row>
    <row r="613" spans="1:5" s="177" customFormat="1">
      <c r="A613" s="184"/>
      <c r="B613" s="184"/>
      <c r="C613" s="184"/>
      <c r="D613" s="179"/>
      <c r="E613" s="179"/>
    </row>
    <row r="614" spans="1:5" s="177" customFormat="1">
      <c r="A614" s="184"/>
      <c r="B614" s="184"/>
      <c r="C614" s="184"/>
      <c r="D614" s="179"/>
      <c r="E614" s="179"/>
    </row>
    <row r="615" spans="1:5" s="177" customFormat="1">
      <c r="A615" s="184"/>
      <c r="B615" s="184"/>
      <c r="C615" s="184"/>
      <c r="D615" s="179"/>
      <c r="E615" s="179"/>
    </row>
    <row r="616" spans="1:5" s="177" customFormat="1">
      <c r="A616" s="184"/>
      <c r="B616" s="184"/>
      <c r="C616" s="184"/>
      <c r="D616" s="179"/>
      <c r="E616" s="179"/>
    </row>
    <row r="617" spans="1:5" s="177" customFormat="1">
      <c r="A617" s="184"/>
      <c r="B617" s="184"/>
      <c r="C617" s="184"/>
      <c r="D617" s="179"/>
      <c r="E617" s="179"/>
    </row>
    <row r="618" spans="1:5" s="177" customFormat="1">
      <c r="A618" s="184"/>
      <c r="B618" s="184"/>
      <c r="C618" s="184"/>
      <c r="D618" s="179"/>
      <c r="E618" s="179"/>
    </row>
    <row r="619" spans="1:5" s="177" customFormat="1">
      <c r="A619" s="184"/>
      <c r="B619" s="184"/>
      <c r="C619" s="184"/>
      <c r="D619" s="179"/>
      <c r="E619" s="179"/>
    </row>
    <row r="620" spans="1:5" s="177" customFormat="1">
      <c r="A620" s="184"/>
      <c r="B620" s="184"/>
      <c r="C620" s="184"/>
      <c r="D620" s="179"/>
      <c r="E620" s="179"/>
    </row>
    <row r="621" spans="1:5" s="177" customFormat="1">
      <c r="A621" s="184"/>
      <c r="B621" s="184"/>
      <c r="C621" s="184"/>
      <c r="D621" s="179"/>
      <c r="E621" s="179"/>
    </row>
    <row r="622" spans="1:5" s="177" customFormat="1">
      <c r="A622" s="184"/>
      <c r="B622" s="184"/>
      <c r="C622" s="184"/>
      <c r="D622" s="179"/>
      <c r="E622" s="179"/>
    </row>
    <row r="623" spans="1:5" s="177" customFormat="1">
      <c r="A623" s="184"/>
      <c r="B623" s="184"/>
      <c r="C623" s="184"/>
      <c r="D623" s="179"/>
      <c r="E623" s="179"/>
    </row>
    <row r="624" spans="1:5" s="177" customFormat="1">
      <c r="A624" s="184"/>
      <c r="B624" s="184"/>
      <c r="C624" s="184"/>
      <c r="D624" s="179"/>
      <c r="E624" s="179"/>
    </row>
    <row r="625" spans="1:5" s="177" customFormat="1">
      <c r="A625" s="184"/>
      <c r="B625" s="184"/>
      <c r="C625" s="184"/>
      <c r="D625" s="179"/>
      <c r="E625" s="179"/>
    </row>
    <row r="626" spans="1:5" s="177" customFormat="1">
      <c r="A626" s="184"/>
      <c r="B626" s="184"/>
      <c r="C626" s="184"/>
      <c r="D626" s="179"/>
      <c r="E626" s="179"/>
    </row>
    <row r="627" spans="1:5" s="177" customFormat="1">
      <c r="A627" s="184"/>
      <c r="B627" s="184"/>
      <c r="C627" s="184"/>
      <c r="D627" s="179"/>
      <c r="E627" s="179"/>
    </row>
    <row r="628" spans="1:5" s="177" customFormat="1">
      <c r="A628" s="184"/>
      <c r="B628" s="184"/>
      <c r="C628" s="184"/>
      <c r="D628" s="179"/>
      <c r="E628" s="179"/>
    </row>
    <row r="629" spans="1:5" s="177" customFormat="1">
      <c r="A629" s="184"/>
      <c r="B629" s="184"/>
      <c r="C629" s="184"/>
      <c r="D629" s="179"/>
      <c r="E629" s="179"/>
    </row>
    <row r="630" spans="1:5" s="177" customFormat="1">
      <c r="A630" s="184"/>
      <c r="B630" s="184"/>
      <c r="C630" s="184"/>
      <c r="D630" s="179"/>
      <c r="E630" s="179"/>
    </row>
    <row r="631" spans="1:5" s="177" customFormat="1">
      <c r="A631" s="184"/>
      <c r="B631" s="184"/>
      <c r="C631" s="184"/>
      <c r="D631" s="179"/>
      <c r="E631" s="179"/>
    </row>
    <row r="632" spans="1:5" s="177" customFormat="1">
      <c r="A632" s="184"/>
      <c r="B632" s="184"/>
      <c r="C632" s="184"/>
      <c r="D632" s="179"/>
      <c r="E632" s="179"/>
    </row>
    <row r="633" spans="1:5" s="177" customFormat="1">
      <c r="A633" s="184"/>
      <c r="B633" s="184"/>
      <c r="C633" s="184"/>
      <c r="D633" s="179"/>
      <c r="E633" s="179"/>
    </row>
    <row r="634" spans="1:5" s="177" customFormat="1">
      <c r="A634" s="184"/>
      <c r="B634" s="184"/>
      <c r="C634" s="184"/>
      <c r="D634" s="179"/>
      <c r="E634" s="179"/>
    </row>
    <row r="635" spans="1:5" s="177" customFormat="1">
      <c r="A635" s="184"/>
      <c r="B635" s="184"/>
      <c r="C635" s="184"/>
      <c r="D635" s="179"/>
      <c r="E635" s="179"/>
    </row>
    <row r="636" spans="1:5" s="177" customFormat="1">
      <c r="A636" s="184"/>
      <c r="B636" s="184"/>
      <c r="C636" s="184"/>
      <c r="D636" s="179"/>
      <c r="E636" s="179"/>
    </row>
    <row r="637" spans="1:5" s="177" customFormat="1">
      <c r="A637" s="184"/>
      <c r="B637" s="184"/>
      <c r="C637" s="184"/>
      <c r="D637" s="179"/>
      <c r="E637" s="179"/>
    </row>
    <row r="638" spans="1:5" s="177" customFormat="1">
      <c r="A638" s="184"/>
      <c r="B638" s="184"/>
      <c r="C638" s="184"/>
      <c r="D638" s="179"/>
      <c r="E638" s="179"/>
    </row>
    <row r="639" spans="1:5" s="177" customFormat="1">
      <c r="A639" s="184"/>
      <c r="B639" s="184"/>
      <c r="C639" s="184"/>
      <c r="D639" s="179"/>
      <c r="E639" s="179"/>
    </row>
    <row r="640" spans="1:5" s="177" customFormat="1">
      <c r="A640" s="184"/>
      <c r="B640" s="184"/>
      <c r="C640" s="184"/>
      <c r="D640" s="179"/>
      <c r="E640" s="179"/>
    </row>
    <row r="641" spans="1:5" s="177" customFormat="1">
      <c r="A641" s="184"/>
      <c r="B641" s="184"/>
      <c r="C641" s="184"/>
      <c r="D641" s="179"/>
      <c r="E641" s="179"/>
    </row>
    <row r="642" spans="1:5" s="177" customFormat="1">
      <c r="A642" s="184"/>
      <c r="B642" s="184"/>
      <c r="C642" s="184"/>
      <c r="D642" s="179"/>
      <c r="E642" s="179"/>
    </row>
    <row r="643" spans="1:5" s="177" customFormat="1">
      <c r="A643" s="184"/>
      <c r="B643" s="184"/>
      <c r="C643" s="184"/>
      <c r="D643" s="179"/>
      <c r="E643" s="179"/>
    </row>
    <row r="644" spans="1:5" s="177" customFormat="1">
      <c r="A644" s="184"/>
      <c r="B644" s="184"/>
      <c r="C644" s="184"/>
      <c r="D644" s="179"/>
      <c r="E644" s="179"/>
    </row>
    <row r="645" spans="1:5" s="177" customFormat="1">
      <c r="A645" s="184"/>
      <c r="B645" s="184"/>
      <c r="C645" s="184"/>
      <c r="D645" s="179"/>
      <c r="E645" s="179"/>
    </row>
    <row r="646" spans="1:5" s="177" customFormat="1">
      <c r="A646" s="184"/>
      <c r="B646" s="184"/>
      <c r="C646" s="184"/>
      <c r="D646" s="179"/>
      <c r="E646" s="179"/>
    </row>
    <row r="647" spans="1:5" s="177" customFormat="1">
      <c r="A647" s="184"/>
      <c r="B647" s="184"/>
      <c r="C647" s="184"/>
      <c r="D647" s="179"/>
      <c r="E647" s="179"/>
    </row>
    <row r="648" spans="1:5" s="177" customFormat="1">
      <c r="A648" s="184"/>
      <c r="B648" s="184"/>
      <c r="C648" s="184"/>
      <c r="D648" s="179"/>
      <c r="E648" s="179"/>
    </row>
    <row r="649" spans="1:5" s="177" customFormat="1">
      <c r="A649" s="184"/>
      <c r="B649" s="184"/>
      <c r="C649" s="184"/>
      <c r="D649" s="179"/>
      <c r="E649" s="179"/>
    </row>
    <row r="650" spans="1:5" s="177" customFormat="1">
      <c r="A650" s="184"/>
      <c r="B650" s="184"/>
      <c r="C650" s="184"/>
      <c r="D650" s="179"/>
      <c r="E650" s="179"/>
    </row>
    <row r="651" spans="1:5" s="177" customFormat="1">
      <c r="A651" s="184"/>
      <c r="B651" s="184"/>
      <c r="C651" s="184"/>
      <c r="D651" s="179"/>
      <c r="E651" s="179"/>
    </row>
    <row r="652" spans="1:5" s="177" customFormat="1">
      <c r="A652" s="184"/>
      <c r="B652" s="184"/>
      <c r="C652" s="184"/>
      <c r="D652" s="179"/>
      <c r="E652" s="179"/>
    </row>
    <row r="653" spans="1:5" s="177" customFormat="1">
      <c r="A653" s="184"/>
      <c r="B653" s="184"/>
      <c r="C653" s="184"/>
      <c r="D653" s="179"/>
      <c r="E653" s="179"/>
    </row>
    <row r="654" spans="1:5" s="177" customFormat="1">
      <c r="A654" s="184"/>
      <c r="B654" s="184"/>
      <c r="C654" s="184"/>
      <c r="D654" s="179"/>
      <c r="E654" s="179"/>
    </row>
    <row r="655" spans="1:5" s="177" customFormat="1">
      <c r="A655" s="184"/>
      <c r="B655" s="184"/>
      <c r="C655" s="184"/>
      <c r="D655" s="179"/>
      <c r="E655" s="179"/>
    </row>
    <row r="656" spans="1:5" s="177" customFormat="1">
      <c r="A656" s="184"/>
      <c r="B656" s="184"/>
      <c r="C656" s="184"/>
      <c r="D656" s="179"/>
      <c r="E656" s="179"/>
    </row>
    <row r="657" spans="1:5" s="177" customFormat="1">
      <c r="A657" s="184"/>
      <c r="B657" s="184"/>
      <c r="C657" s="184"/>
      <c r="D657" s="179"/>
      <c r="E657" s="179"/>
    </row>
    <row r="658" spans="1:5" s="177" customFormat="1">
      <c r="A658" s="184"/>
      <c r="B658" s="184"/>
      <c r="C658" s="184"/>
      <c r="D658" s="179"/>
      <c r="E658" s="179"/>
    </row>
    <row r="659" spans="1:5" s="177" customFormat="1">
      <c r="A659" s="184"/>
      <c r="B659" s="184"/>
      <c r="C659" s="184"/>
      <c r="D659" s="179"/>
      <c r="E659" s="179"/>
    </row>
    <row r="660" spans="1:5" s="177" customFormat="1">
      <c r="A660" s="184"/>
      <c r="B660" s="184"/>
      <c r="C660" s="184"/>
      <c r="D660" s="179"/>
      <c r="E660" s="179"/>
    </row>
    <row r="661" spans="1:5" s="177" customFormat="1">
      <c r="A661" s="184"/>
      <c r="B661" s="184"/>
      <c r="C661" s="184"/>
      <c r="D661" s="179"/>
      <c r="E661" s="179"/>
    </row>
    <row r="662" spans="1:5" s="177" customFormat="1">
      <c r="A662" s="184"/>
      <c r="B662" s="184"/>
      <c r="C662" s="184"/>
      <c r="D662" s="179"/>
      <c r="E662" s="179"/>
    </row>
    <row r="663" spans="1:5" s="177" customFormat="1">
      <c r="A663" s="184"/>
      <c r="B663" s="184"/>
      <c r="C663" s="184"/>
      <c r="D663" s="179"/>
      <c r="E663" s="179"/>
    </row>
    <row r="664" spans="1:5" s="177" customFormat="1">
      <c r="A664" s="184"/>
      <c r="B664" s="184"/>
      <c r="C664" s="184"/>
      <c r="D664" s="179"/>
      <c r="E664" s="179"/>
    </row>
    <row r="665" spans="1:5" s="177" customFormat="1">
      <c r="A665" s="184"/>
      <c r="B665" s="184"/>
      <c r="C665" s="184"/>
      <c r="D665" s="179"/>
      <c r="E665" s="179"/>
    </row>
    <row r="666" spans="1:5" s="177" customFormat="1">
      <c r="A666" s="184"/>
      <c r="B666" s="184"/>
      <c r="C666" s="184"/>
      <c r="D666" s="179"/>
      <c r="E666" s="179"/>
    </row>
    <row r="667" spans="1:5" s="177" customFormat="1">
      <c r="A667" s="184"/>
      <c r="B667" s="184"/>
      <c r="C667" s="184"/>
      <c r="D667" s="179"/>
      <c r="E667" s="179"/>
    </row>
    <row r="668" spans="1:5" s="177" customFormat="1">
      <c r="A668" s="184"/>
      <c r="B668" s="184"/>
      <c r="C668" s="184"/>
      <c r="D668" s="179"/>
      <c r="E668" s="179"/>
    </row>
    <row r="669" spans="1:5" s="177" customFormat="1">
      <c r="A669" s="184"/>
      <c r="B669" s="184"/>
      <c r="C669" s="184"/>
      <c r="D669" s="179"/>
      <c r="E669" s="179"/>
    </row>
    <row r="670" spans="1:5" s="177" customFormat="1">
      <c r="A670" s="184"/>
      <c r="B670" s="184"/>
      <c r="C670" s="184"/>
      <c r="D670" s="179"/>
      <c r="E670" s="179"/>
    </row>
    <row r="671" spans="1:5" s="177" customFormat="1">
      <c r="A671" s="184"/>
      <c r="B671" s="184"/>
      <c r="C671" s="184"/>
      <c r="D671" s="179"/>
      <c r="E671" s="179"/>
    </row>
    <row r="672" spans="1:5" s="177" customFormat="1">
      <c r="A672" s="184"/>
      <c r="B672" s="184"/>
      <c r="C672" s="184"/>
      <c r="D672" s="179"/>
      <c r="E672" s="179"/>
    </row>
    <row r="673" spans="1:5" s="177" customFormat="1">
      <c r="A673" s="184"/>
      <c r="B673" s="184"/>
      <c r="C673" s="184"/>
      <c r="D673" s="179"/>
      <c r="E673" s="179"/>
    </row>
    <row r="674" spans="1:5" s="177" customFormat="1">
      <c r="A674" s="184"/>
      <c r="B674" s="184"/>
      <c r="C674" s="184"/>
      <c r="D674" s="179"/>
      <c r="E674" s="179"/>
    </row>
    <row r="675" spans="1:5" s="177" customFormat="1">
      <c r="A675" s="184"/>
      <c r="B675" s="184"/>
      <c r="C675" s="184"/>
      <c r="D675" s="179"/>
      <c r="E675" s="179"/>
    </row>
    <row r="676" spans="1:5" s="177" customFormat="1">
      <c r="A676" s="184"/>
      <c r="B676" s="184"/>
      <c r="C676" s="184"/>
      <c r="D676" s="179"/>
      <c r="E676" s="179"/>
    </row>
    <row r="677" spans="1:5" s="177" customFormat="1">
      <c r="A677" s="184"/>
      <c r="B677" s="184"/>
      <c r="C677" s="184"/>
      <c r="D677" s="179"/>
      <c r="E677" s="179"/>
    </row>
    <row r="678" spans="1:5" s="177" customFormat="1">
      <c r="A678" s="184"/>
      <c r="B678" s="184"/>
      <c r="C678" s="184"/>
      <c r="D678" s="179"/>
      <c r="E678" s="179"/>
    </row>
    <row r="679" spans="1:5" s="177" customFormat="1">
      <c r="A679" s="184"/>
      <c r="B679" s="184"/>
      <c r="C679" s="184"/>
      <c r="D679" s="179"/>
      <c r="E679" s="179"/>
    </row>
    <row r="680" spans="1:5" s="177" customFormat="1">
      <c r="A680" s="184"/>
      <c r="B680" s="184"/>
      <c r="C680" s="184"/>
      <c r="D680" s="179"/>
      <c r="E680" s="179"/>
    </row>
    <row r="681" spans="1:5" s="177" customFormat="1">
      <c r="A681" s="184"/>
      <c r="B681" s="184"/>
      <c r="C681" s="184"/>
      <c r="D681" s="179"/>
      <c r="E681" s="179"/>
    </row>
    <row r="682" spans="1:5" s="177" customFormat="1">
      <c r="A682" s="184"/>
      <c r="B682" s="184"/>
      <c r="C682" s="184"/>
      <c r="D682" s="179"/>
      <c r="E682" s="179"/>
    </row>
    <row r="683" spans="1:5" s="177" customFormat="1">
      <c r="A683" s="184"/>
      <c r="B683" s="184"/>
      <c r="C683" s="184"/>
      <c r="D683" s="179"/>
      <c r="E683" s="179"/>
    </row>
    <row r="684" spans="1:5" s="177" customFormat="1">
      <c r="A684" s="184"/>
      <c r="B684" s="184"/>
      <c r="C684" s="184"/>
      <c r="D684" s="179"/>
      <c r="E684" s="179"/>
    </row>
    <row r="685" spans="1:5" s="177" customFormat="1">
      <c r="A685" s="184"/>
      <c r="B685" s="184"/>
      <c r="C685" s="184"/>
      <c r="D685" s="179"/>
      <c r="E685" s="179"/>
    </row>
    <row r="686" spans="1:5" s="177" customFormat="1">
      <c r="A686" s="184"/>
      <c r="B686" s="184"/>
      <c r="C686" s="184"/>
      <c r="D686" s="179"/>
      <c r="E686" s="179"/>
    </row>
    <row r="687" spans="1:5" s="177" customFormat="1">
      <c r="A687" s="184"/>
      <c r="B687" s="184"/>
      <c r="C687" s="184"/>
      <c r="D687" s="179"/>
      <c r="E687" s="179"/>
    </row>
    <row r="688" spans="1:5" s="177" customFormat="1">
      <c r="A688" s="184"/>
      <c r="B688" s="184"/>
      <c r="C688" s="184"/>
      <c r="D688" s="179"/>
      <c r="E688" s="179"/>
    </row>
    <row r="689" spans="1:5" s="177" customFormat="1">
      <c r="A689" s="184"/>
      <c r="B689" s="184"/>
      <c r="C689" s="184"/>
      <c r="D689" s="179"/>
      <c r="E689" s="179"/>
    </row>
    <row r="690" spans="1:5" s="177" customFormat="1">
      <c r="A690" s="184"/>
      <c r="B690" s="184"/>
      <c r="C690" s="184"/>
      <c r="D690" s="179"/>
      <c r="E690" s="179"/>
    </row>
    <row r="691" spans="1:5" s="177" customFormat="1">
      <c r="A691" s="184"/>
      <c r="B691" s="184"/>
      <c r="C691" s="184"/>
      <c r="D691" s="179"/>
      <c r="E691" s="179"/>
    </row>
    <row r="692" spans="1:5" s="177" customFormat="1">
      <c r="A692" s="184"/>
      <c r="B692" s="184"/>
      <c r="C692" s="184"/>
      <c r="D692" s="179"/>
      <c r="E692" s="179"/>
    </row>
    <row r="693" spans="1:5" s="177" customFormat="1">
      <c r="A693" s="184"/>
      <c r="B693" s="184"/>
      <c r="C693" s="184"/>
      <c r="D693" s="179"/>
      <c r="E693" s="179"/>
    </row>
    <row r="694" spans="1:5" s="177" customFormat="1">
      <c r="A694" s="184"/>
      <c r="B694" s="184"/>
      <c r="C694" s="184"/>
      <c r="D694" s="179"/>
      <c r="E694" s="179"/>
    </row>
    <row r="695" spans="1:5" s="177" customFormat="1">
      <c r="A695" s="184"/>
      <c r="B695" s="184"/>
      <c r="C695" s="184"/>
      <c r="D695" s="179"/>
      <c r="E695" s="179"/>
    </row>
    <row r="696" spans="1:5" s="177" customFormat="1">
      <c r="A696" s="184"/>
      <c r="B696" s="184"/>
      <c r="C696" s="184"/>
      <c r="D696" s="179"/>
      <c r="E696" s="179"/>
    </row>
    <row r="697" spans="1:5" s="177" customFormat="1">
      <c r="A697" s="184"/>
      <c r="B697" s="184"/>
      <c r="C697" s="184"/>
      <c r="D697" s="179"/>
      <c r="E697" s="179"/>
    </row>
    <row r="698" spans="1:5" s="177" customFormat="1">
      <c r="A698" s="184"/>
      <c r="B698" s="184"/>
      <c r="C698" s="184"/>
      <c r="D698" s="179"/>
      <c r="E698" s="179"/>
    </row>
    <row r="699" spans="1:5" s="177" customFormat="1">
      <c r="A699" s="184"/>
      <c r="B699" s="184"/>
      <c r="C699" s="184"/>
      <c r="D699" s="179"/>
      <c r="E699" s="179"/>
    </row>
    <row r="700" spans="1:5" s="177" customFormat="1">
      <c r="A700" s="184"/>
      <c r="B700" s="184"/>
      <c r="C700" s="184"/>
      <c r="D700" s="179"/>
      <c r="E700" s="179"/>
    </row>
    <row r="701" spans="1:5" s="177" customFormat="1">
      <c r="A701" s="184"/>
      <c r="B701" s="184"/>
      <c r="C701" s="184"/>
      <c r="D701" s="179"/>
      <c r="E701" s="179"/>
    </row>
    <row r="702" spans="1:5" s="177" customFormat="1">
      <c r="A702" s="184"/>
      <c r="B702" s="184"/>
      <c r="C702" s="184"/>
      <c r="D702" s="179"/>
      <c r="E702" s="179"/>
    </row>
    <row r="703" spans="1:5" s="177" customFormat="1">
      <c r="A703" s="184"/>
      <c r="B703" s="184"/>
      <c r="C703" s="184"/>
      <c r="D703" s="179"/>
      <c r="E703" s="179"/>
    </row>
    <row r="704" spans="1:5" s="177" customFormat="1">
      <c r="A704" s="184"/>
      <c r="B704" s="184"/>
      <c r="C704" s="184"/>
      <c r="D704" s="179"/>
      <c r="E704" s="179"/>
    </row>
    <row r="705" spans="1:5" s="177" customFormat="1">
      <c r="A705" s="184"/>
      <c r="B705" s="184"/>
      <c r="C705" s="184"/>
      <c r="D705" s="179"/>
      <c r="E705" s="179"/>
    </row>
    <row r="706" spans="1:5" s="177" customFormat="1">
      <c r="A706" s="184"/>
      <c r="B706" s="184"/>
      <c r="C706" s="184"/>
      <c r="D706" s="179"/>
      <c r="E706" s="179"/>
    </row>
    <row r="707" spans="1:5" s="177" customFormat="1">
      <c r="A707" s="184"/>
      <c r="B707" s="184"/>
      <c r="C707" s="184"/>
      <c r="D707" s="179"/>
      <c r="E707" s="179"/>
    </row>
    <row r="708" spans="1:5" s="177" customFormat="1">
      <c r="A708" s="184"/>
      <c r="B708" s="184"/>
      <c r="C708" s="184"/>
      <c r="D708" s="179"/>
      <c r="E708" s="179"/>
    </row>
    <row r="709" spans="1:5" s="177" customFormat="1">
      <c r="A709" s="184"/>
      <c r="B709" s="184"/>
      <c r="C709" s="184"/>
      <c r="D709" s="179"/>
      <c r="E709" s="179"/>
    </row>
    <row r="710" spans="1:5" s="177" customFormat="1">
      <c r="A710" s="184"/>
      <c r="B710" s="184"/>
      <c r="C710" s="184"/>
      <c r="D710" s="179"/>
      <c r="E710" s="179"/>
    </row>
    <row r="711" spans="1:5" s="177" customFormat="1">
      <c r="A711" s="184"/>
      <c r="B711" s="184"/>
      <c r="C711" s="184"/>
      <c r="D711" s="179"/>
      <c r="E711" s="179"/>
    </row>
    <row r="712" spans="1:5" s="177" customFormat="1">
      <c r="A712" s="184"/>
      <c r="B712" s="184"/>
      <c r="C712" s="184"/>
      <c r="D712" s="179"/>
      <c r="E712" s="179"/>
    </row>
    <row r="713" spans="1:5" s="177" customFormat="1">
      <c r="A713" s="184"/>
      <c r="B713" s="184"/>
      <c r="C713" s="184"/>
      <c r="D713" s="179"/>
      <c r="E713" s="179"/>
    </row>
    <row r="714" spans="1:5" s="177" customFormat="1">
      <c r="A714" s="184"/>
      <c r="B714" s="184"/>
      <c r="C714" s="184"/>
      <c r="D714" s="179"/>
      <c r="E714" s="179"/>
    </row>
    <row r="715" spans="1:5" s="177" customFormat="1">
      <c r="A715" s="184"/>
      <c r="B715" s="184"/>
      <c r="C715" s="184"/>
      <c r="D715" s="179"/>
      <c r="E715" s="179"/>
    </row>
    <row r="716" spans="1:5" s="177" customFormat="1">
      <c r="A716" s="184"/>
      <c r="B716" s="184"/>
      <c r="C716" s="184"/>
      <c r="D716" s="179"/>
      <c r="E716" s="179"/>
    </row>
    <row r="717" spans="1:5" s="177" customFormat="1">
      <c r="A717" s="184"/>
      <c r="B717" s="184"/>
      <c r="C717" s="184"/>
      <c r="D717" s="179"/>
      <c r="E717" s="179"/>
    </row>
    <row r="718" spans="1:5" s="177" customFormat="1">
      <c r="A718" s="184"/>
      <c r="B718" s="184"/>
      <c r="C718" s="184"/>
      <c r="D718" s="179"/>
      <c r="E718" s="179"/>
    </row>
    <row r="719" spans="1:5" s="177" customFormat="1">
      <c r="A719" s="184"/>
      <c r="B719" s="184"/>
      <c r="C719" s="184"/>
      <c r="D719" s="179"/>
      <c r="E719" s="179"/>
    </row>
    <row r="720" spans="1:5" s="177" customFormat="1">
      <c r="A720" s="184"/>
      <c r="B720" s="184"/>
      <c r="C720" s="184"/>
      <c r="D720" s="179"/>
      <c r="E720" s="179"/>
    </row>
    <row r="721" spans="1:5" s="177" customFormat="1">
      <c r="A721" s="184"/>
      <c r="B721" s="184"/>
      <c r="C721" s="184"/>
      <c r="D721" s="179"/>
      <c r="E721" s="179"/>
    </row>
    <row r="722" spans="1:5" s="177" customFormat="1">
      <c r="A722" s="184"/>
      <c r="B722" s="184"/>
      <c r="C722" s="184"/>
      <c r="D722" s="179"/>
      <c r="E722" s="179"/>
    </row>
    <row r="723" spans="1:5" s="177" customFormat="1">
      <c r="A723" s="184"/>
      <c r="B723" s="184"/>
      <c r="C723" s="184"/>
      <c r="D723" s="179"/>
      <c r="E723" s="179"/>
    </row>
    <row r="724" spans="1:5" s="177" customFormat="1">
      <c r="A724" s="184"/>
      <c r="B724" s="184"/>
      <c r="C724" s="184"/>
      <c r="D724" s="179"/>
      <c r="E724" s="179"/>
    </row>
    <row r="725" spans="1:5" s="177" customFormat="1">
      <c r="A725" s="184"/>
      <c r="B725" s="184"/>
      <c r="C725" s="184"/>
      <c r="D725" s="179"/>
      <c r="E725" s="179"/>
    </row>
    <row r="726" spans="1:5" s="177" customFormat="1">
      <c r="A726" s="184"/>
      <c r="B726" s="184"/>
      <c r="C726" s="184"/>
      <c r="D726" s="179"/>
      <c r="E726" s="179"/>
    </row>
    <row r="727" spans="1:5" s="177" customFormat="1">
      <c r="A727" s="184"/>
      <c r="B727" s="184"/>
      <c r="C727" s="184"/>
      <c r="D727" s="179"/>
      <c r="E727" s="179"/>
    </row>
    <row r="728" spans="1:5" s="177" customFormat="1">
      <c r="A728" s="184"/>
      <c r="B728" s="184"/>
      <c r="C728" s="184"/>
      <c r="D728" s="179"/>
      <c r="E728" s="179"/>
    </row>
    <row r="729" spans="1:5" s="177" customFormat="1">
      <c r="A729" s="184"/>
      <c r="B729" s="184"/>
      <c r="C729" s="184"/>
      <c r="D729" s="179"/>
      <c r="E729" s="179"/>
    </row>
    <row r="730" spans="1:5" s="177" customFormat="1">
      <c r="A730" s="184"/>
      <c r="B730" s="184"/>
      <c r="C730" s="184"/>
      <c r="D730" s="179"/>
      <c r="E730" s="179"/>
    </row>
    <row r="731" spans="1:5" s="177" customFormat="1">
      <c r="A731" s="184"/>
      <c r="B731" s="184"/>
      <c r="C731" s="184"/>
      <c r="D731" s="179"/>
      <c r="E731" s="179"/>
    </row>
    <row r="732" spans="1:5" s="177" customFormat="1">
      <c r="A732" s="184"/>
      <c r="B732" s="184"/>
      <c r="C732" s="184"/>
      <c r="D732" s="179"/>
      <c r="E732" s="179"/>
    </row>
    <row r="733" spans="1:5" s="177" customFormat="1">
      <c r="A733" s="184"/>
      <c r="B733" s="184"/>
      <c r="C733" s="184"/>
      <c r="D733" s="179"/>
      <c r="E733" s="179"/>
    </row>
    <row r="734" spans="1:5" s="177" customFormat="1">
      <c r="A734" s="184"/>
      <c r="B734" s="184"/>
      <c r="C734" s="184"/>
      <c r="D734" s="179"/>
      <c r="E734" s="179"/>
    </row>
    <row r="735" spans="1:5" s="177" customFormat="1">
      <c r="A735" s="184"/>
      <c r="B735" s="184"/>
      <c r="C735" s="184"/>
      <c r="D735" s="179"/>
      <c r="E735" s="179"/>
    </row>
    <row r="736" spans="1:5" s="177" customFormat="1">
      <c r="A736" s="184"/>
      <c r="B736" s="184"/>
      <c r="C736" s="184"/>
      <c r="D736" s="179"/>
      <c r="E736" s="179"/>
    </row>
    <row r="737" spans="1:5" s="177" customFormat="1">
      <c r="A737" s="184"/>
      <c r="B737" s="184"/>
      <c r="C737" s="184"/>
      <c r="D737" s="179"/>
      <c r="E737" s="179"/>
    </row>
    <row r="738" spans="1:5" s="177" customFormat="1">
      <c r="A738" s="184"/>
      <c r="B738" s="184"/>
      <c r="C738" s="184"/>
      <c r="D738" s="179"/>
      <c r="E738" s="179"/>
    </row>
    <row r="739" spans="1:5" s="177" customFormat="1">
      <c r="A739" s="184"/>
      <c r="B739" s="184"/>
      <c r="C739" s="184"/>
      <c r="D739" s="179"/>
      <c r="E739" s="179"/>
    </row>
    <row r="740" spans="1:5" s="177" customFormat="1">
      <c r="A740" s="184"/>
      <c r="B740" s="184"/>
      <c r="C740" s="184"/>
      <c r="D740" s="179"/>
      <c r="E740" s="179"/>
    </row>
    <row r="741" spans="1:5" s="177" customFormat="1">
      <c r="A741" s="184"/>
      <c r="B741" s="184"/>
      <c r="C741" s="184"/>
      <c r="D741" s="179"/>
      <c r="E741" s="179"/>
    </row>
    <row r="742" spans="1:5" s="177" customFormat="1">
      <c r="A742" s="184"/>
      <c r="B742" s="184"/>
      <c r="C742" s="184"/>
      <c r="D742" s="179"/>
      <c r="E742" s="179"/>
    </row>
    <row r="743" spans="1:5" s="177" customFormat="1">
      <c r="A743" s="184"/>
      <c r="B743" s="184"/>
      <c r="C743" s="184"/>
      <c r="D743" s="179"/>
      <c r="E743" s="179"/>
    </row>
    <row r="744" spans="1:5" s="177" customFormat="1">
      <c r="A744" s="184"/>
      <c r="B744" s="184"/>
      <c r="C744" s="184"/>
      <c r="D744" s="179"/>
      <c r="E744" s="179"/>
    </row>
    <row r="745" spans="1:5" s="177" customFormat="1">
      <c r="A745" s="184"/>
      <c r="B745" s="184"/>
      <c r="C745" s="184"/>
      <c r="D745" s="179"/>
      <c r="E745" s="179"/>
    </row>
    <row r="746" spans="1:5" s="177" customFormat="1">
      <c r="A746" s="184"/>
      <c r="B746" s="184"/>
      <c r="C746" s="184"/>
      <c r="D746" s="179"/>
      <c r="E746" s="179"/>
    </row>
    <row r="747" spans="1:5" s="177" customFormat="1">
      <c r="A747" s="184"/>
      <c r="B747" s="184"/>
      <c r="C747" s="184"/>
      <c r="D747" s="179"/>
      <c r="E747" s="179"/>
    </row>
    <row r="748" spans="1:5" s="177" customFormat="1">
      <c r="A748" s="184"/>
      <c r="B748" s="184"/>
      <c r="C748" s="184"/>
      <c r="D748" s="179"/>
      <c r="E748" s="179"/>
    </row>
    <row r="749" spans="1:5" s="177" customFormat="1">
      <c r="A749" s="184"/>
      <c r="B749" s="184"/>
      <c r="C749" s="184"/>
      <c r="D749" s="179"/>
      <c r="E749" s="179"/>
    </row>
    <row r="750" spans="1:5" s="177" customFormat="1">
      <c r="A750" s="184"/>
      <c r="B750" s="184"/>
      <c r="C750" s="184"/>
      <c r="D750" s="179"/>
      <c r="E750" s="179"/>
    </row>
    <row r="751" spans="1:5" s="177" customFormat="1">
      <c r="A751" s="184"/>
      <c r="B751" s="184"/>
      <c r="C751" s="184"/>
      <c r="D751" s="179"/>
      <c r="E751" s="179"/>
    </row>
    <row r="752" spans="1:5" s="177" customFormat="1">
      <c r="A752" s="184"/>
      <c r="B752" s="184"/>
      <c r="C752" s="184"/>
      <c r="D752" s="179"/>
      <c r="E752" s="179"/>
    </row>
    <row r="753" spans="1:5" s="177" customFormat="1">
      <c r="A753" s="184"/>
      <c r="B753" s="184"/>
      <c r="C753" s="184"/>
      <c r="D753" s="179"/>
      <c r="E753" s="179"/>
    </row>
    <row r="754" spans="1:5" s="177" customFormat="1">
      <c r="A754" s="184"/>
      <c r="B754" s="184"/>
      <c r="C754" s="184"/>
      <c r="D754" s="179"/>
      <c r="E754" s="179"/>
    </row>
    <row r="755" spans="1:5" s="177" customFormat="1">
      <c r="A755" s="184"/>
      <c r="B755" s="184"/>
      <c r="C755" s="184"/>
      <c r="D755" s="179"/>
      <c r="E755" s="179"/>
    </row>
    <row r="756" spans="1:5" s="177" customFormat="1">
      <c r="A756" s="184"/>
      <c r="B756" s="184"/>
      <c r="C756" s="184"/>
      <c r="D756" s="179"/>
      <c r="E756" s="179"/>
    </row>
    <row r="757" spans="1:5" s="177" customFormat="1">
      <c r="A757" s="184"/>
      <c r="B757" s="184"/>
      <c r="C757" s="184"/>
      <c r="D757" s="179"/>
      <c r="E757" s="179"/>
    </row>
    <row r="758" spans="1:5" s="177" customFormat="1">
      <c r="A758" s="184"/>
      <c r="B758" s="184"/>
      <c r="C758" s="184"/>
      <c r="D758" s="179"/>
      <c r="E758" s="179"/>
    </row>
    <row r="759" spans="1:5" s="177" customFormat="1">
      <c r="A759" s="184"/>
      <c r="B759" s="184"/>
      <c r="C759" s="184"/>
      <c r="D759" s="179"/>
      <c r="E759" s="179"/>
    </row>
    <row r="760" spans="1:5" s="177" customFormat="1">
      <c r="A760" s="184"/>
      <c r="B760" s="184"/>
      <c r="C760" s="184"/>
      <c r="D760" s="179"/>
      <c r="E760" s="179"/>
    </row>
    <row r="761" spans="1:5" s="177" customFormat="1">
      <c r="A761" s="184"/>
      <c r="B761" s="184"/>
      <c r="C761" s="184"/>
      <c r="D761" s="179"/>
      <c r="E761" s="179"/>
    </row>
    <row r="762" spans="1:5" s="177" customFormat="1">
      <c r="A762" s="184"/>
      <c r="B762" s="184"/>
      <c r="C762" s="184"/>
      <c r="D762" s="179"/>
      <c r="E762" s="179"/>
    </row>
    <row r="763" spans="1:5" s="177" customFormat="1">
      <c r="A763" s="184"/>
      <c r="B763" s="184"/>
      <c r="C763" s="184"/>
      <c r="D763" s="179"/>
      <c r="E763" s="179"/>
    </row>
    <row r="764" spans="1:5" s="177" customFormat="1">
      <c r="A764" s="184"/>
      <c r="B764" s="184"/>
      <c r="C764" s="184"/>
      <c r="D764" s="179"/>
      <c r="E764" s="179"/>
    </row>
    <row r="765" spans="1:5" s="177" customFormat="1">
      <c r="A765" s="184"/>
      <c r="B765" s="184"/>
      <c r="C765" s="184"/>
      <c r="D765" s="179"/>
      <c r="E765" s="179"/>
    </row>
    <row r="766" spans="1:5" s="177" customFormat="1">
      <c r="A766" s="184"/>
      <c r="B766" s="184"/>
      <c r="C766" s="184"/>
      <c r="D766" s="179"/>
      <c r="E766" s="179"/>
    </row>
    <row r="767" spans="1:5" s="177" customFormat="1">
      <c r="A767" s="184"/>
      <c r="B767" s="184"/>
      <c r="C767" s="184"/>
      <c r="D767" s="179"/>
      <c r="E767" s="179"/>
    </row>
    <row r="768" spans="1:5" s="177" customFormat="1">
      <c r="A768" s="184"/>
      <c r="B768" s="184"/>
      <c r="C768" s="184"/>
      <c r="D768" s="179"/>
      <c r="E768" s="179"/>
    </row>
    <row r="769" spans="1:5" s="177" customFormat="1">
      <c r="A769" s="184"/>
      <c r="B769" s="184"/>
      <c r="C769" s="184"/>
      <c r="D769" s="179"/>
      <c r="E769" s="179"/>
    </row>
    <row r="770" spans="1:5" s="177" customFormat="1">
      <c r="A770" s="184"/>
      <c r="B770" s="184"/>
      <c r="C770" s="184"/>
      <c r="D770" s="179"/>
      <c r="E770" s="179"/>
    </row>
    <row r="771" spans="1:5" s="177" customFormat="1">
      <c r="A771" s="184"/>
      <c r="B771" s="184"/>
      <c r="C771" s="184"/>
      <c r="D771" s="179"/>
      <c r="E771" s="179"/>
    </row>
    <row r="772" spans="1:5" s="177" customFormat="1">
      <c r="A772" s="184"/>
      <c r="B772" s="184"/>
      <c r="C772" s="184"/>
      <c r="D772" s="179"/>
      <c r="E772" s="179"/>
    </row>
    <row r="773" spans="1:5" s="177" customFormat="1">
      <c r="A773" s="184"/>
      <c r="B773" s="184"/>
      <c r="C773" s="184"/>
      <c r="D773" s="179"/>
      <c r="E773" s="179"/>
    </row>
    <row r="774" spans="1:5" s="177" customFormat="1">
      <c r="A774" s="184"/>
      <c r="B774" s="184"/>
      <c r="C774" s="184"/>
      <c r="D774" s="179"/>
      <c r="E774" s="179"/>
    </row>
    <row r="775" spans="1:5" s="177" customFormat="1">
      <c r="A775" s="184"/>
      <c r="B775" s="184"/>
      <c r="C775" s="184"/>
      <c r="D775" s="179"/>
      <c r="E775" s="179"/>
    </row>
    <row r="776" spans="1:5" s="177" customFormat="1">
      <c r="A776" s="184"/>
      <c r="B776" s="184"/>
      <c r="C776" s="184"/>
      <c r="D776" s="179"/>
      <c r="E776" s="179"/>
    </row>
    <row r="777" spans="1:5" s="177" customFormat="1">
      <c r="A777" s="184"/>
      <c r="B777" s="184"/>
      <c r="C777" s="184"/>
      <c r="D777" s="179"/>
      <c r="E777" s="179"/>
    </row>
    <row r="778" spans="1:5" s="177" customFormat="1">
      <c r="A778" s="184"/>
      <c r="B778" s="184"/>
      <c r="C778" s="184"/>
      <c r="D778" s="179"/>
      <c r="E778" s="179"/>
    </row>
    <row r="779" spans="1:5" s="177" customFormat="1">
      <c r="A779" s="184"/>
      <c r="B779" s="184"/>
      <c r="C779" s="184"/>
      <c r="D779" s="179"/>
      <c r="E779" s="179"/>
    </row>
    <row r="780" spans="1:5" s="177" customFormat="1">
      <c r="A780" s="184"/>
      <c r="B780" s="184"/>
      <c r="C780" s="184"/>
      <c r="D780" s="179"/>
      <c r="E780" s="179"/>
    </row>
    <row r="781" spans="1:5" s="177" customFormat="1">
      <c r="A781" s="184"/>
      <c r="B781" s="184"/>
      <c r="C781" s="184"/>
      <c r="D781" s="179"/>
      <c r="E781" s="179"/>
    </row>
    <row r="782" spans="1:5" s="177" customFormat="1">
      <c r="A782" s="184"/>
      <c r="B782" s="184"/>
      <c r="C782" s="184"/>
      <c r="D782" s="179"/>
      <c r="E782" s="179"/>
    </row>
    <row r="783" spans="1:5" s="177" customFormat="1">
      <c r="A783" s="184"/>
      <c r="B783" s="184"/>
      <c r="C783" s="184"/>
      <c r="D783" s="179"/>
      <c r="E783" s="179"/>
    </row>
    <row r="784" spans="1:5" s="177" customFormat="1">
      <c r="A784" s="184"/>
      <c r="B784" s="184"/>
      <c r="C784" s="184"/>
      <c r="D784" s="179"/>
      <c r="E784" s="179"/>
    </row>
    <row r="785" spans="1:5" s="177" customFormat="1">
      <c r="A785" s="184"/>
      <c r="B785" s="184"/>
      <c r="C785" s="184"/>
      <c r="D785" s="179"/>
      <c r="E785" s="179"/>
    </row>
    <row r="786" spans="1:5" s="177" customFormat="1">
      <c r="A786" s="184"/>
      <c r="B786" s="184"/>
      <c r="C786" s="184"/>
      <c r="D786" s="179"/>
      <c r="E786" s="179"/>
    </row>
    <row r="787" spans="1:5" s="177" customFormat="1">
      <c r="A787" s="184"/>
      <c r="B787" s="184"/>
      <c r="C787" s="184"/>
      <c r="D787" s="179"/>
      <c r="E787" s="179"/>
    </row>
    <row r="788" spans="1:5" s="177" customFormat="1">
      <c r="A788" s="184"/>
      <c r="B788" s="184"/>
      <c r="C788" s="184"/>
      <c r="D788" s="179"/>
      <c r="E788" s="179"/>
    </row>
    <row r="789" spans="1:5" s="177" customFormat="1">
      <c r="A789" s="184"/>
      <c r="B789" s="184"/>
      <c r="C789" s="184"/>
      <c r="D789" s="179"/>
      <c r="E789" s="179"/>
    </row>
    <row r="790" spans="1:5" s="177" customFormat="1">
      <c r="A790" s="184"/>
      <c r="B790" s="184"/>
      <c r="C790" s="184"/>
      <c r="D790" s="179"/>
      <c r="E790" s="179"/>
    </row>
    <row r="791" spans="1:5" s="177" customFormat="1">
      <c r="A791" s="184"/>
      <c r="B791" s="184"/>
      <c r="C791" s="184"/>
      <c r="D791" s="179"/>
      <c r="E791" s="179"/>
    </row>
    <row r="792" spans="1:5" s="177" customFormat="1">
      <c r="A792" s="184"/>
      <c r="B792" s="184"/>
      <c r="C792" s="184"/>
      <c r="D792" s="179"/>
      <c r="E792" s="179"/>
    </row>
    <row r="793" spans="1:5" s="177" customFormat="1">
      <c r="A793" s="184"/>
      <c r="B793" s="184"/>
      <c r="C793" s="184"/>
      <c r="D793" s="179"/>
      <c r="E793" s="179"/>
    </row>
    <row r="794" spans="1:5" s="177" customFormat="1">
      <c r="A794" s="184"/>
      <c r="B794" s="184"/>
      <c r="C794" s="184"/>
      <c r="D794" s="179"/>
      <c r="E794" s="179"/>
    </row>
    <row r="795" spans="1:5" s="177" customFormat="1">
      <c r="A795" s="184"/>
      <c r="B795" s="184"/>
      <c r="C795" s="184"/>
      <c r="D795" s="179"/>
      <c r="E795" s="179"/>
    </row>
    <row r="796" spans="1:5" s="177" customFormat="1">
      <c r="A796" s="184"/>
      <c r="B796" s="184"/>
      <c r="C796" s="184"/>
      <c r="D796" s="179"/>
      <c r="E796" s="179"/>
    </row>
    <row r="797" spans="1:5" s="177" customFormat="1">
      <c r="A797" s="184"/>
      <c r="B797" s="184"/>
      <c r="C797" s="184"/>
      <c r="D797" s="179"/>
      <c r="E797" s="179"/>
    </row>
    <row r="798" spans="1:5" s="177" customFormat="1">
      <c r="A798" s="184"/>
      <c r="B798" s="184"/>
      <c r="C798" s="184"/>
      <c r="D798" s="179"/>
      <c r="E798" s="179"/>
    </row>
    <row r="799" spans="1:5" s="177" customFormat="1">
      <c r="A799" s="184"/>
      <c r="B799" s="184"/>
      <c r="C799" s="184"/>
      <c r="D799" s="179"/>
      <c r="E799" s="179"/>
    </row>
    <row r="800" spans="1:5" s="177" customFormat="1">
      <c r="A800" s="184"/>
      <c r="B800" s="184"/>
      <c r="C800" s="184"/>
      <c r="D800" s="179"/>
      <c r="E800" s="179"/>
    </row>
    <row r="801" spans="1:5" s="177" customFormat="1">
      <c r="A801" s="184"/>
      <c r="B801" s="184"/>
      <c r="C801" s="184"/>
      <c r="D801" s="179"/>
      <c r="E801" s="179"/>
    </row>
    <row r="802" spans="1:5" s="177" customFormat="1">
      <c r="A802" s="184"/>
      <c r="B802" s="184"/>
      <c r="C802" s="184"/>
      <c r="D802" s="179"/>
      <c r="E802" s="179"/>
    </row>
    <row r="803" spans="1:5" s="177" customFormat="1">
      <c r="A803" s="184"/>
      <c r="B803" s="184"/>
      <c r="C803" s="184"/>
      <c r="D803" s="179"/>
      <c r="E803" s="179"/>
    </row>
    <row r="804" spans="1:5" s="177" customFormat="1">
      <c r="A804" s="184"/>
      <c r="B804" s="184"/>
      <c r="C804" s="184"/>
      <c r="D804" s="179"/>
      <c r="E804" s="179"/>
    </row>
    <row r="805" spans="1:5" s="177" customFormat="1">
      <c r="A805" s="184"/>
      <c r="B805" s="184"/>
      <c r="C805" s="184"/>
      <c r="D805" s="179"/>
      <c r="E805" s="179"/>
    </row>
    <row r="806" spans="1:5" s="177" customFormat="1">
      <c r="A806" s="184"/>
      <c r="B806" s="184"/>
      <c r="C806" s="184"/>
      <c r="D806" s="179"/>
      <c r="E806" s="179"/>
    </row>
    <row r="807" spans="1:5" s="177" customFormat="1">
      <c r="A807" s="184"/>
      <c r="B807" s="184"/>
      <c r="C807" s="184"/>
      <c r="D807" s="179"/>
      <c r="E807" s="179"/>
    </row>
    <row r="808" spans="1:5" s="177" customFormat="1">
      <c r="A808" s="184"/>
      <c r="B808" s="184"/>
      <c r="C808" s="184"/>
      <c r="D808" s="179"/>
      <c r="E808" s="179"/>
    </row>
    <row r="809" spans="1:5" s="177" customFormat="1">
      <c r="A809" s="184"/>
      <c r="B809" s="184"/>
      <c r="C809" s="184"/>
      <c r="D809" s="179"/>
      <c r="E809" s="179"/>
    </row>
    <row r="810" spans="1:5" s="177" customFormat="1">
      <c r="A810" s="184"/>
      <c r="B810" s="184"/>
      <c r="C810" s="184"/>
      <c r="D810" s="179"/>
      <c r="E810" s="179"/>
    </row>
    <row r="811" spans="1:5" s="177" customFormat="1">
      <c r="A811" s="184"/>
      <c r="B811" s="184"/>
      <c r="C811" s="184"/>
      <c r="D811" s="179"/>
      <c r="E811" s="179"/>
    </row>
    <row r="812" spans="1:5" s="177" customFormat="1">
      <c r="A812" s="184"/>
      <c r="B812" s="184"/>
      <c r="C812" s="184"/>
      <c r="D812" s="179"/>
      <c r="E812" s="179"/>
    </row>
    <row r="813" spans="1:5" s="177" customFormat="1">
      <c r="A813" s="184"/>
      <c r="B813" s="184"/>
      <c r="C813" s="184"/>
      <c r="D813" s="179"/>
      <c r="E813" s="179"/>
    </row>
    <row r="814" spans="1:5" s="177" customFormat="1">
      <c r="A814" s="184"/>
      <c r="B814" s="184"/>
      <c r="C814" s="184"/>
      <c r="D814" s="179"/>
      <c r="E814" s="179"/>
    </row>
    <row r="815" spans="1:5" s="177" customFormat="1">
      <c r="A815" s="184"/>
      <c r="B815" s="184"/>
      <c r="C815" s="184"/>
      <c r="D815" s="179"/>
      <c r="E815" s="179"/>
    </row>
    <row r="816" spans="1:5" s="177" customFormat="1">
      <c r="A816" s="184"/>
      <c r="B816" s="184"/>
      <c r="C816" s="184"/>
      <c r="D816" s="179"/>
      <c r="E816" s="179"/>
    </row>
    <row r="817" spans="1:5" s="177" customFormat="1">
      <c r="A817" s="184"/>
      <c r="B817" s="184"/>
      <c r="C817" s="184"/>
      <c r="D817" s="179"/>
      <c r="E817" s="179"/>
    </row>
    <row r="818" spans="1:5" s="177" customFormat="1">
      <c r="A818" s="184"/>
      <c r="B818" s="184"/>
      <c r="C818" s="184"/>
      <c r="D818" s="179"/>
      <c r="E818" s="179"/>
    </row>
    <row r="819" spans="1:5" s="177" customFormat="1">
      <c r="A819" s="184"/>
      <c r="B819" s="184"/>
      <c r="C819" s="184"/>
      <c r="D819" s="179"/>
      <c r="E819" s="179"/>
    </row>
    <row r="820" spans="1:5" s="177" customFormat="1">
      <c r="A820" s="184"/>
      <c r="B820" s="184"/>
      <c r="C820" s="184"/>
      <c r="D820" s="179"/>
      <c r="E820" s="179"/>
    </row>
    <row r="821" spans="1:5" s="177" customFormat="1">
      <c r="A821" s="184"/>
      <c r="B821" s="184"/>
      <c r="C821" s="184"/>
      <c r="D821" s="179"/>
      <c r="E821" s="179"/>
    </row>
    <row r="822" spans="1:5" s="177" customFormat="1">
      <c r="A822" s="184"/>
      <c r="B822" s="184"/>
      <c r="C822" s="184"/>
      <c r="D822" s="179"/>
      <c r="E822" s="179"/>
    </row>
    <row r="823" spans="1:5" s="177" customFormat="1">
      <c r="A823" s="184"/>
      <c r="B823" s="184"/>
      <c r="C823" s="184"/>
      <c r="D823" s="179"/>
      <c r="E823" s="179"/>
    </row>
    <row r="824" spans="1:5" s="177" customFormat="1">
      <c r="A824" s="184"/>
      <c r="B824" s="184"/>
      <c r="C824" s="184"/>
      <c r="D824" s="179"/>
      <c r="E824" s="179"/>
    </row>
    <row r="825" spans="1:5" s="177" customFormat="1">
      <c r="A825" s="184"/>
      <c r="B825" s="184"/>
      <c r="C825" s="184"/>
      <c r="D825" s="179"/>
      <c r="E825" s="179"/>
    </row>
    <row r="826" spans="1:5" s="177" customFormat="1">
      <c r="A826" s="184"/>
      <c r="B826" s="184"/>
      <c r="C826" s="184"/>
      <c r="D826" s="179"/>
      <c r="E826" s="179"/>
    </row>
    <row r="827" spans="1:5" s="177" customFormat="1">
      <c r="A827" s="184"/>
      <c r="B827" s="184"/>
      <c r="C827" s="184"/>
      <c r="D827" s="179"/>
      <c r="E827" s="179"/>
    </row>
    <row r="828" spans="1:5" s="177" customFormat="1">
      <c r="A828" s="184"/>
      <c r="B828" s="184"/>
      <c r="C828" s="184"/>
      <c r="D828" s="179"/>
      <c r="E828" s="179"/>
    </row>
    <row r="829" spans="1:5" s="177" customFormat="1">
      <c r="A829" s="184"/>
      <c r="B829" s="184"/>
      <c r="C829" s="184"/>
      <c r="D829" s="179"/>
      <c r="E829" s="179"/>
    </row>
    <row r="830" spans="1:5" s="177" customFormat="1">
      <c r="A830" s="184"/>
      <c r="B830" s="184"/>
      <c r="C830" s="184"/>
      <c r="D830" s="179"/>
      <c r="E830" s="179"/>
    </row>
    <row r="831" spans="1:5" s="177" customFormat="1">
      <c r="A831" s="184"/>
      <c r="B831" s="184"/>
      <c r="C831" s="184"/>
      <c r="D831" s="179"/>
      <c r="E831" s="179"/>
    </row>
    <row r="832" spans="1:5" s="177" customFormat="1">
      <c r="A832" s="184"/>
      <c r="B832" s="184"/>
      <c r="C832" s="184"/>
      <c r="D832" s="179"/>
      <c r="E832" s="179"/>
    </row>
    <row r="833" spans="1:5" s="177" customFormat="1">
      <c r="A833" s="184"/>
      <c r="B833" s="184"/>
      <c r="C833" s="184"/>
      <c r="D833" s="179"/>
      <c r="E833" s="179"/>
    </row>
    <row r="834" spans="1:5" s="177" customFormat="1">
      <c r="A834" s="184"/>
      <c r="B834" s="184"/>
      <c r="C834" s="184"/>
      <c r="D834" s="179"/>
      <c r="E834" s="179"/>
    </row>
    <row r="835" spans="1:5" s="177" customFormat="1">
      <c r="A835" s="184"/>
      <c r="B835" s="184"/>
      <c r="C835" s="184"/>
      <c r="D835" s="179"/>
      <c r="E835" s="179"/>
    </row>
    <row r="836" spans="1:5" s="177" customFormat="1">
      <c r="A836" s="184"/>
      <c r="B836" s="184"/>
      <c r="C836" s="184"/>
      <c r="D836" s="179"/>
      <c r="E836" s="179"/>
    </row>
    <row r="837" spans="1:5" s="177" customFormat="1">
      <c r="A837" s="184"/>
      <c r="B837" s="184"/>
      <c r="C837" s="184"/>
      <c r="D837" s="179"/>
      <c r="E837" s="179"/>
    </row>
    <row r="838" spans="1:5" s="177" customFormat="1">
      <c r="A838" s="184"/>
      <c r="B838" s="184"/>
      <c r="C838" s="184"/>
      <c r="D838" s="179"/>
      <c r="E838" s="179"/>
    </row>
    <row r="839" spans="1:5" s="177" customFormat="1">
      <c r="A839" s="184"/>
      <c r="B839" s="184"/>
      <c r="C839" s="184"/>
      <c r="D839" s="179"/>
      <c r="E839" s="179"/>
    </row>
    <row r="840" spans="1:5" s="177" customFormat="1">
      <c r="A840" s="184"/>
      <c r="B840" s="184"/>
      <c r="C840" s="184"/>
      <c r="D840" s="179"/>
      <c r="E840" s="179"/>
    </row>
    <row r="841" spans="1:5" s="177" customFormat="1">
      <c r="A841" s="184"/>
      <c r="B841" s="184"/>
      <c r="C841" s="184"/>
      <c r="D841" s="179"/>
      <c r="E841" s="179"/>
    </row>
    <row r="842" spans="1:5" s="177" customFormat="1">
      <c r="A842" s="184"/>
      <c r="B842" s="184"/>
      <c r="C842" s="184"/>
      <c r="D842" s="179"/>
      <c r="E842" s="179"/>
    </row>
    <row r="843" spans="1:5" s="177" customFormat="1">
      <c r="A843" s="184"/>
      <c r="B843" s="184"/>
      <c r="C843" s="184"/>
      <c r="D843" s="179"/>
      <c r="E843" s="179"/>
    </row>
    <row r="844" spans="1:5" s="177" customFormat="1">
      <c r="A844" s="184"/>
      <c r="B844" s="184"/>
      <c r="C844" s="184"/>
      <c r="D844" s="179"/>
      <c r="E844" s="179"/>
    </row>
    <row r="845" spans="1:5" s="177" customFormat="1">
      <c r="A845" s="184"/>
      <c r="B845" s="184"/>
      <c r="C845" s="184"/>
      <c r="D845" s="179"/>
      <c r="E845" s="179"/>
    </row>
    <row r="846" spans="1:5" s="177" customFormat="1">
      <c r="A846" s="184"/>
      <c r="B846" s="184"/>
      <c r="C846" s="184"/>
      <c r="D846" s="179"/>
      <c r="E846" s="179"/>
    </row>
    <row r="847" spans="1:5" s="177" customFormat="1">
      <c r="A847" s="184"/>
      <c r="B847" s="184"/>
      <c r="C847" s="184"/>
      <c r="D847" s="179"/>
      <c r="E847" s="179"/>
    </row>
    <row r="848" spans="1:5" s="177" customFormat="1">
      <c r="A848" s="184"/>
      <c r="B848" s="184"/>
      <c r="C848" s="184"/>
      <c r="D848" s="179"/>
      <c r="E848" s="179"/>
    </row>
    <row r="849" spans="1:5" s="177" customFormat="1">
      <c r="A849" s="184"/>
      <c r="B849" s="184"/>
      <c r="C849" s="184"/>
      <c r="D849" s="179"/>
      <c r="E849" s="179"/>
    </row>
    <row r="850" spans="1:5" s="177" customFormat="1">
      <c r="A850" s="184"/>
      <c r="B850" s="184"/>
      <c r="C850" s="184"/>
      <c r="D850" s="179"/>
      <c r="E850" s="179"/>
    </row>
    <row r="851" spans="1:5" s="177" customFormat="1">
      <c r="A851" s="184"/>
      <c r="B851" s="184"/>
      <c r="C851" s="184"/>
      <c r="D851" s="179"/>
      <c r="E851" s="179"/>
    </row>
    <row r="852" spans="1:5" s="177" customFormat="1">
      <c r="A852" s="184"/>
      <c r="B852" s="184"/>
      <c r="C852" s="184"/>
      <c r="D852" s="179"/>
      <c r="E852" s="179"/>
    </row>
    <row r="853" spans="1:5" s="177" customFormat="1">
      <c r="A853" s="184"/>
      <c r="B853" s="184"/>
      <c r="C853" s="184"/>
      <c r="D853" s="179"/>
      <c r="E853" s="179"/>
    </row>
    <row r="854" spans="1:5" s="177" customFormat="1">
      <c r="A854" s="184"/>
      <c r="B854" s="184"/>
      <c r="C854" s="184"/>
      <c r="D854" s="179"/>
      <c r="E854" s="179"/>
    </row>
    <row r="855" spans="1:5" s="177" customFormat="1">
      <c r="A855" s="184"/>
      <c r="B855" s="184"/>
      <c r="C855" s="184"/>
      <c r="D855" s="179"/>
      <c r="E855" s="179"/>
    </row>
    <row r="856" spans="1:5" s="177" customFormat="1">
      <c r="A856" s="184"/>
      <c r="B856" s="184"/>
      <c r="C856" s="184"/>
      <c r="D856" s="179"/>
      <c r="E856" s="179"/>
    </row>
  </sheetData>
  <mergeCells count="34">
    <mergeCell ref="A116:A121"/>
    <mergeCell ref="B116:B121"/>
    <mergeCell ref="C116:C121"/>
    <mergeCell ref="A94:A104"/>
    <mergeCell ref="B94:B104"/>
    <mergeCell ref="C94:C104"/>
    <mergeCell ref="A105:A115"/>
    <mergeCell ref="B105:B115"/>
    <mergeCell ref="C105:C115"/>
    <mergeCell ref="A71:A82"/>
    <mergeCell ref="B71:B82"/>
    <mergeCell ref="C71:C82"/>
    <mergeCell ref="A83:A93"/>
    <mergeCell ref="B83:B93"/>
    <mergeCell ref="C83:C93"/>
    <mergeCell ref="A48:A58"/>
    <mergeCell ref="B48:B58"/>
    <mergeCell ref="C48:C58"/>
    <mergeCell ref="A59:A70"/>
    <mergeCell ref="B59:B70"/>
    <mergeCell ref="C59:C70"/>
    <mergeCell ref="A26:A36"/>
    <mergeCell ref="B26:B36"/>
    <mergeCell ref="C26:C36"/>
    <mergeCell ref="A37:A47"/>
    <mergeCell ref="B37:B47"/>
    <mergeCell ref="C37:C47"/>
    <mergeCell ref="A2:A20"/>
    <mergeCell ref="B2:B20"/>
    <mergeCell ref="C2:C20"/>
    <mergeCell ref="D10:E10"/>
    <mergeCell ref="A22:A24"/>
    <mergeCell ref="B22:B24"/>
    <mergeCell ref="C22:C24"/>
  </mergeCells>
  <dataValidations count="9"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32:E36 E43:E47 E54:E58 E25 E66:E70 E89:E93 E111:E116 E78:E82 E100:E104 E12:E23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73 E61">
      <formula1>"Group, Well"</formula1>
    </dataValidation>
    <dataValidation type="list" allowBlank="1" showInputMessage="1" showErrorMessage="1" sqref="E119 E63 E86 E97 E75 E29 E40 E51 E108">
      <formula1>"OFF, Std Dev, SEM"</formula1>
    </dataValidation>
    <dataValidation type="list" allowBlank="1" showInputMessage="1" showErrorMessage="1" sqref="E118 E62 E50 E96 E85 E28 E39 E74 E107">
      <formula1>"OFF, ON"</formula1>
    </dataValidation>
    <dataValidation type="list" allowBlank="1" showInputMessage="1" showErrorMessage="1" sqref="E42 E53 E65 E31 E77 E88 E120:E121 E99 E110">
      <formula1>"Yes, No"</formula1>
    </dataValidation>
    <dataValidation type="list" allowBlank="1" showInputMessage="1" showErrorMessage="1" errorTitle="Invalid Input" sqref="E11 E26:E27 E94:E95 E48:E49 E59:E60 E83:E84 E71:E72 E117 E37:E38 E105:E106">
      <formula1>"1st, 2nd, 3rd, 4th"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07"/>
  <sheetViews>
    <sheetView topLeftCell="A22" workbookViewId="0">
      <selection activeCell="C52" sqref="C52:C64"/>
    </sheetView>
  </sheetViews>
  <sheetFormatPr defaultRowHeight="13.2"/>
  <cols>
    <col min="1" max="1" width="12.109375" style="20" customWidth="1"/>
    <col min="2" max="2" width="24.21875" style="20" bestFit="1" customWidth="1"/>
    <col min="3" max="3" width="36.77734375" style="20" bestFit="1" customWidth="1"/>
    <col min="4" max="4" width="31.88671875" style="20" customWidth="1"/>
    <col min="5" max="5" width="49.109375" style="20" customWidth="1"/>
    <col min="6" max="16384" width="8.88671875" style="20"/>
  </cols>
  <sheetData>
    <row r="1" spans="1:5" ht="16.2" thickBot="1">
      <c r="A1" s="44" t="s">
        <v>20</v>
      </c>
      <c r="B1" s="44" t="s">
        <v>151</v>
      </c>
      <c r="C1" s="45" t="s">
        <v>30</v>
      </c>
      <c r="D1" s="45" t="s">
        <v>88</v>
      </c>
      <c r="E1" s="45" t="s">
        <v>89</v>
      </c>
    </row>
    <row r="2" spans="1:5" ht="13.8">
      <c r="A2" s="269" t="s">
        <v>21</v>
      </c>
      <c r="B2" s="270" t="s">
        <v>150</v>
      </c>
      <c r="C2" s="271" t="s">
        <v>281</v>
      </c>
      <c r="D2" s="22" t="s">
        <v>3</v>
      </c>
      <c r="E2" s="28" t="s">
        <v>13</v>
      </c>
    </row>
    <row r="3" spans="1:5" ht="13.8">
      <c r="A3" s="268"/>
      <c r="B3" s="263"/>
      <c r="C3" s="266"/>
      <c r="D3" s="23" t="s">
        <v>5</v>
      </c>
      <c r="E3" s="126" t="s">
        <v>128</v>
      </c>
    </row>
    <row r="4" spans="1:5" ht="13.8">
      <c r="A4" s="268"/>
      <c r="B4" s="263"/>
      <c r="C4" s="266"/>
      <c r="D4" s="22" t="s">
        <v>44</v>
      </c>
      <c r="E4" s="30" t="str">
        <f>IF(($E$2="Yes"),"No","Yes")</f>
        <v>Yes</v>
      </c>
    </row>
    <row r="5" spans="1:5" ht="13.8">
      <c r="A5" s="268"/>
      <c r="B5" s="263"/>
      <c r="C5" s="266"/>
      <c r="D5" s="23" t="s">
        <v>6</v>
      </c>
      <c r="E5" s="104" t="s">
        <v>129</v>
      </c>
    </row>
    <row r="6" spans="1:5" ht="13.8">
      <c r="A6" s="268"/>
      <c r="B6" s="263"/>
      <c r="C6" s="266"/>
      <c r="D6" s="23" t="s">
        <v>82</v>
      </c>
      <c r="E6" s="29" t="s">
        <v>130</v>
      </c>
    </row>
    <row r="7" spans="1:5" ht="13.8">
      <c r="A7" s="268"/>
      <c r="B7" s="263"/>
      <c r="C7" s="266"/>
      <c r="D7" s="23" t="s">
        <v>80</v>
      </c>
      <c r="E7" s="31" t="s">
        <v>4</v>
      </c>
    </row>
    <row r="8" spans="1:5" ht="13.8">
      <c r="A8" s="268"/>
      <c r="B8" s="263"/>
      <c r="C8" s="266"/>
      <c r="D8" s="23" t="s">
        <v>81</v>
      </c>
      <c r="E8" s="31" t="s">
        <v>4</v>
      </c>
    </row>
    <row r="9" spans="1:5" ht="13.8">
      <c r="A9" s="268"/>
      <c r="B9" s="263"/>
      <c r="C9" s="266"/>
      <c r="D9" s="23" t="s">
        <v>7</v>
      </c>
      <c r="E9" s="115" t="s">
        <v>16</v>
      </c>
    </row>
    <row r="10" spans="1:5" ht="13.8">
      <c r="A10" s="268"/>
      <c r="B10" s="263"/>
      <c r="C10" s="266"/>
      <c r="D10" s="221" t="s">
        <v>282</v>
      </c>
      <c r="E10" s="222"/>
    </row>
    <row r="11" spans="1:5" ht="13.8">
      <c r="A11" s="268"/>
      <c r="B11" s="263"/>
      <c r="C11" s="266"/>
      <c r="D11" s="16" t="s">
        <v>283</v>
      </c>
      <c r="E11" s="31" t="s">
        <v>4</v>
      </c>
    </row>
    <row r="12" spans="1:5" ht="13.8">
      <c r="A12" s="268"/>
      <c r="B12" s="263"/>
      <c r="C12" s="266"/>
      <c r="D12" s="16" t="s">
        <v>284</v>
      </c>
      <c r="E12" s="31" t="s">
        <v>4</v>
      </c>
    </row>
    <row r="13" spans="1:5" ht="13.8">
      <c r="A13" s="268"/>
      <c r="B13" s="263"/>
      <c r="C13" s="266"/>
      <c r="D13" s="16" t="s">
        <v>285</v>
      </c>
      <c r="E13" s="31" t="s">
        <v>4</v>
      </c>
    </row>
    <row r="14" spans="1:5" ht="13.8">
      <c r="A14" s="268"/>
      <c r="B14" s="263"/>
      <c r="C14" s="266"/>
      <c r="D14" s="16" t="s">
        <v>286</v>
      </c>
      <c r="E14" s="31" t="s">
        <v>4</v>
      </c>
    </row>
    <row r="15" spans="1:5" ht="13.8">
      <c r="A15" s="268"/>
      <c r="B15" s="263"/>
      <c r="C15" s="266"/>
      <c r="D15" s="10" t="s">
        <v>287</v>
      </c>
      <c r="E15" s="31" t="s">
        <v>4</v>
      </c>
    </row>
    <row r="16" spans="1:5" ht="13.8">
      <c r="A16" s="268"/>
      <c r="B16" s="263"/>
      <c r="C16" s="266"/>
      <c r="D16" s="62" t="s">
        <v>288</v>
      </c>
      <c r="E16" s="31" t="s">
        <v>4</v>
      </c>
    </row>
    <row r="17" spans="1:5" ht="13.8">
      <c r="A17" s="268"/>
      <c r="B17" s="263"/>
      <c r="C17" s="266"/>
      <c r="D17" s="62" t="s">
        <v>289</v>
      </c>
      <c r="E17" s="31" t="s">
        <v>4</v>
      </c>
    </row>
    <row r="18" spans="1:5" ht="14.4" thickBot="1">
      <c r="A18" s="274"/>
      <c r="B18" s="273"/>
      <c r="C18" s="272"/>
      <c r="D18" s="118" t="s">
        <v>148</v>
      </c>
      <c r="E18" s="33" t="s">
        <v>4</v>
      </c>
    </row>
    <row r="19" spans="1:5" ht="14.4" thickBot="1">
      <c r="A19" s="121" t="s">
        <v>174</v>
      </c>
      <c r="B19" s="120" t="s">
        <v>156</v>
      </c>
      <c r="C19" s="119" t="s">
        <v>290</v>
      </c>
      <c r="D19" s="117" t="s">
        <v>72</v>
      </c>
      <c r="E19" s="116" t="s">
        <v>4</v>
      </c>
    </row>
    <row r="20" spans="1:5" ht="13.8">
      <c r="A20" s="267" t="s">
        <v>22</v>
      </c>
      <c r="B20" s="292" t="s">
        <v>291</v>
      </c>
      <c r="C20" s="257" t="s">
        <v>283</v>
      </c>
      <c r="D20" s="21" t="s">
        <v>298</v>
      </c>
      <c r="E20" s="31" t="s">
        <v>36</v>
      </c>
    </row>
    <row r="21" spans="1:5" ht="13.8">
      <c r="A21" s="291"/>
      <c r="B21" s="291"/>
      <c r="C21" s="257"/>
      <c r="D21" s="21" t="s">
        <v>299</v>
      </c>
      <c r="E21" s="31" t="s">
        <v>307</v>
      </c>
    </row>
    <row r="22" spans="1:5" ht="13.8">
      <c r="A22" s="265"/>
      <c r="B22" s="265"/>
      <c r="C22" s="257"/>
      <c r="D22" s="24" t="s">
        <v>75</v>
      </c>
      <c r="E22" s="28" t="s">
        <v>4</v>
      </c>
    </row>
    <row r="23" spans="1:5" ht="13.8">
      <c r="A23" s="265"/>
      <c r="B23" s="265"/>
      <c r="C23" s="257"/>
      <c r="D23" s="25" t="s">
        <v>314</v>
      </c>
      <c r="E23" s="31" t="s">
        <v>13</v>
      </c>
    </row>
    <row r="24" spans="1:5" ht="13.8">
      <c r="A24" s="265"/>
      <c r="B24" s="265"/>
      <c r="C24" s="257"/>
      <c r="D24" s="25" t="s">
        <v>313</v>
      </c>
      <c r="E24" s="31" t="s">
        <v>13</v>
      </c>
    </row>
    <row r="25" spans="1:5" ht="13.8">
      <c r="A25" s="265"/>
      <c r="B25" s="265"/>
      <c r="C25" s="257"/>
      <c r="D25" s="25" t="s">
        <v>310</v>
      </c>
      <c r="E25" s="31" t="s">
        <v>4</v>
      </c>
    </row>
    <row r="26" spans="1:5" ht="13.8">
      <c r="A26" s="265"/>
      <c r="B26" s="265"/>
      <c r="C26" s="257"/>
      <c r="D26" s="26" t="s">
        <v>327</v>
      </c>
      <c r="E26" s="40" t="str">
        <f>IF(E20="ON", CONCATENATE("OCR", " (pmol/min/", [1]Normalization!B11, ")"), "OCR (pmol/min)")</f>
        <v>OCR (pmol/min)</v>
      </c>
    </row>
    <row r="27" spans="1:5" ht="14.4" thickBot="1">
      <c r="A27" s="265"/>
      <c r="B27" s="293"/>
      <c r="C27" s="257"/>
      <c r="D27" s="32" t="s">
        <v>109</v>
      </c>
      <c r="E27" s="33" t="s">
        <v>4</v>
      </c>
    </row>
    <row r="28" spans="1:5" ht="13.8">
      <c r="A28" s="292" t="s">
        <v>23</v>
      </c>
      <c r="B28" s="267" t="s">
        <v>305</v>
      </c>
      <c r="C28" s="271" t="s">
        <v>284</v>
      </c>
      <c r="D28" s="50" t="s">
        <v>296</v>
      </c>
      <c r="E28" s="51" t="s">
        <v>306</v>
      </c>
    </row>
    <row r="29" spans="1:5" ht="13.8">
      <c r="A29" s="291"/>
      <c r="B29" s="291"/>
      <c r="C29" s="266"/>
      <c r="D29" s="21" t="s">
        <v>299</v>
      </c>
      <c r="E29" s="31" t="s">
        <v>307</v>
      </c>
    </row>
    <row r="30" spans="1:5" ht="13.8">
      <c r="A30" s="291"/>
      <c r="B30" s="291"/>
      <c r="C30" s="266"/>
      <c r="D30" s="21" t="s">
        <v>303</v>
      </c>
      <c r="E30" s="31" t="s">
        <v>308</v>
      </c>
    </row>
    <row r="31" spans="1:5" ht="13.8">
      <c r="A31" s="291"/>
      <c r="B31" s="291"/>
      <c r="C31" s="266"/>
      <c r="D31" s="24" t="s">
        <v>75</v>
      </c>
      <c r="E31" s="28" t="s">
        <v>4</v>
      </c>
    </row>
    <row r="32" spans="1:5" ht="13.8">
      <c r="A32" s="291"/>
      <c r="B32" s="291"/>
      <c r="C32" s="266"/>
      <c r="D32" s="25" t="s">
        <v>313</v>
      </c>
      <c r="E32" s="31" t="s">
        <v>4</v>
      </c>
    </row>
    <row r="33" spans="1:6" ht="13.8">
      <c r="A33" s="291"/>
      <c r="B33" s="291"/>
      <c r="C33" s="266"/>
      <c r="D33" s="25" t="s">
        <v>309</v>
      </c>
      <c r="E33" s="31" t="s">
        <v>4</v>
      </c>
    </row>
    <row r="34" spans="1:6" ht="13.8">
      <c r="A34" s="291"/>
      <c r="B34" s="291"/>
      <c r="C34" s="266"/>
      <c r="D34" s="25" t="s">
        <v>310</v>
      </c>
      <c r="E34" s="31" t="s">
        <v>4</v>
      </c>
    </row>
    <row r="35" spans="1:6" ht="13.8">
      <c r="A35" s="291"/>
      <c r="B35" s="291"/>
      <c r="C35" s="266"/>
      <c r="D35" s="26" t="s">
        <v>327</v>
      </c>
      <c r="E35" s="159" t="s">
        <v>349</v>
      </c>
    </row>
    <row r="36" spans="1:6" ht="13.8">
      <c r="A36" s="291"/>
      <c r="B36" s="291"/>
      <c r="C36" s="266"/>
      <c r="D36" s="27" t="s">
        <v>106</v>
      </c>
      <c r="E36" s="41" t="s">
        <v>4</v>
      </c>
      <c r="F36" s="113"/>
    </row>
    <row r="37" spans="1:6" ht="13.8">
      <c r="A37" s="291"/>
      <c r="B37" s="291"/>
      <c r="C37" s="266"/>
      <c r="D37" s="27" t="s">
        <v>320</v>
      </c>
      <c r="E37" s="112" t="s">
        <v>4</v>
      </c>
      <c r="F37" s="123"/>
    </row>
    <row r="38" spans="1:6" ht="13.8">
      <c r="A38" s="291"/>
      <c r="B38" s="291"/>
      <c r="C38" s="266"/>
      <c r="D38" s="27" t="s">
        <v>321</v>
      </c>
      <c r="E38" s="112" t="s">
        <v>4</v>
      </c>
      <c r="F38" s="123"/>
    </row>
    <row r="39" spans="1:6" ht="14.4" thickBot="1">
      <c r="A39" s="293"/>
      <c r="B39" s="265"/>
      <c r="C39" s="272"/>
      <c r="D39" s="32" t="s">
        <v>109</v>
      </c>
      <c r="E39" s="33" t="s">
        <v>4</v>
      </c>
    </row>
    <row r="40" spans="1:6" ht="13.8">
      <c r="A40" s="267" t="s">
        <v>37</v>
      </c>
      <c r="B40" s="292" t="s">
        <v>319</v>
      </c>
      <c r="C40" s="271" t="s">
        <v>285</v>
      </c>
      <c r="D40" s="50" t="s">
        <v>296</v>
      </c>
      <c r="E40" s="51" t="s">
        <v>306</v>
      </c>
    </row>
    <row r="41" spans="1:6" ht="13.8">
      <c r="A41" s="291"/>
      <c r="B41" s="291"/>
      <c r="C41" s="266"/>
      <c r="D41" s="21" t="s">
        <v>299</v>
      </c>
      <c r="E41" s="31" t="s">
        <v>307</v>
      </c>
    </row>
    <row r="42" spans="1:6" ht="13.8">
      <c r="A42" s="291"/>
      <c r="B42" s="291"/>
      <c r="C42" s="266"/>
      <c r="D42" s="21" t="s">
        <v>303</v>
      </c>
      <c r="E42" s="31" t="s">
        <v>308</v>
      </c>
    </row>
    <row r="43" spans="1:6" ht="13.8">
      <c r="A43" s="291"/>
      <c r="B43" s="291"/>
      <c r="C43" s="266"/>
      <c r="D43" s="24" t="s">
        <v>75</v>
      </c>
      <c r="E43" s="28" t="s">
        <v>4</v>
      </c>
    </row>
    <row r="44" spans="1:6" ht="13.8">
      <c r="A44" s="291"/>
      <c r="B44" s="291"/>
      <c r="C44" s="266"/>
      <c r="D44" s="25" t="s">
        <v>313</v>
      </c>
      <c r="E44" s="31" t="s">
        <v>4</v>
      </c>
    </row>
    <row r="45" spans="1:6" ht="13.8">
      <c r="A45" s="291"/>
      <c r="B45" s="291"/>
      <c r="C45" s="266"/>
      <c r="D45" s="25" t="s">
        <v>309</v>
      </c>
      <c r="E45" s="31" t="s">
        <v>4</v>
      </c>
    </row>
    <row r="46" spans="1:6" ht="13.8">
      <c r="A46" s="291"/>
      <c r="B46" s="291"/>
      <c r="C46" s="266"/>
      <c r="D46" s="25" t="s">
        <v>310</v>
      </c>
      <c r="E46" s="31" t="s">
        <v>4</v>
      </c>
    </row>
    <row r="47" spans="1:6" ht="13.8">
      <c r="A47" s="291"/>
      <c r="B47" s="291"/>
      <c r="C47" s="266"/>
      <c r="D47" s="26" t="s">
        <v>327</v>
      </c>
      <c r="E47" s="159" t="s">
        <v>349</v>
      </c>
    </row>
    <row r="48" spans="1:6" ht="13.8">
      <c r="A48" s="291"/>
      <c r="B48" s="291"/>
      <c r="C48" s="266"/>
      <c r="D48" s="27" t="s">
        <v>106</v>
      </c>
      <c r="E48" s="41" t="s">
        <v>4</v>
      </c>
      <c r="F48" s="113"/>
    </row>
    <row r="49" spans="1:6" ht="13.8">
      <c r="A49" s="291"/>
      <c r="B49" s="291"/>
      <c r="C49" s="266"/>
      <c r="D49" s="27" t="s">
        <v>320</v>
      </c>
      <c r="E49" s="41" t="s">
        <v>4</v>
      </c>
      <c r="F49" s="113"/>
    </row>
    <row r="50" spans="1:6" ht="13.8">
      <c r="A50" s="291"/>
      <c r="B50" s="291"/>
      <c r="C50" s="266"/>
      <c r="D50" s="27" t="s">
        <v>321</v>
      </c>
      <c r="E50" s="41" t="s">
        <v>4</v>
      </c>
      <c r="F50" s="113"/>
    </row>
    <row r="51" spans="1:6" ht="14.4" thickBot="1">
      <c r="A51" s="265"/>
      <c r="B51" s="293"/>
      <c r="C51" s="272"/>
      <c r="D51" s="32" t="s">
        <v>109</v>
      </c>
      <c r="E51" s="49" t="s">
        <v>4</v>
      </c>
    </row>
    <row r="52" spans="1:6" ht="13.8">
      <c r="A52" s="292" t="s">
        <v>38</v>
      </c>
      <c r="B52" s="292" t="s">
        <v>322</v>
      </c>
      <c r="C52" s="271" t="s">
        <v>286</v>
      </c>
      <c r="D52" s="122" t="s">
        <v>296</v>
      </c>
      <c r="E52" s="114" t="s">
        <v>306</v>
      </c>
      <c r="F52" s="92"/>
    </row>
    <row r="53" spans="1:6" ht="13.8">
      <c r="A53" s="291"/>
      <c r="B53" s="291"/>
      <c r="C53" s="266"/>
      <c r="D53" s="114" t="s">
        <v>298</v>
      </c>
      <c r="E53" s="114" t="s">
        <v>36</v>
      </c>
      <c r="F53" s="123"/>
    </row>
    <row r="54" spans="1:6" ht="13.8">
      <c r="A54" s="291"/>
      <c r="B54" s="291"/>
      <c r="C54" s="266"/>
      <c r="D54" s="21" t="s">
        <v>299</v>
      </c>
      <c r="E54" s="51" t="s">
        <v>307</v>
      </c>
    </row>
    <row r="55" spans="1:6" ht="13.8">
      <c r="A55" s="291"/>
      <c r="B55" s="291"/>
      <c r="C55" s="266"/>
      <c r="D55" s="21" t="s">
        <v>303</v>
      </c>
      <c r="E55" s="31" t="s">
        <v>308</v>
      </c>
    </row>
    <row r="56" spans="1:6" ht="13.8">
      <c r="A56" s="291"/>
      <c r="B56" s="291"/>
      <c r="C56" s="266"/>
      <c r="D56" s="24" t="s">
        <v>75</v>
      </c>
      <c r="E56" s="28" t="s">
        <v>4</v>
      </c>
    </row>
    <row r="57" spans="1:6" ht="13.8">
      <c r="A57" s="291"/>
      <c r="B57" s="291"/>
      <c r="C57" s="266"/>
      <c r="D57" s="25" t="s">
        <v>313</v>
      </c>
      <c r="E57" s="31" t="s">
        <v>4</v>
      </c>
    </row>
    <row r="58" spans="1:6" ht="13.8">
      <c r="A58" s="291"/>
      <c r="B58" s="291"/>
      <c r="C58" s="266"/>
      <c r="D58" s="25" t="s">
        <v>309</v>
      </c>
      <c r="E58" s="31" t="s">
        <v>4</v>
      </c>
    </row>
    <row r="59" spans="1:6" ht="13.8">
      <c r="A59" s="291"/>
      <c r="B59" s="291"/>
      <c r="C59" s="266"/>
      <c r="D59" s="25" t="s">
        <v>310</v>
      </c>
      <c r="E59" s="31" t="s">
        <v>4</v>
      </c>
    </row>
    <row r="60" spans="1:6" ht="13.8">
      <c r="A60" s="291"/>
      <c r="B60" s="291"/>
      <c r="C60" s="266"/>
      <c r="D60" s="26" t="s">
        <v>327</v>
      </c>
      <c r="E60" s="159" t="str">
        <f>IF(E53="ON", CONCATENATE("OCR", " (pmol/min/", [1]Normalization!B11, ")"), "OCR (pmol/min)")</f>
        <v>OCR (pmol/min)</v>
      </c>
    </row>
    <row r="61" spans="1:6" ht="13.8">
      <c r="A61" s="291"/>
      <c r="B61" s="291"/>
      <c r="C61" s="266"/>
      <c r="D61" s="27" t="s">
        <v>106</v>
      </c>
      <c r="E61" s="41" t="s">
        <v>4</v>
      </c>
      <c r="F61" s="113"/>
    </row>
    <row r="62" spans="1:6" ht="13.8">
      <c r="A62" s="291"/>
      <c r="B62" s="291"/>
      <c r="C62" s="266"/>
      <c r="D62" s="27" t="s">
        <v>320</v>
      </c>
      <c r="E62" s="41" t="s">
        <v>4</v>
      </c>
      <c r="F62" s="113"/>
    </row>
    <row r="63" spans="1:6" ht="13.8">
      <c r="A63" s="291"/>
      <c r="B63" s="291"/>
      <c r="C63" s="266"/>
      <c r="D63" s="27" t="s">
        <v>321</v>
      </c>
      <c r="E63" s="41" t="s">
        <v>4</v>
      </c>
      <c r="F63" s="113"/>
    </row>
    <row r="64" spans="1:6" ht="14.4" thickBot="1">
      <c r="A64" s="293"/>
      <c r="B64" s="293"/>
      <c r="C64" s="272"/>
      <c r="D64" s="32" t="s">
        <v>109</v>
      </c>
      <c r="E64" s="33" t="s">
        <v>4</v>
      </c>
    </row>
    <row r="65" spans="1:6" ht="13.8">
      <c r="A65" s="292" t="s">
        <v>69</v>
      </c>
      <c r="B65" s="292" t="s">
        <v>323</v>
      </c>
      <c r="C65" s="271" t="s">
        <v>287</v>
      </c>
      <c r="D65" s="50" t="s">
        <v>296</v>
      </c>
      <c r="E65" s="49" t="s">
        <v>306</v>
      </c>
    </row>
    <row r="66" spans="1:6" ht="13.8">
      <c r="A66" s="291"/>
      <c r="B66" s="291"/>
      <c r="C66" s="266"/>
      <c r="D66" s="114" t="s">
        <v>298</v>
      </c>
      <c r="E66" s="114" t="s">
        <v>36</v>
      </c>
      <c r="F66" s="123"/>
    </row>
    <row r="67" spans="1:6" ht="13.8">
      <c r="A67" s="291"/>
      <c r="B67" s="291"/>
      <c r="C67" s="266"/>
      <c r="D67" s="114" t="s">
        <v>299</v>
      </c>
      <c r="E67" s="114" t="s">
        <v>307</v>
      </c>
      <c r="F67" s="92"/>
    </row>
    <row r="68" spans="1:6" ht="13.8">
      <c r="A68" s="291"/>
      <c r="B68" s="291"/>
      <c r="C68" s="266"/>
      <c r="D68" s="21" t="s">
        <v>303</v>
      </c>
      <c r="E68" s="31" t="s">
        <v>308</v>
      </c>
    </row>
    <row r="69" spans="1:6" ht="13.8">
      <c r="A69" s="291"/>
      <c r="B69" s="291"/>
      <c r="C69" s="266"/>
      <c r="D69" s="24" t="s">
        <v>75</v>
      </c>
      <c r="E69" s="28" t="s">
        <v>4</v>
      </c>
    </row>
    <row r="70" spans="1:6" ht="13.8">
      <c r="A70" s="291"/>
      <c r="B70" s="291"/>
      <c r="C70" s="266"/>
      <c r="D70" s="25" t="s">
        <v>313</v>
      </c>
      <c r="E70" s="31" t="s">
        <v>4</v>
      </c>
    </row>
    <row r="71" spans="1:6" ht="13.8">
      <c r="A71" s="291"/>
      <c r="B71" s="291"/>
      <c r="C71" s="266"/>
      <c r="D71" s="25" t="s">
        <v>309</v>
      </c>
      <c r="E71" s="31" t="s">
        <v>4</v>
      </c>
    </row>
    <row r="72" spans="1:6" ht="13.8">
      <c r="A72" s="291"/>
      <c r="B72" s="291"/>
      <c r="C72" s="266"/>
      <c r="D72" s="25" t="s">
        <v>310</v>
      </c>
      <c r="E72" s="31" t="s">
        <v>4</v>
      </c>
    </row>
    <row r="73" spans="1:6" ht="13.8">
      <c r="A73" s="291"/>
      <c r="B73" s="291"/>
      <c r="C73" s="266"/>
      <c r="D73" s="26" t="s">
        <v>327</v>
      </c>
      <c r="E73" s="159" t="str">
        <f>IF(E66="ON", CONCATENATE("ECAR", " (mpH/min/", [1]Normalization!B11, ")"), "ECAR (mpH/min)")</f>
        <v>ECAR (mpH/min)</v>
      </c>
    </row>
    <row r="74" spans="1:6" ht="13.8">
      <c r="A74" s="291"/>
      <c r="B74" s="291"/>
      <c r="C74" s="266"/>
      <c r="D74" s="27" t="s">
        <v>106</v>
      </c>
      <c r="E74" s="41" t="s">
        <v>4</v>
      </c>
      <c r="F74" s="113"/>
    </row>
    <row r="75" spans="1:6" ht="13.8">
      <c r="A75" s="291"/>
      <c r="B75" s="291"/>
      <c r="C75" s="266"/>
      <c r="D75" s="27" t="s">
        <v>320</v>
      </c>
      <c r="E75" s="41" t="s">
        <v>4</v>
      </c>
      <c r="F75" s="113"/>
    </row>
    <row r="76" spans="1:6" ht="13.8">
      <c r="A76" s="291"/>
      <c r="B76" s="291"/>
      <c r="C76" s="266"/>
      <c r="D76" s="27" t="s">
        <v>321</v>
      </c>
      <c r="E76" s="41" t="s">
        <v>4</v>
      </c>
      <c r="F76" s="113"/>
    </row>
    <row r="77" spans="1:6" ht="14.4" thickBot="1">
      <c r="A77" s="293"/>
      <c r="B77" s="293"/>
      <c r="C77" s="272"/>
      <c r="D77" s="32" t="s">
        <v>109</v>
      </c>
      <c r="E77" s="49" t="s">
        <v>4</v>
      </c>
    </row>
    <row r="78" spans="1:6" ht="13.8">
      <c r="A78" s="292" t="s">
        <v>39</v>
      </c>
      <c r="B78" s="292" t="s">
        <v>324</v>
      </c>
      <c r="C78" s="271" t="s">
        <v>288</v>
      </c>
      <c r="D78" s="122" t="s">
        <v>296</v>
      </c>
      <c r="E78" s="114" t="s">
        <v>306</v>
      </c>
      <c r="F78" s="92"/>
    </row>
    <row r="79" spans="1:6" ht="13.8">
      <c r="A79" s="291"/>
      <c r="B79" s="291"/>
      <c r="C79" s="266"/>
      <c r="D79" s="114" t="s">
        <v>298</v>
      </c>
      <c r="E79" s="114" t="s">
        <v>36</v>
      </c>
      <c r="F79" s="123"/>
    </row>
    <row r="80" spans="1:6" ht="13.8">
      <c r="A80" s="291"/>
      <c r="B80" s="291"/>
      <c r="C80" s="266"/>
      <c r="D80" s="21" t="s">
        <v>299</v>
      </c>
      <c r="E80" s="51" t="s">
        <v>307</v>
      </c>
    </row>
    <row r="81" spans="1:6" ht="13.8">
      <c r="A81" s="291"/>
      <c r="B81" s="291"/>
      <c r="C81" s="266"/>
      <c r="D81" s="21" t="s">
        <v>303</v>
      </c>
      <c r="E81" s="31" t="s">
        <v>308</v>
      </c>
    </row>
    <row r="82" spans="1:6" ht="13.8">
      <c r="A82" s="291"/>
      <c r="B82" s="291"/>
      <c r="C82" s="266"/>
      <c r="D82" s="24" t="s">
        <v>75</v>
      </c>
      <c r="E82" s="28" t="s">
        <v>4</v>
      </c>
    </row>
    <row r="83" spans="1:6" ht="13.8">
      <c r="A83" s="291"/>
      <c r="B83" s="291"/>
      <c r="C83" s="266"/>
      <c r="D83" s="25" t="s">
        <v>313</v>
      </c>
      <c r="E83" s="31" t="s">
        <v>4</v>
      </c>
    </row>
    <row r="84" spans="1:6" ht="13.8">
      <c r="A84" s="291"/>
      <c r="B84" s="291"/>
      <c r="C84" s="266"/>
      <c r="D84" s="25" t="s">
        <v>309</v>
      </c>
      <c r="E84" s="31" t="s">
        <v>4</v>
      </c>
    </row>
    <row r="85" spans="1:6" ht="13.8">
      <c r="A85" s="291"/>
      <c r="B85" s="291"/>
      <c r="C85" s="266"/>
      <c r="D85" s="25" t="s">
        <v>310</v>
      </c>
      <c r="E85" s="31" t="s">
        <v>4</v>
      </c>
    </row>
    <row r="86" spans="1:6" ht="13.8">
      <c r="A86" s="291"/>
      <c r="B86" s="291"/>
      <c r="C86" s="266"/>
      <c r="D86" s="26" t="s">
        <v>327</v>
      </c>
      <c r="E86" s="159" t="str">
        <f>IF(E79="ON", CONCATENATE("OCR", " (pmol/min/", [1]Normalization!B11, ")"), "OCR (pmol/min)")</f>
        <v>OCR (pmol/min)</v>
      </c>
    </row>
    <row r="87" spans="1:6" ht="13.8">
      <c r="A87" s="291"/>
      <c r="B87" s="291"/>
      <c r="C87" s="266"/>
      <c r="D87" s="27" t="s">
        <v>106</v>
      </c>
      <c r="E87" s="41" t="s">
        <v>4</v>
      </c>
      <c r="F87" s="113"/>
    </row>
    <row r="88" spans="1:6" ht="13.8">
      <c r="A88" s="291"/>
      <c r="B88" s="291"/>
      <c r="C88" s="266"/>
      <c r="D88" s="27" t="s">
        <v>320</v>
      </c>
      <c r="E88" s="41" t="s">
        <v>4</v>
      </c>
      <c r="F88" s="113"/>
    </row>
    <row r="89" spans="1:6" ht="13.8">
      <c r="A89" s="291"/>
      <c r="B89" s="291"/>
      <c r="C89" s="266"/>
      <c r="D89" s="27" t="s">
        <v>321</v>
      </c>
      <c r="E89" s="41" t="s">
        <v>4</v>
      </c>
      <c r="F89" s="113"/>
    </row>
    <row r="90" spans="1:6" ht="14.4" thickBot="1">
      <c r="A90" s="293"/>
      <c r="B90" s="293"/>
      <c r="C90" s="272"/>
      <c r="D90" s="32" t="s">
        <v>109</v>
      </c>
      <c r="E90" s="33" t="s">
        <v>4</v>
      </c>
    </row>
    <row r="91" spans="1:6" ht="13.8">
      <c r="A91" s="292" t="s">
        <v>40</v>
      </c>
      <c r="B91" s="292" t="s">
        <v>325</v>
      </c>
      <c r="C91" s="271" t="s">
        <v>289</v>
      </c>
      <c r="D91" s="50" t="s">
        <v>296</v>
      </c>
      <c r="E91" s="46" t="s">
        <v>306</v>
      </c>
    </row>
    <row r="92" spans="1:6" ht="13.8">
      <c r="A92" s="291"/>
      <c r="B92" s="291"/>
      <c r="C92" s="266"/>
      <c r="D92" s="114" t="s">
        <v>298</v>
      </c>
      <c r="E92" s="31" t="s">
        <v>36</v>
      </c>
      <c r="F92" s="113"/>
    </row>
    <row r="93" spans="1:6" ht="13.8">
      <c r="A93" s="291"/>
      <c r="B93" s="291"/>
      <c r="C93" s="266"/>
      <c r="D93" s="21" t="s">
        <v>299</v>
      </c>
      <c r="E93" s="31" t="s">
        <v>307</v>
      </c>
    </row>
    <row r="94" spans="1:6" ht="13.8">
      <c r="A94" s="291"/>
      <c r="B94" s="291"/>
      <c r="C94" s="266"/>
      <c r="D94" s="21" t="s">
        <v>303</v>
      </c>
      <c r="E94" s="31" t="s">
        <v>308</v>
      </c>
    </row>
    <row r="95" spans="1:6" ht="13.8">
      <c r="A95" s="291"/>
      <c r="B95" s="291"/>
      <c r="C95" s="266"/>
      <c r="D95" s="24" t="s">
        <v>75</v>
      </c>
      <c r="E95" s="28" t="s">
        <v>4</v>
      </c>
    </row>
    <row r="96" spans="1:6" ht="13.8">
      <c r="A96" s="291"/>
      <c r="B96" s="291"/>
      <c r="C96" s="266"/>
      <c r="D96" s="25" t="s">
        <v>313</v>
      </c>
      <c r="E96" s="31" t="s">
        <v>4</v>
      </c>
    </row>
    <row r="97" spans="1:6" ht="13.8">
      <c r="A97" s="291"/>
      <c r="B97" s="291"/>
      <c r="C97" s="266"/>
      <c r="D97" s="25" t="s">
        <v>309</v>
      </c>
      <c r="E97" s="31" t="s">
        <v>4</v>
      </c>
    </row>
    <row r="98" spans="1:6" ht="13.8">
      <c r="A98" s="291"/>
      <c r="B98" s="291"/>
      <c r="C98" s="266"/>
      <c r="D98" s="25" t="s">
        <v>310</v>
      </c>
      <c r="E98" s="31" t="s">
        <v>4</v>
      </c>
    </row>
    <row r="99" spans="1:6" ht="13.8">
      <c r="A99" s="291"/>
      <c r="B99" s="291"/>
      <c r="C99" s="266"/>
      <c r="D99" s="26" t="s">
        <v>327</v>
      </c>
      <c r="E99" s="159" t="str">
        <f>IF(E92="ON", CONCATENATE("ECAR", " (mpH/min/", [1]Normalization!B11, ")"), "ECAR (mpH/min)")</f>
        <v>ECAR (mpH/min)</v>
      </c>
    </row>
    <row r="100" spans="1:6" ht="13.8">
      <c r="A100" s="291"/>
      <c r="B100" s="291"/>
      <c r="C100" s="266"/>
      <c r="D100" s="27" t="s">
        <v>106</v>
      </c>
      <c r="E100" s="41" t="s">
        <v>4</v>
      </c>
      <c r="F100" s="113"/>
    </row>
    <row r="101" spans="1:6" ht="13.8">
      <c r="A101" s="291"/>
      <c r="B101" s="291"/>
      <c r="C101" s="266"/>
      <c r="D101" s="27" t="s">
        <v>320</v>
      </c>
      <c r="E101" s="41" t="s">
        <v>4</v>
      </c>
      <c r="F101" s="113"/>
    </row>
    <row r="102" spans="1:6" ht="13.8">
      <c r="A102" s="291"/>
      <c r="B102" s="291"/>
      <c r="C102" s="266"/>
      <c r="D102" s="27" t="s">
        <v>321</v>
      </c>
      <c r="E102" s="41" t="s">
        <v>4</v>
      </c>
      <c r="F102" s="113"/>
    </row>
    <row r="103" spans="1:6" ht="14.4" thickBot="1">
      <c r="A103" s="293"/>
      <c r="B103" s="293"/>
      <c r="C103" s="272"/>
      <c r="D103" s="32" t="s">
        <v>109</v>
      </c>
      <c r="E103" s="33" t="s">
        <v>4</v>
      </c>
    </row>
    <row r="104" spans="1:6" ht="13.8">
      <c r="A104" s="292" t="s">
        <v>41</v>
      </c>
      <c r="B104" s="292" t="s">
        <v>155</v>
      </c>
      <c r="C104" s="271" t="s">
        <v>148</v>
      </c>
      <c r="D104" s="114" t="s">
        <v>298</v>
      </c>
      <c r="E104" s="31" t="s">
        <v>87</v>
      </c>
    </row>
    <row r="105" spans="1:6" ht="13.8">
      <c r="A105" s="291"/>
      <c r="B105" s="291"/>
      <c r="C105" s="266"/>
      <c r="D105" s="21" t="s">
        <v>299</v>
      </c>
      <c r="E105" s="31" t="s">
        <v>307</v>
      </c>
    </row>
    <row r="106" spans="1:6" ht="13.8">
      <c r="A106" s="291"/>
      <c r="B106" s="291"/>
      <c r="C106" s="266"/>
      <c r="D106" s="24" t="s">
        <v>350</v>
      </c>
      <c r="E106" s="28" t="s">
        <v>4</v>
      </c>
    </row>
    <row r="107" spans="1:6" ht="14.4" thickBot="1">
      <c r="A107" s="293"/>
      <c r="B107" s="293"/>
      <c r="C107" s="272"/>
      <c r="D107" s="32" t="s">
        <v>109</v>
      </c>
      <c r="E107" s="33" t="s">
        <v>4</v>
      </c>
    </row>
  </sheetData>
  <mergeCells count="28">
    <mergeCell ref="A52:A64"/>
    <mergeCell ref="B52:B64"/>
    <mergeCell ref="C52:C64"/>
    <mergeCell ref="A104:A107"/>
    <mergeCell ref="B104:B107"/>
    <mergeCell ref="C104:C107"/>
    <mergeCell ref="A65:A77"/>
    <mergeCell ref="B65:B77"/>
    <mergeCell ref="C65:C77"/>
    <mergeCell ref="A78:A90"/>
    <mergeCell ref="B78:B90"/>
    <mergeCell ref="C78:C90"/>
    <mergeCell ref="A91:A103"/>
    <mergeCell ref="B91:B103"/>
    <mergeCell ref="C91:C103"/>
    <mergeCell ref="A28:A39"/>
    <mergeCell ref="B28:B39"/>
    <mergeCell ref="C28:C39"/>
    <mergeCell ref="A40:A51"/>
    <mergeCell ref="B40:B51"/>
    <mergeCell ref="C40:C51"/>
    <mergeCell ref="D10:E10"/>
    <mergeCell ref="A2:A18"/>
    <mergeCell ref="B2:B18"/>
    <mergeCell ref="C2:C18"/>
    <mergeCell ref="A20:A27"/>
    <mergeCell ref="B20:B27"/>
    <mergeCell ref="C20:C27"/>
  </mergeCells>
  <dataValidations count="9">
    <dataValidation type="list" allowBlank="1" showInputMessage="1" showErrorMessage="1" sqref="E105 E29 E41 E54 E67 E80 E93 E21">
      <formula1>"OFF, Std Dev, SEM"</formula1>
    </dataValidation>
    <dataValidation type="list" allowBlank="1" showInputMessage="1" showErrorMessage="1" sqref="E20 E53 E66 E79 E92 E104">
      <formula1>"OFF, ON"</formula1>
    </dataValidation>
    <dataValidation type="list" allowBlank="1" showInputMessage="1" showErrorMessage="1" sqref="E31 E43 E56 E69 E82 E95 E106 E22">
      <formula1>"Yes, No"</formula1>
    </dataValidation>
    <dataValidation type="list" allowBlank="1" showInputMessage="1" showErrorMessage="1" sqref="E9">
      <formula1>"XFe96,XFe24,XFp,XF Pro, HS Mini"</formula1>
    </dataValidation>
    <dataValidation type="list" allowBlank="1" showInputMessage="1" showErrorMessage="1" errorTitle="Invalid Input" sqref="E7:E8 E11:E19 E27 E74:E77 E44:E46 E48:E51 E57:E59 E61:E64 E100:E103 E83:E85 E87:E90 E96:E98 E70:E72 E32:E34 E36:E39 E107 E23:E25">
      <formula1>"Yes,No"</formula1>
    </dataValidation>
    <dataValidation type="list" allowBlank="1" showInputMessage="1" showErrorMessage="1" errorTitle="Error" error="Only XFLR &amp; ASYR files are allowed." sqref="E6">
      <formula1>"asyr, xflr"</formula1>
    </dataValidation>
    <dataValidation type="list" allowBlank="1" showInputMessage="1" showErrorMessage="1" sqref="E2">
      <formula1>"Yes,No"</formula1>
    </dataValidation>
    <dataValidation type="list" allowBlank="1" showInputMessage="1" showErrorMessage="1" sqref="E28 E40 E52 E65 E78 E91">
      <formula1>"Group, Well"</formula1>
    </dataValidation>
    <dataValidation type="list" allowBlank="1" showInputMessage="1" showErrorMessage="1" sqref="E30 E42 E55 E68 E81 E94">
      <formula1>"Groups, Graph Ascending, Graph Descending"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1 2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h p 1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d d l U o i k e 4 D g A A A B E A A A A T A B w A R m 9 y b X V s Y X M v U 2 V j d G l v b j E u b S C i G A A o o B Q A A A A A A A A A A A A A A A A A A A A A A A A A A A A r T k 0 u y c z P U w i G 0 I b W A F B L A Q I t A B Q A A g A I A I a d d l X g j s Q 8 p A A A A P Y A A A A S A A A A A A A A A A A A A A A A A A A A A A B D b 2 5 m a W c v U G F j a 2 F n Z S 5 4 b W x Q S w E C L Q A U A A I A C A C G n X Z V D 8 r p q 6 Q A A A D p A A A A E w A A A A A A A A A A A A A A A A D w A A A A W 0 N v b n R l b n R f V H l w Z X N d L n h t b F B L A Q I t A B Q A A g A I A I a d d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u o V j 2 Z z R I 7 y 1 c v T z c q D A A A A A A I A A A A A A B B m A A A A A Q A A I A A A A M S J 4 7 b j k v R I n 5 I m D v f C + 9 D M V e L 8 R K x x G 2 Y p + E 5 q m 4 R P A A A A A A 6 A A A A A A g A A I A A A A M K m Z Z g 3 i z U K 2 f w 4 C E D 3 7 f i S B Z w i h S E 3 V j P 1 j Q e / i Q f Q U A A A A K o y T M 6 t 0 S 2 H H i h r g m M K Z w e 4 C U 0 c m o q e + Q X J I p G S K 8 W Q b i K U 7 l B 0 z r e E h Y b H E A P O + w L J y B P S S c 0 3 5 n C o 3 6 g p s z F C v 5 5 n W / a E w C x C V T / c g 4 U N Q A A A A M l 6 / P + + Q c 5 p y U S T 2 S C I a w f m I F y T B 7 6 F C x u o S H 5 I + p r e h p x E U 1 6 7 w 3 j i 3 T 6 + N D K X s H y I G I z v E b + a K d C h Q C e X k Q I = < / D a t a M a s h u p > 
</file>

<file path=customXml/itemProps1.xml><?xml version="1.0" encoding="utf-8"?>
<ds:datastoreItem xmlns:ds="http://schemas.openxmlformats.org/officeDocument/2006/customXml" ds:itemID="{E5EBBD6B-4104-4207-8C48-3C3F0CA1B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FilesTab</vt:lpstr>
      <vt:lpstr>Normalization</vt:lpstr>
      <vt:lpstr>Workflow-5</vt:lpstr>
      <vt:lpstr>Workflow-6</vt:lpstr>
      <vt:lpstr>Workflow-7</vt:lpstr>
      <vt:lpstr>Workflow-8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2022-10-11T13:05:12Z</dcterms:created>
  <dcterms:modified xsi:type="dcterms:W3CDTF">2023-08-09T15:52:59Z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77AB434E9AFD4A89AA57CE125ABEAA9E</vt:lpwstr>
  </property>
  <property fmtid="{D5CDD505-2E9C-101B-9397-08002B2CF9AE}" pid="3" name="KSOProductBuildVer">
    <vt:lpwstr>1033-11.2.0.11341</vt:lpwstr>
  </property>
</Properties>
</file>