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  <externalReference r:id="rId4"/>
  </externalReferences>
  <calcPr calcId="152511" iterate="1" iterateCount="1"/>
</workbook>
</file>

<file path=xl/calcChain.xml><?xml version="1.0" encoding="utf-8"?>
<calcChain xmlns="http://schemas.openxmlformats.org/spreadsheetml/2006/main">
  <c r="I3" i="1" l="1"/>
  <c r="I2" i="1"/>
  <c r="E3" i="1"/>
  <c r="D3" i="1"/>
  <c r="C3" i="1"/>
  <c r="B3" i="1"/>
  <c r="E2" i="1"/>
  <c r="D2" i="1"/>
  <c r="C2" i="1"/>
  <c r="B2" i="1"/>
  <c r="H3" i="1" l="1"/>
  <c r="G3" i="1"/>
  <c r="A3" i="1"/>
  <c r="H2" i="1"/>
  <c r="G2" i="1"/>
  <c r="A2" i="1"/>
  <c r="P2" i="1" l="1"/>
  <c r="L3" i="1" s="1"/>
  <c r="N3" i="1" s="1"/>
  <c r="M3" i="1"/>
  <c r="P3" i="1"/>
  <c r="L2" i="1" s="1"/>
  <c r="N2" i="1" s="1"/>
  <c r="M2" i="1" l="1"/>
</calcChain>
</file>

<file path=xl/sharedStrings.xml><?xml version="1.0" encoding="utf-8"?>
<sst xmlns="http://schemas.openxmlformats.org/spreadsheetml/2006/main" count="15" uniqueCount="12">
  <si>
    <t>Index</t>
  </si>
  <si>
    <t>instrument_token</t>
  </si>
  <si>
    <t>last_price</t>
  </si>
  <si>
    <t>lot_size</t>
  </si>
  <si>
    <t>instrument_type</t>
  </si>
  <si>
    <t>Buy</t>
  </si>
  <si>
    <t>QTY</t>
  </si>
  <si>
    <t>Expiry Date</t>
  </si>
  <si>
    <t>Capital</t>
  </si>
  <si>
    <t>Instru</t>
  </si>
  <si>
    <t>Sell Side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</si>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</sst>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F10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%20PC\Desktop\Sathi-M\Arjun-Manual%20trade%20-%20Sath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%20PC\Desktop\Sathi-A\2.Li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%20PC\Desktop\Sathi-A\3.Arjun-Auto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-Dly"/>
      <sheetName val="Abstract"/>
      <sheetName val="Manual1"/>
    </sheetNames>
    <sheetDataSet>
      <sheetData sheetId="0">
        <row r="12">
          <cell r="A12">
            <v>1</v>
          </cell>
          <cell r="F12">
            <v>45238</v>
          </cell>
        </row>
        <row r="13">
          <cell r="A13">
            <v>2</v>
          </cell>
          <cell r="F13">
            <v>45238</v>
          </cell>
        </row>
      </sheetData>
      <sheetData sheetId="1" refreshError="1"/>
      <sheetData sheetId="2">
        <row r="1">
          <cell r="GO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</sheetNames>
    <sheetDataSet>
      <sheetData sheetId="0">
        <row r="12">
          <cell r="B12" t="str">
            <v>BANKNIFTY</v>
          </cell>
          <cell r="C12" t="str">
            <v>C</v>
          </cell>
          <cell r="D12">
            <v>105</v>
          </cell>
          <cell r="E12">
            <v>15</v>
          </cell>
        </row>
        <row r="13">
          <cell r="B13" t="str">
            <v>BANKNIFTY</v>
          </cell>
          <cell r="C13" t="str">
            <v>P</v>
          </cell>
          <cell r="D13">
            <v>144</v>
          </cell>
          <cell r="E13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-Dly"/>
      <sheetName val="Auto1"/>
      <sheetName val="Auto2"/>
      <sheetName val="Auto3"/>
      <sheetName val="Auto4"/>
      <sheetName val="Auto5"/>
      <sheetName val="Auto6"/>
      <sheetName val="Auto7"/>
      <sheetName val="Auto8"/>
      <sheetName val="Auto9"/>
      <sheetName val="Auto10"/>
      <sheetName val="Auto11"/>
      <sheetName val="Auto12"/>
      <sheetName val="Auto13"/>
      <sheetName val="Auto14"/>
      <sheetName val="Auto15"/>
      <sheetName val="Auto16"/>
      <sheetName val="Auto17"/>
      <sheetName val="Auto18"/>
      <sheetName val="Auto19"/>
    </sheetNames>
    <sheetDataSet>
      <sheetData sheetId="0" refreshError="1"/>
      <sheetData sheetId="1">
        <row r="2">
          <cell r="FR2">
            <v>0</v>
          </cell>
          <cell r="FS2">
            <v>0</v>
          </cell>
          <cell r="FU2">
            <v>0</v>
          </cell>
        </row>
        <row r="3">
          <cell r="FR3" t="str">
            <v>BANKNIFTY</v>
          </cell>
          <cell r="FS3" t="str">
            <v>P</v>
          </cell>
          <cell r="FU3">
            <v>0</v>
          </cell>
        </row>
        <row r="9">
          <cell r="Q9">
            <v>100000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showZeros="0" tabSelected="1" defaultGridColor="0" colorId="12" workbookViewId="0">
      <selection activeCell="B2" sqref="B2"/>
    </sheetView>
  </sheetViews>
  <sheetFormatPr defaultRowHeight="15" x14ac:dyDescent="0.25"/>
  <cols>
    <col min="1" max="1" width="7.85546875" style="1" customWidth="1"/>
    <col min="2" max="2" width="14.5703125" style="1" customWidth="1"/>
    <col min="3" max="4" width="9.140625" style="1"/>
    <col min="5" max="5" width="11.140625" style="1" customWidth="1"/>
    <col min="6" max="7" width="9.140625" style="1"/>
    <col min="8" max="8" width="13.140625" style="1" customWidth="1"/>
    <col min="9" max="11" width="9.140625" style="1"/>
    <col min="12" max="12" width="11.28515625" style="1" customWidth="1"/>
    <col min="13" max="16384" width="9.140625" style="1"/>
  </cols>
  <sheetData>
    <row r="1" spans="1:16" ht="15.7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K1" s="17"/>
      <c r="L1" s="24" t="s">
        <v>0</v>
      </c>
      <c r="M1" s="25" t="s">
        <v>9</v>
      </c>
      <c r="N1" s="26" t="s">
        <v>6</v>
      </c>
      <c r="O1"/>
      <c r="P1" s="5" t="s">
        <v>10</v>
      </c>
    </row>
    <row r="2" spans="1:16" ht="15.75" x14ac:dyDescent="0.25">
      <c r="A2" s="6">
        <f>'[1]Link-Dly'!A12</f>
        <v>1</v>
      </c>
      <c r="B2" s="7" t="str">
        <f>[2]Link!B12</f>
        <v>BANKNIFTY</v>
      </c>
      <c r="C2" s="8">
        <f>[2]Link!D12</f>
        <v>105</v>
      </c>
      <c r="D2" s="9">
        <f>[2]Link!E12</f>
        <v>15</v>
      </c>
      <c r="E2" s="8" t="str">
        <f>[2]Link!C12</f>
        <v>C</v>
      </c>
      <c r="F2" s="9" t="s">
        <v>11</v>
      </c>
      <c r="G2" s="9">
        <f>IF(ROUNDDOWN(I2/(C2*D2),0)*D2&gt;1800,1800,ROUNDDOWN(I2/(C2*D2),0)*D2)</f>
        <v>945</v>
      </c>
      <c r="H2" s="10">
        <f>'[1]Link-Dly'!F12</f>
        <v>45238</v>
      </c>
      <c r="I2" s="11">
        <f>[3]Auto1!Q9</f>
        <v>100000</v>
      </c>
      <c r="K2" s="17"/>
      <c r="L2" s="27">
        <f>IF(P3=0,[3]Auto1!FR2,0)</f>
        <v>0</v>
      </c>
      <c r="M2" s="23">
        <f>IF(P3=0,[3]Auto1!FS2,0)</f>
        <v>0</v>
      </c>
      <c r="N2" s="28">
        <f>IF(AND(L2&lt;&gt;0,P3=0),G2,0)</f>
        <v>0</v>
      </c>
      <c r="O2"/>
      <c r="P2" s="12">
        <f>[3]Auto1!FU2</f>
        <v>0</v>
      </c>
    </row>
    <row r="3" spans="1:16" ht="16.5" thickBot="1" x14ac:dyDescent="0.3">
      <c r="A3" s="13">
        <f>'[1]Link-Dly'!A13</f>
        <v>2</v>
      </c>
      <c r="B3" s="14" t="str">
        <f>[2]Link!B13</f>
        <v>BANKNIFTY</v>
      </c>
      <c r="C3" s="22">
        <f>[2]Link!D13</f>
        <v>144</v>
      </c>
      <c r="D3" s="14">
        <f>[2]Link!E13</f>
        <v>15</v>
      </c>
      <c r="E3" s="14" t="str">
        <f>[2]Link!C13</f>
        <v>P</v>
      </c>
      <c r="F3" s="14" t="s">
        <v>11</v>
      </c>
      <c r="G3" s="14">
        <f>IF(ROUNDDOWN(I3/(C3*D3),0)*D3&gt;1800,1800,ROUNDDOWN(I3/(C3*D3),0)*D3)</f>
        <v>690</v>
      </c>
      <c r="H3" s="15">
        <f>'[1]Link-Dly'!F13</f>
        <v>45238</v>
      </c>
      <c r="I3" s="16">
        <f>[3]Auto1!Q9</f>
        <v>100000</v>
      </c>
      <c r="K3" s="17"/>
      <c r="L3" s="18" t="str">
        <f>IF(P2=0,[3]Auto1!FR3,0)</f>
        <v>BANKNIFTY</v>
      </c>
      <c r="M3" s="19" t="str">
        <f>IF(P2=0,[3]Auto1!FS3,0)</f>
        <v>P</v>
      </c>
      <c r="N3" s="20">
        <f>IF(AND(L3&lt;&gt;0,P2=0),G3,0)</f>
        <v>690</v>
      </c>
      <c r="O3"/>
      <c r="P3" s="21">
        <f>[3]Auto1!FU3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2023-11-06T01:44:05Z</dcterms:modified>
</cp:coreProperties>
</file>