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34" i="1" l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0" i="1"/>
  <c r="D22" i="1"/>
  <c r="D14" i="1"/>
  <c r="D6" i="1"/>
  <c r="C32" i="1"/>
  <c r="D32" i="1" s="1"/>
  <c r="C31" i="1"/>
  <c r="D31" i="1" s="1"/>
  <c r="C30" i="1"/>
  <c r="C24" i="1"/>
  <c r="D24" i="1" s="1"/>
  <c r="C23" i="1"/>
  <c r="D23" i="1" s="1"/>
  <c r="C22" i="1"/>
  <c r="C16" i="1"/>
  <c r="D16" i="1" s="1"/>
  <c r="C15" i="1"/>
  <c r="D15" i="1" s="1"/>
  <c r="C14" i="1"/>
  <c r="C8" i="1"/>
  <c r="D8" i="1" s="1"/>
  <c r="C7" i="1"/>
  <c r="D7" i="1" s="1"/>
  <c r="C6" i="1"/>
  <c r="B3" i="1"/>
  <c r="C3" i="1" s="1"/>
  <c r="D3" i="1" s="1"/>
  <c r="B34" i="1"/>
  <c r="C34" i="1" s="1"/>
  <c r="D34" i="1" s="1"/>
  <c r="B33" i="1"/>
  <c r="C33" i="1" s="1"/>
  <c r="D33" i="1" s="1"/>
  <c r="B32" i="1"/>
  <c r="B31" i="1"/>
  <c r="B30" i="1"/>
  <c r="B29" i="1"/>
  <c r="C29" i="1" s="1"/>
  <c r="D29" i="1" s="1"/>
  <c r="B28" i="1"/>
  <c r="C28" i="1" s="1"/>
  <c r="D28" i="1" s="1"/>
  <c r="B27" i="1"/>
  <c r="C27" i="1" s="1"/>
  <c r="D27" i="1" s="1"/>
  <c r="B26" i="1"/>
  <c r="C26" i="1" s="1"/>
  <c r="D26" i="1" s="1"/>
  <c r="B25" i="1"/>
  <c r="C25" i="1" s="1"/>
  <c r="D25" i="1" s="1"/>
  <c r="B24" i="1"/>
  <c r="B23" i="1"/>
  <c r="B22" i="1"/>
  <c r="B21" i="1"/>
  <c r="C21" i="1" s="1"/>
  <c r="D21" i="1" s="1"/>
  <c r="B20" i="1"/>
  <c r="C20" i="1" s="1"/>
  <c r="D20" i="1" s="1"/>
  <c r="B19" i="1"/>
  <c r="C19" i="1" s="1"/>
  <c r="D19" i="1" s="1"/>
  <c r="B18" i="1"/>
  <c r="C18" i="1" s="1"/>
  <c r="D18" i="1" s="1"/>
  <c r="B17" i="1"/>
  <c r="C17" i="1" s="1"/>
  <c r="D17" i="1" s="1"/>
  <c r="B16" i="1"/>
  <c r="B15" i="1"/>
  <c r="B14" i="1"/>
  <c r="B13" i="1"/>
  <c r="C13" i="1" s="1"/>
  <c r="D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B7" i="1"/>
  <c r="B6" i="1"/>
  <c r="B5" i="1"/>
  <c r="C5" i="1" s="1"/>
  <c r="D5" i="1" s="1"/>
  <c r="B4" i="1"/>
  <c r="C4" i="1" s="1"/>
  <c r="D4" i="1" s="1"/>
  <c r="B2" i="1"/>
  <c r="C2" i="1" s="1"/>
  <c r="D2" i="1" s="1"/>
</calcChain>
</file>

<file path=xl/sharedStrings.xml><?xml version="1.0" encoding="utf-8"?>
<sst xmlns="http://schemas.openxmlformats.org/spreadsheetml/2006/main" count="15" uniqueCount="15">
  <si>
    <t>delta (tons)</t>
  </si>
  <si>
    <t>DWT (tons)</t>
  </si>
  <si>
    <t>Cargo wt (tons)</t>
  </si>
  <si>
    <t>Cargo Wt(kg)</t>
  </si>
  <si>
    <t>Cargo Energy(MWh)</t>
  </si>
  <si>
    <t>Brake Power(kW)</t>
  </si>
  <si>
    <t>Speed (m/s)</t>
  </si>
  <si>
    <t>Stillwater Energy(MWh)</t>
  </si>
  <si>
    <t>1mps Energy(MWh)</t>
  </si>
  <si>
    <t>2mps Energy(MWh)</t>
  </si>
  <si>
    <t>3mps Energy (MWh)</t>
  </si>
  <si>
    <t>Travel Time stillwater (hours)</t>
  </si>
  <si>
    <t>Travel Time 1mps current (hours)</t>
  </si>
  <si>
    <t>Travel Time 2mps current (hours)</t>
  </si>
  <si>
    <t>Travel Time 3mps current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</si>
</sst>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G7" sqref="G7"/>
    </sheetView>
  </sheetViews>
  <sheetFormatPr defaultRowHeight="15" x14ac:dyDescent="0.25"/>
  <cols>
    <col min="2" max="2" width="11.7109375" customWidth="1"/>
    <col min="3" max="3" width="10.85546875" customWidth="1"/>
    <col min="4" max="4" width="12" customWidth="1"/>
    <col min="5" max="5" width="10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s="2" t="s">
        <v>13</v>
      </c>
      <c r="K1" s="2" t="s">
        <v>14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s="1">
        <v>90</v>
      </c>
      <c r="B2">
        <f>A2/1.4</f>
        <v>64.285714285714292</v>
      </c>
      <c r="C2">
        <f>0.5*B2</f>
        <v>32.142857142857146</v>
      </c>
      <c r="D2">
        <f>ROUND(C2*1000,0)</f>
        <v>32143</v>
      </c>
      <c r="E2">
        <f>ROUND(D2*100*0.001*0.001,0)</f>
        <v>3</v>
      </c>
      <c r="F2" s="2">
        <v>50</v>
      </c>
      <c r="G2">
        <v>5</v>
      </c>
      <c r="H2">
        <f>ROUND((250000/5 + 250000/5)/3600,2)</f>
        <v>27.78</v>
      </c>
      <c r="I2">
        <f xml:space="preserve"> ROUND((250000/(5-1) + 250000/(5+1))/3600,2)</f>
        <v>28.94</v>
      </c>
      <c r="J2">
        <f xml:space="preserve"> ROUND((250000/(5-2) + 250000/(5+2))/3600,2)</f>
        <v>33.07</v>
      </c>
      <c r="K2">
        <f xml:space="preserve"> ROUND((250000/(5-3) + 250000/(5+3))/3600,2)</f>
        <v>43.4</v>
      </c>
      <c r="L2">
        <f xml:space="preserve"> ROUND(F2*H2*0.001,2)</f>
        <v>1.39</v>
      </c>
      <c r="M2">
        <f>ROUND(F2*I2*0.001,2)</f>
        <v>1.45</v>
      </c>
      <c r="N2">
        <f>ROUND(F2*J2*0.001,2)</f>
        <v>1.65</v>
      </c>
      <c r="O2">
        <f>ROUND(F2*K2*0.001,2)</f>
        <v>2.17</v>
      </c>
    </row>
    <row r="3" spans="1:15" x14ac:dyDescent="0.25">
      <c r="A3" s="1">
        <v>100</v>
      </c>
      <c r="B3" s="1">
        <f t="shared" ref="B3:B34" si="0">A3/1.4</f>
        <v>71.428571428571431</v>
      </c>
      <c r="C3" s="1">
        <f t="shared" ref="C3:C34" si="1">0.5*B3</f>
        <v>35.714285714285715</v>
      </c>
      <c r="D3" s="1">
        <f t="shared" ref="D3:D34" si="2">ROUND(C3*1000,0)</f>
        <v>35714</v>
      </c>
      <c r="E3" s="2">
        <f t="shared" ref="E3:E34" si="3">ROUND(D3*100*0.001*0.001,0)</f>
        <v>4</v>
      </c>
      <c r="F3" s="2">
        <v>53</v>
      </c>
      <c r="G3">
        <v>5</v>
      </c>
      <c r="H3" s="2">
        <f t="shared" ref="H3:H34" si="4">ROUND((250000/5 + 250000/5)/3600,2)</f>
        <v>27.78</v>
      </c>
      <c r="I3" s="2">
        <f t="shared" ref="I3:I34" si="5" xml:space="preserve"> ROUND((250000/(5-1) + 250000/(5+1))/3600,2)</f>
        <v>28.94</v>
      </c>
      <c r="J3" s="2">
        <f t="shared" ref="J3:J34" si="6" xml:space="preserve"> ROUND((250000/(5-2) + 250000/(5+2))/3600,2)</f>
        <v>33.07</v>
      </c>
      <c r="K3" s="2">
        <f t="shared" ref="K3:K34" si="7" xml:space="preserve"> ROUND((250000/(5-3) + 250000/(5+3))/3600,2)</f>
        <v>43.4</v>
      </c>
      <c r="L3" s="2">
        <f t="shared" ref="L3:L34" si="8" xml:space="preserve"> ROUND(F3*H3*0.001,2)</f>
        <v>1.47</v>
      </c>
      <c r="M3" s="2">
        <f t="shared" ref="M3:M34" si="9">ROUND(F3*I3*0.001,2)</f>
        <v>1.53</v>
      </c>
      <c r="N3" s="2">
        <f t="shared" ref="N3:N34" si="10">ROUND(F3*J3*0.001,2)</f>
        <v>1.75</v>
      </c>
      <c r="O3" s="2">
        <f t="shared" ref="O3:O34" si="11">ROUND(F3*K3*0.001,2)</f>
        <v>2.2999999999999998</v>
      </c>
    </row>
    <row r="4" spans="1:15" x14ac:dyDescent="0.25">
      <c r="A4" s="1">
        <v>150</v>
      </c>
      <c r="B4" s="1">
        <f t="shared" si="0"/>
        <v>107.14285714285715</v>
      </c>
      <c r="C4" s="1">
        <f t="shared" si="1"/>
        <v>53.571428571428577</v>
      </c>
      <c r="D4" s="1">
        <f t="shared" si="2"/>
        <v>53571</v>
      </c>
      <c r="E4" s="2">
        <f t="shared" si="3"/>
        <v>5</v>
      </c>
      <c r="F4" s="2">
        <v>65</v>
      </c>
      <c r="G4">
        <v>5</v>
      </c>
      <c r="H4" s="2">
        <f t="shared" si="4"/>
        <v>27.78</v>
      </c>
      <c r="I4" s="2">
        <f t="shared" si="5"/>
        <v>28.94</v>
      </c>
      <c r="J4" s="2">
        <f t="shared" si="6"/>
        <v>33.07</v>
      </c>
      <c r="K4" s="2">
        <f t="shared" si="7"/>
        <v>43.4</v>
      </c>
      <c r="L4" s="2">
        <f t="shared" si="8"/>
        <v>1.81</v>
      </c>
      <c r="M4" s="2">
        <f t="shared" si="9"/>
        <v>1.88</v>
      </c>
      <c r="N4" s="2">
        <f t="shared" si="10"/>
        <v>2.15</v>
      </c>
      <c r="O4" s="2">
        <f t="shared" si="11"/>
        <v>2.82</v>
      </c>
    </row>
    <row r="5" spans="1:15" x14ac:dyDescent="0.25">
      <c r="A5" s="1">
        <v>170</v>
      </c>
      <c r="B5" s="1">
        <f t="shared" si="0"/>
        <v>121.42857142857143</v>
      </c>
      <c r="C5" s="1">
        <f t="shared" si="1"/>
        <v>60.714285714285715</v>
      </c>
      <c r="D5" s="1">
        <f t="shared" si="2"/>
        <v>60714</v>
      </c>
      <c r="E5" s="2">
        <f t="shared" si="3"/>
        <v>6</v>
      </c>
      <c r="F5" s="2">
        <v>70</v>
      </c>
      <c r="G5">
        <v>5</v>
      </c>
      <c r="H5" s="2">
        <f t="shared" si="4"/>
        <v>27.78</v>
      </c>
      <c r="I5" s="2">
        <f t="shared" si="5"/>
        <v>28.94</v>
      </c>
      <c r="J5" s="2">
        <f t="shared" si="6"/>
        <v>33.07</v>
      </c>
      <c r="K5" s="2">
        <f t="shared" si="7"/>
        <v>43.4</v>
      </c>
      <c r="L5" s="2">
        <f t="shared" si="8"/>
        <v>1.94</v>
      </c>
      <c r="M5" s="2">
        <f t="shared" si="9"/>
        <v>2.0299999999999998</v>
      </c>
      <c r="N5" s="2">
        <f t="shared" si="10"/>
        <v>2.31</v>
      </c>
      <c r="O5" s="2">
        <f t="shared" si="11"/>
        <v>3.04</v>
      </c>
    </row>
    <row r="6" spans="1:15" x14ac:dyDescent="0.25">
      <c r="A6" s="1">
        <v>200</v>
      </c>
      <c r="B6" s="1">
        <f t="shared" si="0"/>
        <v>142.85714285714286</v>
      </c>
      <c r="C6" s="1">
        <f t="shared" si="1"/>
        <v>71.428571428571431</v>
      </c>
      <c r="D6" s="1">
        <f t="shared" si="2"/>
        <v>71429</v>
      </c>
      <c r="E6" s="2">
        <f t="shared" si="3"/>
        <v>7</v>
      </c>
      <c r="F6" s="2">
        <v>75</v>
      </c>
      <c r="G6">
        <v>5</v>
      </c>
      <c r="H6" s="2">
        <f t="shared" si="4"/>
        <v>27.78</v>
      </c>
      <c r="I6" s="2">
        <f t="shared" si="5"/>
        <v>28.94</v>
      </c>
      <c r="J6" s="2">
        <f t="shared" si="6"/>
        <v>33.07</v>
      </c>
      <c r="K6" s="2">
        <f t="shared" si="7"/>
        <v>43.4</v>
      </c>
      <c r="L6" s="2">
        <f t="shared" si="8"/>
        <v>2.08</v>
      </c>
      <c r="M6" s="2">
        <f t="shared" si="9"/>
        <v>2.17</v>
      </c>
      <c r="N6" s="2">
        <f t="shared" si="10"/>
        <v>2.48</v>
      </c>
      <c r="O6" s="2">
        <f t="shared" si="11"/>
        <v>3.26</v>
      </c>
    </row>
    <row r="7" spans="1:15" x14ac:dyDescent="0.25">
      <c r="A7" s="1">
        <v>220</v>
      </c>
      <c r="B7" s="1">
        <f t="shared" si="0"/>
        <v>157.14285714285714</v>
      </c>
      <c r="C7" s="1">
        <f t="shared" si="1"/>
        <v>78.571428571428569</v>
      </c>
      <c r="D7" s="1">
        <f t="shared" si="2"/>
        <v>78571</v>
      </c>
      <c r="E7" s="2">
        <f t="shared" si="3"/>
        <v>8</v>
      </c>
      <c r="F7" s="2">
        <v>80</v>
      </c>
      <c r="G7">
        <v>5</v>
      </c>
      <c r="H7" s="2">
        <f t="shared" si="4"/>
        <v>27.78</v>
      </c>
      <c r="I7" s="2">
        <f t="shared" si="5"/>
        <v>28.94</v>
      </c>
      <c r="J7" s="2">
        <f t="shared" si="6"/>
        <v>33.07</v>
      </c>
      <c r="K7" s="2">
        <f t="shared" si="7"/>
        <v>43.4</v>
      </c>
      <c r="L7" s="2">
        <f t="shared" si="8"/>
        <v>2.2200000000000002</v>
      </c>
      <c r="M7" s="2">
        <f t="shared" si="9"/>
        <v>2.3199999999999998</v>
      </c>
      <c r="N7" s="2">
        <f t="shared" si="10"/>
        <v>2.65</v>
      </c>
      <c r="O7" s="2">
        <f t="shared" si="11"/>
        <v>3.47</v>
      </c>
    </row>
    <row r="8" spans="1:15" x14ac:dyDescent="0.25">
      <c r="A8" s="1">
        <v>280</v>
      </c>
      <c r="B8" s="1">
        <f t="shared" si="0"/>
        <v>200</v>
      </c>
      <c r="C8" s="1">
        <f t="shared" si="1"/>
        <v>100</v>
      </c>
      <c r="D8" s="1">
        <f t="shared" si="2"/>
        <v>100000</v>
      </c>
      <c r="E8" s="2">
        <f t="shared" si="3"/>
        <v>10</v>
      </c>
      <c r="F8" s="2">
        <v>90</v>
      </c>
      <c r="G8">
        <v>5</v>
      </c>
      <c r="H8" s="2">
        <f t="shared" si="4"/>
        <v>27.78</v>
      </c>
      <c r="I8" s="2">
        <f t="shared" si="5"/>
        <v>28.94</v>
      </c>
      <c r="J8" s="2">
        <f t="shared" si="6"/>
        <v>33.07</v>
      </c>
      <c r="K8" s="2">
        <f t="shared" si="7"/>
        <v>43.4</v>
      </c>
      <c r="L8" s="2">
        <f t="shared" si="8"/>
        <v>2.5</v>
      </c>
      <c r="M8" s="2">
        <f t="shared" si="9"/>
        <v>2.6</v>
      </c>
      <c r="N8" s="2">
        <f t="shared" si="10"/>
        <v>2.98</v>
      </c>
      <c r="O8" s="2">
        <f t="shared" si="11"/>
        <v>3.91</v>
      </c>
    </row>
    <row r="9" spans="1:15" x14ac:dyDescent="0.25">
      <c r="A9" s="1">
        <v>350</v>
      </c>
      <c r="B9" s="1">
        <f t="shared" si="0"/>
        <v>250.00000000000003</v>
      </c>
      <c r="C9" s="1">
        <f t="shared" si="1"/>
        <v>125.00000000000001</v>
      </c>
      <c r="D9" s="1">
        <f t="shared" si="2"/>
        <v>125000</v>
      </c>
      <c r="E9" s="2">
        <f t="shared" si="3"/>
        <v>13</v>
      </c>
      <c r="F9" s="2">
        <v>100</v>
      </c>
      <c r="G9" s="2">
        <v>5</v>
      </c>
      <c r="H9" s="2">
        <f t="shared" si="4"/>
        <v>27.78</v>
      </c>
      <c r="I9" s="2">
        <f t="shared" si="5"/>
        <v>28.94</v>
      </c>
      <c r="J9" s="2">
        <f t="shared" si="6"/>
        <v>33.07</v>
      </c>
      <c r="K9" s="2">
        <f t="shared" si="7"/>
        <v>43.4</v>
      </c>
      <c r="L9" s="2">
        <f t="shared" si="8"/>
        <v>2.78</v>
      </c>
      <c r="M9" s="2">
        <f t="shared" si="9"/>
        <v>2.89</v>
      </c>
      <c r="N9" s="2">
        <f t="shared" si="10"/>
        <v>3.31</v>
      </c>
      <c r="O9" s="2">
        <f t="shared" si="11"/>
        <v>4.34</v>
      </c>
    </row>
    <row r="10" spans="1:15" x14ac:dyDescent="0.25">
      <c r="A10" s="1">
        <v>400</v>
      </c>
      <c r="B10" s="1">
        <f t="shared" si="0"/>
        <v>285.71428571428572</v>
      </c>
      <c r="C10" s="1">
        <f t="shared" si="1"/>
        <v>142.85714285714286</v>
      </c>
      <c r="D10" s="1">
        <f t="shared" si="2"/>
        <v>142857</v>
      </c>
      <c r="E10" s="2">
        <f t="shared" si="3"/>
        <v>14</v>
      </c>
      <c r="F10" s="2">
        <v>110</v>
      </c>
      <c r="G10" s="2">
        <v>5</v>
      </c>
      <c r="H10" s="2">
        <f t="shared" si="4"/>
        <v>27.78</v>
      </c>
      <c r="I10" s="2">
        <f t="shared" si="5"/>
        <v>28.94</v>
      </c>
      <c r="J10" s="2">
        <f t="shared" si="6"/>
        <v>33.07</v>
      </c>
      <c r="K10" s="2">
        <f t="shared" si="7"/>
        <v>43.4</v>
      </c>
      <c r="L10" s="2">
        <f t="shared" si="8"/>
        <v>3.06</v>
      </c>
      <c r="M10" s="2">
        <f t="shared" si="9"/>
        <v>3.18</v>
      </c>
      <c r="N10" s="2">
        <f t="shared" si="10"/>
        <v>3.64</v>
      </c>
      <c r="O10" s="2">
        <f t="shared" si="11"/>
        <v>4.7699999999999996</v>
      </c>
    </row>
    <row r="11" spans="1:15" x14ac:dyDescent="0.25">
      <c r="A11" s="1">
        <v>500</v>
      </c>
      <c r="B11" s="1">
        <f t="shared" si="0"/>
        <v>357.14285714285717</v>
      </c>
      <c r="C11" s="1">
        <f t="shared" si="1"/>
        <v>178.57142857142858</v>
      </c>
      <c r="D11" s="1">
        <f t="shared" si="2"/>
        <v>178571</v>
      </c>
      <c r="E11" s="2">
        <f t="shared" si="3"/>
        <v>18</v>
      </c>
      <c r="F11" s="2">
        <v>125</v>
      </c>
      <c r="G11" s="2">
        <v>5</v>
      </c>
      <c r="H11" s="2">
        <f t="shared" si="4"/>
        <v>27.78</v>
      </c>
      <c r="I11" s="2">
        <f t="shared" si="5"/>
        <v>28.94</v>
      </c>
      <c r="J11" s="2">
        <f t="shared" si="6"/>
        <v>33.07</v>
      </c>
      <c r="K11" s="2">
        <f t="shared" si="7"/>
        <v>43.4</v>
      </c>
      <c r="L11" s="2">
        <f t="shared" si="8"/>
        <v>3.47</v>
      </c>
      <c r="M11" s="2">
        <f t="shared" si="9"/>
        <v>3.62</v>
      </c>
      <c r="N11" s="2">
        <f t="shared" si="10"/>
        <v>4.13</v>
      </c>
      <c r="O11" s="2">
        <f t="shared" si="11"/>
        <v>5.43</v>
      </c>
    </row>
    <row r="12" spans="1:15" x14ac:dyDescent="0.25">
      <c r="A12" s="1">
        <v>600</v>
      </c>
      <c r="B12" s="1">
        <f t="shared" si="0"/>
        <v>428.57142857142861</v>
      </c>
      <c r="C12" s="1">
        <f t="shared" si="1"/>
        <v>214.28571428571431</v>
      </c>
      <c r="D12" s="1">
        <f t="shared" si="2"/>
        <v>214286</v>
      </c>
      <c r="E12" s="2">
        <f t="shared" si="3"/>
        <v>21</v>
      </c>
      <c r="F12" s="2">
        <v>140</v>
      </c>
      <c r="G12" s="2">
        <v>5</v>
      </c>
      <c r="H12" s="2">
        <f t="shared" si="4"/>
        <v>27.78</v>
      </c>
      <c r="I12" s="2">
        <f t="shared" si="5"/>
        <v>28.94</v>
      </c>
      <c r="J12" s="2">
        <f t="shared" si="6"/>
        <v>33.07</v>
      </c>
      <c r="K12" s="2">
        <f t="shared" si="7"/>
        <v>43.4</v>
      </c>
      <c r="L12" s="2">
        <f t="shared" si="8"/>
        <v>3.89</v>
      </c>
      <c r="M12" s="2">
        <f t="shared" si="9"/>
        <v>4.05</v>
      </c>
      <c r="N12" s="2">
        <f t="shared" si="10"/>
        <v>4.63</v>
      </c>
      <c r="O12" s="2">
        <f t="shared" si="11"/>
        <v>6.08</v>
      </c>
    </row>
    <row r="13" spans="1:15" x14ac:dyDescent="0.25">
      <c r="A13" s="1">
        <v>700</v>
      </c>
      <c r="B13" s="1">
        <f t="shared" si="0"/>
        <v>500.00000000000006</v>
      </c>
      <c r="C13" s="1">
        <f t="shared" si="1"/>
        <v>250.00000000000003</v>
      </c>
      <c r="D13" s="1">
        <f t="shared" si="2"/>
        <v>250000</v>
      </c>
      <c r="E13" s="2">
        <f t="shared" si="3"/>
        <v>25</v>
      </c>
      <c r="F13" s="2">
        <v>150</v>
      </c>
      <c r="G13" s="2">
        <v>5</v>
      </c>
      <c r="H13" s="2">
        <f t="shared" si="4"/>
        <v>27.78</v>
      </c>
      <c r="I13" s="2">
        <f t="shared" si="5"/>
        <v>28.94</v>
      </c>
      <c r="J13" s="2">
        <f t="shared" si="6"/>
        <v>33.07</v>
      </c>
      <c r="K13" s="2">
        <f t="shared" si="7"/>
        <v>43.4</v>
      </c>
      <c r="L13" s="2">
        <f t="shared" si="8"/>
        <v>4.17</v>
      </c>
      <c r="M13" s="2">
        <f t="shared" si="9"/>
        <v>4.34</v>
      </c>
      <c r="N13" s="2">
        <f t="shared" si="10"/>
        <v>4.96</v>
      </c>
      <c r="O13" s="2">
        <f t="shared" si="11"/>
        <v>6.51</v>
      </c>
    </row>
    <row r="14" spans="1:15" x14ac:dyDescent="0.25">
      <c r="A14" s="1">
        <v>800</v>
      </c>
      <c r="B14" s="1">
        <f t="shared" si="0"/>
        <v>571.42857142857144</v>
      </c>
      <c r="C14" s="1">
        <f t="shared" si="1"/>
        <v>285.71428571428572</v>
      </c>
      <c r="D14" s="1">
        <f t="shared" si="2"/>
        <v>285714</v>
      </c>
      <c r="E14" s="2">
        <f t="shared" si="3"/>
        <v>29</v>
      </c>
      <c r="F14" s="2">
        <v>160</v>
      </c>
      <c r="G14" s="2">
        <v>5</v>
      </c>
      <c r="H14" s="2">
        <f t="shared" si="4"/>
        <v>27.78</v>
      </c>
      <c r="I14" s="2">
        <f t="shared" si="5"/>
        <v>28.94</v>
      </c>
      <c r="J14" s="2">
        <f t="shared" si="6"/>
        <v>33.07</v>
      </c>
      <c r="K14" s="2">
        <f t="shared" si="7"/>
        <v>43.4</v>
      </c>
      <c r="L14" s="2">
        <f t="shared" si="8"/>
        <v>4.4400000000000004</v>
      </c>
      <c r="M14" s="2">
        <f t="shared" si="9"/>
        <v>4.63</v>
      </c>
      <c r="N14" s="2">
        <f t="shared" si="10"/>
        <v>5.29</v>
      </c>
      <c r="O14" s="2">
        <f t="shared" si="11"/>
        <v>6.94</v>
      </c>
    </row>
    <row r="15" spans="1:15" x14ac:dyDescent="0.25">
      <c r="A15" s="1">
        <v>900</v>
      </c>
      <c r="B15" s="1">
        <f t="shared" si="0"/>
        <v>642.85714285714289</v>
      </c>
      <c r="C15" s="1">
        <f t="shared" si="1"/>
        <v>321.42857142857144</v>
      </c>
      <c r="D15" s="1">
        <f t="shared" si="2"/>
        <v>321429</v>
      </c>
      <c r="E15" s="2">
        <f t="shared" si="3"/>
        <v>32</v>
      </c>
      <c r="F15" s="2">
        <v>170</v>
      </c>
      <c r="G15" s="2">
        <v>5</v>
      </c>
      <c r="H15" s="2">
        <f t="shared" si="4"/>
        <v>27.78</v>
      </c>
      <c r="I15" s="2">
        <f t="shared" si="5"/>
        <v>28.94</v>
      </c>
      <c r="J15" s="2">
        <f t="shared" si="6"/>
        <v>33.07</v>
      </c>
      <c r="K15" s="2">
        <f t="shared" si="7"/>
        <v>43.4</v>
      </c>
      <c r="L15" s="2">
        <f t="shared" si="8"/>
        <v>4.72</v>
      </c>
      <c r="M15" s="2">
        <f t="shared" si="9"/>
        <v>4.92</v>
      </c>
      <c r="N15" s="2">
        <f t="shared" si="10"/>
        <v>5.62</v>
      </c>
      <c r="O15" s="2">
        <f t="shared" si="11"/>
        <v>7.38</v>
      </c>
    </row>
    <row r="16" spans="1:15" x14ac:dyDescent="0.25">
      <c r="A16" s="1">
        <v>1000</v>
      </c>
      <c r="B16" s="1">
        <f t="shared" si="0"/>
        <v>714.28571428571433</v>
      </c>
      <c r="C16" s="1">
        <f t="shared" si="1"/>
        <v>357.14285714285717</v>
      </c>
      <c r="D16" s="1">
        <f t="shared" si="2"/>
        <v>357143</v>
      </c>
      <c r="E16" s="2">
        <f t="shared" si="3"/>
        <v>36</v>
      </c>
      <c r="F16" s="2">
        <v>180</v>
      </c>
      <c r="G16" s="2">
        <v>5</v>
      </c>
      <c r="H16" s="2">
        <f t="shared" si="4"/>
        <v>27.78</v>
      </c>
      <c r="I16" s="2">
        <f t="shared" si="5"/>
        <v>28.94</v>
      </c>
      <c r="J16" s="2">
        <f t="shared" si="6"/>
        <v>33.07</v>
      </c>
      <c r="K16" s="2">
        <f t="shared" si="7"/>
        <v>43.4</v>
      </c>
      <c r="L16" s="2">
        <f t="shared" si="8"/>
        <v>5</v>
      </c>
      <c r="M16" s="2">
        <f t="shared" si="9"/>
        <v>5.21</v>
      </c>
      <c r="N16" s="2">
        <f t="shared" si="10"/>
        <v>5.95</v>
      </c>
      <c r="O16" s="2">
        <f t="shared" si="11"/>
        <v>7.81</v>
      </c>
    </row>
    <row r="17" spans="1:15" x14ac:dyDescent="0.25">
      <c r="A17" s="1">
        <v>1500</v>
      </c>
      <c r="B17" s="1">
        <f t="shared" si="0"/>
        <v>1071.4285714285716</v>
      </c>
      <c r="C17" s="1">
        <f t="shared" si="1"/>
        <v>535.71428571428578</v>
      </c>
      <c r="D17" s="1">
        <f t="shared" si="2"/>
        <v>535714</v>
      </c>
      <c r="E17" s="2">
        <f t="shared" si="3"/>
        <v>54</v>
      </c>
      <c r="F17" s="2">
        <v>220</v>
      </c>
      <c r="G17" s="2">
        <v>5</v>
      </c>
      <c r="H17" s="2">
        <f t="shared" si="4"/>
        <v>27.78</v>
      </c>
      <c r="I17" s="2">
        <f t="shared" si="5"/>
        <v>28.94</v>
      </c>
      <c r="J17" s="2">
        <f t="shared" si="6"/>
        <v>33.07</v>
      </c>
      <c r="K17" s="2">
        <f t="shared" si="7"/>
        <v>43.4</v>
      </c>
      <c r="L17" s="2">
        <f t="shared" si="8"/>
        <v>6.11</v>
      </c>
      <c r="M17" s="2">
        <f t="shared" si="9"/>
        <v>6.37</v>
      </c>
      <c r="N17" s="2">
        <f t="shared" si="10"/>
        <v>7.28</v>
      </c>
      <c r="O17" s="2">
        <f t="shared" si="11"/>
        <v>9.5500000000000007</v>
      </c>
    </row>
    <row r="18" spans="1:15" x14ac:dyDescent="0.25">
      <c r="A18" s="1">
        <v>2000</v>
      </c>
      <c r="B18" s="1">
        <f t="shared" si="0"/>
        <v>1428.5714285714287</v>
      </c>
      <c r="C18" s="1">
        <f t="shared" si="1"/>
        <v>714.28571428571433</v>
      </c>
      <c r="D18" s="1">
        <f t="shared" si="2"/>
        <v>714286</v>
      </c>
      <c r="E18" s="2">
        <f t="shared" si="3"/>
        <v>71</v>
      </c>
      <c r="F18" s="2">
        <v>260</v>
      </c>
      <c r="G18" s="2">
        <v>5</v>
      </c>
      <c r="H18" s="2">
        <f t="shared" si="4"/>
        <v>27.78</v>
      </c>
      <c r="I18" s="2">
        <f t="shared" si="5"/>
        <v>28.94</v>
      </c>
      <c r="J18" s="2">
        <f t="shared" si="6"/>
        <v>33.07</v>
      </c>
      <c r="K18" s="2">
        <f t="shared" si="7"/>
        <v>43.4</v>
      </c>
      <c r="L18" s="2">
        <f t="shared" si="8"/>
        <v>7.22</v>
      </c>
      <c r="M18" s="2">
        <f t="shared" si="9"/>
        <v>7.52</v>
      </c>
      <c r="N18" s="2">
        <f t="shared" si="10"/>
        <v>8.6</v>
      </c>
      <c r="O18" s="2">
        <f t="shared" si="11"/>
        <v>11.28</v>
      </c>
    </row>
    <row r="19" spans="1:15" x14ac:dyDescent="0.25">
      <c r="A19" s="1">
        <v>2400</v>
      </c>
      <c r="B19" s="1">
        <f t="shared" si="0"/>
        <v>1714.2857142857144</v>
      </c>
      <c r="C19" s="1">
        <f t="shared" si="1"/>
        <v>857.14285714285722</v>
      </c>
      <c r="D19" s="1">
        <f t="shared" si="2"/>
        <v>857143</v>
      </c>
      <c r="E19" s="2">
        <f t="shared" si="3"/>
        <v>86</v>
      </c>
      <c r="F19" s="2">
        <v>280</v>
      </c>
      <c r="G19" s="2">
        <v>5</v>
      </c>
      <c r="H19" s="2">
        <f t="shared" si="4"/>
        <v>27.78</v>
      </c>
      <c r="I19" s="2">
        <f t="shared" si="5"/>
        <v>28.94</v>
      </c>
      <c r="J19" s="2">
        <f t="shared" si="6"/>
        <v>33.07</v>
      </c>
      <c r="K19" s="2">
        <f t="shared" si="7"/>
        <v>43.4</v>
      </c>
      <c r="L19" s="2">
        <f t="shared" si="8"/>
        <v>7.78</v>
      </c>
      <c r="M19" s="2">
        <f t="shared" si="9"/>
        <v>8.1</v>
      </c>
      <c r="N19" s="2">
        <f t="shared" si="10"/>
        <v>9.26</v>
      </c>
      <c r="O19" s="2">
        <f t="shared" si="11"/>
        <v>12.15</v>
      </c>
    </row>
    <row r="20" spans="1:15" x14ac:dyDescent="0.25">
      <c r="A20" s="1">
        <v>2600</v>
      </c>
      <c r="B20" s="1">
        <f t="shared" si="0"/>
        <v>1857.1428571428573</v>
      </c>
      <c r="C20" s="1">
        <f t="shared" si="1"/>
        <v>928.57142857142867</v>
      </c>
      <c r="D20" s="1">
        <f t="shared" si="2"/>
        <v>928571</v>
      </c>
      <c r="E20" s="2">
        <f t="shared" si="3"/>
        <v>93</v>
      </c>
      <c r="F20" s="2">
        <v>300</v>
      </c>
      <c r="G20" s="2">
        <v>5</v>
      </c>
      <c r="H20" s="2">
        <f t="shared" si="4"/>
        <v>27.78</v>
      </c>
      <c r="I20" s="2">
        <f t="shared" si="5"/>
        <v>28.94</v>
      </c>
      <c r="J20" s="2">
        <f t="shared" si="6"/>
        <v>33.07</v>
      </c>
      <c r="K20" s="2">
        <f t="shared" si="7"/>
        <v>43.4</v>
      </c>
      <c r="L20" s="2">
        <f t="shared" si="8"/>
        <v>8.33</v>
      </c>
      <c r="M20" s="2">
        <f t="shared" si="9"/>
        <v>8.68</v>
      </c>
      <c r="N20" s="2">
        <f t="shared" si="10"/>
        <v>9.92</v>
      </c>
      <c r="O20" s="2">
        <f t="shared" si="11"/>
        <v>13.02</v>
      </c>
    </row>
    <row r="21" spans="1:15" x14ac:dyDescent="0.25">
      <c r="A21" s="1">
        <v>3000</v>
      </c>
      <c r="B21" s="1">
        <f t="shared" si="0"/>
        <v>2142.8571428571431</v>
      </c>
      <c r="C21" s="1">
        <f t="shared" si="1"/>
        <v>1071.4285714285716</v>
      </c>
      <c r="D21" s="1">
        <f t="shared" si="2"/>
        <v>1071429</v>
      </c>
      <c r="E21" s="2">
        <f t="shared" si="3"/>
        <v>107</v>
      </c>
      <c r="F21" s="2">
        <v>325</v>
      </c>
      <c r="G21" s="2">
        <v>5</v>
      </c>
      <c r="H21" s="2">
        <f t="shared" si="4"/>
        <v>27.78</v>
      </c>
      <c r="I21" s="2">
        <f t="shared" si="5"/>
        <v>28.94</v>
      </c>
      <c r="J21" s="2">
        <f t="shared" si="6"/>
        <v>33.07</v>
      </c>
      <c r="K21" s="2">
        <f t="shared" si="7"/>
        <v>43.4</v>
      </c>
      <c r="L21" s="2">
        <f t="shared" si="8"/>
        <v>9.0299999999999994</v>
      </c>
      <c r="M21" s="2">
        <f t="shared" si="9"/>
        <v>9.41</v>
      </c>
      <c r="N21" s="2">
        <f t="shared" si="10"/>
        <v>10.75</v>
      </c>
      <c r="O21" s="2">
        <f t="shared" si="11"/>
        <v>14.11</v>
      </c>
    </row>
    <row r="22" spans="1:15" x14ac:dyDescent="0.25">
      <c r="A22" s="1">
        <v>3500</v>
      </c>
      <c r="B22" s="1">
        <f t="shared" si="0"/>
        <v>2500</v>
      </c>
      <c r="C22" s="1">
        <f t="shared" si="1"/>
        <v>1250</v>
      </c>
      <c r="D22" s="1">
        <f t="shared" si="2"/>
        <v>1250000</v>
      </c>
      <c r="E22" s="2">
        <f t="shared" si="3"/>
        <v>125</v>
      </c>
      <c r="F22" s="2">
        <v>350</v>
      </c>
      <c r="G22" s="2">
        <v>5</v>
      </c>
      <c r="H22" s="2">
        <f t="shared" si="4"/>
        <v>27.78</v>
      </c>
      <c r="I22" s="2">
        <f t="shared" si="5"/>
        <v>28.94</v>
      </c>
      <c r="J22" s="2">
        <f t="shared" si="6"/>
        <v>33.07</v>
      </c>
      <c r="K22" s="2">
        <f t="shared" si="7"/>
        <v>43.4</v>
      </c>
      <c r="L22" s="2">
        <f t="shared" si="8"/>
        <v>9.7200000000000006</v>
      </c>
      <c r="M22" s="2">
        <f t="shared" si="9"/>
        <v>10.130000000000001</v>
      </c>
      <c r="N22" s="2">
        <f t="shared" si="10"/>
        <v>11.57</v>
      </c>
      <c r="O22" s="2">
        <f t="shared" si="11"/>
        <v>15.19</v>
      </c>
    </row>
    <row r="23" spans="1:15" x14ac:dyDescent="0.25">
      <c r="A23" s="1">
        <v>4000</v>
      </c>
      <c r="B23" s="1">
        <f t="shared" si="0"/>
        <v>2857.1428571428573</v>
      </c>
      <c r="C23" s="1">
        <f t="shared" si="1"/>
        <v>1428.5714285714287</v>
      </c>
      <c r="D23" s="1">
        <f t="shared" si="2"/>
        <v>1428571</v>
      </c>
      <c r="E23" s="2">
        <f t="shared" si="3"/>
        <v>143</v>
      </c>
      <c r="F23" s="2">
        <v>375</v>
      </c>
      <c r="G23" s="2">
        <v>5</v>
      </c>
      <c r="H23" s="2">
        <f t="shared" si="4"/>
        <v>27.78</v>
      </c>
      <c r="I23" s="2">
        <f t="shared" si="5"/>
        <v>28.94</v>
      </c>
      <c r="J23" s="2">
        <f t="shared" si="6"/>
        <v>33.07</v>
      </c>
      <c r="K23" s="2">
        <f t="shared" si="7"/>
        <v>43.4</v>
      </c>
      <c r="L23" s="2">
        <f t="shared" si="8"/>
        <v>10.42</v>
      </c>
      <c r="M23" s="2">
        <f t="shared" si="9"/>
        <v>10.85</v>
      </c>
      <c r="N23" s="2">
        <f t="shared" si="10"/>
        <v>12.4</v>
      </c>
      <c r="O23" s="2">
        <f t="shared" si="11"/>
        <v>16.28</v>
      </c>
    </row>
    <row r="24" spans="1:15" x14ac:dyDescent="0.25">
      <c r="A24" s="1">
        <v>5000</v>
      </c>
      <c r="B24" s="1">
        <f t="shared" si="0"/>
        <v>3571.4285714285716</v>
      </c>
      <c r="C24" s="1">
        <f t="shared" si="1"/>
        <v>1785.7142857142858</v>
      </c>
      <c r="D24" s="1">
        <f t="shared" si="2"/>
        <v>1785714</v>
      </c>
      <c r="E24" s="2">
        <f t="shared" si="3"/>
        <v>179</v>
      </c>
      <c r="F24" s="2">
        <v>420</v>
      </c>
      <c r="G24" s="2">
        <v>5</v>
      </c>
      <c r="H24" s="2">
        <f t="shared" si="4"/>
        <v>27.78</v>
      </c>
      <c r="I24" s="2">
        <f t="shared" si="5"/>
        <v>28.94</v>
      </c>
      <c r="J24" s="2">
        <f t="shared" si="6"/>
        <v>33.07</v>
      </c>
      <c r="K24" s="2">
        <f t="shared" si="7"/>
        <v>43.4</v>
      </c>
      <c r="L24" s="2">
        <f t="shared" si="8"/>
        <v>11.67</v>
      </c>
      <c r="M24" s="2">
        <f t="shared" si="9"/>
        <v>12.15</v>
      </c>
      <c r="N24" s="2">
        <f t="shared" si="10"/>
        <v>13.89</v>
      </c>
      <c r="O24" s="2">
        <f t="shared" si="11"/>
        <v>18.23</v>
      </c>
    </row>
    <row r="25" spans="1:15" x14ac:dyDescent="0.25">
      <c r="A25" s="1">
        <v>7000</v>
      </c>
      <c r="B25" s="1">
        <f t="shared" si="0"/>
        <v>5000</v>
      </c>
      <c r="C25" s="1">
        <f t="shared" si="1"/>
        <v>2500</v>
      </c>
      <c r="D25" s="1">
        <f t="shared" si="2"/>
        <v>2500000</v>
      </c>
      <c r="E25" s="2">
        <f t="shared" si="3"/>
        <v>250</v>
      </c>
      <c r="F25" s="2">
        <v>500</v>
      </c>
      <c r="G25" s="2">
        <v>5</v>
      </c>
      <c r="H25" s="2">
        <f t="shared" si="4"/>
        <v>27.78</v>
      </c>
      <c r="I25" s="2">
        <f t="shared" si="5"/>
        <v>28.94</v>
      </c>
      <c r="J25" s="2">
        <f t="shared" si="6"/>
        <v>33.07</v>
      </c>
      <c r="K25" s="2">
        <f t="shared" si="7"/>
        <v>43.4</v>
      </c>
      <c r="L25" s="2">
        <f t="shared" si="8"/>
        <v>13.89</v>
      </c>
      <c r="M25" s="2">
        <f t="shared" si="9"/>
        <v>14.47</v>
      </c>
      <c r="N25" s="2">
        <f t="shared" si="10"/>
        <v>16.54</v>
      </c>
      <c r="O25" s="2">
        <f t="shared" si="11"/>
        <v>21.7</v>
      </c>
    </row>
    <row r="26" spans="1:15" x14ac:dyDescent="0.25">
      <c r="A26" s="1">
        <v>10000</v>
      </c>
      <c r="B26" s="1">
        <f t="shared" si="0"/>
        <v>7142.8571428571431</v>
      </c>
      <c r="C26" s="1">
        <f t="shared" si="1"/>
        <v>3571.4285714285716</v>
      </c>
      <c r="D26" s="1">
        <f t="shared" si="2"/>
        <v>3571429</v>
      </c>
      <c r="E26" s="2">
        <f t="shared" si="3"/>
        <v>357</v>
      </c>
      <c r="F26" s="2">
        <v>600</v>
      </c>
      <c r="G26" s="2">
        <v>5</v>
      </c>
      <c r="H26" s="2">
        <f t="shared" si="4"/>
        <v>27.78</v>
      </c>
      <c r="I26" s="2">
        <f t="shared" si="5"/>
        <v>28.94</v>
      </c>
      <c r="J26" s="2">
        <f t="shared" si="6"/>
        <v>33.07</v>
      </c>
      <c r="K26" s="2">
        <f t="shared" si="7"/>
        <v>43.4</v>
      </c>
      <c r="L26" s="2">
        <f t="shared" si="8"/>
        <v>16.670000000000002</v>
      </c>
      <c r="M26" s="2">
        <f t="shared" si="9"/>
        <v>17.36</v>
      </c>
      <c r="N26" s="2">
        <f t="shared" si="10"/>
        <v>19.84</v>
      </c>
      <c r="O26" s="2">
        <f t="shared" si="11"/>
        <v>26.04</v>
      </c>
    </row>
    <row r="27" spans="1:15" x14ac:dyDescent="0.25">
      <c r="A27" s="1">
        <v>20000</v>
      </c>
      <c r="B27" s="1">
        <f t="shared" si="0"/>
        <v>14285.714285714286</v>
      </c>
      <c r="C27" s="1">
        <f t="shared" si="1"/>
        <v>7142.8571428571431</v>
      </c>
      <c r="D27" s="1">
        <f t="shared" si="2"/>
        <v>7142857</v>
      </c>
      <c r="E27" s="2">
        <f t="shared" si="3"/>
        <v>714</v>
      </c>
      <c r="F27" s="2">
        <v>900</v>
      </c>
      <c r="G27" s="2">
        <v>5</v>
      </c>
      <c r="H27" s="2">
        <f t="shared" si="4"/>
        <v>27.78</v>
      </c>
      <c r="I27" s="2">
        <f t="shared" si="5"/>
        <v>28.94</v>
      </c>
      <c r="J27" s="2">
        <f t="shared" si="6"/>
        <v>33.07</v>
      </c>
      <c r="K27" s="2">
        <f t="shared" si="7"/>
        <v>43.4</v>
      </c>
      <c r="L27" s="2">
        <f t="shared" si="8"/>
        <v>25</v>
      </c>
      <c r="M27" s="2">
        <f t="shared" si="9"/>
        <v>26.05</v>
      </c>
      <c r="N27" s="2">
        <f t="shared" si="10"/>
        <v>29.76</v>
      </c>
      <c r="O27" s="2">
        <f t="shared" si="11"/>
        <v>39.06</v>
      </c>
    </row>
    <row r="28" spans="1:15" x14ac:dyDescent="0.25">
      <c r="A28" s="1">
        <v>30000</v>
      </c>
      <c r="B28" s="1">
        <f t="shared" si="0"/>
        <v>21428.571428571431</v>
      </c>
      <c r="C28" s="1">
        <f t="shared" si="1"/>
        <v>10714.285714285716</v>
      </c>
      <c r="D28" s="1">
        <f t="shared" si="2"/>
        <v>10714286</v>
      </c>
      <c r="E28" s="2">
        <f t="shared" si="3"/>
        <v>1071</v>
      </c>
      <c r="F28" s="2">
        <v>1100</v>
      </c>
      <c r="G28" s="2">
        <v>5</v>
      </c>
      <c r="H28" s="2">
        <f t="shared" si="4"/>
        <v>27.78</v>
      </c>
      <c r="I28" s="2">
        <f t="shared" si="5"/>
        <v>28.94</v>
      </c>
      <c r="J28" s="2">
        <f t="shared" si="6"/>
        <v>33.07</v>
      </c>
      <c r="K28" s="2">
        <f t="shared" si="7"/>
        <v>43.4</v>
      </c>
      <c r="L28" s="2">
        <f t="shared" si="8"/>
        <v>30.56</v>
      </c>
      <c r="M28" s="2">
        <f t="shared" si="9"/>
        <v>31.83</v>
      </c>
      <c r="N28" s="2">
        <f t="shared" si="10"/>
        <v>36.380000000000003</v>
      </c>
      <c r="O28" s="2">
        <f t="shared" si="11"/>
        <v>47.74</v>
      </c>
    </row>
    <row r="29" spans="1:15" x14ac:dyDescent="0.25">
      <c r="A29" s="1">
        <v>40000</v>
      </c>
      <c r="B29" s="1">
        <f t="shared" si="0"/>
        <v>28571.428571428572</v>
      </c>
      <c r="C29" s="1">
        <f t="shared" si="1"/>
        <v>14285.714285714286</v>
      </c>
      <c r="D29" s="1">
        <f t="shared" si="2"/>
        <v>14285714</v>
      </c>
      <c r="E29" s="2">
        <f t="shared" si="3"/>
        <v>1429</v>
      </c>
      <c r="F29" s="2">
        <v>1300</v>
      </c>
      <c r="G29" s="2">
        <v>5</v>
      </c>
      <c r="H29" s="2">
        <f t="shared" si="4"/>
        <v>27.78</v>
      </c>
      <c r="I29" s="2">
        <f t="shared" si="5"/>
        <v>28.94</v>
      </c>
      <c r="J29" s="2">
        <f t="shared" si="6"/>
        <v>33.07</v>
      </c>
      <c r="K29" s="2">
        <f t="shared" si="7"/>
        <v>43.4</v>
      </c>
      <c r="L29" s="2">
        <f t="shared" si="8"/>
        <v>36.11</v>
      </c>
      <c r="M29" s="2">
        <f t="shared" si="9"/>
        <v>37.619999999999997</v>
      </c>
      <c r="N29" s="2">
        <f t="shared" si="10"/>
        <v>42.99</v>
      </c>
      <c r="O29" s="2">
        <f t="shared" si="11"/>
        <v>56.42</v>
      </c>
    </row>
    <row r="30" spans="1:15" x14ac:dyDescent="0.25">
      <c r="A30" s="1">
        <v>50000</v>
      </c>
      <c r="B30" s="1">
        <f t="shared" si="0"/>
        <v>35714.285714285717</v>
      </c>
      <c r="C30" s="1">
        <f t="shared" si="1"/>
        <v>17857.142857142859</v>
      </c>
      <c r="D30" s="1">
        <f t="shared" si="2"/>
        <v>17857143</v>
      </c>
      <c r="E30" s="2">
        <f t="shared" si="3"/>
        <v>1786</v>
      </c>
      <c r="F30" s="2">
        <v>1400</v>
      </c>
      <c r="G30" s="2">
        <v>5</v>
      </c>
      <c r="H30" s="2">
        <f t="shared" si="4"/>
        <v>27.78</v>
      </c>
      <c r="I30" s="2">
        <f t="shared" si="5"/>
        <v>28.94</v>
      </c>
      <c r="J30" s="2">
        <f t="shared" si="6"/>
        <v>33.07</v>
      </c>
      <c r="K30" s="2">
        <f t="shared" si="7"/>
        <v>43.4</v>
      </c>
      <c r="L30" s="2">
        <f t="shared" si="8"/>
        <v>38.89</v>
      </c>
      <c r="M30" s="2">
        <f t="shared" si="9"/>
        <v>40.520000000000003</v>
      </c>
      <c r="N30" s="2">
        <f t="shared" si="10"/>
        <v>46.3</v>
      </c>
      <c r="O30" s="2">
        <f t="shared" si="11"/>
        <v>60.76</v>
      </c>
    </row>
    <row r="31" spans="1:15" x14ac:dyDescent="0.25">
      <c r="A31" s="1">
        <v>100000</v>
      </c>
      <c r="B31" s="1">
        <f t="shared" si="0"/>
        <v>71428.571428571435</v>
      </c>
      <c r="C31" s="1">
        <f t="shared" si="1"/>
        <v>35714.285714285717</v>
      </c>
      <c r="D31" s="1">
        <f t="shared" si="2"/>
        <v>35714286</v>
      </c>
      <c r="E31" s="2">
        <f t="shared" si="3"/>
        <v>3571</v>
      </c>
      <c r="F31" s="2">
        <v>2100</v>
      </c>
      <c r="G31" s="2">
        <v>5</v>
      </c>
      <c r="H31" s="2">
        <f t="shared" si="4"/>
        <v>27.78</v>
      </c>
      <c r="I31" s="2">
        <f t="shared" si="5"/>
        <v>28.94</v>
      </c>
      <c r="J31" s="2">
        <f t="shared" si="6"/>
        <v>33.07</v>
      </c>
      <c r="K31" s="2">
        <f t="shared" si="7"/>
        <v>43.4</v>
      </c>
      <c r="L31" s="2">
        <f t="shared" si="8"/>
        <v>58.34</v>
      </c>
      <c r="M31" s="2">
        <f t="shared" si="9"/>
        <v>60.77</v>
      </c>
      <c r="N31" s="2">
        <f t="shared" si="10"/>
        <v>69.45</v>
      </c>
      <c r="O31" s="2">
        <f t="shared" si="11"/>
        <v>91.14</v>
      </c>
    </row>
    <row r="32" spans="1:15" x14ac:dyDescent="0.25">
      <c r="A32" s="1">
        <v>200000</v>
      </c>
      <c r="B32" s="1">
        <f t="shared" si="0"/>
        <v>142857.14285714287</v>
      </c>
      <c r="C32" s="1">
        <f t="shared" si="1"/>
        <v>71428.571428571435</v>
      </c>
      <c r="D32" s="1">
        <f t="shared" si="2"/>
        <v>71428571</v>
      </c>
      <c r="E32" s="2">
        <f t="shared" si="3"/>
        <v>7143</v>
      </c>
      <c r="F32" s="2">
        <v>3000</v>
      </c>
      <c r="G32" s="2">
        <v>5</v>
      </c>
      <c r="H32" s="2">
        <f t="shared" si="4"/>
        <v>27.78</v>
      </c>
      <c r="I32" s="2">
        <f t="shared" si="5"/>
        <v>28.94</v>
      </c>
      <c r="J32" s="2">
        <f t="shared" si="6"/>
        <v>33.07</v>
      </c>
      <c r="K32" s="2">
        <f t="shared" si="7"/>
        <v>43.4</v>
      </c>
      <c r="L32" s="2">
        <f t="shared" si="8"/>
        <v>83.34</v>
      </c>
      <c r="M32" s="2">
        <f t="shared" si="9"/>
        <v>86.82</v>
      </c>
      <c r="N32" s="2">
        <f t="shared" si="10"/>
        <v>99.21</v>
      </c>
      <c r="O32" s="2">
        <f t="shared" si="11"/>
        <v>130.19999999999999</v>
      </c>
    </row>
    <row r="33" spans="1:15" x14ac:dyDescent="0.25">
      <c r="A33" s="1">
        <v>350000</v>
      </c>
      <c r="B33" s="1">
        <f t="shared" si="0"/>
        <v>250000.00000000003</v>
      </c>
      <c r="C33" s="1">
        <f t="shared" si="1"/>
        <v>125000.00000000001</v>
      </c>
      <c r="D33" s="1">
        <f t="shared" si="2"/>
        <v>125000000</v>
      </c>
      <c r="E33" s="2">
        <f t="shared" si="3"/>
        <v>12500</v>
      </c>
      <c r="F33" s="2">
        <v>4000</v>
      </c>
      <c r="G33" s="2">
        <v>5</v>
      </c>
      <c r="H33" s="2">
        <f t="shared" si="4"/>
        <v>27.78</v>
      </c>
      <c r="I33" s="2">
        <f t="shared" si="5"/>
        <v>28.94</v>
      </c>
      <c r="J33" s="2">
        <f t="shared" si="6"/>
        <v>33.07</v>
      </c>
      <c r="K33" s="2">
        <f t="shared" si="7"/>
        <v>43.4</v>
      </c>
      <c r="L33" s="2">
        <f t="shared" si="8"/>
        <v>111.12</v>
      </c>
      <c r="M33" s="2">
        <f t="shared" si="9"/>
        <v>115.76</v>
      </c>
      <c r="N33" s="2">
        <f t="shared" si="10"/>
        <v>132.28</v>
      </c>
      <c r="O33" s="2">
        <f t="shared" si="11"/>
        <v>173.6</v>
      </c>
    </row>
    <row r="34" spans="1:15" x14ac:dyDescent="0.25">
      <c r="A34" s="1">
        <v>500000</v>
      </c>
      <c r="B34" s="1">
        <f t="shared" si="0"/>
        <v>357142.85714285716</v>
      </c>
      <c r="C34" s="1">
        <f t="shared" si="1"/>
        <v>178571.42857142858</v>
      </c>
      <c r="D34" s="1">
        <f t="shared" si="2"/>
        <v>178571429</v>
      </c>
      <c r="E34" s="2">
        <f t="shared" si="3"/>
        <v>17857</v>
      </c>
      <c r="F34" s="2">
        <v>5000</v>
      </c>
      <c r="G34" s="2">
        <v>5</v>
      </c>
      <c r="H34" s="2">
        <f t="shared" si="4"/>
        <v>27.78</v>
      </c>
      <c r="I34" s="2">
        <f t="shared" si="5"/>
        <v>28.94</v>
      </c>
      <c r="J34" s="2">
        <f t="shared" si="6"/>
        <v>33.07</v>
      </c>
      <c r="K34" s="2">
        <f t="shared" si="7"/>
        <v>43.4</v>
      </c>
      <c r="L34" s="2">
        <f t="shared" si="8"/>
        <v>138.9</v>
      </c>
      <c r="M34" s="2">
        <f t="shared" si="9"/>
        <v>144.69999999999999</v>
      </c>
      <c r="N34" s="2">
        <f t="shared" si="10"/>
        <v>165.35</v>
      </c>
      <c r="O34" s="2">
        <f t="shared" si="11"/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Sathvik Divi</dc:creator>
  <cp:lastModifiedBy>Sathvik Divi</cp:lastModifiedBy>
  <dcterms:created xsi:type="dcterms:W3CDTF">2017-01-26T18:24:44Z</dcterms:created>
  <dcterms:modified xsi:type="dcterms:W3CDTF">2017-09-05T18:07:53Z</dcterms:modified>
</cp:coreProperties>
</file>