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924"/>
  <workbookPr hidePivotFieldList="1"/>
  <mc:AlternateContent xmlns:mc="http://schemas.openxmlformats.org/markup-compatibility/2006">
    <mc:Choice Requires="x15">
      <x15ac:absPath xmlns:x15ac="http://schemas.microsoft.com/office/spreadsheetml/2010/11/ac" url="C:\Users\Dr.Ramesh Vasu\Downloads\"/>
    </mc:Choice>
  </mc:AlternateContent>
  <xr:revisionPtr revIDLastSave="0" documentId="13_ncr:40009_{B75020B2-65F2-47D6-8ACA-96C87201B33A}" xr6:coauthVersionLast="47" xr6:coauthVersionMax="47" xr10:uidLastSave="{00000000-0000-0000-0000-000000000000}"/>
  <bookViews>
    <workbookView xWindow="-120" yWindow="-120" windowWidth="20730" windowHeight="11040"/>
  </bookViews>
  <sheets>
    <sheet name="Spotify 2010 - 2019 Top 100" sheetId="1" r:id="rId1"/>
    <sheet name="data_set" sheetId="3" r:id="rId2"/>
    <sheet name="pivot" sheetId="13" r:id="rId3"/>
    <sheet name="_dashboard" sheetId="7" r:id="rId4"/>
    <sheet name="Dashboard" sheetId="14" r:id="rId5"/>
  </sheets>
  <definedNames>
    <definedName name="Slicer_artist_type">#N/A</definedName>
    <definedName name="Slicer_Duration_range">#N/A</definedName>
    <definedName name="Slicer_top_genre">#N/A</definedName>
    <definedName name="Slicer_year_released">#N/A</definedName>
  </definedNames>
  <calcPr calcId="0"/>
  <pivotCaches>
    <pivotCache cacheId="67"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2" i="3"/>
</calcChain>
</file>

<file path=xl/sharedStrings.xml><?xml version="1.0" encoding="utf-8"?>
<sst xmlns="http://schemas.openxmlformats.org/spreadsheetml/2006/main" count="3529" uniqueCount="696">
  <si>
    <t>title</t>
  </si>
  <si>
    <t>artist</t>
  </si>
  <si>
    <t>top genre</t>
  </si>
  <si>
    <t>year released</t>
  </si>
  <si>
    <t>added</t>
  </si>
  <si>
    <t>bpm</t>
  </si>
  <si>
    <t>nrgy</t>
  </si>
  <si>
    <t>dnce</t>
  </si>
  <si>
    <t>dB</t>
  </si>
  <si>
    <t>live</t>
  </si>
  <si>
    <t>val</t>
  </si>
  <si>
    <t>dur</t>
  </si>
  <si>
    <t>acous</t>
  </si>
  <si>
    <t>spch</t>
  </si>
  <si>
    <t>pop</t>
  </si>
  <si>
    <t>top year</t>
  </si>
  <si>
    <t>artist type</t>
  </si>
  <si>
    <t>STARSTRUKK (feat. Katy Perry)</t>
  </si>
  <si>
    <t>3OH!3</t>
  </si>
  <si>
    <t>dance pop</t>
  </si>
  <si>
    <t>2022‑02‑17</t>
  </si>
  <si>
    <t>Duo</t>
  </si>
  <si>
    <t>My First Kiss (feat. Ke$ha)</t>
  </si>
  <si>
    <t>I Need A Dollar</t>
  </si>
  <si>
    <t>Aloe Blacc</t>
  </si>
  <si>
    <t>pop soul</t>
  </si>
  <si>
    <t>Solo</t>
  </si>
  <si>
    <t>Airplanes (feat. Hayley Williams of Paramore)</t>
  </si>
  <si>
    <t>B.o.B</t>
  </si>
  <si>
    <t>atl hip hop</t>
  </si>
  <si>
    <t>Nothin' on You (feat. Bruno Mars)</t>
  </si>
  <si>
    <t>Magic (feat. Rivers Cuomo)</t>
  </si>
  <si>
    <t>The Time (Dirty Bit)</t>
  </si>
  <si>
    <t>Black Eyed Peas</t>
  </si>
  <si>
    <t>Band/Group</t>
  </si>
  <si>
    <t>Talking to the Moon</t>
  </si>
  <si>
    <t>Bruno Mars</t>
  </si>
  <si>
    <t>Just the Way You Are</t>
  </si>
  <si>
    <t>pop rap</t>
  </si>
  <si>
    <t>Forget You</t>
  </si>
  <si>
    <t>CeeLo Green</t>
  </si>
  <si>
    <t>Deuces (feat. Tyga &amp; Kevin McCall)</t>
  </si>
  <si>
    <t>Chris Brown</t>
  </si>
  <si>
    <t>David Guetta</t>
  </si>
  <si>
    <t>big room</t>
  </si>
  <si>
    <t>Gettin' Over You (feat. Fergie &amp; LMFAO)</t>
  </si>
  <si>
    <t>DJ Khaled</t>
  </si>
  <si>
    <t>Drake</t>
  </si>
  <si>
    <t>canadian hip hop</t>
  </si>
  <si>
    <t>Barbra Streisand (Radio Edit)</t>
  </si>
  <si>
    <t>Duck Sauce</t>
  </si>
  <si>
    <t>disco house</t>
  </si>
  <si>
    <t>Pack Up</t>
  </si>
  <si>
    <t>Eliza Doolittle</t>
  </si>
  <si>
    <t>lilith</t>
  </si>
  <si>
    <t>Starry Eyed</t>
  </si>
  <si>
    <t>Ellie Goulding</t>
  </si>
  <si>
    <t>Eminem</t>
  </si>
  <si>
    <t>detroit hip hop</t>
  </si>
  <si>
    <t>Not Afraid</t>
  </si>
  <si>
    <t>Enrique Iglesias</t>
  </si>
  <si>
    <t>Far East Movement</t>
  </si>
  <si>
    <t>asian american hip hop</t>
  </si>
  <si>
    <t>Club Can't Handle Me (feat. David Guetta)</t>
  </si>
  <si>
    <t>Flo Rida</t>
  </si>
  <si>
    <t>Hot - Malibu Breeze Radio Edit</t>
  </si>
  <si>
    <t>INNA</t>
  </si>
  <si>
    <t>Replay</t>
  </si>
  <si>
    <t>Iyaz</t>
  </si>
  <si>
    <t>Jason Derulo</t>
  </si>
  <si>
    <t>In My Head</t>
  </si>
  <si>
    <t>Down</t>
  </si>
  <si>
    <t>Jay Sean</t>
  </si>
  <si>
    <t>JAY-Z</t>
  </si>
  <si>
    <t>east coast hip hop</t>
  </si>
  <si>
    <t>neo mellow</t>
  </si>
  <si>
    <t>Justin Bieber</t>
  </si>
  <si>
    <t>canadian pop</t>
  </si>
  <si>
    <t>Katy Perry</t>
  </si>
  <si>
    <t>Teenage Dream</t>
  </si>
  <si>
    <t>Commander</t>
  </si>
  <si>
    <t>Kelly Rowland</t>
  </si>
  <si>
    <t>Kesha</t>
  </si>
  <si>
    <t>Wavin' Flag</t>
  </si>
  <si>
    <t>K'NAAN</t>
  </si>
  <si>
    <t>reggae fusion</t>
  </si>
  <si>
    <t>Live Like We're Dying</t>
  </si>
  <si>
    <t>Kris Allen</t>
  </si>
  <si>
    <t>idol</t>
  </si>
  <si>
    <t>art pop</t>
  </si>
  <si>
    <t>hip hop</t>
  </si>
  <si>
    <t>My Chick Bad</t>
  </si>
  <si>
    <t>Ludacris</t>
  </si>
  <si>
    <t>Maroon 5</t>
  </si>
  <si>
    <t>When We Collide</t>
  </si>
  <si>
    <t>Matt Cardle</t>
  </si>
  <si>
    <t>talent show</t>
  </si>
  <si>
    <t>modern alternative rock</t>
  </si>
  <si>
    <t>Fireflies</t>
  </si>
  <si>
    <t>Owl City</t>
  </si>
  <si>
    <t>indietronica</t>
  </si>
  <si>
    <t>She Said</t>
  </si>
  <si>
    <t>Plan B</t>
  </si>
  <si>
    <t>grime</t>
  </si>
  <si>
    <t>Only Girl (In The World)</t>
  </si>
  <si>
    <t>Rihanna</t>
  </si>
  <si>
    <t>barbadian pop</t>
  </si>
  <si>
    <t>Man Down</t>
  </si>
  <si>
    <t>Hard</t>
  </si>
  <si>
    <t>King of Anything</t>
  </si>
  <si>
    <t>Sara Bareilles</t>
  </si>
  <si>
    <t>acoustic pop</t>
  </si>
  <si>
    <t>This Ain't a Love Song</t>
  </si>
  <si>
    <t>Scouting For Girls</t>
  </si>
  <si>
    <t>Riverside</t>
  </si>
  <si>
    <t>Sidney Samson</t>
  </si>
  <si>
    <t>dutch house</t>
  </si>
  <si>
    <t>Stromae</t>
  </si>
  <si>
    <t>belgian pop</t>
  </si>
  <si>
    <t>contemporary country</t>
  </si>
  <si>
    <t>One - Radio Edit</t>
  </si>
  <si>
    <t>Swedish House Mafia</t>
  </si>
  <si>
    <t>Taio Cruz</t>
  </si>
  <si>
    <t>boy band</t>
  </si>
  <si>
    <t>Taylor Swift</t>
  </si>
  <si>
    <t>Today Was A Fairytale</t>
  </si>
  <si>
    <t>edm</t>
  </si>
  <si>
    <t>Pass Out</t>
  </si>
  <si>
    <t>Tinie Tempah</t>
  </si>
  <si>
    <t>Billionaire (feat. Bruno Mars)</t>
  </si>
  <si>
    <t>Travie McCoy</t>
  </si>
  <si>
    <t>Trey Songz</t>
  </si>
  <si>
    <t>indie rock</t>
  </si>
  <si>
    <t>Usher</t>
  </si>
  <si>
    <t>australian dance</t>
  </si>
  <si>
    <t>Rolling in the Deep</t>
  </si>
  <si>
    <t>Adele</t>
  </si>
  <si>
    <t>british soul</t>
  </si>
  <si>
    <t>2020‑06‑16</t>
  </si>
  <si>
    <t>Set Fire to the Rain</t>
  </si>
  <si>
    <t>Mr. Saxobeat</t>
  </si>
  <si>
    <t>Alexandra Stan</t>
  </si>
  <si>
    <t>What the Hell</t>
  </si>
  <si>
    <t>Avril Lavigne</t>
  </si>
  <si>
    <t>Lighters</t>
  </si>
  <si>
    <t>Bad Meets Evil</t>
  </si>
  <si>
    <t>Love On Top</t>
  </si>
  <si>
    <t>Beyoncé</t>
  </si>
  <si>
    <t>Skinny Love</t>
  </si>
  <si>
    <t>Birdy</t>
  </si>
  <si>
    <t>Holocene</t>
  </si>
  <si>
    <t>Bon Iver</t>
  </si>
  <si>
    <t>eau claire indie</t>
  </si>
  <si>
    <t>I Wanna Go</t>
  </si>
  <si>
    <t>Britney Spears</t>
  </si>
  <si>
    <t>Grenade</t>
  </si>
  <si>
    <t>Bounce (feat. Kelis) - Radio Edit</t>
  </si>
  <si>
    <t>Calvin Harris</t>
  </si>
  <si>
    <t>Blind Faith</t>
  </si>
  <si>
    <t>Chase &amp; Status</t>
  </si>
  <si>
    <t>dancefloor dnb</t>
  </si>
  <si>
    <t>Champion (feat. Chris Brown)</t>
  </si>
  <si>
    <t>Chip</t>
  </si>
  <si>
    <t>Beautiful People</t>
  </si>
  <si>
    <t>You Make Me Feel... (feat. Sabi)</t>
  </si>
  <si>
    <t>Cobra Starship</t>
  </si>
  <si>
    <t>Paradise</t>
  </si>
  <si>
    <t>Coldplay</t>
  </si>
  <si>
    <t>permanent wave</t>
  </si>
  <si>
    <t>Louder</t>
  </si>
  <si>
    <t>DJ Fresh</t>
  </si>
  <si>
    <t>Ed Sheeran</t>
  </si>
  <si>
    <t>Tonight (I'm Fuckin' You)</t>
  </si>
  <si>
    <t>Rocketeer</t>
  </si>
  <si>
    <t>Shake It Out</t>
  </si>
  <si>
    <t>Florence + The Machine</t>
  </si>
  <si>
    <t>baroque pop</t>
  </si>
  <si>
    <t>Foster The People</t>
  </si>
  <si>
    <t>Stereo Hearts (feat. Adam Levine)</t>
  </si>
  <si>
    <t>Gym Class Heroes</t>
  </si>
  <si>
    <t>It Girl</t>
  </si>
  <si>
    <t>chicago rap</t>
  </si>
  <si>
    <t>Do It Like A Dude</t>
  </si>
  <si>
    <t>Jessie J</t>
  </si>
  <si>
    <t>Firework</t>
  </si>
  <si>
    <t>indie poptimism</t>
  </si>
  <si>
    <t>I Follow Rivers - The Magician Remix</t>
  </si>
  <si>
    <t>Lykke Li</t>
  </si>
  <si>
    <t>2020‑06‑25</t>
  </si>
  <si>
    <t>Super Bass</t>
  </si>
  <si>
    <t>Nicki Minaj</t>
  </si>
  <si>
    <t>L.I.F.E.G.O.E.S.O.N.</t>
  </si>
  <si>
    <t>Noah And The Whale</t>
  </si>
  <si>
    <t>indie folk</t>
  </si>
  <si>
    <t>Olly Murs</t>
  </si>
  <si>
    <t>Good Life</t>
  </si>
  <si>
    <t>OneRepublic</t>
  </si>
  <si>
    <t>P!nk</t>
  </si>
  <si>
    <t>Give Me Everything (feat. Ne-Yo, Afrojack &amp; Nayer)</t>
  </si>
  <si>
    <t>Pitbull</t>
  </si>
  <si>
    <t>Read All About It</t>
  </si>
  <si>
    <t>Professor Green</t>
  </si>
  <si>
    <t>Rizzle Kicks</t>
  </si>
  <si>
    <t>uk hip hop</t>
  </si>
  <si>
    <t>Loca People - Radio Edit</t>
  </si>
  <si>
    <t>Sak Noel</t>
  </si>
  <si>
    <t>electro house</t>
  </si>
  <si>
    <t>Love You Like A Love Song</t>
  </si>
  <si>
    <t>Selena Gomez &amp; The Scene</t>
  </si>
  <si>
    <t>Higher</t>
  </si>
  <si>
    <t>Skyfall</t>
  </si>
  <si>
    <t>2020‑06‑22</t>
  </si>
  <si>
    <t>Rumour Has It</t>
  </si>
  <si>
    <t>Years</t>
  </si>
  <si>
    <t>Alesso</t>
  </si>
  <si>
    <t>Too Close</t>
  </si>
  <si>
    <t>Alex Clare</t>
  </si>
  <si>
    <t>Breezeblocks</t>
  </si>
  <si>
    <t>alt-J</t>
  </si>
  <si>
    <t>R U Mine?</t>
  </si>
  <si>
    <t>Arctic Monkeys</t>
  </si>
  <si>
    <t>garage rock</t>
  </si>
  <si>
    <t>Levels - Radio Edit</t>
  </si>
  <si>
    <t>Avicii</t>
  </si>
  <si>
    <t>Silhouettes - Original Radio Edit</t>
  </si>
  <si>
    <t>Azealia Banks</t>
  </si>
  <si>
    <t>So Good</t>
  </si>
  <si>
    <t>Locked out of Heaven</t>
  </si>
  <si>
    <t>2020‑06‑11</t>
  </si>
  <si>
    <t>It Will Rain</t>
  </si>
  <si>
    <t>Feel So Close - Radio Edit</t>
  </si>
  <si>
    <t>Let's Go (feat. Ne-Yo)</t>
  </si>
  <si>
    <t>Call Me Maybe</t>
  </si>
  <si>
    <t>Carly Rae Jepsen</t>
  </si>
  <si>
    <t>Blown Away</t>
  </si>
  <si>
    <t>Carrie Underwood</t>
  </si>
  <si>
    <t>2022‑03‑22</t>
  </si>
  <si>
    <t>Turn Up the Music</t>
  </si>
  <si>
    <t>Turn Me On (feat. Nicki Minaj)</t>
  </si>
  <si>
    <t>In The Dark</t>
  </si>
  <si>
    <t>DEV</t>
  </si>
  <si>
    <t>Latch</t>
  </si>
  <si>
    <t>Disclosure</t>
  </si>
  <si>
    <t>Hot Right Now - Edit</t>
  </si>
  <si>
    <t>Take Care</t>
  </si>
  <si>
    <t>The Motto</t>
  </si>
  <si>
    <t>Spectrum (Say My Name) - Calvin Harris Remix</t>
  </si>
  <si>
    <t>Lost</t>
  </si>
  <si>
    <t>Frank Ocean</t>
  </si>
  <si>
    <t>alternative r&amp;b</t>
  </si>
  <si>
    <t>candy pop</t>
  </si>
  <si>
    <t>Imagine Dragons</t>
  </si>
  <si>
    <t>modern rock</t>
  </si>
  <si>
    <t>The One That Got Away</t>
  </si>
  <si>
    <t>Kendrick Lamar</t>
  </si>
  <si>
    <t>conscious hip hop</t>
  </si>
  <si>
    <t>Die Young</t>
  </si>
  <si>
    <t>Lana Del Rey</t>
  </si>
  <si>
    <t>Video Games</t>
  </si>
  <si>
    <t>Primadonna</t>
  </si>
  <si>
    <t>MARINA</t>
  </si>
  <si>
    <t>Dirty Paws</t>
  </si>
  <si>
    <t>Of Monsters and Men</t>
  </si>
  <si>
    <t>folk-pop</t>
  </si>
  <si>
    <t>2021‑08‑09</t>
  </si>
  <si>
    <t>One Direction</t>
  </si>
  <si>
    <t>alternative dance</t>
  </si>
  <si>
    <t>Phillip Phillips</t>
  </si>
  <si>
    <t>Home</t>
  </si>
  <si>
    <t>R.I.P. (feat. Tinie Tempah)</t>
  </si>
  <si>
    <t>Rita Ora</t>
  </si>
  <si>
    <t>Mama Do The Hump</t>
  </si>
  <si>
    <t>Rudimental</t>
  </si>
  <si>
    <t>Bangarang (feat. Sirah)</t>
  </si>
  <si>
    <t>Skrillex</t>
  </si>
  <si>
    <t>brostep</t>
  </si>
  <si>
    <t>2020‑06‑29</t>
  </si>
  <si>
    <t>Heart Attack</t>
  </si>
  <si>
    <t>Climax</t>
  </si>
  <si>
    <t>Anna Sun</t>
  </si>
  <si>
    <t>WALK THE MOON</t>
  </si>
  <si>
    <t>We Own It (Fast &amp; Furious)</t>
  </si>
  <si>
    <t>2 Chainz</t>
  </si>
  <si>
    <t>F**kin' Problems (feat. Drake, 2 Chainz &amp; Kendrick Lamar)</t>
  </si>
  <si>
    <t>A$AP Rocky</t>
  </si>
  <si>
    <t>Why'd You Only Call Me When You're High?</t>
  </si>
  <si>
    <t>Do I Wanna Know?</t>
  </si>
  <si>
    <t>The Way</t>
  </si>
  <si>
    <t>Ariana Grande</t>
  </si>
  <si>
    <t>I Could Be The One (Avicii Vs. Nicky Romero) - Radio Edit</t>
  </si>
  <si>
    <t>Sail</t>
  </si>
  <si>
    <t>AWOLNATION</t>
  </si>
  <si>
    <t>la indie</t>
  </si>
  <si>
    <t>Harlem Shake</t>
  </si>
  <si>
    <t>Baauer</t>
  </si>
  <si>
    <t>bass trap</t>
  </si>
  <si>
    <t>Bastille</t>
  </si>
  <si>
    <t>metropopolis</t>
  </si>
  <si>
    <t>Of The Night</t>
  </si>
  <si>
    <t>Get Up (Rattle)</t>
  </si>
  <si>
    <t>Bingo Players</t>
  </si>
  <si>
    <t>Ready or Not</t>
  </si>
  <si>
    <t>Bridgit Mendler</t>
  </si>
  <si>
    <t>Work Bitch</t>
  </si>
  <si>
    <t>Treasure</t>
  </si>
  <si>
    <t>Drinking from the Bottle (feat. Tinie Tempah)</t>
  </si>
  <si>
    <t>Safe And Sound</t>
  </si>
  <si>
    <t>Capital Cities</t>
  </si>
  <si>
    <t>Childish Gambino</t>
  </si>
  <si>
    <t>electropop</t>
  </si>
  <si>
    <t>Body Party</t>
  </si>
  <si>
    <t>Ciara</t>
  </si>
  <si>
    <t>Get Lucky (feat. Pharrell Williams &amp; Nile Rodgers) - Radio Edit</t>
  </si>
  <si>
    <t>Daft Punk</t>
  </si>
  <si>
    <t>electro</t>
  </si>
  <si>
    <t>Lose Yourself to Dance (feat. Pharrell Williams)</t>
  </si>
  <si>
    <t>Play Hard (feat. Ne-Yo &amp; Akon)</t>
  </si>
  <si>
    <t>Demi Lovato</t>
  </si>
  <si>
    <t>White Noise</t>
  </si>
  <si>
    <t>Duke Dumont</t>
  </si>
  <si>
    <t>destroy techno</t>
  </si>
  <si>
    <t>Berzerk</t>
  </si>
  <si>
    <t>I Cry</t>
  </si>
  <si>
    <t>Demons</t>
  </si>
  <si>
    <t>Holy Grail</t>
  </si>
  <si>
    <t>Justin Timberlake</t>
  </si>
  <si>
    <t>Sonnentanz - Sun Don't Shine</t>
  </si>
  <si>
    <t>Klangkarussell</t>
  </si>
  <si>
    <t>austrian pop</t>
  </si>
  <si>
    <t>All I Want</t>
  </si>
  <si>
    <t>Kodaline</t>
  </si>
  <si>
    <t>irish pop</t>
  </si>
  <si>
    <t>Lorde</t>
  </si>
  <si>
    <t>Team</t>
  </si>
  <si>
    <t>Macklemore &amp; Ryan Lewis</t>
  </si>
  <si>
    <t>Thrift Shop (feat. Wanz)</t>
  </si>
  <si>
    <t>Animals - Radio Edit</t>
  </si>
  <si>
    <t>Martin Garrix</t>
  </si>
  <si>
    <t>Mumford &amp; Sons</t>
  </si>
  <si>
    <t>modern folk rock</t>
  </si>
  <si>
    <t>Hey Porsche</t>
  </si>
  <si>
    <t>Nelly</t>
  </si>
  <si>
    <t>True Love (feat. Lily Allen)</t>
  </si>
  <si>
    <t>2021‑10‑19</t>
  </si>
  <si>
    <t>Paramore</t>
  </si>
  <si>
    <t>Ain't It Fun</t>
  </si>
  <si>
    <t>Waiting All Night (feat. Ella Eyre)</t>
  </si>
  <si>
    <t>Selena Gomez</t>
  </si>
  <si>
    <t>Look Right Through - MK Vocal Edit</t>
  </si>
  <si>
    <t>Storm Queen</t>
  </si>
  <si>
    <t>deep disco house</t>
  </si>
  <si>
    <t>Papaoutai</t>
  </si>
  <si>
    <t>The 1975</t>
  </si>
  <si>
    <t>Sweater Weather</t>
  </si>
  <si>
    <t>The Neighbourhood</t>
  </si>
  <si>
    <t>Another Love</t>
  </si>
  <si>
    <t>Tom Odell</t>
  </si>
  <si>
    <t>chill pop</t>
  </si>
  <si>
    <t>She Looks So Perfect</t>
  </si>
  <si>
    <t>5 Seconds of Summer</t>
  </si>
  <si>
    <t>2020‑06‑10</t>
  </si>
  <si>
    <t>Amnesia</t>
  </si>
  <si>
    <t>Heroes (we could be)</t>
  </si>
  <si>
    <t>The Man</t>
  </si>
  <si>
    <t>Best Day Of My Life</t>
  </si>
  <si>
    <t>American Authors</t>
  </si>
  <si>
    <t>Love Me Harder</t>
  </si>
  <si>
    <t>Hey Brother</t>
  </si>
  <si>
    <t>Drunk in Love (feat. Jay-Z)</t>
  </si>
  <si>
    <t>Summer</t>
  </si>
  <si>
    <t>Blame (feat. John Newman)</t>
  </si>
  <si>
    <t>Under Control (feat. Hurts)</t>
  </si>
  <si>
    <t>Boom Clap</t>
  </si>
  <si>
    <t>Charli XCX</t>
  </si>
  <si>
    <t>New Flame (feat. Usher &amp; Rick Ross)</t>
  </si>
  <si>
    <t>A Sky Full of Stars</t>
  </si>
  <si>
    <t>Bad (feat. Vassy) - Radio Edit</t>
  </si>
  <si>
    <t>Lovers on the Sun (feat. Sam Martin)</t>
  </si>
  <si>
    <t>Turn Down for What</t>
  </si>
  <si>
    <t>DJ Snake</t>
  </si>
  <si>
    <t>I Got U</t>
  </si>
  <si>
    <t>Don't</t>
  </si>
  <si>
    <t>Ugly Heart</t>
  </si>
  <si>
    <t>G.R.L.</t>
  </si>
  <si>
    <t>George Ezra</t>
  </si>
  <si>
    <t>Ready For Your Love</t>
  </si>
  <si>
    <t>Gorgon City</t>
  </si>
  <si>
    <t>deep groove house</t>
  </si>
  <si>
    <t>Fancy</t>
  </si>
  <si>
    <t>Iggy Azalea</t>
  </si>
  <si>
    <t>australian hip hop</t>
  </si>
  <si>
    <t>Trumpets</t>
  </si>
  <si>
    <t>All of Me</t>
  </si>
  <si>
    <t>John Legend</t>
  </si>
  <si>
    <t>neo soul</t>
  </si>
  <si>
    <t>Not a Bad Thing</t>
  </si>
  <si>
    <t>Dark Horse</t>
  </si>
  <si>
    <t>Jubel - Radio Edit</t>
  </si>
  <si>
    <t>Klingande</t>
  </si>
  <si>
    <t>deep house</t>
  </si>
  <si>
    <t>Maps</t>
  </si>
  <si>
    <t>Meghan Trainor</t>
  </si>
  <si>
    <t>Nick Jonas</t>
  </si>
  <si>
    <t>CoCo</t>
  </si>
  <si>
    <t>O.T. Genasis</t>
  </si>
  <si>
    <t>Wrapped Up</t>
  </si>
  <si>
    <t>Post to Be (feat. Chris Brown &amp; Jhene Aiko)</t>
  </si>
  <si>
    <t>Omarion</t>
  </si>
  <si>
    <t>Night Changes</t>
  </si>
  <si>
    <t>Steal My Girl</t>
  </si>
  <si>
    <t>Love Runs Out</t>
  </si>
  <si>
    <t>2020‑06‑19</t>
  </si>
  <si>
    <t>Only Love Can Hurt Like This</t>
  </si>
  <si>
    <t>Paloma Faith</t>
  </si>
  <si>
    <t>2020‑08‑20</t>
  </si>
  <si>
    <t>High (feat. Nicole Millar)</t>
  </si>
  <si>
    <t>Peking Duk</t>
  </si>
  <si>
    <t>aussietronica</t>
  </si>
  <si>
    <t>Sam Smith</t>
  </si>
  <si>
    <t>Money On My Mind</t>
  </si>
  <si>
    <t>Nobody To Love</t>
  </si>
  <si>
    <t>Sigma</t>
  </si>
  <si>
    <t>The Chainsmokers</t>
  </si>
  <si>
    <t>Tove Lo</t>
  </si>
  <si>
    <t>Talking Body</t>
  </si>
  <si>
    <t>Na Na</t>
  </si>
  <si>
    <t>Here</t>
  </si>
  <si>
    <t>Alessia Cara</t>
  </si>
  <si>
    <t>canadian contemporary r&amp;b</t>
  </si>
  <si>
    <t>Honey, I'm Good.</t>
  </si>
  <si>
    <t>Andy Grammer</t>
  </si>
  <si>
    <t>The Nights</t>
  </si>
  <si>
    <t>Waiting For Love</t>
  </si>
  <si>
    <t xml:space="preserve">  7/11</t>
  </si>
  <si>
    <t>I Don't Fuck With You</t>
  </si>
  <si>
    <t>Big Sean</t>
  </si>
  <si>
    <t>Electric Love</t>
  </si>
  <si>
    <t>BØRNS</t>
  </si>
  <si>
    <t>Bryson Tiller</t>
  </si>
  <si>
    <t>kentucky hip hop</t>
  </si>
  <si>
    <t>Outside (feat. Ellie Goulding)</t>
  </si>
  <si>
    <t>Ayo</t>
  </si>
  <si>
    <t>Confident</t>
  </si>
  <si>
    <t>Omen - Radio Edit</t>
  </si>
  <si>
    <t>Fetty Wap</t>
  </si>
  <si>
    <t>new jersey rap</t>
  </si>
  <si>
    <t>My Way (feat. Monty)</t>
  </si>
  <si>
    <t>My House</t>
  </si>
  <si>
    <t>GDFR (feat. Sage the Gemini &amp; Lookas)</t>
  </si>
  <si>
    <t>Mountain at My Gates</t>
  </si>
  <si>
    <t>Foals</t>
  </si>
  <si>
    <t>Barcelona</t>
  </si>
  <si>
    <t>Classic Man (feat. Roman GianArthur)</t>
  </si>
  <si>
    <t>Jidenna</t>
  </si>
  <si>
    <t>ghanaian hip hop</t>
  </si>
  <si>
    <t>2020‑08‑11</t>
  </si>
  <si>
    <t>Way down We Go</t>
  </si>
  <si>
    <t>KALEO</t>
  </si>
  <si>
    <t>icelandic indie</t>
  </si>
  <si>
    <t>Kygo</t>
  </si>
  <si>
    <t>Nothing Left (feat. Will Heard)</t>
  </si>
  <si>
    <t>High By The Beach</t>
  </si>
  <si>
    <t>Hurt Me</t>
  </si>
  <si>
    <t>Låpsley</t>
  </si>
  <si>
    <t>Closer</t>
  </si>
  <si>
    <t>Lemaitre</t>
  </si>
  <si>
    <t>Lot to Learn</t>
  </si>
  <si>
    <t>Luke Christopher</t>
  </si>
  <si>
    <t>indie pop rap</t>
  </si>
  <si>
    <t>Trio</t>
  </si>
  <si>
    <t>Intoxicated - Radio Edit</t>
  </si>
  <si>
    <t>Martin Solveig</t>
  </si>
  <si>
    <t>All Eyes on You (feat. Chris Brown &amp; Nicki Minaj)</t>
  </si>
  <si>
    <t>Meek Mill</t>
  </si>
  <si>
    <t>Believe</t>
  </si>
  <si>
    <t>Drive</t>
  </si>
  <si>
    <t>Oh Wonder</t>
  </si>
  <si>
    <t>Perfect</t>
  </si>
  <si>
    <t>Wish You Were Mine - Radio Edit</t>
  </si>
  <si>
    <t>Philip George</t>
  </si>
  <si>
    <t>Time of Our Lives</t>
  </si>
  <si>
    <t>No Type</t>
  </si>
  <si>
    <t>Rae Sremmurd</t>
  </si>
  <si>
    <t>You Don't Own Me (feat. G-Eazy)</t>
  </si>
  <si>
    <t>SAYGRACE</t>
  </si>
  <si>
    <t>Hands To Myself</t>
  </si>
  <si>
    <t>The Less I Know The Better</t>
  </si>
  <si>
    <t>Tame Impala</t>
  </si>
  <si>
    <t>australian psych</t>
  </si>
  <si>
    <t>Spirits</t>
  </si>
  <si>
    <t>The Strumbellas</t>
  </si>
  <si>
    <t>canadian indie</t>
  </si>
  <si>
    <t>Travis Scott</t>
  </si>
  <si>
    <t>Renegades</t>
  </si>
  <si>
    <t>X Ambassadors</t>
  </si>
  <si>
    <t>When We Were Young</t>
  </si>
  <si>
    <t>2020‑06‑08</t>
  </si>
  <si>
    <t>Send My Love (To Your New Lover)</t>
  </si>
  <si>
    <t>Alarm</t>
  </si>
  <si>
    <t>Anne-Marie</t>
  </si>
  <si>
    <t>Into You</t>
  </si>
  <si>
    <t>Side To Side</t>
  </si>
  <si>
    <t>alt z</t>
  </si>
  <si>
    <t>Sorry</t>
  </si>
  <si>
    <t>Exchange</t>
  </si>
  <si>
    <t>Dancing On My Own</t>
  </si>
  <si>
    <t>Calum Scott</t>
  </si>
  <si>
    <t>My Way</t>
  </si>
  <si>
    <t>Charlie Puth</t>
  </si>
  <si>
    <t>One Call Away</t>
  </si>
  <si>
    <t>Dangerously</t>
  </si>
  <si>
    <t>2021‑08‑17</t>
  </si>
  <si>
    <t>Sex</t>
  </si>
  <si>
    <t>Cheat Codes</t>
  </si>
  <si>
    <t>Back To Sleep</t>
  </si>
  <si>
    <t>Hymn for the Weekend</t>
  </si>
  <si>
    <t>Sit Still, Look Pretty</t>
  </si>
  <si>
    <t>Daya</t>
  </si>
  <si>
    <t>Middle</t>
  </si>
  <si>
    <t>Fifth Harmony</t>
  </si>
  <si>
    <t>All In My Head (Flex) (feat. Fetty Wap)</t>
  </si>
  <si>
    <t>Say It (feat. Tove Lo)</t>
  </si>
  <si>
    <t>Flume</t>
  </si>
  <si>
    <t>i hate u, i love u (feat. olivia o'brien)</t>
  </si>
  <si>
    <t>Garrett Nash</t>
  </si>
  <si>
    <t>Can I Be Him</t>
  </si>
  <si>
    <t>James Arthur</t>
  </si>
  <si>
    <t>Love Me Now</t>
  </si>
  <si>
    <t>Love Yourself</t>
  </si>
  <si>
    <t>Gold</t>
  </si>
  <si>
    <t>Kiiara</t>
  </si>
  <si>
    <t>Little Mix</t>
  </si>
  <si>
    <t>7 Years</t>
  </si>
  <si>
    <t>Lukas Graham</t>
  </si>
  <si>
    <t>danish pop</t>
  </si>
  <si>
    <t>You &amp; Me</t>
  </si>
  <si>
    <t>Marc E. Bassy</t>
  </si>
  <si>
    <t>Alone</t>
  </si>
  <si>
    <t>Marshmello</t>
  </si>
  <si>
    <t>NO</t>
  </si>
  <si>
    <t>MØ</t>
  </si>
  <si>
    <t>Close</t>
  </si>
  <si>
    <t>Wherever I Go</t>
  </si>
  <si>
    <t>2021‑11‑25</t>
  </si>
  <si>
    <t>Just Like Fire (From the Original Motion Picture "Alice Through The Looking Glass")</t>
  </si>
  <si>
    <t>Just Hold On</t>
  </si>
  <si>
    <t>Steve Aoki</t>
  </si>
  <si>
    <t>The Sound</t>
  </si>
  <si>
    <t>Once In a While</t>
  </si>
  <si>
    <t>Timeflies</t>
  </si>
  <si>
    <t>2021‑05‑06</t>
  </si>
  <si>
    <t>Zara Larsson</t>
  </si>
  <si>
    <t>It's A Vibe</t>
  </si>
  <si>
    <t>2021‑01‑28</t>
  </si>
  <si>
    <t>Bank Account</t>
  </si>
  <si>
    <t>21 Savage</t>
  </si>
  <si>
    <t>Drowning (feat. Kodak Black)</t>
  </si>
  <si>
    <t>A Boogie Wit da Hoodie</t>
  </si>
  <si>
    <t>melodic rap</t>
  </si>
  <si>
    <t>Weak</t>
  </si>
  <si>
    <t>AJR</t>
  </si>
  <si>
    <t>Caroline</t>
  </si>
  <si>
    <t>Aminé</t>
  </si>
  <si>
    <t>More Than You Know</t>
  </si>
  <si>
    <t>Axwell /\ Ingrosso</t>
  </si>
  <si>
    <t>Rolex</t>
  </si>
  <si>
    <t>Ayo &amp; Teo</t>
  </si>
  <si>
    <t>social media pop</t>
  </si>
  <si>
    <t>Bounce Back</t>
  </si>
  <si>
    <t>Man's Not Hot</t>
  </si>
  <si>
    <t>Big Shaq</t>
  </si>
  <si>
    <t>london rap</t>
  </si>
  <si>
    <t>Bored</t>
  </si>
  <si>
    <t>Billie Eilish</t>
  </si>
  <si>
    <t>2021‑09‑20</t>
  </si>
  <si>
    <t>That's What I Like</t>
  </si>
  <si>
    <t>Feels (feat. Pharrell Williams, Katy Perry &amp; Big Sean)</t>
  </si>
  <si>
    <t>Havana (feat. Young Thug)</t>
  </si>
  <si>
    <t>Camila Cabello</t>
  </si>
  <si>
    <t>No Promises (feat. Demi Lovato)</t>
  </si>
  <si>
    <t>Redbone</t>
  </si>
  <si>
    <t>I'm the One (feat. Justin Bieber, Quavo, Chance the Rapper &amp; Lil Wayne)</t>
  </si>
  <si>
    <t>Fake Love</t>
  </si>
  <si>
    <t>Sit Next to Me</t>
  </si>
  <si>
    <t>2021‑06‑25</t>
  </si>
  <si>
    <t>NUMB</t>
  </si>
  <si>
    <t>Hayden James</t>
  </si>
  <si>
    <t>Believer</t>
  </si>
  <si>
    <t>LOVE. FEAT. ZACARI.</t>
  </si>
  <si>
    <t>Strip That Down (feat. Quavo)</t>
  </si>
  <si>
    <t>Liam Payne</t>
  </si>
  <si>
    <t>emo rap</t>
  </si>
  <si>
    <t>Gucci Gang</t>
  </si>
  <si>
    <t>Lil Pump</t>
  </si>
  <si>
    <t>Touch (feat. Kid Ink)</t>
  </si>
  <si>
    <t>Liability</t>
  </si>
  <si>
    <t>Homemade Dynamite (Feat. Khalid, Post Malone &amp; SZA) - REMIX</t>
  </si>
  <si>
    <t>broken</t>
  </si>
  <si>
    <t>lovelytheband</t>
  </si>
  <si>
    <t>Machine Gun Kelly</t>
  </si>
  <si>
    <t>ohio hip hop</t>
  </si>
  <si>
    <t>Cold (feat. Future)</t>
  </si>
  <si>
    <t>Little Dark Age</t>
  </si>
  <si>
    <t>MGMT</t>
  </si>
  <si>
    <t>2022‑03‑08</t>
  </si>
  <si>
    <t>Migos</t>
  </si>
  <si>
    <t>Slippery (feat. Gucci Mane)</t>
  </si>
  <si>
    <t>Nights With You</t>
  </si>
  <si>
    <t>Chameleon</t>
  </si>
  <si>
    <t>PNAU</t>
  </si>
  <si>
    <t>Post Malone</t>
  </si>
  <si>
    <t>dfw rap</t>
  </si>
  <si>
    <t>Fetish (feat. Gucci Mane)</t>
  </si>
  <si>
    <t>Broccoli</t>
  </si>
  <si>
    <t>Shelley FKA DRAM</t>
  </si>
  <si>
    <t>The Vamps</t>
  </si>
  <si>
    <t>Middle Of The Night</t>
  </si>
  <si>
    <t>goosebumps</t>
  </si>
  <si>
    <t>I Would Like</t>
  </si>
  <si>
    <t>God is a woman</t>
  </si>
  <si>
    <t>afroswing</t>
  </si>
  <si>
    <t>Answerphone (feat. Yxng Bane)</t>
  </si>
  <si>
    <t>Banx &amp; Ranx</t>
  </si>
  <si>
    <t>basshall</t>
  </si>
  <si>
    <t>One Kiss (with Dua Lipa)</t>
  </si>
  <si>
    <t>Miss You (with Major Lazer &amp; Tory Lanez)</t>
  </si>
  <si>
    <t>Cashmere Cat</t>
  </si>
  <si>
    <t>2021‑06‑15</t>
  </si>
  <si>
    <t>Done for Me (feat. Kehlani)</t>
  </si>
  <si>
    <t>The Way I Am</t>
  </si>
  <si>
    <t>Let's Fall in Love for the Night</t>
  </si>
  <si>
    <t>FINNEAS</t>
  </si>
  <si>
    <t>we fell in love in october</t>
  </si>
  <si>
    <t>girl in red</t>
  </si>
  <si>
    <t>bedroom pop</t>
  </si>
  <si>
    <t>2021‑03‑02</t>
  </si>
  <si>
    <t>Make Me Feel</t>
  </si>
  <si>
    <t>Janelle Monáe</t>
  </si>
  <si>
    <t>afrofuturism</t>
  </si>
  <si>
    <t>Lucid Dreams</t>
  </si>
  <si>
    <t>Juice WRLD</t>
  </si>
  <si>
    <t>King Princess</t>
  </si>
  <si>
    <t>2021‑06‑10</t>
  </si>
  <si>
    <t>Bad Vibe</t>
  </si>
  <si>
    <t>M.O</t>
  </si>
  <si>
    <t>Home (with Machine Gun Kelly, X Ambassadors &amp; Bebe Rexha)</t>
  </si>
  <si>
    <t>MotorSport</t>
  </si>
  <si>
    <t>rockstar (feat. 21 Savage)</t>
  </si>
  <si>
    <t>Mo Bamba</t>
  </si>
  <si>
    <t>Sheck Wes</t>
  </si>
  <si>
    <t>rap</t>
  </si>
  <si>
    <t>Sigrid</t>
  </si>
  <si>
    <t>It's Not Living (If It's Not With You)</t>
  </si>
  <si>
    <t>This Feeling</t>
  </si>
  <si>
    <t>2022‑01‑24</t>
  </si>
  <si>
    <t>Sick Boy</t>
  </si>
  <si>
    <t>Ladbroke Grove</t>
  </si>
  <si>
    <t>AJ Tracey</t>
  </si>
  <si>
    <t>Lost in the Fire (feat. The Weeknd)</t>
  </si>
  <si>
    <t>Gesaffelstein</t>
  </si>
  <si>
    <t>dark clubbing</t>
  </si>
  <si>
    <t>2021‑10‑28</t>
  </si>
  <si>
    <t>emotions</t>
  </si>
  <si>
    <t>iann dior</t>
  </si>
  <si>
    <t>gone girl</t>
  </si>
  <si>
    <t>Options</t>
  </si>
  <si>
    <t>NSG</t>
  </si>
  <si>
    <t>afro dancehall</t>
  </si>
  <si>
    <t>Don’t Feel Like Crying</t>
  </si>
  <si>
    <t>Cruel Summer</t>
  </si>
  <si>
    <t>Strike a Pose (feat. Aitch)</t>
  </si>
  <si>
    <t>Young T &amp; Bugsey</t>
  </si>
  <si>
    <t>popularity</t>
  </si>
  <si>
    <t>energy</t>
  </si>
  <si>
    <t>dancability</t>
  </si>
  <si>
    <t>positivity</t>
  </si>
  <si>
    <t>duration</t>
  </si>
  <si>
    <t>acoustics</t>
  </si>
  <si>
    <t>Row Labels</t>
  </si>
  <si>
    <t>Grand Total</t>
  </si>
  <si>
    <t>popularity range</t>
  </si>
  <si>
    <t>Positivity Range</t>
  </si>
  <si>
    <t>Below Average</t>
  </si>
  <si>
    <t>Hit</t>
  </si>
  <si>
    <t>Normal</t>
  </si>
  <si>
    <t>Super Hit</t>
  </si>
  <si>
    <t xml:space="preserve"> Positive</t>
  </si>
  <si>
    <t>Highly Positive</t>
  </si>
  <si>
    <t>Negative</t>
  </si>
  <si>
    <t>Duration range</t>
  </si>
  <si>
    <t>Count of title</t>
  </si>
  <si>
    <t>beat</t>
  </si>
  <si>
    <t>High beat</t>
  </si>
  <si>
    <t>moderate beat</t>
  </si>
  <si>
    <t>Slow beat</t>
  </si>
  <si>
    <t>TOP SONG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</si>
</sst>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[songs.xlsx]pivot!PivotTable12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c:f>
              <c:strCache>
                <c:ptCount val="1"/>
                <c:pt idx="0">
                  <c:v>Total</c:v>
                </c:pt>
              </c:strCache>
            </c:strRef>
          </c:tx>
          <c:spPr>
            <a:solidFill>
              <a:schemeClr val="accent1"/>
            </a:solidFill>
            <a:ln>
              <a:noFill/>
            </a:ln>
            <a:effectLst/>
          </c:spPr>
          <c:invertIfNegative val="0"/>
          <c:cat>
            <c:strRef>
              <c:f>pivot!$A$3:$A$7</c:f>
              <c:strCache>
                <c:ptCount val="4"/>
                <c:pt idx="0">
                  <c:v>Below Average</c:v>
                </c:pt>
                <c:pt idx="1">
                  <c:v>Hit</c:v>
                </c:pt>
                <c:pt idx="2">
                  <c:v>Normal</c:v>
                </c:pt>
                <c:pt idx="3">
                  <c:v>Super Hit</c:v>
                </c:pt>
              </c:strCache>
            </c:strRef>
          </c:cat>
          <c:val>
            <c:numRef>
              <c:f>pivot!$B$3:$B$7</c:f>
              <c:numCache>
                <c:formatCode>General</c:formatCode>
                <c:ptCount val="4"/>
                <c:pt idx="0">
                  <c:v>12</c:v>
                </c:pt>
                <c:pt idx="1">
                  <c:v>87</c:v>
                </c:pt>
                <c:pt idx="2">
                  <c:v>221</c:v>
                </c:pt>
                <c:pt idx="3">
                  <c:v>5</c:v>
                </c:pt>
              </c:numCache>
            </c:numRef>
          </c:val>
          <c:extLst>
            <c:ext xmlns:c16="http://schemas.microsoft.com/office/drawing/2014/chart" uri="{C3380CC4-5D6E-409C-BE32-E72D297353CC}">
              <c16:uniqueId val="{00000000-C502-4FF6-845C-CFE613EE68BC}"/>
            </c:ext>
          </c:extLst>
        </c:ser>
        <c:dLbls>
          <c:showLegendKey val="0"/>
          <c:showVal val="0"/>
          <c:showCatName val="0"/>
          <c:showSerName val="0"/>
          <c:showPercent val="0"/>
          <c:showBubbleSize val="0"/>
        </c:dLbls>
        <c:gapWidth val="219"/>
        <c:overlap val="-27"/>
        <c:axId val="1603388304"/>
        <c:axId val="1581554448"/>
      </c:barChart>
      <c:catAx>
        <c:axId val="160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554448"/>
        <c:crosses val="autoZero"/>
        <c:auto val="1"/>
        <c:lblAlgn val="ctr"/>
        <c:lblOffset val="100"/>
        <c:noMultiLvlLbl val="0"/>
      </c:catAx>
      <c:valAx>
        <c:axId val="158155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[songs.xlsx]pivot!PivotTable13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positivity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pivot!$B$12</c:f>
              <c:strCache>
                <c:ptCount val="1"/>
                <c:pt idx="0">
                  <c:v>Total</c:v>
                </c:pt>
              </c:strCache>
            </c:strRef>
          </c:tx>
          <c:spPr>
            <a:solidFill>
              <a:schemeClr val="accent1"/>
            </a:solidFill>
            <a:ln>
              <a:noFill/>
            </a:ln>
            <a:effectLst/>
          </c:spPr>
          <c:invertIfNegative val="0"/>
          <c:cat>
            <c:strRef>
              <c:f>pivot!$A$13:$A$17</c:f>
              <c:strCache>
                <c:ptCount val="4"/>
                <c:pt idx="0">
                  <c:v> Positive</c:v>
                </c:pt>
                <c:pt idx="1">
                  <c:v>Highly Positive</c:v>
                </c:pt>
                <c:pt idx="2">
                  <c:v>Negative</c:v>
                </c:pt>
                <c:pt idx="3">
                  <c:v>Normal</c:v>
                </c:pt>
              </c:strCache>
            </c:strRef>
          </c:cat>
          <c:val>
            <c:numRef>
              <c:f>pivot!$B$13:$B$17</c:f>
              <c:numCache>
                <c:formatCode>General</c:formatCode>
                <c:ptCount val="4"/>
                <c:pt idx="0">
                  <c:v>145</c:v>
                </c:pt>
                <c:pt idx="1">
                  <c:v>18</c:v>
                </c:pt>
                <c:pt idx="2">
                  <c:v>33</c:v>
                </c:pt>
                <c:pt idx="3">
                  <c:v>129</c:v>
                </c:pt>
              </c:numCache>
            </c:numRef>
          </c:val>
          <c:extLst>
            <c:ext xmlns:c16="http://schemas.microsoft.com/office/drawing/2014/chart" uri="{C3380CC4-5D6E-409C-BE32-E72D297353CC}">
              <c16:uniqueId val="{00000000-B314-4543-AAF2-24B206C66BC0}"/>
            </c:ext>
          </c:extLst>
        </c:ser>
        <c:dLbls>
          <c:showLegendKey val="0"/>
          <c:showVal val="0"/>
          <c:showCatName val="0"/>
          <c:showSerName val="0"/>
          <c:showPercent val="0"/>
          <c:showBubbleSize val="0"/>
        </c:dLbls>
        <c:gapWidth val="219"/>
        <c:overlap val="-27"/>
        <c:axId val="1603390704"/>
        <c:axId val="1581557920"/>
      </c:barChart>
      <c:catAx>
        <c:axId val="160339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557920"/>
        <c:crosses val="autoZero"/>
        <c:auto val="1"/>
        <c:lblAlgn val="ctr"/>
        <c:lblOffset val="100"/>
        <c:noMultiLvlLbl val="0"/>
      </c:catAx>
      <c:valAx>
        <c:axId val="158155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39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[songs.xlsx]pivot!PivotTable14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Beat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pivot!$B$21</c:f>
              <c:strCache>
                <c:ptCount val="1"/>
                <c:pt idx="0">
                  <c:v>Total</c:v>
                </c:pt>
              </c:strCache>
            </c:strRef>
          </c:tx>
          <c:spPr>
            <a:solidFill>
              <a:schemeClr val="accent1"/>
            </a:solidFill>
            <a:ln>
              <a:noFill/>
            </a:ln>
            <a:effectLst/>
          </c:spPr>
          <c:invertIfNegative val="0"/>
          <c:cat>
            <c:strRef>
              <c:f>pivot!$A$22:$A$25</c:f>
              <c:strCache>
                <c:ptCount val="3"/>
                <c:pt idx="0">
                  <c:v>High beat</c:v>
                </c:pt>
                <c:pt idx="1">
                  <c:v>moderate beat</c:v>
                </c:pt>
                <c:pt idx="2">
                  <c:v>Slow beat</c:v>
                </c:pt>
              </c:strCache>
            </c:strRef>
          </c:cat>
          <c:val>
            <c:numRef>
              <c:f>pivot!$B$22:$B$25</c:f>
              <c:numCache>
                <c:formatCode>General</c:formatCode>
                <c:ptCount val="3"/>
                <c:pt idx="0">
                  <c:v>84</c:v>
                </c:pt>
                <c:pt idx="1">
                  <c:v>230</c:v>
                </c:pt>
                <c:pt idx="2">
                  <c:v>11</c:v>
                </c:pt>
              </c:numCache>
            </c:numRef>
          </c:val>
          <c:extLst>
            <c:ext xmlns:c16="http://schemas.microsoft.com/office/drawing/2014/chart" uri="{C3380CC4-5D6E-409C-BE32-E72D297353CC}">
              <c16:uniqueId val="{00000000-C056-4B23-AC92-A6DB5B4F4D42}"/>
            </c:ext>
          </c:extLst>
        </c:ser>
        <c:dLbls>
          <c:showLegendKey val="0"/>
          <c:showVal val="0"/>
          <c:showCatName val="0"/>
          <c:showSerName val="0"/>
          <c:showPercent val="0"/>
          <c:showBubbleSize val="0"/>
        </c:dLbls>
        <c:gapWidth val="219"/>
        <c:overlap val="-27"/>
        <c:axId val="1603382544"/>
        <c:axId val="1581556928"/>
      </c:barChart>
      <c:catAx>
        <c:axId val="160338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556928"/>
        <c:crosses val="autoZero"/>
        <c:auto val="1"/>
        <c:lblAlgn val="ctr"/>
        <c:lblOffset val="100"/>
        <c:noMultiLvlLbl val="0"/>
      </c:catAx>
      <c:valAx>
        <c:axId val="158155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38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popularity</a:t>
            </a:r>
            <a:r>
              <a:rPr lang="en-IN" baseline="0"/>
              <a:t> of the top songs</a:t>
            </a:r>
            <a:endParaRPr lang="en-IN"/>
          </a:p>
        </c:rich>
      </c:tx>
      <c:layout>
        <c:manualLayout>
          <c:xMode val="edge"/>
          <c:yMode val="edge"/>
          <c:x val="0.18090090090090091"/>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Below Average</c:v>
              </c:pt>
              <c:pt idx="1">
                <c:v>Hit</c:v>
              </c:pt>
              <c:pt idx="2">
                <c:v>Normal</c:v>
              </c:pt>
              <c:pt idx="3">
                <c:v>Super Hit</c:v>
              </c:pt>
            </c:strLit>
          </c:cat>
          <c:val>
            <c:numLit>
              <c:formatCode>General</c:formatCode>
              <c:ptCount val="4"/>
              <c:pt idx="0">
                <c:v>12</c:v>
              </c:pt>
              <c:pt idx="1">
                <c:v>87</c:v>
              </c:pt>
              <c:pt idx="2">
                <c:v>221</c:v>
              </c:pt>
              <c:pt idx="3">
                <c:v>5</c:v>
              </c:pt>
            </c:numLit>
          </c:val>
          <c:extLst>
            <c:ext xmlns:c16="http://schemas.microsoft.com/office/drawing/2014/chart" uri="{C3380CC4-5D6E-409C-BE32-E72D297353CC}">
              <c16:uniqueId val="{00000001-EF26-46FE-A57B-3D6FCC437C37}"/>
            </c:ext>
          </c:extLst>
        </c:ser>
        <c:dLbls>
          <c:showLegendKey val="0"/>
          <c:showVal val="0"/>
          <c:showCatName val="0"/>
          <c:showSerName val="0"/>
          <c:showPercent val="0"/>
          <c:showBubbleSize val="0"/>
        </c:dLbls>
        <c:gapWidth val="219"/>
        <c:overlap val="-27"/>
        <c:axId val="1602397536"/>
        <c:axId val="1585210320"/>
      </c:barChart>
      <c:catAx>
        <c:axId val="160239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210320"/>
        <c:crosses val="autoZero"/>
        <c:auto val="1"/>
        <c:lblAlgn val="ctr"/>
        <c:lblOffset val="100"/>
        <c:noMultiLvlLbl val="0"/>
      </c:catAx>
      <c:valAx>
        <c:axId val="158521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3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a:t>Positivity</a:t>
            </a:r>
            <a:r>
              <a:rPr lang="en-IN" sz="2000" baseline="0"/>
              <a:t> of songs with years</a:t>
            </a:r>
            <a:endParaRPr lang="en-IN" sz="2000"/>
          </a:p>
        </c:rich>
      </c:tx>
      <c:layout>
        <c:manualLayout>
          <c:xMode val="edge"/>
          <c:yMode val="edge"/>
          <c:x val="0.34254550511302778"/>
          <c:y val="2.61438094159329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247594050743653E-2"/>
          <c:y val="0.14712744240303297"/>
          <c:w val="0.67578018372703408"/>
          <c:h val="0.65853091280256637"/>
        </c:manualLayout>
      </c:layout>
      <c:barChart>
        <c:barDir val="col"/>
        <c:grouping val="clustered"/>
        <c:varyColors val="0"/>
        <c:ser>
          <c:idx val="0"/>
          <c:order val="0"/>
          <c:tx>
            <c:v> Positive</c:v>
          </c:tx>
          <c:spPr>
            <a:solidFill>
              <a:schemeClr val="accent1"/>
            </a:solidFill>
            <a:ln>
              <a:noFill/>
            </a:ln>
            <a:effectLst/>
          </c:spPr>
          <c:invertIfNegative val="0"/>
          <c:cat>
            <c:strLit>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strLit>
          </c:cat>
          <c:val>
            <c:numLit>
              <c:formatCode>General</c:formatCode>
              <c:ptCount val="13"/>
              <c:pt idx="0">
                <c:v>3</c:v>
              </c:pt>
              <c:pt idx="1">
                <c:v>19</c:v>
              </c:pt>
              <c:pt idx="2">
                <c:v>16</c:v>
              </c:pt>
              <c:pt idx="3">
                <c:v>15</c:v>
              </c:pt>
              <c:pt idx="4">
                <c:v>13</c:v>
              </c:pt>
              <c:pt idx="5">
                <c:v>14</c:v>
              </c:pt>
              <c:pt idx="6">
                <c:v>16</c:v>
              </c:pt>
              <c:pt idx="7">
                <c:v>14</c:v>
              </c:pt>
              <c:pt idx="8">
                <c:v>20</c:v>
              </c:pt>
              <c:pt idx="9">
                <c:v>8</c:v>
              </c:pt>
              <c:pt idx="10">
                <c:v>6</c:v>
              </c:pt>
              <c:pt idx="11">
                <c:v>1</c:v>
              </c:pt>
              <c:pt idx="12">
                <c:v>0</c:v>
              </c:pt>
            </c:numLit>
          </c:val>
          <c:extLst>
            <c:ext xmlns:c16="http://schemas.microsoft.com/office/drawing/2014/chart" uri="{C3380CC4-5D6E-409C-BE32-E72D297353CC}">
              <c16:uniqueId val="{00000000-9CFA-4D49-91FB-76E4C2830001}"/>
            </c:ext>
          </c:extLst>
        </c:ser>
        <c:ser>
          <c:idx val="1"/>
          <c:order val="1"/>
          <c:tx>
            <c:v>Highly Positive</c:v>
          </c:tx>
          <c:spPr>
            <a:solidFill>
              <a:schemeClr val="accent2"/>
            </a:solidFill>
            <a:ln>
              <a:noFill/>
            </a:ln>
            <a:effectLst/>
          </c:spPr>
          <c:invertIfNegative val="0"/>
          <c:cat>
            <c:strLit>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strLit>
          </c:cat>
          <c:val>
            <c:numLit>
              <c:formatCode>General</c:formatCode>
              <c:ptCount val="13"/>
              <c:pt idx="0">
                <c:v>1</c:v>
              </c:pt>
              <c:pt idx="1">
                <c:v>2</c:v>
              </c:pt>
              <c:pt idx="2">
                <c:v>2</c:v>
              </c:pt>
              <c:pt idx="3">
                <c:v>5</c:v>
              </c:pt>
              <c:pt idx="4">
                <c:v>4</c:v>
              </c:pt>
              <c:pt idx="5">
                <c:v>2</c:v>
              </c:pt>
              <c:pt idx="6">
                <c:v>0</c:v>
              </c:pt>
              <c:pt idx="7">
                <c:v>1</c:v>
              </c:pt>
              <c:pt idx="8">
                <c:v>1</c:v>
              </c:pt>
              <c:pt idx="9">
                <c:v>0</c:v>
              </c:pt>
              <c:pt idx="10">
                <c:v>0</c:v>
              </c:pt>
              <c:pt idx="11">
                <c:v>0</c:v>
              </c:pt>
              <c:pt idx="12">
                <c:v>0</c:v>
              </c:pt>
            </c:numLit>
          </c:val>
          <c:extLst>
            <c:ext xmlns:c16="http://schemas.microsoft.com/office/drawing/2014/chart" uri="{C3380CC4-5D6E-409C-BE32-E72D297353CC}">
              <c16:uniqueId val="{00000001-9CFA-4D49-91FB-76E4C2830001}"/>
            </c:ext>
          </c:extLst>
        </c:ser>
        <c:ser>
          <c:idx val="2"/>
          <c:order val="2"/>
          <c:tx>
            <c:v>Negative</c:v>
          </c:tx>
          <c:spPr>
            <a:solidFill>
              <a:schemeClr val="accent3"/>
            </a:solidFill>
            <a:ln>
              <a:noFill/>
            </a:ln>
            <a:effectLst/>
          </c:spPr>
          <c:invertIfNegative val="0"/>
          <c:cat>
            <c:strLit>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strLit>
          </c:cat>
          <c:val>
            <c:numLit>
              <c:formatCode>General</c:formatCode>
              <c:ptCount val="13"/>
              <c:pt idx="0">
                <c:v>1</c:v>
              </c:pt>
              <c:pt idx="1">
                <c:v>1</c:v>
              </c:pt>
              <c:pt idx="2">
                <c:v>3</c:v>
              </c:pt>
              <c:pt idx="3">
                <c:v>3</c:v>
              </c:pt>
              <c:pt idx="4">
                <c:v>8</c:v>
              </c:pt>
              <c:pt idx="5">
                <c:v>5</c:v>
              </c:pt>
              <c:pt idx="6">
                <c:v>3</c:v>
              </c:pt>
              <c:pt idx="7">
                <c:v>2</c:v>
              </c:pt>
              <c:pt idx="8">
                <c:v>3</c:v>
              </c:pt>
              <c:pt idx="9">
                <c:v>2</c:v>
              </c:pt>
              <c:pt idx="10">
                <c:v>2</c:v>
              </c:pt>
              <c:pt idx="11">
                <c:v>0</c:v>
              </c:pt>
              <c:pt idx="12">
                <c:v>0</c:v>
              </c:pt>
            </c:numLit>
          </c:val>
          <c:extLst>
            <c:ext xmlns:c16="http://schemas.microsoft.com/office/drawing/2014/chart" uri="{C3380CC4-5D6E-409C-BE32-E72D297353CC}">
              <c16:uniqueId val="{00000002-9CFA-4D49-91FB-76E4C2830001}"/>
            </c:ext>
          </c:extLst>
        </c:ser>
        <c:ser>
          <c:idx val="3"/>
          <c:order val="3"/>
          <c:tx>
            <c:v>Normal</c:v>
          </c:tx>
          <c:spPr>
            <a:solidFill>
              <a:schemeClr val="accent4"/>
            </a:solidFill>
            <a:ln>
              <a:noFill/>
            </a:ln>
            <a:effectLst/>
          </c:spPr>
          <c:invertIfNegative val="0"/>
          <c:cat>
            <c:strLit>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strLit>
          </c:cat>
          <c:val>
            <c:numLit>
              <c:formatCode>General</c:formatCode>
              <c:ptCount val="13"/>
              <c:pt idx="0">
                <c:v>5</c:v>
              </c:pt>
              <c:pt idx="1">
                <c:v>9</c:v>
              </c:pt>
              <c:pt idx="2">
                <c:v>17</c:v>
              </c:pt>
              <c:pt idx="3">
                <c:v>9</c:v>
              </c:pt>
              <c:pt idx="4">
                <c:v>12</c:v>
              </c:pt>
              <c:pt idx="5">
                <c:v>19</c:v>
              </c:pt>
              <c:pt idx="6">
                <c:v>15</c:v>
              </c:pt>
              <c:pt idx="7">
                <c:v>15</c:v>
              </c:pt>
              <c:pt idx="8">
                <c:v>9</c:v>
              </c:pt>
              <c:pt idx="9">
                <c:v>14</c:v>
              </c:pt>
              <c:pt idx="10">
                <c:v>2</c:v>
              </c:pt>
              <c:pt idx="11">
                <c:v>1</c:v>
              </c:pt>
              <c:pt idx="12">
                <c:v>2</c:v>
              </c:pt>
            </c:numLit>
          </c:val>
          <c:extLst>
            <c:ext xmlns:c16="http://schemas.microsoft.com/office/drawing/2014/chart" uri="{C3380CC4-5D6E-409C-BE32-E72D297353CC}">
              <c16:uniqueId val="{00000005-9CFA-4D49-91FB-76E4C2830001}"/>
            </c:ext>
          </c:extLst>
        </c:ser>
        <c:dLbls>
          <c:showLegendKey val="0"/>
          <c:showVal val="0"/>
          <c:showCatName val="0"/>
          <c:showSerName val="0"/>
          <c:showPercent val="0"/>
          <c:showBubbleSize val="0"/>
        </c:dLbls>
        <c:gapWidth val="219"/>
        <c:overlap val="-27"/>
        <c:axId val="1602410016"/>
        <c:axId val="1585217264"/>
      </c:barChart>
      <c:catAx>
        <c:axId val="160241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217264"/>
        <c:crosses val="autoZero"/>
        <c:auto val="1"/>
        <c:lblAlgn val="ctr"/>
        <c:lblOffset val="100"/>
        <c:noMultiLvlLbl val="0"/>
      </c:catAx>
      <c:valAx>
        <c:axId val="158521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songs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41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Popularity</a:t>
            </a:r>
            <a:r>
              <a:rPr lang="en-IN" baseline="0"/>
              <a:t> of positive songs</a:t>
            </a:r>
            <a:endParaRPr lang="en-IN"/>
          </a:p>
        </c:rich>
      </c:tx>
      <c:layout>
        <c:manualLayout>
          <c:xMode val="edge"/>
          <c:yMode val="edge"/>
          <c:x val="0.30369008839396761"/>
          <c:y val="3.13332003825489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6311351706036747"/>
          <c:h val="0.65853091280256637"/>
        </c:manualLayout>
      </c:layout>
      <c:barChart>
        <c:barDir val="col"/>
        <c:grouping val="clustered"/>
        <c:varyColors val="0"/>
        <c:ser>
          <c:idx val="0"/>
          <c:order val="0"/>
          <c:tx>
            <c:v>Below Average</c:v>
          </c:tx>
          <c:spPr>
            <a:solidFill>
              <a:schemeClr val="accent1"/>
            </a:solidFill>
            <a:ln>
              <a:noFill/>
            </a:ln>
            <a:effectLst/>
          </c:spPr>
          <c:invertIfNegative val="0"/>
          <c:cat>
            <c:strLit>
              <c:ptCount val="4"/>
              <c:pt idx="0">
                <c:v> Positive</c:v>
              </c:pt>
              <c:pt idx="1">
                <c:v>Highly Positive</c:v>
              </c:pt>
              <c:pt idx="2">
                <c:v>Negative</c:v>
              </c:pt>
              <c:pt idx="3">
                <c:v>Normal</c:v>
              </c:pt>
            </c:strLit>
          </c:cat>
          <c:val>
            <c:numLit>
              <c:formatCode>General</c:formatCode>
              <c:ptCount val="4"/>
              <c:pt idx="0">
                <c:v>5</c:v>
              </c:pt>
              <c:pt idx="1">
                <c:v>2</c:v>
              </c:pt>
              <c:pt idx="2">
                <c:v>0</c:v>
              </c:pt>
              <c:pt idx="3">
                <c:v>5</c:v>
              </c:pt>
            </c:numLit>
          </c:val>
          <c:extLst>
            <c:ext xmlns:c16="http://schemas.microsoft.com/office/drawing/2014/chart" uri="{C3380CC4-5D6E-409C-BE32-E72D297353CC}">
              <c16:uniqueId val="{00000000-55C5-48EE-8182-8F8F593205C8}"/>
            </c:ext>
          </c:extLst>
        </c:ser>
        <c:ser>
          <c:idx val="1"/>
          <c:order val="1"/>
          <c:tx>
            <c:v>Hit</c:v>
          </c:tx>
          <c:spPr>
            <a:solidFill>
              <a:schemeClr val="accent2"/>
            </a:solidFill>
            <a:ln>
              <a:noFill/>
            </a:ln>
            <a:effectLst/>
          </c:spPr>
          <c:invertIfNegative val="0"/>
          <c:cat>
            <c:strLit>
              <c:ptCount val="4"/>
              <c:pt idx="0">
                <c:v> Positive</c:v>
              </c:pt>
              <c:pt idx="1">
                <c:v>Highly Positive</c:v>
              </c:pt>
              <c:pt idx="2">
                <c:v>Negative</c:v>
              </c:pt>
              <c:pt idx="3">
                <c:v>Normal</c:v>
              </c:pt>
            </c:strLit>
          </c:cat>
          <c:val>
            <c:numLit>
              <c:formatCode>General</c:formatCode>
              <c:ptCount val="4"/>
              <c:pt idx="0">
                <c:v>32</c:v>
              </c:pt>
              <c:pt idx="1">
                <c:v>8</c:v>
              </c:pt>
              <c:pt idx="2">
                <c:v>11</c:v>
              </c:pt>
              <c:pt idx="3">
                <c:v>36</c:v>
              </c:pt>
            </c:numLit>
          </c:val>
          <c:extLst>
            <c:ext xmlns:c16="http://schemas.microsoft.com/office/drawing/2014/chart" uri="{C3380CC4-5D6E-409C-BE32-E72D297353CC}">
              <c16:uniqueId val="{00000001-55C5-48EE-8182-8F8F593205C8}"/>
            </c:ext>
          </c:extLst>
        </c:ser>
        <c:ser>
          <c:idx val="2"/>
          <c:order val="2"/>
          <c:tx>
            <c:v>Normal</c:v>
          </c:tx>
          <c:spPr>
            <a:solidFill>
              <a:schemeClr val="accent3"/>
            </a:solidFill>
            <a:ln>
              <a:noFill/>
            </a:ln>
            <a:effectLst/>
          </c:spPr>
          <c:invertIfNegative val="0"/>
          <c:cat>
            <c:strLit>
              <c:ptCount val="4"/>
              <c:pt idx="0">
                <c:v> Positive</c:v>
              </c:pt>
              <c:pt idx="1">
                <c:v>Highly Positive</c:v>
              </c:pt>
              <c:pt idx="2">
                <c:v>Negative</c:v>
              </c:pt>
              <c:pt idx="3">
                <c:v>Normal</c:v>
              </c:pt>
            </c:strLit>
          </c:cat>
          <c:val>
            <c:numLit>
              <c:formatCode>General</c:formatCode>
              <c:ptCount val="4"/>
              <c:pt idx="0">
                <c:v>106</c:v>
              </c:pt>
              <c:pt idx="1">
                <c:v>7</c:v>
              </c:pt>
              <c:pt idx="2">
                <c:v>21</c:v>
              </c:pt>
              <c:pt idx="3">
                <c:v>87</c:v>
              </c:pt>
            </c:numLit>
          </c:val>
          <c:extLst>
            <c:ext xmlns:c16="http://schemas.microsoft.com/office/drawing/2014/chart" uri="{C3380CC4-5D6E-409C-BE32-E72D297353CC}">
              <c16:uniqueId val="{00000002-55C5-48EE-8182-8F8F593205C8}"/>
            </c:ext>
          </c:extLst>
        </c:ser>
        <c:ser>
          <c:idx val="3"/>
          <c:order val="3"/>
          <c:tx>
            <c:v>Super Hit</c:v>
          </c:tx>
          <c:spPr>
            <a:solidFill>
              <a:schemeClr val="accent4"/>
            </a:solidFill>
            <a:ln>
              <a:noFill/>
            </a:ln>
            <a:effectLst/>
          </c:spPr>
          <c:invertIfNegative val="0"/>
          <c:cat>
            <c:strLit>
              <c:ptCount val="4"/>
              <c:pt idx="0">
                <c:v> Positive</c:v>
              </c:pt>
              <c:pt idx="1">
                <c:v>Highly Positive</c:v>
              </c:pt>
              <c:pt idx="2">
                <c:v>Negative</c:v>
              </c:pt>
              <c:pt idx="3">
                <c:v>Normal</c:v>
              </c:pt>
            </c:strLit>
          </c:cat>
          <c:val>
            <c:numLit>
              <c:formatCode>General</c:formatCode>
              <c:ptCount val="4"/>
              <c:pt idx="0">
                <c:v>2</c:v>
              </c:pt>
              <c:pt idx="1">
                <c:v>1</c:v>
              </c:pt>
              <c:pt idx="2">
                <c:v>1</c:v>
              </c:pt>
              <c:pt idx="3">
                <c:v>1</c:v>
              </c:pt>
            </c:numLit>
          </c:val>
          <c:extLst>
            <c:ext xmlns:c16="http://schemas.microsoft.com/office/drawing/2014/chart" uri="{C3380CC4-5D6E-409C-BE32-E72D297353CC}">
              <c16:uniqueId val="{00000003-55C5-48EE-8182-8F8F593205C8}"/>
            </c:ext>
          </c:extLst>
        </c:ser>
        <c:dLbls>
          <c:showLegendKey val="0"/>
          <c:showVal val="0"/>
          <c:showCatName val="0"/>
          <c:showSerName val="0"/>
          <c:showPercent val="0"/>
          <c:showBubbleSize val="0"/>
        </c:dLbls>
        <c:gapWidth val="219"/>
        <c:overlap val="-27"/>
        <c:axId val="1602405216"/>
        <c:axId val="1585208832"/>
      </c:barChart>
      <c:catAx>
        <c:axId val="160240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208832"/>
        <c:crosses val="autoZero"/>
        <c:auto val="1"/>
        <c:lblAlgn val="ctr"/>
        <c:lblOffset val="100"/>
        <c:noMultiLvlLbl val="0"/>
      </c:catAx>
      <c:valAx>
        <c:axId val="158520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40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[songs.xlsx]pivot!PivotTable12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c:f>
              <c:strCache>
                <c:ptCount val="1"/>
                <c:pt idx="0">
                  <c:v>Total</c:v>
                </c:pt>
              </c:strCache>
            </c:strRef>
          </c:tx>
          <c:spPr>
            <a:solidFill>
              <a:schemeClr val="accent1"/>
            </a:solidFill>
            <a:ln>
              <a:noFill/>
            </a:ln>
            <a:effectLst/>
          </c:spPr>
          <c:invertIfNegative val="0"/>
          <c:cat>
            <c:strRef>
              <c:f>pivot!$A$3:$A$7</c:f>
              <c:strCache>
                <c:ptCount val="4"/>
                <c:pt idx="0">
                  <c:v>Below Average</c:v>
                </c:pt>
                <c:pt idx="1">
                  <c:v>Hit</c:v>
                </c:pt>
                <c:pt idx="2">
                  <c:v>Normal</c:v>
                </c:pt>
                <c:pt idx="3">
                  <c:v>Super Hit</c:v>
                </c:pt>
              </c:strCache>
            </c:strRef>
          </c:cat>
          <c:val>
            <c:numRef>
              <c:f>pivot!$B$3:$B$7</c:f>
              <c:numCache>
                <c:formatCode>General</c:formatCode>
                <c:ptCount val="4"/>
                <c:pt idx="0">
                  <c:v>12</c:v>
                </c:pt>
                <c:pt idx="1">
                  <c:v>87</c:v>
                </c:pt>
                <c:pt idx="2">
                  <c:v>221</c:v>
                </c:pt>
                <c:pt idx="3">
                  <c:v>5</c:v>
                </c:pt>
              </c:numCache>
            </c:numRef>
          </c:val>
          <c:extLst>
            <c:ext xmlns:c16="http://schemas.microsoft.com/office/drawing/2014/chart" uri="{C3380CC4-5D6E-409C-BE32-E72D297353CC}">
              <c16:uniqueId val="{00000000-6673-49B3-A8F1-0D22D7B8F3A4}"/>
            </c:ext>
          </c:extLst>
        </c:ser>
        <c:dLbls>
          <c:showLegendKey val="0"/>
          <c:showVal val="0"/>
          <c:showCatName val="0"/>
          <c:showSerName val="0"/>
          <c:showPercent val="0"/>
          <c:showBubbleSize val="0"/>
        </c:dLbls>
        <c:gapWidth val="219"/>
        <c:overlap val="-27"/>
        <c:axId val="1603388304"/>
        <c:axId val="1581554448"/>
      </c:barChart>
      <c:catAx>
        <c:axId val="160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554448"/>
        <c:crosses val="autoZero"/>
        <c:auto val="1"/>
        <c:lblAlgn val="ctr"/>
        <c:lblOffset val="100"/>
        <c:noMultiLvlLbl val="0"/>
      </c:catAx>
      <c:valAx>
        <c:axId val="158155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[songs.xlsx]pivot!PivotTable13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positivity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pivot!$B$12</c:f>
              <c:strCache>
                <c:ptCount val="1"/>
                <c:pt idx="0">
                  <c:v>Total</c:v>
                </c:pt>
              </c:strCache>
            </c:strRef>
          </c:tx>
          <c:spPr>
            <a:solidFill>
              <a:schemeClr val="accent1"/>
            </a:solidFill>
            <a:ln>
              <a:noFill/>
            </a:ln>
            <a:effectLst/>
          </c:spPr>
          <c:invertIfNegative val="0"/>
          <c:cat>
            <c:strRef>
              <c:f>pivot!$A$13:$A$17</c:f>
              <c:strCache>
                <c:ptCount val="4"/>
                <c:pt idx="0">
                  <c:v> Positive</c:v>
                </c:pt>
                <c:pt idx="1">
                  <c:v>Highly Positive</c:v>
                </c:pt>
                <c:pt idx="2">
                  <c:v>Negative</c:v>
                </c:pt>
                <c:pt idx="3">
                  <c:v>Normal</c:v>
                </c:pt>
              </c:strCache>
            </c:strRef>
          </c:cat>
          <c:val>
            <c:numRef>
              <c:f>pivot!$B$13:$B$17</c:f>
              <c:numCache>
                <c:formatCode>General</c:formatCode>
                <c:ptCount val="4"/>
                <c:pt idx="0">
                  <c:v>145</c:v>
                </c:pt>
                <c:pt idx="1">
                  <c:v>18</c:v>
                </c:pt>
                <c:pt idx="2">
                  <c:v>33</c:v>
                </c:pt>
                <c:pt idx="3">
                  <c:v>129</c:v>
                </c:pt>
              </c:numCache>
            </c:numRef>
          </c:val>
          <c:extLst>
            <c:ext xmlns:c16="http://schemas.microsoft.com/office/drawing/2014/chart" uri="{C3380CC4-5D6E-409C-BE32-E72D297353CC}">
              <c16:uniqueId val="{00000000-EDCF-4E15-9EB1-12269D305755}"/>
            </c:ext>
          </c:extLst>
        </c:ser>
        <c:dLbls>
          <c:showLegendKey val="0"/>
          <c:showVal val="0"/>
          <c:showCatName val="0"/>
          <c:showSerName val="0"/>
          <c:showPercent val="0"/>
          <c:showBubbleSize val="0"/>
        </c:dLbls>
        <c:gapWidth val="219"/>
        <c:overlap val="-27"/>
        <c:axId val="1603390704"/>
        <c:axId val="1581557920"/>
      </c:barChart>
      <c:catAx>
        <c:axId val="160339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557920"/>
        <c:crosses val="autoZero"/>
        <c:auto val="1"/>
        <c:lblAlgn val="ctr"/>
        <c:lblOffset val="100"/>
        <c:noMultiLvlLbl val="0"/>
      </c:catAx>
      <c:valAx>
        <c:axId val="158155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39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[songs.xlsx]pivot!PivotTable14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Beat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pivot!$B$21</c:f>
              <c:strCache>
                <c:ptCount val="1"/>
                <c:pt idx="0">
                  <c:v>Total</c:v>
                </c:pt>
              </c:strCache>
            </c:strRef>
          </c:tx>
          <c:spPr>
            <a:solidFill>
              <a:schemeClr val="accent1"/>
            </a:solidFill>
            <a:ln>
              <a:noFill/>
            </a:ln>
            <a:effectLst/>
          </c:spPr>
          <c:invertIfNegative val="0"/>
          <c:cat>
            <c:strRef>
              <c:f>pivot!$A$22:$A$25</c:f>
              <c:strCache>
                <c:ptCount val="3"/>
                <c:pt idx="0">
                  <c:v>High beat</c:v>
                </c:pt>
                <c:pt idx="1">
                  <c:v>moderate beat</c:v>
                </c:pt>
                <c:pt idx="2">
                  <c:v>Slow beat</c:v>
                </c:pt>
              </c:strCache>
            </c:strRef>
          </c:cat>
          <c:val>
            <c:numRef>
              <c:f>pivot!$B$22:$B$25</c:f>
              <c:numCache>
                <c:formatCode>General</c:formatCode>
                <c:ptCount val="3"/>
                <c:pt idx="0">
                  <c:v>84</c:v>
                </c:pt>
                <c:pt idx="1">
                  <c:v>230</c:v>
                </c:pt>
                <c:pt idx="2">
                  <c:v>11</c:v>
                </c:pt>
              </c:numCache>
            </c:numRef>
          </c:val>
          <c:extLst>
            <c:ext xmlns:c16="http://schemas.microsoft.com/office/drawing/2014/chart" uri="{C3380CC4-5D6E-409C-BE32-E72D297353CC}">
              <c16:uniqueId val="{00000000-88CE-4E71-8489-8C3B32681AE8}"/>
            </c:ext>
          </c:extLst>
        </c:ser>
        <c:dLbls>
          <c:showLegendKey val="0"/>
          <c:showVal val="0"/>
          <c:showCatName val="0"/>
          <c:showSerName val="0"/>
          <c:showPercent val="0"/>
          <c:showBubbleSize val="0"/>
        </c:dLbls>
        <c:gapWidth val="219"/>
        <c:overlap val="-27"/>
        <c:axId val="1603382544"/>
        <c:axId val="1581556928"/>
      </c:barChart>
      <c:catAx>
        <c:axId val="160338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556928"/>
        <c:crosses val="autoZero"/>
        <c:auto val="1"/>
        <c:lblAlgn val="ctr"/>
        <c:lblOffset val="100"/>
        <c:noMultiLvlLbl val="0"/>
      </c:catAx>
      <c:valAx>
        <c:axId val="158155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38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409575</xdr:colOff>
      <xdr:row>0</xdr:row>
      <xdr:rowOff>95250</xdr:rowOff>
    </xdr:from>
    <xdr:to>
      <xdr:col>8</xdr:col>
      <xdr:colOff>428624</xdr:colOff>
      <xdr:row>12</xdr:row>
      <xdr:rowOff>0</xdr:rowOff>
    </xdr:to>
    <xdr:graphicFrame macro="">
      <xdr:nvGraphicFramePr>
        <xdr:cNvPr id="2" name="Chart 1">
          <a:extLst>
            <a:ext uri="{FF2B5EF4-FFF2-40B4-BE49-F238E27FC236}">
              <a16:creationId xmlns:a16="http://schemas.microsoft.com/office/drawing/2014/main" id="{511029E2-B4BC-E066-B336-272A7AE58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323850</xdr:colOff>
      <xdr:row>5</xdr:row>
      <xdr:rowOff>176212</xdr:rowOff>
    </xdr:from>
    <xdr:to>
      <xdr:col>13</xdr:col>
      <xdr:colOff>123825</xdr:colOff>
      <xdr:row>18</xdr:row>
      <xdr:rowOff>171450</xdr:rowOff>
    </xdr:to>
    <xdr:graphicFrame macro="">
      <xdr:nvGraphicFramePr>
        <xdr:cNvPr id="3" name="Chart 2">
          <a:extLst>
            <a:ext uri="{FF2B5EF4-FFF2-40B4-BE49-F238E27FC236}">
              <a16:creationId xmlns:a16="http://schemas.microsoft.com/office/drawing/2014/main" id="{CB696B7B-ED9E-A02F-4539-5D23A59C2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85725</xdr:colOff>
      <xdr:row>14</xdr:row>
      <xdr:rowOff>52387</xdr:rowOff>
    </xdr:from>
    <xdr:to>
      <xdr:col>9</xdr:col>
      <xdr:colOff>390525</xdr:colOff>
      <xdr:row>28</xdr:row>
      <xdr:rowOff>128587</xdr:rowOff>
    </xdr:to>
    <xdr:graphicFrame macro="">
      <xdr:nvGraphicFramePr>
        <xdr:cNvPr id="4" name="Chart 3">
          <a:extLst>
            <a:ext uri="{FF2B5EF4-FFF2-40B4-BE49-F238E27FC236}">
              <a16:creationId xmlns:a16="http://schemas.microsoft.com/office/drawing/2014/main" id="{A3A0B147-DCE1-E085-6FAA-6FD99ED85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564975</xdr:colOff>
      <xdr:row>20</xdr:row>
      <xdr:rowOff>95250</xdr:rowOff>
    </xdr:from>
    <xdr:to>
      <xdr:col>9</xdr:col>
      <xdr:colOff>104775</xdr:colOff>
      <xdr:row>32</xdr:row>
      <xdr:rowOff>95250</xdr:rowOff>
    </xdr:to>
    <xdr:graphicFrame macro="">
      <xdr:nvGraphicFramePr>
        <xdr:cNvPr id="2" name="Chart 1">
          <a:extLst>
            <a:ext uri="{FF2B5EF4-FFF2-40B4-BE49-F238E27FC236}">
              <a16:creationId xmlns:a16="http://schemas.microsoft.com/office/drawing/2014/main" id="{BD5BBFB4-E7F9-4172-8A6B-E5B66890C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586917</xdr:colOff>
      <xdr:row>5</xdr:row>
      <xdr:rowOff>175711</xdr:rowOff>
    </xdr:from>
    <xdr:to>
      <xdr:col>16</xdr:col>
      <xdr:colOff>336476</xdr:colOff>
      <xdr:row>20</xdr:row>
      <xdr:rowOff>49176</xdr:rowOff>
    </xdr:to>
    <xdr:graphicFrame macro="">
      <xdr:nvGraphicFramePr>
        <xdr:cNvPr id="5" name="Chart 4">
          <a:extLst>
            <a:ext uri="{FF2B5EF4-FFF2-40B4-BE49-F238E27FC236}">
              <a16:creationId xmlns:a16="http://schemas.microsoft.com/office/drawing/2014/main" id="{F826A556-DE60-4760-95B2-EF23E1775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192142</xdr:colOff>
      <xdr:row>20</xdr:row>
      <xdr:rowOff>94436</xdr:rowOff>
    </xdr:from>
    <xdr:to>
      <xdr:col>16</xdr:col>
      <xdr:colOff>304800</xdr:colOff>
      <xdr:row>32</xdr:row>
      <xdr:rowOff>66675</xdr:rowOff>
    </xdr:to>
    <xdr:graphicFrame macro="">
      <xdr:nvGraphicFramePr>
        <xdr:cNvPr id="6" name="Chart 5">
          <a:extLst>
            <a:ext uri="{FF2B5EF4-FFF2-40B4-BE49-F238E27FC236}">
              <a16:creationId xmlns:a16="http://schemas.microsoft.com/office/drawing/2014/main" id="{5118C0DE-8844-4439-873C-D4F772322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54742</xdr:colOff>
      <xdr:row>4</xdr:row>
      <xdr:rowOff>32843</xdr:rowOff>
    </xdr:from>
    <xdr:to>
      <xdr:col>8</xdr:col>
      <xdr:colOff>359541</xdr:colOff>
      <xdr:row>17</xdr:row>
      <xdr:rowOff>21896</xdr:rowOff>
    </xdr:to>
    <xdr:graphicFrame macro="">
      <xdr:nvGraphicFramePr>
        <xdr:cNvPr id="2" name="Chart 1">
          <a:extLst>
            <a:ext uri="{FF2B5EF4-FFF2-40B4-BE49-F238E27FC236}">
              <a16:creationId xmlns:a16="http://schemas.microsoft.com/office/drawing/2014/main" id="{CF879930-E8F2-4BBE-BE0A-A471C8F47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440997</xdr:colOff>
      <xdr:row>4</xdr:row>
      <xdr:rowOff>38645</xdr:rowOff>
    </xdr:from>
    <xdr:to>
      <xdr:col>14</xdr:col>
      <xdr:colOff>602155</xdr:colOff>
      <xdr:row>16</xdr:row>
      <xdr:rowOff>186120</xdr:rowOff>
    </xdr:to>
    <xdr:graphicFrame macro="">
      <xdr:nvGraphicFramePr>
        <xdr:cNvPr id="3" name="Chart 2">
          <a:extLst>
            <a:ext uri="{FF2B5EF4-FFF2-40B4-BE49-F238E27FC236}">
              <a16:creationId xmlns:a16="http://schemas.microsoft.com/office/drawing/2014/main" id="{1532B0AF-743E-425A-AAFD-069A9C779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278963</xdr:colOff>
      <xdr:row>17</xdr:row>
      <xdr:rowOff>60546</xdr:rowOff>
    </xdr:from>
    <xdr:to>
      <xdr:col>15</xdr:col>
      <xdr:colOff>43793</xdr:colOff>
      <xdr:row>30</xdr:row>
      <xdr:rowOff>131379</xdr:rowOff>
    </xdr:to>
    <xdr:graphicFrame macro="">
      <xdr:nvGraphicFramePr>
        <xdr:cNvPr id="4" name="Chart 3">
          <a:extLst>
            <a:ext uri="{FF2B5EF4-FFF2-40B4-BE49-F238E27FC236}">
              <a16:creationId xmlns:a16="http://schemas.microsoft.com/office/drawing/2014/main" id="{81743FA6-0633-4631-A353-6400CAAAB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10949</xdr:colOff>
      <xdr:row>4</xdr:row>
      <xdr:rowOff>17627</xdr:rowOff>
    </xdr:from>
    <xdr:to>
      <xdr:col>3</xdr:col>
      <xdr:colOff>10949</xdr:colOff>
      <xdr:row>17</xdr:row>
      <xdr:rowOff>65252</xdr:rowOff>
    </xdr:to>
    <mc:AlternateContent xmlns:mc="http://schemas.openxmlformats.org/markup-compatibility/2006">
      <mc:Choice xmlns:a14="http://schemas.microsoft.com/office/drawing/2010/main" Requires="a14">
        <xdr:graphicFrame macro="">
          <xdr:nvGraphicFramePr>
            <xdr:cNvPr id="5" name="top genre">
              <a:extLst>
                <a:ext uri="{FF2B5EF4-FFF2-40B4-BE49-F238E27FC236}">
                  <a16:creationId xmlns:a16="http://schemas.microsoft.com/office/drawing/2014/main" id="{8A98021B-4CEA-9E54-99CF-83DBF482C218}"/>
                </a:ext>
              </a:extLst>
            </xdr:cNvPr>
            <xdr:cNvGraphicFramePr/>
          </xdr:nvGraphicFramePr>
          <xdr:xfrm>
            <a:off x="0" y="0"/>
            <a:ext cx="0" cy="0"/>
          </xdr:xfrm>
          <a:graphic>
            <a:graphicData uri="http://schemas.microsoft.com/office/drawing/2010/slicer">
              <sle:slicer xmlns:sle="http://schemas.microsoft.com/office/drawing/2010/slicer" name="top genre"/>
            </a:graphicData>
          </a:graphic>
        </xdr:graphicFrame>
      </mc:Choice>
      <mc:Fallback>
        <xdr:sp macro="" textlink="">
          <xdr:nvSpPr>
            <xdr:cNvPr id="0" name=""/>
            <xdr:cNvSpPr>
              <a:spLocks noTextEdit="1"/>
            </xdr:cNvSpPr>
          </xdr:nvSpPr>
          <xdr:spPr>
            <a:xfrm>
              <a:off x="10949" y="1007237"/>
              <a:ext cx="1818409" cy="2459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131380</xdr:colOff>
      <xdr:row>17</xdr:row>
      <xdr:rowOff>124264</xdr:rowOff>
    </xdr:from>
    <xdr:to>
      <xdr:col>6</xdr:col>
      <xdr:colOff>131379</xdr:colOff>
      <xdr:row>30</xdr:row>
      <xdr:rowOff>164224</xdr:rowOff>
    </xdr:to>
    <mc:AlternateContent xmlns:mc="http://schemas.openxmlformats.org/markup-compatibility/2006">
      <mc:Choice xmlns:a14="http://schemas.microsoft.com/office/drawing/2010/main" Requires="a14">
        <xdr:graphicFrame macro="">
          <xdr:nvGraphicFramePr>
            <xdr:cNvPr id="6" name="year released">
              <a:extLst>
                <a:ext uri="{FF2B5EF4-FFF2-40B4-BE49-F238E27FC236}">
                  <a16:creationId xmlns:a16="http://schemas.microsoft.com/office/drawing/2014/main" id="{7D3A6A36-504C-C674-A041-119EE933F8D0}"/>
                </a:ext>
              </a:extLst>
            </xdr:cNvPr>
            <xdr:cNvGraphicFramePr/>
          </xdr:nvGraphicFramePr>
          <xdr:xfrm>
            <a:off x="0" y="0"/>
            <a:ext cx="0" cy="0"/>
          </xdr:xfrm>
          <a:graphic>
            <a:graphicData uri="http://schemas.microsoft.com/office/drawing/2010/slicer">
              <sle:slicer xmlns:sle="http://schemas.microsoft.com/office/drawing/2010/slicer" name="year released"/>
            </a:graphicData>
          </a:graphic>
        </xdr:graphicFrame>
      </mc:Choice>
      <mc:Fallback>
        <xdr:sp macro="" textlink="">
          <xdr:nvSpPr>
            <xdr:cNvPr id="0" name=""/>
            <xdr:cNvSpPr>
              <a:spLocks noTextEdit="1"/>
            </xdr:cNvSpPr>
          </xdr:nvSpPr>
          <xdr:spPr>
            <a:xfrm>
              <a:off x="1949789" y="3526050"/>
              <a:ext cx="1818408" cy="24521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8321</xdr:colOff>
      <xdr:row>17</xdr:row>
      <xdr:rowOff>86710</xdr:rowOff>
    </xdr:from>
    <xdr:to>
      <xdr:col>3</xdr:col>
      <xdr:colOff>8321</xdr:colOff>
      <xdr:row>23</xdr:row>
      <xdr:rowOff>58136</xdr:rowOff>
    </xdr:to>
    <mc:AlternateContent xmlns:mc="http://schemas.openxmlformats.org/markup-compatibility/2006">
      <mc:Choice xmlns:a14="http://schemas.microsoft.com/office/drawing/2010/main" Requires="a14">
        <xdr:graphicFrame macro="">
          <xdr:nvGraphicFramePr>
            <xdr:cNvPr id="7" name="Duration range">
              <a:extLst>
                <a:ext uri="{FF2B5EF4-FFF2-40B4-BE49-F238E27FC236}">
                  <a16:creationId xmlns:a16="http://schemas.microsoft.com/office/drawing/2014/main" id="{993310A5-EAF9-E9A9-F1B0-E6E8B3D62EA8}"/>
                </a:ext>
              </a:extLst>
            </xdr:cNvPr>
            <xdr:cNvGraphicFramePr/>
          </xdr:nvGraphicFramePr>
          <xdr:xfrm>
            <a:off x="0" y="0"/>
            <a:ext cx="0" cy="0"/>
          </xdr:xfrm>
          <a:graphic>
            <a:graphicData uri="http://schemas.microsoft.com/office/drawing/2010/slicer">
              <sle:slicer xmlns:sle="http://schemas.microsoft.com/office/drawing/2010/slicer" name="Duration range"/>
            </a:graphicData>
          </a:graphic>
        </xdr:graphicFrame>
      </mc:Choice>
      <mc:Fallback>
        <xdr:sp macro="" textlink="">
          <xdr:nvSpPr>
            <xdr:cNvPr id="0" name=""/>
            <xdr:cNvSpPr>
              <a:spLocks noTextEdit="1"/>
            </xdr:cNvSpPr>
          </xdr:nvSpPr>
          <xdr:spPr>
            <a:xfrm>
              <a:off x="8321" y="3488496"/>
              <a:ext cx="1818409" cy="10847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78609</xdr:rowOff>
    </xdr:from>
    <xdr:to>
      <xdr:col>3</xdr:col>
      <xdr:colOff>1</xdr:colOff>
      <xdr:row>30</xdr:row>
      <xdr:rowOff>140904</xdr:rowOff>
    </xdr:to>
    <mc:AlternateContent xmlns:mc="http://schemas.openxmlformats.org/markup-compatibility/2006">
      <mc:Choice xmlns:a14="http://schemas.microsoft.com/office/drawing/2010/main" Requires="a14">
        <xdr:graphicFrame macro="">
          <xdr:nvGraphicFramePr>
            <xdr:cNvPr id="8" name="artist type">
              <a:extLst>
                <a:ext uri="{FF2B5EF4-FFF2-40B4-BE49-F238E27FC236}">
                  <a16:creationId xmlns:a16="http://schemas.microsoft.com/office/drawing/2014/main" id="{656E16BB-8C2E-570F-430E-9C9A5A5E6E5E}"/>
                </a:ext>
              </a:extLst>
            </xdr:cNvPr>
            <xdr:cNvGraphicFramePr/>
          </xdr:nvGraphicFramePr>
          <xdr:xfrm>
            <a:off x="0" y="0"/>
            <a:ext cx="0" cy="0"/>
          </xdr:xfrm>
          <a:graphic>
            <a:graphicData uri="http://schemas.microsoft.com/office/drawing/2010/slicer">
              <sle:slicer xmlns:sle="http://schemas.microsoft.com/office/drawing/2010/slicer" name="artist type"/>
            </a:graphicData>
          </a:graphic>
        </xdr:graphicFrame>
      </mc:Choice>
      <mc:Fallback>
        <xdr:sp macro="" textlink="">
          <xdr:nvSpPr>
            <xdr:cNvPr id="0" name=""/>
            <xdr:cNvSpPr>
              <a:spLocks noTextEdit="1"/>
            </xdr:cNvSpPr>
          </xdr:nvSpPr>
          <xdr:spPr>
            <a:xfrm>
              <a:off x="0" y="4593706"/>
              <a:ext cx="1818410" cy="1361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r.Ramesh Vasu" refreshedDate="45256.558566319443" createdVersion="8" refreshedVersion="8" minRefreshableVersion="3" recordCount="325">
  <cacheSource type="worksheet">
    <worksheetSource ref="A1:U326" sheet="data_set"/>
  </cacheSource>
  <cacheFields count="21">
    <cacheField name="title" numFmtId="0">
      <sharedItems containsMixedTypes="1" containsNumber="1" containsInteger="1" minValue="212" maxValue="1950"/>
    </cacheField>
    <cacheField name="artist" numFmtId="0">
      <sharedItems count="221">
        <s v="3OH!3"/>
        <s v="Aloe Blacc"/>
        <s v="B.o.B"/>
        <s v="Black Eyed Peas"/>
        <s v="Bruno Mars"/>
        <s v="CeeLo Green"/>
        <s v="Chris Brown"/>
        <s v="David Guetta"/>
        <s v="Duck Sauce"/>
        <s v="Eliza Doolittle"/>
        <s v="Ellie Goulding"/>
        <s v="Eminem"/>
        <s v="Flo Rida"/>
        <s v="INNA"/>
        <s v="Iyaz"/>
        <s v="Jason Derulo"/>
        <s v="Jay Sean"/>
        <s v="Katy Perry"/>
        <s v="Kelly Rowland"/>
        <s v="K'NAAN"/>
        <s v="Kris Allen"/>
        <s v="Ludacris"/>
        <s v="Matt Cardle"/>
        <s v="Owl City"/>
        <s v="Plan B"/>
        <s v="Rihanna"/>
        <s v="Sara Bareilles"/>
        <s v="Scouting For Girls"/>
        <s v="Sidney Samson"/>
        <s v="Swedish House Mafia"/>
        <s v="Taylor Swift"/>
        <s v="Tinie Tempah"/>
        <s v="Travie McCoy"/>
        <s v="Adele"/>
        <s v="Alexandra Stan"/>
        <s v="Avril Lavigne"/>
        <s v="Bad Meets Evil"/>
        <s v="Beyoncé"/>
        <s v="Birdy"/>
        <s v="Bon Iver"/>
        <s v="Britney Spears"/>
        <s v="Calvin Harris"/>
        <s v="Chase &amp; Status"/>
        <s v="Chip"/>
        <s v="Cobra Starship"/>
        <s v="Coldplay"/>
        <s v="DJ Fresh"/>
        <s v="Enrique Iglesias"/>
        <s v="Far East Movement"/>
        <s v="Florence + The Machine"/>
        <s v="Gym Class Heroes"/>
        <s v="Jessie J"/>
        <s v="Lykke Li"/>
        <s v="Nicki Minaj"/>
        <s v="Noah And The Whale"/>
        <s v="OneRepublic"/>
        <s v="Pitbull"/>
        <s v="Professor Green"/>
        <s v="Sak Noel"/>
        <s v="Selena Gomez &amp; The Scene"/>
        <s v="Taio Cruz"/>
        <s v="Alesso"/>
        <s v="Alex Clare"/>
        <s v="alt-J"/>
        <s v="Arctic Monkeys"/>
        <s v="Avicii"/>
        <s v="Azealia Banks"/>
        <s v="Carly Rae Jepsen"/>
        <s v="Carrie Underwood"/>
        <s v="DEV"/>
        <s v="Disclosure"/>
        <s v="Drake"/>
        <s v="Frank Ocean"/>
        <s v="Kesha"/>
        <s v="Lana Del Rey"/>
        <s v="MARINA"/>
        <s v="Of Monsters and Men"/>
        <s v="Phillip Phillips"/>
        <s v="Rita Ora"/>
        <s v="Rizzle Kicks"/>
        <s v="Skrillex"/>
        <s v="Usher"/>
        <s v="WALK THE MOON"/>
        <s v="2 Chainz"/>
        <s v="A$AP Rocky"/>
        <s v="Ariana Grande"/>
        <s v="AWOLNATION"/>
        <s v="Baauer"/>
        <s v="Bastille"/>
        <s v="Bingo Players"/>
        <s v="Bridgit Mendler"/>
        <s v="Capital Cities"/>
        <s v="Ciara"/>
        <s v="Daft Punk"/>
        <s v="Demi Lovato"/>
        <s v="Imagine Dragons"/>
        <s v="JAY-Z"/>
        <s v="Klangkarussell"/>
        <s v="Kodaline"/>
        <s v="Lorde"/>
        <s v="Macklemore &amp; Ryan Lewis"/>
        <s v="Martin Garrix"/>
        <s v="Nelly"/>
        <s v="P!nk"/>
        <s v="Paramore"/>
        <s v="Rudimental"/>
        <s v="Storm Queen"/>
        <s v="Stromae"/>
        <s v="The Neighbourhood"/>
        <s v="Tom Odell"/>
        <s v="5 Seconds of Summer"/>
        <s v="American Authors"/>
        <s v="Charli XCX"/>
        <s v="DJ Snake"/>
        <s v="Duke Dumont"/>
        <s v="G.R.L."/>
        <s v="Gorgon City"/>
        <s v="Iggy Azalea"/>
        <s v="John Legend"/>
        <s v="Justin Timberlake"/>
        <s v="Klingande"/>
        <s v="Maroon 5"/>
        <s v="O.T. Genasis"/>
        <s v="Olly Murs"/>
        <s v="Omarion"/>
        <s v="One Direction"/>
        <s v="Paloma Faith"/>
        <s v="Peking Duk"/>
        <s v="Sam Smith"/>
        <s v="Sigma"/>
        <s v="Tove Lo"/>
        <s v="Andy Grammer"/>
        <s v="Big Sean"/>
        <s v="BØRNS"/>
        <s v="Bryson Tiller"/>
        <s v="Fetty Wap"/>
        <s v="Foals"/>
        <s v="George Ezra"/>
        <s v="Jidenna"/>
        <s v="KALEO"/>
        <s v="Kygo"/>
        <s v="Låpsley"/>
        <s v="Lemaitre"/>
        <s v="Luke Christopher"/>
        <s v="Martin Solveig"/>
        <s v="Meek Mill"/>
        <s v="Mumford &amp; Sons"/>
        <s v="Oh Wonder"/>
        <s v="Philip George"/>
        <s v="Rae Sremmurd"/>
        <s v="SAYGRACE"/>
        <s v="Tame Impala"/>
        <s v="The Strumbellas"/>
        <s v="Trey Songz"/>
        <s v="Alessia Cara"/>
        <s v="Anne-Marie"/>
        <s v="Calum Scott"/>
        <s v="Charlie Puth"/>
        <s v="Cheat Codes"/>
        <s v="Daya"/>
        <s v="Fifth Harmony"/>
        <s v="Flume"/>
        <s v="Garrett Nash"/>
        <s v="James Arthur"/>
        <s v="Justin Bieber"/>
        <s v="Kiiara"/>
        <s v="Lukas Graham"/>
        <s v="Marc E. Bassy"/>
        <s v="Marshmello"/>
        <s v="Meghan Trainor"/>
        <s v="Nick Jonas"/>
        <s v="Selena Gomez"/>
        <s v="Steve Aoki"/>
        <s v="The 1975"/>
        <s v="The Chainsmokers"/>
        <s v="Timeflies"/>
        <s v="X Ambassadors"/>
        <s v="21 Savage"/>
        <s v="A Boogie Wit da Hoodie"/>
        <s v="AJR"/>
        <s v="Aminé"/>
        <s v="Axwell /\ Ingrosso"/>
        <s v="Ayo &amp; Teo"/>
        <s v="Big Shaq"/>
        <s v="Billie Eilish"/>
        <s v="Camila Cabello"/>
        <s v="Childish Gambino"/>
        <s v="DJ Khaled"/>
        <s v="Ed Sheeran"/>
        <s v="Foster The People"/>
        <s v="Hayden James"/>
        <s v="Kendrick Lamar"/>
        <s v="Liam Payne"/>
        <s v="Lil Pump"/>
        <s v="Little Mix"/>
        <s v="lovelytheband"/>
        <s v="MGMT"/>
        <s v="Migos"/>
        <s v="MØ"/>
        <s v="PNAU"/>
        <s v="Shelley FKA DRAM"/>
        <s v="The Vamps"/>
        <s v="Travis Scott"/>
        <s v="Zara Larsson"/>
        <s v="Banx &amp; Ranx"/>
        <s v="Cashmere Cat"/>
        <s v="FINNEAS"/>
        <s v="girl in red"/>
        <s v="Janelle Monáe"/>
        <s v="Juice WRLD"/>
        <s v="King Princess"/>
        <s v="M.O"/>
        <s v="Machine Gun Kelly"/>
        <s v="Post Malone"/>
        <s v="Sheck Wes"/>
        <s v="AJ Tracey"/>
        <s v="Gesaffelstein"/>
        <s v="iann dior"/>
        <s v="NSG"/>
        <s v="Sigrid"/>
        <s v="Young T &amp; Bugsey"/>
      </sharedItems>
    </cacheField>
    <cacheField name="top genre" numFmtId="0">
      <sharedItems count="88">
        <s v="dance pop"/>
        <s v="pop soul"/>
        <s v="atl hip hop"/>
        <s v="big room"/>
        <s v="disco house"/>
        <s v="lilith"/>
        <s v="detroit hip hop"/>
        <s v="reggae fusion"/>
        <s v="idol"/>
        <s v="talent show"/>
        <s v="indietronica"/>
        <s v="grime"/>
        <s v="barbadian pop"/>
        <s v="acoustic pop"/>
        <s v="dutch house"/>
        <s v="pop"/>
        <s v="british soul"/>
        <s v="canadian pop"/>
        <s v="eau claire indie"/>
        <s v="dancefloor dnb"/>
        <s v="permanent wave"/>
        <s v="asian american hip hop"/>
        <s v="baroque pop"/>
        <s v="art pop"/>
        <s v="indie folk"/>
        <s v="electro house"/>
        <s v="modern alternative rock"/>
        <s v="indie rock"/>
        <s v="garage rock"/>
        <s v="contemporary country"/>
        <s v="edm"/>
        <s v="canadian hip hop"/>
        <s v="alternative r&amp;b"/>
        <s v="folk-pop"/>
        <s v="uk hip hop"/>
        <s v="brostep"/>
        <s v="east coast hip hop"/>
        <s v="la indie"/>
        <s v="bass trap"/>
        <s v="metropopolis"/>
        <s v="electro"/>
        <s v="modern rock"/>
        <s v="austrian pop"/>
        <s v="irish pop"/>
        <s v="candy pop"/>
        <s v="deep disco house"/>
        <s v="belgian pop"/>
        <s v="chill pop"/>
        <s v="boy band"/>
        <s v="indie poptimism"/>
        <s v="destroy techno"/>
        <s v="deep groove house"/>
        <s v="australian hip hop"/>
        <s v="neo soul"/>
        <s v="deep house"/>
        <s v="pop rap"/>
        <s v="aussietronica"/>
        <s v="kentucky hip hop"/>
        <s v="new jersey rap"/>
        <s v="ghanaian hip hop"/>
        <s v="icelandic indie"/>
        <s v="electropop"/>
        <s v="alternative dance"/>
        <s v="indie pop rap"/>
        <s v="hip hop"/>
        <s v="modern folk rock"/>
        <s v="australian psych"/>
        <s v="canadian indie"/>
        <s v="canadian contemporary r&amp;b"/>
        <s v="neo mellow"/>
        <s v="alt z"/>
        <s v="australian dance"/>
        <s v="danish pop"/>
        <s v="melodic rap"/>
        <s v="social media pop"/>
        <s v="london rap"/>
        <s v="conscious hip hop"/>
        <s v="emo rap"/>
        <s v="basshall"/>
        <s v="bedroom pop"/>
        <s v="afrofuturism"/>
        <s v="chicago rap"/>
        <s v="afroswing"/>
        <s v="ohio hip hop"/>
        <s v="dfw rap"/>
        <s v="rap"/>
        <s v="dark clubbing"/>
        <s v="afro dancehall"/>
      </sharedItems>
    </cacheField>
    <cacheField name="year released" numFmtId="0">
      <sharedItems containsSemiMixedTypes="0" containsString="0" containsNumber="1" containsInteger="1" minValue="2009" maxValue="2021" count="13">
        <n v="2009"/>
        <n v="2010"/>
        <n v="2011"/>
        <n v="2017"/>
        <n v="2012"/>
        <n v="2019"/>
        <n v="2021"/>
        <n v="2013"/>
        <n v="2014"/>
        <n v="2016"/>
        <n v="2015"/>
        <n v="2018"/>
        <n v="2020"/>
      </sharedItems>
    </cacheField>
    <cacheField name="added" numFmtId="0">
      <sharedItems/>
    </cacheField>
    <cacheField name="bpm" numFmtId="0">
      <sharedItems containsSemiMixedTypes="0" containsString="0" containsNumber="1" containsInteger="1" minValue="72" maxValue="202"/>
    </cacheField>
    <cacheField name="beat" numFmtId="0">
      <sharedItems count="3">
        <s v="High beat"/>
        <s v="moderate beat"/>
        <s v="Slow beat"/>
      </sharedItems>
    </cacheField>
    <cacheField name="energy" numFmtId="0">
      <sharedItems containsSemiMixedTypes="0" containsString="0" containsNumber="1" containsInteger="1" minValue="17" maxValue="98"/>
    </cacheField>
    <cacheField name="dancability" numFmtId="0">
      <sharedItems containsSemiMixedTypes="0" containsString="0" containsNumber="1" containsInteger="1" minValue="19" maxValue="94"/>
    </cacheField>
    <cacheField name="dB" numFmtId="0">
      <sharedItems containsSemiMixedTypes="0" containsString="0" containsNumber="1" containsInteger="1" minValue="-15" maxValue="-1"/>
    </cacheField>
    <cacheField name="live" numFmtId="0">
      <sharedItems containsSemiMixedTypes="0" containsString="0" containsNumber="1" containsInteger="1" minValue="2" maxValue="74"/>
    </cacheField>
    <cacheField name="positivity" numFmtId="0">
      <sharedItems containsSemiMixedTypes="0" containsString="0" containsNumber="1" containsInteger="1" minValue="4" maxValue="96"/>
    </cacheField>
    <cacheField name="Positivity Range" numFmtId="0">
      <sharedItems count="4">
        <s v="Normal"/>
        <s v=" Positive"/>
        <s v="Highly Positive"/>
        <s v="Negative"/>
      </sharedItems>
    </cacheField>
    <cacheField name="duration" numFmtId="0">
      <sharedItems containsSemiMixedTypes="0" containsString="0" containsNumber="1" containsInteger="1" minValue="124" maxValue="688"/>
    </cacheField>
    <cacheField name="Duration range" numFmtId="0">
      <sharedItems count="3">
        <s v="2 to 3 minutes"/>
        <s v="Less than minute"/>
        <s v="more than 3 minutes"/>
      </sharedItems>
    </cacheField>
    <cacheField name="acoustics" numFmtId="0">
      <sharedItems containsSemiMixedTypes="0" containsString="0" containsNumber="1" containsInteger="1" minValue="0" maxValue="95"/>
    </cacheField>
    <cacheField name="spch" numFmtId="0">
      <sharedItems containsSemiMixedTypes="0" containsString="0" containsNumber="1" containsInteger="1" minValue="2" maxValue="51"/>
    </cacheField>
    <cacheField name="popularity" numFmtId="0">
      <sharedItems containsSemiMixedTypes="0" containsString="0" containsNumber="1" containsInteger="1" minValue="35" maxValue="95"/>
    </cacheField>
    <cacheField name="popularity range" numFmtId="0">
      <sharedItems count="4">
        <s v="Normal"/>
        <s v="Hit"/>
        <s v="Below Average"/>
        <s v="Super Hit"/>
      </sharedItems>
    </cacheField>
    <cacheField name="top year" numFmtId="0">
      <sharedItems containsSemiMixedTypes="0" containsString="0" containsNumber="1" containsInteger="1" minValue="2010" maxValue="2019"/>
    </cacheField>
    <cacheField name="artist type" numFmtId="0">
      <sharedItems count="4">
        <s v="Duo"/>
        <s v="Solo"/>
        <s v="Band/Group"/>
        <s v="Trio"/>
      </sharedItems>
    </cacheField>
  </cacheFields>
  <extLst>
    <ext xmlns:x14="http://schemas.microsoft.com/office/spreadsheetml/2009/9/main" uri="{725AE2AE-9491-48be-B2B4-4EB974FC3084}">
      <x14:pivotCacheDefinition pivotCacheId="1642851904"/>
    </ext>
  </extLst>
</pivotCacheDefinition>
</file>

<file path=xl/pivotCache/pivotCacheRecords1.xml><?xml version="1.0" encoding="utf-8"?>
<pivotCacheRecords xmlns="http://schemas.openxmlformats.org/spreadsheetml/2006/main" xmlns:r="http://schemas.openxmlformats.org/officeDocument/2006/relationships" count="325">
  <r>
    <s v="STARSTRUKK (feat. Katy Perry)"/>
    <x v="0"/>
    <x v="0"/>
    <x v="0"/>
    <s v="2022‑02‑17"/>
    <n v="140"/>
    <x v="0"/>
    <n v="81"/>
    <n v="61"/>
    <n v="-6"/>
    <n v="23"/>
    <n v="23"/>
    <x v="0"/>
    <n v="203"/>
    <x v="0"/>
    <n v="0"/>
    <n v="6"/>
    <n v="70"/>
    <x v="0"/>
    <n v="2010"/>
    <x v="0"/>
  </r>
  <r>
    <s v="My First Kiss (feat. Ke$ha)"/>
    <x v="0"/>
    <x v="0"/>
    <x v="1"/>
    <s v="2022‑02‑17"/>
    <n v="138"/>
    <x v="0"/>
    <n v="89"/>
    <n v="68"/>
    <n v="-4"/>
    <n v="36"/>
    <n v="83"/>
    <x v="1"/>
    <n v="192"/>
    <x v="1"/>
    <n v="1"/>
    <n v="8"/>
    <n v="68"/>
    <x v="0"/>
    <n v="2010"/>
    <x v="0"/>
  </r>
  <r>
    <s v="I Need A Dollar"/>
    <x v="1"/>
    <x v="1"/>
    <x v="1"/>
    <s v="2022‑02‑17"/>
    <n v="95"/>
    <x v="1"/>
    <n v="48"/>
    <n v="84"/>
    <n v="-7"/>
    <n v="9"/>
    <n v="96"/>
    <x v="2"/>
    <n v="243"/>
    <x v="0"/>
    <n v="20"/>
    <n v="3"/>
    <n v="72"/>
    <x v="0"/>
    <n v="2010"/>
    <x v="1"/>
  </r>
  <r>
    <s v="Airplanes (feat. Hayley Williams of Paramore)"/>
    <x v="2"/>
    <x v="2"/>
    <x v="1"/>
    <s v="2022‑02‑17"/>
    <n v="93"/>
    <x v="1"/>
    <n v="87"/>
    <n v="66"/>
    <n v="-4"/>
    <n v="4"/>
    <n v="38"/>
    <x v="0"/>
    <n v="180"/>
    <x v="1"/>
    <n v="11"/>
    <n v="12"/>
    <n v="80"/>
    <x v="1"/>
    <n v="2010"/>
    <x v="1"/>
  </r>
  <r>
    <s v="Nothin' on You (feat. Bruno Mars)"/>
    <x v="2"/>
    <x v="2"/>
    <x v="1"/>
    <s v="2022‑02‑17"/>
    <n v="104"/>
    <x v="1"/>
    <n v="85"/>
    <n v="69"/>
    <n v="-6"/>
    <n v="9"/>
    <n v="74"/>
    <x v="1"/>
    <n v="268"/>
    <x v="0"/>
    <n v="39"/>
    <n v="5"/>
    <n v="79"/>
    <x v="0"/>
    <n v="2010"/>
    <x v="1"/>
  </r>
  <r>
    <s v="Magic (feat. Rivers Cuomo)"/>
    <x v="2"/>
    <x v="2"/>
    <x v="1"/>
    <s v="2022‑02‑17"/>
    <n v="82"/>
    <x v="1"/>
    <n v="93"/>
    <n v="55"/>
    <n v="-4"/>
    <n v="35"/>
    <n v="79"/>
    <x v="1"/>
    <n v="196"/>
    <x v="1"/>
    <n v="1"/>
    <n v="34"/>
    <n v="71"/>
    <x v="0"/>
    <n v="2010"/>
    <x v="1"/>
  </r>
  <r>
    <s v="The Time (Dirty Bit)"/>
    <x v="3"/>
    <x v="0"/>
    <x v="1"/>
    <s v="2022‑02‑17"/>
    <n v="128"/>
    <x v="1"/>
    <n v="81"/>
    <n v="82"/>
    <n v="-8"/>
    <n v="60"/>
    <n v="44"/>
    <x v="0"/>
    <n v="308"/>
    <x v="2"/>
    <n v="7"/>
    <n v="7"/>
    <n v="75"/>
    <x v="0"/>
    <n v="2010"/>
    <x v="2"/>
  </r>
  <r>
    <s v="Talking to the Moon"/>
    <x v="4"/>
    <x v="0"/>
    <x v="1"/>
    <s v="2022‑02‑17"/>
    <n v="146"/>
    <x v="0"/>
    <n v="59"/>
    <n v="50"/>
    <n v="-5"/>
    <n v="11"/>
    <n v="8"/>
    <x v="3"/>
    <n v="218"/>
    <x v="0"/>
    <n v="51"/>
    <n v="3"/>
    <n v="87"/>
    <x v="1"/>
    <n v="2010"/>
    <x v="1"/>
  </r>
  <r>
    <s v="Just the Way You Are"/>
    <x v="4"/>
    <x v="0"/>
    <x v="1"/>
    <s v="2022‑02‑17"/>
    <n v="109"/>
    <x v="1"/>
    <n v="84"/>
    <n v="64"/>
    <n v="-5"/>
    <n v="6"/>
    <n v="42"/>
    <x v="0"/>
    <n v="221"/>
    <x v="0"/>
    <n v="1"/>
    <n v="4"/>
    <n v="86"/>
    <x v="1"/>
    <n v="2010"/>
    <x v="1"/>
  </r>
  <r>
    <s v="Forget You"/>
    <x v="5"/>
    <x v="2"/>
    <x v="1"/>
    <s v="2022‑02‑17"/>
    <n v="127"/>
    <x v="1"/>
    <n v="88"/>
    <n v="70"/>
    <n v="-4"/>
    <n v="16"/>
    <n v="77"/>
    <x v="1"/>
    <n v="223"/>
    <x v="0"/>
    <n v="13"/>
    <n v="6"/>
    <n v="69"/>
    <x v="0"/>
    <n v="2010"/>
    <x v="1"/>
  </r>
  <r>
    <s v="Deuces (feat. Tyga &amp; Kevin McCall)"/>
    <x v="6"/>
    <x v="0"/>
    <x v="2"/>
    <s v="2022‑02‑17"/>
    <n v="74"/>
    <x v="2"/>
    <n v="74"/>
    <n v="69"/>
    <n v="-5"/>
    <n v="8"/>
    <n v="22"/>
    <x v="0"/>
    <n v="277"/>
    <x v="0"/>
    <n v="3"/>
    <n v="11"/>
    <n v="74"/>
    <x v="0"/>
    <n v="2010"/>
    <x v="1"/>
  </r>
  <r>
    <s v="Gettin' Over You (feat. Fergie &amp; LMFAO)"/>
    <x v="7"/>
    <x v="3"/>
    <x v="0"/>
    <s v="2022‑02‑17"/>
    <n v="130"/>
    <x v="0"/>
    <n v="91"/>
    <n v="62"/>
    <n v="-5"/>
    <n v="8"/>
    <n v="45"/>
    <x v="0"/>
    <n v="188"/>
    <x v="1"/>
    <n v="18"/>
    <n v="8"/>
    <n v="55"/>
    <x v="0"/>
    <n v="2010"/>
    <x v="1"/>
  </r>
  <r>
    <s v="Barbra Streisand (Radio Edit)"/>
    <x v="8"/>
    <x v="4"/>
    <x v="1"/>
    <s v="2022‑02‑17"/>
    <n v="128"/>
    <x v="1"/>
    <n v="93"/>
    <n v="76"/>
    <n v="-2"/>
    <n v="22"/>
    <n v="46"/>
    <x v="0"/>
    <n v="195"/>
    <x v="1"/>
    <n v="0"/>
    <n v="10"/>
    <n v="61"/>
    <x v="0"/>
    <n v="2010"/>
    <x v="0"/>
  </r>
  <r>
    <s v="Pack Up"/>
    <x v="9"/>
    <x v="5"/>
    <x v="1"/>
    <s v="2022‑02‑17"/>
    <n v="133"/>
    <x v="0"/>
    <n v="81"/>
    <n v="67"/>
    <n v="-6"/>
    <n v="21"/>
    <n v="87"/>
    <x v="2"/>
    <n v="191"/>
    <x v="1"/>
    <n v="30"/>
    <n v="8"/>
    <n v="46"/>
    <x v="2"/>
    <n v="2010"/>
    <x v="1"/>
  </r>
  <r>
    <s v="Starry Eyed"/>
    <x v="10"/>
    <x v="0"/>
    <x v="1"/>
    <s v="2022‑02‑17"/>
    <n v="150"/>
    <x v="0"/>
    <n v="81"/>
    <n v="50"/>
    <n v="-5"/>
    <n v="32"/>
    <n v="60"/>
    <x v="1"/>
    <n v="177"/>
    <x v="1"/>
    <n v="14"/>
    <n v="4"/>
    <n v="59"/>
    <x v="0"/>
    <n v="2010"/>
    <x v="1"/>
  </r>
  <r>
    <s v="Not Afraid"/>
    <x v="11"/>
    <x v="6"/>
    <x v="1"/>
    <s v="2022‑02‑17"/>
    <n v="115"/>
    <x v="1"/>
    <n v="95"/>
    <n v="86"/>
    <n v="-1"/>
    <n v="21"/>
    <n v="67"/>
    <x v="1"/>
    <n v="248"/>
    <x v="0"/>
    <n v="53"/>
    <n v="26"/>
    <n v="85"/>
    <x v="1"/>
    <n v="2010"/>
    <x v="1"/>
  </r>
  <r>
    <s v="Club Can't Handle Me (feat. David Guetta)"/>
    <x v="12"/>
    <x v="0"/>
    <x v="1"/>
    <s v="2022‑02‑17"/>
    <n v="128"/>
    <x v="1"/>
    <n v="87"/>
    <n v="62"/>
    <n v="-4"/>
    <n v="6"/>
    <n v="47"/>
    <x v="0"/>
    <n v="235"/>
    <x v="0"/>
    <n v="3"/>
    <n v="3"/>
    <n v="81"/>
    <x v="1"/>
    <n v="2010"/>
    <x v="1"/>
  </r>
  <r>
    <s v="Hot - Malibu Breeze Radio Edit"/>
    <x v="13"/>
    <x v="0"/>
    <x v="1"/>
    <s v="2022‑02‑17"/>
    <n v="128"/>
    <x v="1"/>
    <n v="71"/>
    <n v="81"/>
    <n v="-8"/>
    <n v="26"/>
    <n v="51"/>
    <x v="1"/>
    <n v="224"/>
    <x v="0"/>
    <n v="6"/>
    <n v="14"/>
    <n v="43"/>
    <x v="2"/>
    <n v="2010"/>
    <x v="1"/>
  </r>
  <r>
    <s v="Replay"/>
    <x v="14"/>
    <x v="0"/>
    <x v="0"/>
    <s v="2022‑02‑17"/>
    <n v="91"/>
    <x v="1"/>
    <n v="75"/>
    <n v="71"/>
    <n v="-6"/>
    <n v="17"/>
    <n v="20"/>
    <x v="0"/>
    <n v="182"/>
    <x v="1"/>
    <n v="17"/>
    <n v="7"/>
    <n v="78"/>
    <x v="0"/>
    <n v="2010"/>
    <x v="1"/>
  </r>
  <r>
    <s v="In My Head"/>
    <x v="15"/>
    <x v="0"/>
    <x v="1"/>
    <s v="2022‑02‑17"/>
    <n v="110"/>
    <x v="1"/>
    <n v="75"/>
    <n v="76"/>
    <n v="-4"/>
    <n v="35"/>
    <n v="85"/>
    <x v="1"/>
    <n v="199"/>
    <x v="1"/>
    <n v="3"/>
    <n v="3"/>
    <n v="67"/>
    <x v="0"/>
    <n v="2010"/>
    <x v="1"/>
  </r>
  <r>
    <s v="Down"/>
    <x v="16"/>
    <x v="0"/>
    <x v="0"/>
    <s v="2022‑02‑17"/>
    <n v="132"/>
    <x v="0"/>
    <n v="68"/>
    <n v="73"/>
    <n v="-4"/>
    <n v="8"/>
    <n v="73"/>
    <x v="1"/>
    <n v="213"/>
    <x v="0"/>
    <n v="1"/>
    <n v="3"/>
    <n v="83"/>
    <x v="1"/>
    <n v="2010"/>
    <x v="1"/>
  </r>
  <r>
    <s v="Teenage Dream"/>
    <x v="17"/>
    <x v="0"/>
    <x v="1"/>
    <s v="2022‑02‑17"/>
    <n v="120"/>
    <x v="1"/>
    <n v="80"/>
    <n v="72"/>
    <n v="-5"/>
    <n v="13"/>
    <n v="59"/>
    <x v="1"/>
    <n v="228"/>
    <x v="0"/>
    <n v="2"/>
    <n v="4"/>
    <n v="76"/>
    <x v="0"/>
    <n v="2010"/>
    <x v="1"/>
  </r>
  <r>
    <s v="Commander"/>
    <x v="18"/>
    <x v="2"/>
    <x v="2"/>
    <s v="2022‑02‑17"/>
    <n v="125"/>
    <x v="1"/>
    <n v="88"/>
    <n v="40"/>
    <n v="-4"/>
    <n v="36"/>
    <n v="57"/>
    <x v="1"/>
    <n v="218"/>
    <x v="0"/>
    <n v="2"/>
    <n v="14"/>
    <n v="54"/>
    <x v="0"/>
    <n v="2010"/>
    <x v="1"/>
  </r>
  <r>
    <s v="Wavin' Flag"/>
    <x v="19"/>
    <x v="7"/>
    <x v="0"/>
    <s v="2022‑02‑17"/>
    <n v="76"/>
    <x v="2"/>
    <n v="70"/>
    <n v="63"/>
    <n v="-6"/>
    <n v="24"/>
    <n v="72"/>
    <x v="1"/>
    <n v="221"/>
    <x v="0"/>
    <n v="13"/>
    <n v="7"/>
    <n v="63"/>
    <x v="0"/>
    <n v="2010"/>
    <x v="1"/>
  </r>
  <r>
    <s v="Live Like We're Dying"/>
    <x v="20"/>
    <x v="8"/>
    <x v="0"/>
    <s v="2022‑02‑17"/>
    <n v="92"/>
    <x v="1"/>
    <n v="89"/>
    <n v="59"/>
    <n v="-3"/>
    <n v="34"/>
    <n v="94"/>
    <x v="2"/>
    <n v="213"/>
    <x v="0"/>
    <n v="3"/>
    <n v="4"/>
    <n v="57"/>
    <x v="0"/>
    <n v="2010"/>
    <x v="1"/>
  </r>
  <r>
    <s v="My Chick Bad"/>
    <x v="21"/>
    <x v="2"/>
    <x v="1"/>
    <s v="2022‑02‑17"/>
    <n v="85"/>
    <x v="1"/>
    <n v="72"/>
    <n v="62"/>
    <n v="-7"/>
    <n v="48"/>
    <n v="76"/>
    <x v="1"/>
    <n v="217"/>
    <x v="0"/>
    <n v="17"/>
    <n v="38"/>
    <n v="73"/>
    <x v="0"/>
    <n v="2010"/>
    <x v="1"/>
  </r>
  <r>
    <s v="When We Collide"/>
    <x v="22"/>
    <x v="9"/>
    <x v="2"/>
    <s v="2022‑02‑17"/>
    <n v="82"/>
    <x v="1"/>
    <n v="68"/>
    <n v="44"/>
    <n v="-6"/>
    <n v="31"/>
    <n v="45"/>
    <x v="0"/>
    <n v="226"/>
    <x v="0"/>
    <n v="2"/>
    <n v="3"/>
    <n v="52"/>
    <x v="0"/>
    <n v="2010"/>
    <x v="1"/>
  </r>
  <r>
    <s v="Fireflies"/>
    <x v="23"/>
    <x v="10"/>
    <x v="0"/>
    <s v="2022‑02‑17"/>
    <n v="180"/>
    <x v="0"/>
    <n v="66"/>
    <n v="51"/>
    <n v="-7"/>
    <n v="12"/>
    <n v="47"/>
    <x v="0"/>
    <n v="228"/>
    <x v="0"/>
    <n v="3"/>
    <n v="4"/>
    <n v="84"/>
    <x v="1"/>
    <n v="2010"/>
    <x v="2"/>
  </r>
  <r>
    <s v="She Said"/>
    <x v="24"/>
    <x v="11"/>
    <x v="1"/>
    <s v="2022‑02‑17"/>
    <n v="147"/>
    <x v="0"/>
    <n v="54"/>
    <n v="72"/>
    <n v="-6"/>
    <n v="16"/>
    <n v="83"/>
    <x v="1"/>
    <n v="211"/>
    <x v="0"/>
    <n v="30"/>
    <n v="14"/>
    <n v="39"/>
    <x v="2"/>
    <n v="2010"/>
    <x v="0"/>
  </r>
  <r>
    <s v="Only Girl (In The World)"/>
    <x v="25"/>
    <x v="12"/>
    <x v="1"/>
    <s v="2022‑02‑17"/>
    <n v="126"/>
    <x v="1"/>
    <n v="71"/>
    <n v="79"/>
    <n v="-4"/>
    <n v="6"/>
    <n v="64"/>
    <x v="1"/>
    <n v="235"/>
    <x v="0"/>
    <n v="11"/>
    <n v="4"/>
    <n v="82"/>
    <x v="1"/>
    <n v="2010"/>
    <x v="1"/>
  </r>
  <r>
    <s v="Man Down"/>
    <x v="25"/>
    <x v="12"/>
    <x v="1"/>
    <s v="2022‑02‑17"/>
    <n v="156"/>
    <x v="0"/>
    <n v="91"/>
    <n v="48"/>
    <n v="-4"/>
    <n v="5"/>
    <n v="54"/>
    <x v="1"/>
    <n v="267"/>
    <x v="0"/>
    <n v="4"/>
    <n v="19"/>
    <n v="65"/>
    <x v="0"/>
    <n v="2010"/>
    <x v="1"/>
  </r>
  <r>
    <s v="Hard"/>
    <x v="25"/>
    <x v="12"/>
    <x v="0"/>
    <s v="2022‑02‑17"/>
    <n v="182"/>
    <x v="0"/>
    <n v="75"/>
    <n v="31"/>
    <n v="-4"/>
    <n v="65"/>
    <n v="16"/>
    <x v="3"/>
    <n v="251"/>
    <x v="0"/>
    <n v="1"/>
    <n v="11"/>
    <n v="60"/>
    <x v="0"/>
    <n v="2010"/>
    <x v="1"/>
  </r>
  <r>
    <s v="King of Anything"/>
    <x v="26"/>
    <x v="13"/>
    <x v="1"/>
    <s v="2022‑02‑17"/>
    <n v="119"/>
    <x v="1"/>
    <n v="76"/>
    <n v="68"/>
    <n v="-4"/>
    <n v="6"/>
    <n v="81"/>
    <x v="1"/>
    <n v="207"/>
    <x v="0"/>
    <n v="46"/>
    <n v="4"/>
    <n v="66"/>
    <x v="0"/>
    <n v="2010"/>
    <x v="1"/>
  </r>
  <r>
    <s v="This Ain't a Love Song"/>
    <x v="27"/>
    <x v="0"/>
    <x v="3"/>
    <s v="2022‑02‑17"/>
    <n v="177"/>
    <x v="0"/>
    <n v="91"/>
    <n v="46"/>
    <n v="-4"/>
    <n v="38"/>
    <n v="55"/>
    <x v="1"/>
    <n v="211"/>
    <x v="0"/>
    <n v="0"/>
    <n v="5"/>
    <n v="58"/>
    <x v="0"/>
    <n v="2010"/>
    <x v="2"/>
  </r>
  <r>
    <s v="Riverside"/>
    <x v="28"/>
    <x v="14"/>
    <x v="0"/>
    <s v="2022‑02‑17"/>
    <n v="126"/>
    <x v="1"/>
    <n v="98"/>
    <n v="80"/>
    <n v="-2"/>
    <n v="13"/>
    <n v="29"/>
    <x v="0"/>
    <n v="321"/>
    <x v="2"/>
    <n v="0"/>
    <n v="5"/>
    <n v="42"/>
    <x v="2"/>
    <n v="2010"/>
    <x v="1"/>
  </r>
  <r>
    <s v="One - Radio Edit"/>
    <x v="29"/>
    <x v="0"/>
    <x v="1"/>
    <s v="2022‑02‑17"/>
    <n v="125"/>
    <x v="1"/>
    <n v="78"/>
    <n v="80"/>
    <n v="-7"/>
    <n v="15"/>
    <n v="62"/>
    <x v="1"/>
    <n v="170"/>
    <x v="1"/>
    <n v="1"/>
    <n v="4"/>
    <n v="62"/>
    <x v="0"/>
    <n v="2010"/>
    <x v="2"/>
  </r>
  <r>
    <s v="Today Was A Fairytale"/>
    <x v="30"/>
    <x v="15"/>
    <x v="2"/>
    <s v="2022‑02‑17"/>
    <n v="158"/>
    <x v="0"/>
    <n v="70"/>
    <n v="49"/>
    <n v="-4"/>
    <n v="17"/>
    <n v="34"/>
    <x v="0"/>
    <n v="242"/>
    <x v="0"/>
    <n v="3"/>
    <n v="3"/>
    <n v="56"/>
    <x v="0"/>
    <n v="2010"/>
    <x v="1"/>
  </r>
  <r>
    <s v="Pass Out"/>
    <x v="31"/>
    <x v="0"/>
    <x v="1"/>
    <s v="2022‑02‑17"/>
    <n v="91"/>
    <x v="1"/>
    <n v="89"/>
    <n v="69"/>
    <n v="-3"/>
    <n v="14"/>
    <n v="53"/>
    <x v="1"/>
    <n v="268"/>
    <x v="0"/>
    <n v="3"/>
    <n v="30"/>
    <n v="51"/>
    <x v="0"/>
    <n v="2010"/>
    <x v="1"/>
  </r>
  <r>
    <s v="Billionaire (feat. Bruno Mars)"/>
    <x v="32"/>
    <x v="0"/>
    <x v="1"/>
    <s v="2022‑02‑17"/>
    <n v="87"/>
    <x v="1"/>
    <n v="67"/>
    <n v="63"/>
    <n v="-6"/>
    <n v="21"/>
    <n v="66"/>
    <x v="1"/>
    <n v="211"/>
    <x v="0"/>
    <n v="30"/>
    <n v="26"/>
    <n v="77"/>
    <x v="0"/>
    <n v="2010"/>
    <x v="1"/>
  </r>
  <r>
    <s v="Rolling in the Deep"/>
    <x v="33"/>
    <x v="16"/>
    <x v="2"/>
    <s v="2020‑06‑16"/>
    <n v="105"/>
    <x v="1"/>
    <n v="77"/>
    <n v="73"/>
    <n v="-5"/>
    <n v="5"/>
    <n v="51"/>
    <x v="1"/>
    <n v="228"/>
    <x v="0"/>
    <n v="14"/>
    <n v="3"/>
    <n v="84"/>
    <x v="1"/>
    <n v="2011"/>
    <x v="1"/>
  </r>
  <r>
    <s v="Set Fire to the Rain"/>
    <x v="33"/>
    <x v="16"/>
    <x v="2"/>
    <s v="2020‑06‑16"/>
    <n v="108"/>
    <x v="1"/>
    <n v="67"/>
    <n v="60"/>
    <n v="-4"/>
    <n v="11"/>
    <n v="45"/>
    <x v="0"/>
    <n v="243"/>
    <x v="0"/>
    <n v="0"/>
    <n v="2"/>
    <n v="81"/>
    <x v="1"/>
    <n v="2011"/>
    <x v="1"/>
  </r>
  <r>
    <s v="Mr. Saxobeat"/>
    <x v="34"/>
    <x v="0"/>
    <x v="2"/>
    <s v="2020‑06‑16"/>
    <n v="127"/>
    <x v="1"/>
    <n v="93"/>
    <n v="72"/>
    <n v="-4"/>
    <n v="14"/>
    <n v="78"/>
    <x v="1"/>
    <n v="195"/>
    <x v="1"/>
    <n v="3"/>
    <n v="5"/>
    <n v="69"/>
    <x v="0"/>
    <n v="2011"/>
    <x v="1"/>
  </r>
  <r>
    <s v="What the Hell"/>
    <x v="35"/>
    <x v="17"/>
    <x v="2"/>
    <s v="2020‑06‑16"/>
    <n v="150"/>
    <x v="0"/>
    <n v="93"/>
    <n v="58"/>
    <n v="-4"/>
    <n v="14"/>
    <n v="88"/>
    <x v="2"/>
    <n v="221"/>
    <x v="0"/>
    <n v="0"/>
    <n v="5"/>
    <n v="80"/>
    <x v="1"/>
    <n v="2011"/>
    <x v="1"/>
  </r>
  <r>
    <s v="Lighters"/>
    <x v="36"/>
    <x v="6"/>
    <x v="2"/>
    <s v="2020‑06‑16"/>
    <n v="90"/>
    <x v="1"/>
    <n v="70"/>
    <n v="68"/>
    <n v="-8"/>
    <n v="12"/>
    <n v="14"/>
    <x v="3"/>
    <n v="304"/>
    <x v="2"/>
    <n v="35"/>
    <n v="25"/>
    <n v="74"/>
    <x v="0"/>
    <n v="2011"/>
    <x v="0"/>
  </r>
  <r>
    <s v="Love On Top"/>
    <x v="37"/>
    <x v="0"/>
    <x v="2"/>
    <s v="2020‑06‑16"/>
    <n v="94"/>
    <x v="1"/>
    <n v="75"/>
    <n v="65"/>
    <n v="-5"/>
    <n v="60"/>
    <n v="65"/>
    <x v="1"/>
    <n v="267"/>
    <x v="0"/>
    <n v="8"/>
    <n v="9"/>
    <n v="79"/>
    <x v="0"/>
    <n v="2011"/>
    <x v="1"/>
  </r>
  <r>
    <s v="Skinny Love"/>
    <x v="38"/>
    <x v="15"/>
    <x v="2"/>
    <s v="2020‑06‑16"/>
    <n v="166"/>
    <x v="0"/>
    <n v="29"/>
    <n v="38"/>
    <n v="-8"/>
    <n v="12"/>
    <n v="17"/>
    <x v="3"/>
    <n v="201"/>
    <x v="0"/>
    <n v="95"/>
    <n v="5"/>
    <n v="77"/>
    <x v="0"/>
    <n v="2011"/>
    <x v="1"/>
  </r>
  <r>
    <s v="Holocene"/>
    <x v="39"/>
    <x v="18"/>
    <x v="2"/>
    <s v="2020‑06‑16"/>
    <n v="148"/>
    <x v="0"/>
    <n v="30"/>
    <n v="37"/>
    <n v="-15"/>
    <n v="13"/>
    <n v="15"/>
    <x v="3"/>
    <n v="337"/>
    <x v="2"/>
    <n v="94"/>
    <n v="3"/>
    <n v="70"/>
    <x v="0"/>
    <n v="2011"/>
    <x v="2"/>
  </r>
  <r>
    <s v="I Wanna Go"/>
    <x v="40"/>
    <x v="0"/>
    <x v="2"/>
    <s v="2020‑06‑16"/>
    <n v="130"/>
    <x v="0"/>
    <n v="55"/>
    <n v="70"/>
    <n v="-7"/>
    <n v="33"/>
    <n v="79"/>
    <x v="1"/>
    <n v="210"/>
    <x v="0"/>
    <n v="0"/>
    <n v="4"/>
    <n v="71"/>
    <x v="0"/>
    <n v="2011"/>
    <x v="1"/>
  </r>
  <r>
    <s v="Grenade"/>
    <x v="4"/>
    <x v="0"/>
    <x v="1"/>
    <s v="2020‑06‑16"/>
    <n v="110"/>
    <x v="1"/>
    <n v="56"/>
    <n v="70"/>
    <n v="-7"/>
    <n v="11"/>
    <n v="25"/>
    <x v="0"/>
    <n v="222"/>
    <x v="0"/>
    <n v="15"/>
    <n v="5"/>
    <n v="82"/>
    <x v="1"/>
    <n v="2011"/>
    <x v="1"/>
  </r>
  <r>
    <s v="Bounce (feat. Kelis) - Radio Edit"/>
    <x v="41"/>
    <x v="0"/>
    <x v="4"/>
    <s v="2020‑06‑16"/>
    <n v="128"/>
    <x v="1"/>
    <n v="96"/>
    <n v="78"/>
    <n v="-2"/>
    <n v="66"/>
    <n v="76"/>
    <x v="1"/>
    <n v="222"/>
    <x v="0"/>
    <n v="3"/>
    <n v="4"/>
    <n v="67"/>
    <x v="0"/>
    <n v="2011"/>
    <x v="1"/>
  </r>
  <r>
    <s v="Blind Faith"/>
    <x v="42"/>
    <x v="19"/>
    <x v="2"/>
    <s v="2020‑06‑16"/>
    <n v="140"/>
    <x v="0"/>
    <n v="85"/>
    <n v="45"/>
    <n v="-5"/>
    <n v="23"/>
    <n v="40"/>
    <x v="0"/>
    <n v="234"/>
    <x v="0"/>
    <n v="1"/>
    <n v="5"/>
    <n v="66"/>
    <x v="0"/>
    <n v="2011"/>
    <x v="0"/>
  </r>
  <r>
    <s v="Champion (feat. Chris Brown)"/>
    <x v="43"/>
    <x v="11"/>
    <x v="2"/>
    <s v="2020‑06‑16"/>
    <n v="190"/>
    <x v="0"/>
    <n v="93"/>
    <n v="42"/>
    <n v="-3"/>
    <n v="14"/>
    <n v="52"/>
    <x v="1"/>
    <n v="237"/>
    <x v="0"/>
    <n v="8"/>
    <n v="24"/>
    <n v="54"/>
    <x v="0"/>
    <n v="2011"/>
    <x v="1"/>
  </r>
  <r>
    <s v="Beautiful People"/>
    <x v="6"/>
    <x v="0"/>
    <x v="5"/>
    <s v="2020‑06‑16"/>
    <n v="128"/>
    <x v="1"/>
    <n v="78"/>
    <n v="42"/>
    <n v="-6"/>
    <n v="8"/>
    <n v="54"/>
    <x v="1"/>
    <n v="226"/>
    <x v="0"/>
    <n v="7"/>
    <n v="16"/>
    <n v="59"/>
    <x v="0"/>
    <n v="2011"/>
    <x v="1"/>
  </r>
  <r>
    <s v="You Make Me Feel... (feat. Sabi)"/>
    <x v="44"/>
    <x v="0"/>
    <x v="2"/>
    <s v="2020‑06‑16"/>
    <n v="132"/>
    <x v="0"/>
    <n v="86"/>
    <n v="67"/>
    <n v="-3"/>
    <n v="4"/>
    <n v="75"/>
    <x v="1"/>
    <n v="216"/>
    <x v="0"/>
    <n v="2"/>
    <n v="5"/>
    <n v="75"/>
    <x v="0"/>
    <n v="2011"/>
    <x v="2"/>
  </r>
  <r>
    <s v="Paradise"/>
    <x v="45"/>
    <x v="20"/>
    <x v="2"/>
    <s v="2020‑06‑16"/>
    <n v="140"/>
    <x v="0"/>
    <n v="59"/>
    <n v="45"/>
    <n v="-7"/>
    <n v="8"/>
    <n v="21"/>
    <x v="0"/>
    <n v="279"/>
    <x v="0"/>
    <n v="5"/>
    <n v="3"/>
    <n v="88"/>
    <x v="1"/>
    <n v="2011"/>
    <x v="2"/>
  </r>
  <r>
    <s v="Louder"/>
    <x v="46"/>
    <x v="19"/>
    <x v="4"/>
    <s v="2020‑06‑16"/>
    <n v="140"/>
    <x v="0"/>
    <n v="93"/>
    <n v="39"/>
    <n v="-1"/>
    <n v="35"/>
    <n v="48"/>
    <x v="0"/>
    <n v="207"/>
    <x v="0"/>
    <n v="2"/>
    <n v="5"/>
    <n v="40"/>
    <x v="2"/>
    <n v="2011"/>
    <x v="1"/>
  </r>
  <r>
    <s v="Tonight (I'm Fuckin' You)"/>
    <x v="47"/>
    <x v="0"/>
    <x v="1"/>
    <s v="2020‑06‑16"/>
    <n v="126"/>
    <x v="1"/>
    <n v="88"/>
    <n v="67"/>
    <n v="-5"/>
    <n v="14"/>
    <n v="27"/>
    <x v="0"/>
    <n v="232"/>
    <x v="0"/>
    <n v="3"/>
    <n v="4"/>
    <n v="65"/>
    <x v="0"/>
    <n v="2011"/>
    <x v="1"/>
  </r>
  <r>
    <s v="Rocketeer"/>
    <x v="48"/>
    <x v="21"/>
    <x v="1"/>
    <s v="2020‑06‑16"/>
    <n v="96"/>
    <x v="1"/>
    <n v="85"/>
    <n v="66"/>
    <n v="-6"/>
    <n v="27"/>
    <n v="36"/>
    <x v="0"/>
    <n v="211"/>
    <x v="0"/>
    <n v="18"/>
    <n v="5"/>
    <n v="73"/>
    <x v="0"/>
    <n v="2011"/>
    <x v="2"/>
  </r>
  <r>
    <s v="Shake It Out"/>
    <x v="49"/>
    <x v="22"/>
    <x v="2"/>
    <s v="2020‑06‑16"/>
    <n v="107"/>
    <x v="1"/>
    <n v="80"/>
    <n v="53"/>
    <n v="-4"/>
    <n v="11"/>
    <n v="22"/>
    <x v="0"/>
    <n v="278"/>
    <x v="0"/>
    <n v="1"/>
    <n v="4"/>
    <n v="68"/>
    <x v="0"/>
    <n v="2011"/>
    <x v="2"/>
  </r>
  <r>
    <s v="Stereo Hearts (feat. Adam Levine)"/>
    <x v="50"/>
    <x v="0"/>
    <x v="2"/>
    <s v="2020‑06‑16"/>
    <n v="90"/>
    <x v="1"/>
    <n v="80"/>
    <n v="65"/>
    <n v="-3"/>
    <n v="27"/>
    <n v="80"/>
    <x v="1"/>
    <n v="211"/>
    <x v="0"/>
    <n v="3"/>
    <n v="10"/>
    <n v="87"/>
    <x v="1"/>
    <n v="2011"/>
    <x v="2"/>
  </r>
  <r>
    <s v="It Girl"/>
    <x v="15"/>
    <x v="0"/>
    <x v="2"/>
    <s v="2020‑06‑16"/>
    <n v="92"/>
    <x v="1"/>
    <n v="72"/>
    <n v="67"/>
    <n v="-5"/>
    <n v="10"/>
    <n v="35"/>
    <x v="0"/>
    <n v="192"/>
    <x v="1"/>
    <n v="2"/>
    <n v="6"/>
    <n v="76"/>
    <x v="0"/>
    <n v="2011"/>
    <x v="1"/>
  </r>
  <r>
    <s v="Do It Like A Dude"/>
    <x v="51"/>
    <x v="0"/>
    <x v="2"/>
    <s v="2020‑06‑16"/>
    <n v="140"/>
    <x v="0"/>
    <n v="84"/>
    <n v="66"/>
    <n v="-4"/>
    <n v="36"/>
    <n v="38"/>
    <x v="0"/>
    <n v="195"/>
    <x v="1"/>
    <n v="5"/>
    <n v="5"/>
    <n v="53"/>
    <x v="0"/>
    <n v="2011"/>
    <x v="1"/>
  </r>
  <r>
    <s v="Firework"/>
    <x v="17"/>
    <x v="0"/>
    <x v="1"/>
    <s v="2020‑06‑16"/>
    <n v="124"/>
    <x v="1"/>
    <n v="83"/>
    <n v="64"/>
    <n v="-5"/>
    <n v="11"/>
    <n v="65"/>
    <x v="1"/>
    <n v="228"/>
    <x v="0"/>
    <n v="14"/>
    <n v="5"/>
    <n v="72"/>
    <x v="0"/>
    <n v="2011"/>
    <x v="1"/>
  </r>
  <r>
    <s v="I Follow Rivers - The Magician Remix"/>
    <x v="52"/>
    <x v="23"/>
    <x v="6"/>
    <s v="2020‑06‑25"/>
    <n v="122"/>
    <x v="1"/>
    <n v="70"/>
    <n v="79"/>
    <n v="-6"/>
    <n v="8"/>
    <n v="30"/>
    <x v="0"/>
    <n v="280"/>
    <x v="0"/>
    <n v="2"/>
    <n v="4"/>
    <n v="67"/>
    <x v="0"/>
    <n v="2011"/>
    <x v="1"/>
  </r>
  <r>
    <s v="Super Bass"/>
    <x v="53"/>
    <x v="0"/>
    <x v="1"/>
    <s v="2020‑06‑16"/>
    <n v="127"/>
    <x v="1"/>
    <n v="86"/>
    <n v="72"/>
    <n v="-4"/>
    <n v="60"/>
    <n v="67"/>
    <x v="1"/>
    <n v="200"/>
    <x v="0"/>
    <n v="27"/>
    <n v="20"/>
    <n v="83"/>
    <x v="1"/>
    <n v="2011"/>
    <x v="1"/>
  </r>
  <r>
    <s v="L.I.F.E.G.O.E.S.O.N."/>
    <x v="54"/>
    <x v="24"/>
    <x v="2"/>
    <s v="2020‑06‑16"/>
    <n v="82"/>
    <x v="1"/>
    <n v="75"/>
    <n v="60"/>
    <n v="-6"/>
    <n v="35"/>
    <n v="61"/>
    <x v="1"/>
    <n v="228"/>
    <x v="0"/>
    <n v="21"/>
    <n v="4"/>
    <n v="63"/>
    <x v="0"/>
    <n v="2011"/>
    <x v="2"/>
  </r>
  <r>
    <s v="Good Life"/>
    <x v="55"/>
    <x v="0"/>
    <x v="0"/>
    <s v="2020‑06‑16"/>
    <n v="95"/>
    <x v="1"/>
    <n v="69"/>
    <n v="63"/>
    <n v="-8"/>
    <n v="13"/>
    <n v="65"/>
    <x v="1"/>
    <n v="253"/>
    <x v="0"/>
    <n v="8"/>
    <n v="5"/>
    <n v="78"/>
    <x v="0"/>
    <n v="2011"/>
    <x v="2"/>
  </r>
  <r>
    <s v="Give Me Everything (feat. Ne-Yo, Afrojack &amp; Nayer)"/>
    <x v="56"/>
    <x v="0"/>
    <x v="2"/>
    <s v="2020‑06‑16"/>
    <n v="129"/>
    <x v="1"/>
    <n v="94"/>
    <n v="67"/>
    <n v="-3"/>
    <n v="30"/>
    <n v="53"/>
    <x v="1"/>
    <n v="252"/>
    <x v="0"/>
    <n v="19"/>
    <n v="16"/>
    <n v="86"/>
    <x v="1"/>
    <n v="2011"/>
    <x v="1"/>
  </r>
  <r>
    <s v="Read All About It"/>
    <x v="57"/>
    <x v="11"/>
    <x v="6"/>
    <s v="2020‑06‑16"/>
    <n v="101"/>
    <x v="1"/>
    <n v="75"/>
    <n v="66"/>
    <n v="-6"/>
    <n v="22"/>
    <n v="45"/>
    <x v="0"/>
    <n v="236"/>
    <x v="0"/>
    <n v="34"/>
    <n v="4"/>
    <n v="35"/>
    <x v="2"/>
    <n v="2011"/>
    <x v="1"/>
  </r>
  <r>
    <s v="Loca People - Radio Edit"/>
    <x v="58"/>
    <x v="25"/>
    <x v="2"/>
    <s v="2020‑06‑16"/>
    <n v="128"/>
    <x v="1"/>
    <n v="81"/>
    <n v="93"/>
    <n v="-3"/>
    <n v="5"/>
    <n v="70"/>
    <x v="1"/>
    <n v="216"/>
    <x v="0"/>
    <n v="0"/>
    <n v="6"/>
    <n v="45"/>
    <x v="2"/>
    <n v="2011"/>
    <x v="1"/>
  </r>
  <r>
    <s v="Love You Like A Love Song"/>
    <x v="59"/>
    <x v="0"/>
    <x v="2"/>
    <s v="2020‑06‑16"/>
    <n v="117"/>
    <x v="1"/>
    <n v="68"/>
    <n v="86"/>
    <n v="-4"/>
    <n v="7"/>
    <n v="92"/>
    <x v="2"/>
    <n v="188"/>
    <x v="1"/>
    <n v="8"/>
    <n v="5"/>
    <n v="85"/>
    <x v="1"/>
    <n v="2011"/>
    <x v="2"/>
  </r>
  <r>
    <s v="Higher"/>
    <x v="60"/>
    <x v="0"/>
    <x v="2"/>
    <s v="2020‑06‑16"/>
    <n v="128"/>
    <x v="1"/>
    <n v="92"/>
    <n v="67"/>
    <n v="-5"/>
    <n v="13"/>
    <n v="70"/>
    <x v="1"/>
    <n v="188"/>
    <x v="1"/>
    <n v="0"/>
    <n v="8"/>
    <n v="51"/>
    <x v="0"/>
    <n v="2011"/>
    <x v="1"/>
  </r>
  <r>
    <s v="Skyfall"/>
    <x v="33"/>
    <x v="16"/>
    <x v="4"/>
    <s v="2020‑06‑22"/>
    <n v="76"/>
    <x v="2"/>
    <n v="55"/>
    <n v="35"/>
    <n v="-7"/>
    <n v="11"/>
    <n v="8"/>
    <x v="3"/>
    <n v="286"/>
    <x v="0"/>
    <n v="42"/>
    <n v="3"/>
    <n v="80"/>
    <x v="1"/>
    <n v="2012"/>
    <x v="1"/>
  </r>
  <r>
    <s v="Rumour Has It"/>
    <x v="33"/>
    <x v="16"/>
    <x v="2"/>
    <s v="2020‑06‑22"/>
    <n v="120"/>
    <x v="1"/>
    <n v="75"/>
    <n v="61"/>
    <n v="-5"/>
    <n v="17"/>
    <n v="57"/>
    <x v="1"/>
    <n v="223"/>
    <x v="0"/>
    <n v="62"/>
    <n v="4"/>
    <n v="72"/>
    <x v="0"/>
    <n v="2012"/>
    <x v="1"/>
  </r>
  <r>
    <s v="Years"/>
    <x v="61"/>
    <x v="0"/>
    <x v="7"/>
    <s v="2020‑06‑22"/>
    <n v="128"/>
    <x v="1"/>
    <n v="82"/>
    <n v="37"/>
    <n v="-6"/>
    <n v="17"/>
    <n v="32"/>
    <x v="0"/>
    <n v="195"/>
    <x v="1"/>
    <n v="0"/>
    <n v="8"/>
    <n v="53"/>
    <x v="0"/>
    <n v="2012"/>
    <x v="1"/>
  </r>
  <r>
    <s v="Too Close"/>
    <x v="62"/>
    <x v="26"/>
    <x v="2"/>
    <s v="2020‑06‑22"/>
    <n v="126"/>
    <x v="1"/>
    <n v="71"/>
    <n v="58"/>
    <n v="-4"/>
    <n v="11"/>
    <n v="29"/>
    <x v="0"/>
    <n v="257"/>
    <x v="0"/>
    <n v="1"/>
    <n v="4"/>
    <n v="67"/>
    <x v="0"/>
    <n v="2012"/>
    <x v="1"/>
  </r>
  <r>
    <s v="Breezeblocks"/>
    <x v="63"/>
    <x v="27"/>
    <x v="4"/>
    <s v="2020‑06‑22"/>
    <n v="150"/>
    <x v="0"/>
    <n v="66"/>
    <n v="62"/>
    <n v="-7"/>
    <n v="21"/>
    <n v="29"/>
    <x v="0"/>
    <n v="227"/>
    <x v="0"/>
    <n v="10"/>
    <n v="3"/>
    <n v="77"/>
    <x v="0"/>
    <n v="2012"/>
    <x v="2"/>
  </r>
  <r>
    <s v="R U Mine?"/>
    <x v="64"/>
    <x v="28"/>
    <x v="4"/>
    <s v="2020‑06‑22"/>
    <n v="97"/>
    <x v="1"/>
    <n v="79"/>
    <n v="52"/>
    <n v="-5"/>
    <n v="70"/>
    <n v="68"/>
    <x v="1"/>
    <n v="200"/>
    <x v="0"/>
    <n v="5"/>
    <n v="3"/>
    <n v="39"/>
    <x v="2"/>
    <n v="2012"/>
    <x v="2"/>
  </r>
  <r>
    <s v="Levels - Radio Edit"/>
    <x v="65"/>
    <x v="0"/>
    <x v="2"/>
    <s v="2020‑06‑22"/>
    <n v="126"/>
    <x v="1"/>
    <n v="89"/>
    <n v="58"/>
    <n v="-6"/>
    <n v="31"/>
    <n v="46"/>
    <x v="0"/>
    <n v="200"/>
    <x v="0"/>
    <n v="5"/>
    <n v="3"/>
    <n v="82"/>
    <x v="1"/>
    <n v="2012"/>
    <x v="1"/>
  </r>
  <r>
    <s v="Silhouettes - Original Radio Edit"/>
    <x v="65"/>
    <x v="0"/>
    <x v="4"/>
    <s v="2020‑06‑22"/>
    <n v="128"/>
    <x v="1"/>
    <n v="80"/>
    <n v="61"/>
    <n v="-6"/>
    <n v="12"/>
    <n v="84"/>
    <x v="1"/>
    <n v="212"/>
    <x v="0"/>
    <n v="16"/>
    <n v="5"/>
    <n v="68"/>
    <x v="0"/>
    <n v="2012"/>
    <x v="1"/>
  </r>
  <r>
    <n v="212"/>
    <x v="66"/>
    <x v="0"/>
    <x v="8"/>
    <s v="2020‑06‑22"/>
    <n v="126"/>
    <x v="1"/>
    <n v="77"/>
    <n v="85"/>
    <n v="-6"/>
    <n v="8"/>
    <n v="62"/>
    <x v="1"/>
    <n v="205"/>
    <x v="0"/>
    <n v="1"/>
    <n v="26"/>
    <n v="73"/>
    <x v="0"/>
    <n v="2012"/>
    <x v="1"/>
  </r>
  <r>
    <s v="So Good"/>
    <x v="2"/>
    <x v="2"/>
    <x v="4"/>
    <s v="2020‑06‑22"/>
    <n v="86"/>
    <x v="1"/>
    <n v="90"/>
    <n v="66"/>
    <n v="-5"/>
    <n v="22"/>
    <n v="59"/>
    <x v="1"/>
    <n v="213"/>
    <x v="0"/>
    <n v="4"/>
    <n v="14"/>
    <n v="70"/>
    <x v="0"/>
    <n v="2012"/>
    <x v="1"/>
  </r>
  <r>
    <s v="Locked out of Heaven"/>
    <x v="4"/>
    <x v="0"/>
    <x v="4"/>
    <s v="2020‑06‑11"/>
    <n v="144"/>
    <x v="0"/>
    <n v="70"/>
    <n v="73"/>
    <n v="-4"/>
    <n v="31"/>
    <n v="87"/>
    <x v="2"/>
    <n v="233"/>
    <x v="0"/>
    <n v="5"/>
    <n v="4"/>
    <n v="91"/>
    <x v="3"/>
    <n v="2012"/>
    <x v="1"/>
  </r>
  <r>
    <s v="It Will Rain"/>
    <x v="4"/>
    <x v="0"/>
    <x v="2"/>
    <s v="2020‑06‑22"/>
    <n v="150"/>
    <x v="0"/>
    <n v="84"/>
    <n v="58"/>
    <n v="-7"/>
    <n v="8"/>
    <n v="48"/>
    <x v="0"/>
    <n v="258"/>
    <x v="0"/>
    <n v="34"/>
    <n v="5"/>
    <n v="74"/>
    <x v="0"/>
    <n v="2012"/>
    <x v="1"/>
  </r>
  <r>
    <s v="Feel So Close - Radio Edit"/>
    <x v="41"/>
    <x v="0"/>
    <x v="4"/>
    <s v="2020‑06‑22"/>
    <n v="128"/>
    <x v="1"/>
    <n v="92"/>
    <n v="71"/>
    <n v="-3"/>
    <n v="20"/>
    <n v="92"/>
    <x v="2"/>
    <n v="206"/>
    <x v="0"/>
    <n v="0"/>
    <n v="3"/>
    <n v="85"/>
    <x v="1"/>
    <n v="2012"/>
    <x v="1"/>
  </r>
  <r>
    <s v="Let's Go (feat. Ne-Yo)"/>
    <x v="41"/>
    <x v="0"/>
    <x v="4"/>
    <s v="2020‑06‑22"/>
    <n v="128"/>
    <x v="1"/>
    <n v="88"/>
    <n v="71"/>
    <n v="-3"/>
    <n v="29"/>
    <n v="88"/>
    <x v="2"/>
    <n v="233"/>
    <x v="0"/>
    <n v="1"/>
    <n v="6"/>
    <n v="71"/>
    <x v="0"/>
    <n v="2012"/>
    <x v="1"/>
  </r>
  <r>
    <s v="Call Me Maybe"/>
    <x v="67"/>
    <x v="17"/>
    <x v="4"/>
    <s v="2020‑06‑22"/>
    <n v="120"/>
    <x v="1"/>
    <n v="58"/>
    <n v="78"/>
    <n v="-7"/>
    <n v="11"/>
    <n v="66"/>
    <x v="1"/>
    <n v="193"/>
    <x v="1"/>
    <n v="1"/>
    <n v="4"/>
    <n v="76"/>
    <x v="0"/>
    <n v="2012"/>
    <x v="1"/>
  </r>
  <r>
    <s v="Blown Away"/>
    <x v="68"/>
    <x v="29"/>
    <x v="4"/>
    <s v="2022‑03‑22"/>
    <n v="137"/>
    <x v="0"/>
    <n v="84"/>
    <n v="53"/>
    <n v="-3"/>
    <n v="3"/>
    <n v="39"/>
    <x v="0"/>
    <n v="240"/>
    <x v="0"/>
    <n v="9"/>
    <n v="4"/>
    <n v="68"/>
    <x v="0"/>
    <n v="2012"/>
    <x v="1"/>
  </r>
  <r>
    <s v="Turn Up the Music"/>
    <x v="6"/>
    <x v="0"/>
    <x v="4"/>
    <s v="2020‑06‑22"/>
    <n v="130"/>
    <x v="0"/>
    <n v="84"/>
    <n v="59"/>
    <n v="-6"/>
    <n v="16"/>
    <n v="64"/>
    <x v="1"/>
    <n v="228"/>
    <x v="0"/>
    <n v="0"/>
    <n v="10"/>
    <n v="69"/>
    <x v="0"/>
    <n v="2012"/>
    <x v="1"/>
  </r>
  <r>
    <s v="Paradise"/>
    <x v="45"/>
    <x v="20"/>
    <x v="2"/>
    <s v="2020‑06‑22"/>
    <n v="140"/>
    <x v="0"/>
    <n v="59"/>
    <n v="45"/>
    <n v="-7"/>
    <n v="8"/>
    <n v="21"/>
    <x v="0"/>
    <n v="279"/>
    <x v="0"/>
    <n v="5"/>
    <n v="3"/>
    <n v="88"/>
    <x v="1"/>
    <n v="2012"/>
    <x v="2"/>
  </r>
  <r>
    <s v="Turn Me On (feat. Nicki Minaj)"/>
    <x v="7"/>
    <x v="3"/>
    <x v="2"/>
    <s v="2020‑06‑22"/>
    <n v="128"/>
    <x v="1"/>
    <n v="79"/>
    <n v="71"/>
    <n v="-2"/>
    <n v="57"/>
    <n v="41"/>
    <x v="0"/>
    <n v="200"/>
    <x v="0"/>
    <n v="5"/>
    <n v="6"/>
    <n v="64"/>
    <x v="0"/>
    <n v="2012"/>
    <x v="1"/>
  </r>
  <r>
    <s v="In The Dark"/>
    <x v="69"/>
    <x v="0"/>
    <x v="4"/>
    <s v="2020‑06‑22"/>
    <n v="125"/>
    <x v="1"/>
    <n v="82"/>
    <n v="74"/>
    <n v="-4"/>
    <n v="33"/>
    <n v="44"/>
    <x v="0"/>
    <n v="226"/>
    <x v="0"/>
    <n v="0"/>
    <n v="7"/>
    <n v="62"/>
    <x v="0"/>
    <n v="2012"/>
    <x v="1"/>
  </r>
  <r>
    <s v="Latch"/>
    <x v="70"/>
    <x v="30"/>
    <x v="7"/>
    <s v="2020‑06‑22"/>
    <n v="122"/>
    <x v="1"/>
    <n v="74"/>
    <n v="73"/>
    <n v="-5"/>
    <n v="9"/>
    <n v="54"/>
    <x v="1"/>
    <n v="256"/>
    <x v="0"/>
    <n v="2"/>
    <n v="9"/>
    <n v="75"/>
    <x v="0"/>
    <n v="2012"/>
    <x v="0"/>
  </r>
  <r>
    <s v="Hot Right Now - Edit"/>
    <x v="46"/>
    <x v="19"/>
    <x v="1"/>
    <s v="2020‑06‑22"/>
    <n v="175"/>
    <x v="0"/>
    <n v="96"/>
    <n v="51"/>
    <n v="-2"/>
    <n v="12"/>
    <n v="39"/>
    <x v="0"/>
    <n v="179"/>
    <x v="1"/>
    <n v="1"/>
    <n v="4"/>
    <n v="41"/>
    <x v="2"/>
    <n v="2012"/>
    <x v="1"/>
  </r>
  <r>
    <s v="Take Care"/>
    <x v="71"/>
    <x v="31"/>
    <x v="2"/>
    <s v="2020‑06‑22"/>
    <n v="122"/>
    <x v="1"/>
    <n v="52"/>
    <n v="63"/>
    <n v="-10"/>
    <n v="9"/>
    <n v="30"/>
    <x v="0"/>
    <n v="277"/>
    <x v="0"/>
    <n v="3"/>
    <n v="27"/>
    <n v="81"/>
    <x v="1"/>
    <n v="2012"/>
    <x v="1"/>
  </r>
  <r>
    <s v="The Motto"/>
    <x v="71"/>
    <x v="31"/>
    <x v="2"/>
    <s v="2020‑06‑22"/>
    <n v="202"/>
    <x v="0"/>
    <n v="44"/>
    <n v="77"/>
    <n v="-9"/>
    <n v="11"/>
    <n v="39"/>
    <x v="0"/>
    <n v="182"/>
    <x v="1"/>
    <n v="0"/>
    <n v="36"/>
    <n v="79"/>
    <x v="0"/>
    <n v="2012"/>
    <x v="1"/>
  </r>
  <r>
    <s v="Spectrum (Say My Name) - Calvin Harris Remix"/>
    <x v="49"/>
    <x v="22"/>
    <x v="4"/>
    <s v="2020‑06‑22"/>
    <n v="126"/>
    <x v="1"/>
    <n v="95"/>
    <n v="58"/>
    <n v="-4"/>
    <n v="10"/>
    <n v="59"/>
    <x v="1"/>
    <n v="218"/>
    <x v="0"/>
    <n v="0"/>
    <n v="5"/>
    <n v="59"/>
    <x v="0"/>
    <n v="2012"/>
    <x v="2"/>
  </r>
  <r>
    <s v="Lost"/>
    <x v="72"/>
    <x v="32"/>
    <x v="4"/>
    <s v="2020‑06‑22"/>
    <n v="123"/>
    <x v="1"/>
    <n v="60"/>
    <n v="91"/>
    <n v="-5"/>
    <n v="17"/>
    <n v="50"/>
    <x v="1"/>
    <n v="234"/>
    <x v="0"/>
    <n v="3"/>
    <n v="23"/>
    <n v="91"/>
    <x v="3"/>
    <n v="2012"/>
    <x v="1"/>
  </r>
  <r>
    <s v="The One That Got Away"/>
    <x v="17"/>
    <x v="0"/>
    <x v="4"/>
    <s v="2020‑06‑22"/>
    <n v="134"/>
    <x v="0"/>
    <n v="79"/>
    <n v="69"/>
    <n v="-4"/>
    <n v="20"/>
    <n v="86"/>
    <x v="2"/>
    <n v="227"/>
    <x v="0"/>
    <n v="0"/>
    <n v="4"/>
    <n v="78"/>
    <x v="0"/>
    <n v="2012"/>
    <x v="1"/>
  </r>
  <r>
    <s v="Die Young"/>
    <x v="73"/>
    <x v="0"/>
    <x v="4"/>
    <s v="2020‑06‑25"/>
    <n v="128"/>
    <x v="1"/>
    <n v="70"/>
    <n v="71"/>
    <n v="-5"/>
    <n v="22"/>
    <n v="80"/>
    <x v="1"/>
    <n v="212"/>
    <x v="0"/>
    <n v="0"/>
    <n v="5"/>
    <n v="83"/>
    <x v="1"/>
    <n v="2012"/>
    <x v="1"/>
  </r>
  <r>
    <s v="Video Games"/>
    <x v="74"/>
    <x v="23"/>
    <x v="4"/>
    <s v="2020‑06‑22"/>
    <n v="122"/>
    <x v="1"/>
    <n v="25"/>
    <n v="39"/>
    <n v="-10"/>
    <n v="9"/>
    <n v="18"/>
    <x v="3"/>
    <n v="282"/>
    <x v="0"/>
    <n v="81"/>
    <n v="3"/>
    <n v="63"/>
    <x v="0"/>
    <n v="2012"/>
    <x v="1"/>
  </r>
  <r>
    <s v="Primadonna"/>
    <x v="75"/>
    <x v="23"/>
    <x v="4"/>
    <s v="2020‑06‑22"/>
    <n v="128"/>
    <x v="1"/>
    <n v="69"/>
    <n v="66"/>
    <n v="-3"/>
    <n v="9"/>
    <n v="43"/>
    <x v="0"/>
    <n v="221"/>
    <x v="0"/>
    <n v="9"/>
    <n v="3"/>
    <n v="84"/>
    <x v="1"/>
    <n v="2012"/>
    <x v="1"/>
  </r>
  <r>
    <s v="Dirty Paws"/>
    <x v="76"/>
    <x v="33"/>
    <x v="4"/>
    <s v="2021‑08‑09"/>
    <n v="112"/>
    <x v="1"/>
    <n v="65"/>
    <n v="36"/>
    <n v="-7"/>
    <n v="6"/>
    <n v="13"/>
    <x v="3"/>
    <n v="278"/>
    <x v="0"/>
    <n v="11"/>
    <n v="3"/>
    <n v="74"/>
    <x v="0"/>
    <n v="2012"/>
    <x v="2"/>
  </r>
  <r>
    <s v="Home"/>
    <x v="77"/>
    <x v="33"/>
    <x v="7"/>
    <s v="2021‑08‑09"/>
    <n v="121"/>
    <x v="1"/>
    <n v="83"/>
    <n v="61"/>
    <n v="-6"/>
    <n v="12"/>
    <n v="32"/>
    <x v="0"/>
    <n v="210"/>
    <x v="0"/>
    <n v="3"/>
    <n v="3"/>
    <n v="73"/>
    <x v="0"/>
    <n v="2012"/>
    <x v="1"/>
  </r>
  <r>
    <s v="R.I.P. (feat. Tinie Tempah)"/>
    <x v="78"/>
    <x v="0"/>
    <x v="4"/>
    <s v="2020‑06‑22"/>
    <n v="72"/>
    <x v="2"/>
    <n v="83"/>
    <n v="61"/>
    <n v="-3"/>
    <n v="65"/>
    <n v="35"/>
    <x v="0"/>
    <n v="228"/>
    <x v="0"/>
    <n v="3"/>
    <n v="5"/>
    <n v="52"/>
    <x v="0"/>
    <n v="2012"/>
    <x v="1"/>
  </r>
  <r>
    <s v="Mama Do The Hump"/>
    <x v="79"/>
    <x v="34"/>
    <x v="2"/>
    <s v="2020‑06‑22"/>
    <n v="98"/>
    <x v="1"/>
    <n v="89"/>
    <n v="72"/>
    <n v="-4"/>
    <n v="7"/>
    <n v="56"/>
    <x v="1"/>
    <n v="216"/>
    <x v="0"/>
    <n v="1"/>
    <n v="13"/>
    <n v="61"/>
    <x v="0"/>
    <n v="2012"/>
    <x v="0"/>
  </r>
  <r>
    <s v="Bangarang (feat. Sirah)"/>
    <x v="80"/>
    <x v="35"/>
    <x v="2"/>
    <s v="2020‑06‑29"/>
    <n v="110"/>
    <x v="1"/>
    <n v="97"/>
    <n v="72"/>
    <n v="-2"/>
    <n v="32"/>
    <n v="58"/>
    <x v="1"/>
    <n v="215"/>
    <x v="0"/>
    <n v="1"/>
    <n v="20"/>
    <n v="75"/>
    <x v="0"/>
    <n v="2012"/>
    <x v="1"/>
  </r>
  <r>
    <s v="Climax"/>
    <x v="81"/>
    <x v="2"/>
    <x v="4"/>
    <s v="2020‑06‑22"/>
    <n v="136"/>
    <x v="0"/>
    <n v="48"/>
    <n v="65"/>
    <n v="-9"/>
    <n v="16"/>
    <n v="33"/>
    <x v="0"/>
    <n v="233"/>
    <x v="0"/>
    <n v="55"/>
    <n v="8"/>
    <n v="65"/>
    <x v="0"/>
    <n v="2012"/>
    <x v="1"/>
  </r>
  <r>
    <s v="Anna Sun"/>
    <x v="82"/>
    <x v="0"/>
    <x v="4"/>
    <s v="2021‑08‑09"/>
    <n v="140"/>
    <x v="0"/>
    <n v="84"/>
    <n v="47"/>
    <n v="-7"/>
    <n v="24"/>
    <n v="34"/>
    <x v="0"/>
    <n v="321"/>
    <x v="2"/>
    <n v="0"/>
    <n v="5"/>
    <n v="68"/>
    <x v="0"/>
    <n v="2012"/>
    <x v="2"/>
  </r>
  <r>
    <s v="We Own It (Fast &amp; Furious)"/>
    <x v="83"/>
    <x v="2"/>
    <x v="7"/>
    <s v="2020‑06‑11"/>
    <n v="172"/>
    <x v="0"/>
    <n v="90"/>
    <n v="56"/>
    <n v="-5"/>
    <n v="5"/>
    <n v="56"/>
    <x v="1"/>
    <n v="228"/>
    <x v="0"/>
    <n v="5"/>
    <n v="40"/>
    <n v="75"/>
    <x v="0"/>
    <n v="2013"/>
    <x v="1"/>
  </r>
  <r>
    <s v="F**kin' Problems (feat. Drake, 2 Chainz &amp; Kendrick Lamar)"/>
    <x v="84"/>
    <x v="36"/>
    <x v="7"/>
    <s v="2020‑06‑11"/>
    <n v="96"/>
    <x v="1"/>
    <n v="69"/>
    <n v="85"/>
    <n v="-7"/>
    <n v="11"/>
    <n v="66"/>
    <x v="1"/>
    <n v="234"/>
    <x v="0"/>
    <n v="2"/>
    <n v="28"/>
    <n v="81"/>
    <x v="1"/>
    <n v="2013"/>
    <x v="1"/>
  </r>
  <r>
    <s v="Why'd You Only Call Me When You're High?"/>
    <x v="64"/>
    <x v="28"/>
    <x v="7"/>
    <s v="2020‑06‑11"/>
    <n v="92"/>
    <x v="1"/>
    <n v="63"/>
    <n v="69"/>
    <n v="-6"/>
    <n v="10"/>
    <n v="80"/>
    <x v="1"/>
    <n v="161"/>
    <x v="1"/>
    <n v="5"/>
    <n v="4"/>
    <n v="90"/>
    <x v="1"/>
    <n v="2013"/>
    <x v="2"/>
  </r>
  <r>
    <s v="Do I Wanna Know?"/>
    <x v="64"/>
    <x v="28"/>
    <x v="7"/>
    <s v="2020‑06‑11"/>
    <n v="85"/>
    <x v="1"/>
    <n v="53"/>
    <n v="55"/>
    <n v="-8"/>
    <n v="22"/>
    <n v="41"/>
    <x v="0"/>
    <n v="272"/>
    <x v="0"/>
    <n v="19"/>
    <n v="3"/>
    <n v="89"/>
    <x v="1"/>
    <n v="2013"/>
    <x v="2"/>
  </r>
  <r>
    <s v="The Way"/>
    <x v="85"/>
    <x v="0"/>
    <x v="7"/>
    <s v="2020‑06‑11"/>
    <n v="82"/>
    <x v="1"/>
    <n v="88"/>
    <n v="65"/>
    <n v="-3"/>
    <n v="8"/>
    <n v="86"/>
    <x v="2"/>
    <n v="227"/>
    <x v="0"/>
    <n v="29"/>
    <n v="11"/>
    <n v="71"/>
    <x v="0"/>
    <n v="2013"/>
    <x v="1"/>
  </r>
  <r>
    <s v="I Could Be The One (Avicii Vs. Nicky Romero) - Radio Edit"/>
    <x v="65"/>
    <x v="0"/>
    <x v="4"/>
    <s v="2020‑06‑11"/>
    <n v="128"/>
    <x v="1"/>
    <n v="79"/>
    <n v="51"/>
    <n v="-4"/>
    <n v="32"/>
    <n v="64"/>
    <x v="1"/>
    <n v="208"/>
    <x v="0"/>
    <n v="33"/>
    <n v="4"/>
    <n v="73"/>
    <x v="0"/>
    <n v="2013"/>
    <x v="1"/>
  </r>
  <r>
    <s v="Sail"/>
    <x v="86"/>
    <x v="37"/>
    <x v="2"/>
    <s v="2020‑06‑11"/>
    <n v="119"/>
    <x v="1"/>
    <n v="44"/>
    <n v="83"/>
    <n v="-10"/>
    <n v="10"/>
    <n v="27"/>
    <x v="0"/>
    <n v="259"/>
    <x v="0"/>
    <n v="44"/>
    <n v="6"/>
    <n v="80"/>
    <x v="1"/>
    <n v="2013"/>
    <x v="2"/>
  </r>
  <r>
    <s v="Harlem Shake"/>
    <x v="87"/>
    <x v="38"/>
    <x v="7"/>
    <s v="2020‑06‑11"/>
    <n v="138"/>
    <x v="0"/>
    <n v="79"/>
    <n v="45"/>
    <n v="-5"/>
    <n v="42"/>
    <n v="28"/>
    <x v="0"/>
    <n v="197"/>
    <x v="1"/>
    <n v="1"/>
    <n v="5"/>
    <n v="63"/>
    <x v="0"/>
    <n v="2013"/>
    <x v="1"/>
  </r>
  <r>
    <s v="Of The Night"/>
    <x v="88"/>
    <x v="39"/>
    <x v="7"/>
    <s v="2020‑06‑11"/>
    <n v="125"/>
    <x v="1"/>
    <n v="83"/>
    <n v="67"/>
    <n v="-7"/>
    <n v="9"/>
    <n v="35"/>
    <x v="0"/>
    <n v="214"/>
    <x v="0"/>
    <n v="2"/>
    <n v="4"/>
    <n v="66"/>
    <x v="0"/>
    <n v="2013"/>
    <x v="2"/>
  </r>
  <r>
    <s v="Get Up (Rattle)"/>
    <x v="89"/>
    <x v="3"/>
    <x v="7"/>
    <s v="2020‑06‑11"/>
    <n v="128"/>
    <x v="1"/>
    <n v="98"/>
    <n v="80"/>
    <n v="-3"/>
    <n v="26"/>
    <n v="80"/>
    <x v="1"/>
    <n v="167"/>
    <x v="1"/>
    <n v="2"/>
    <n v="7"/>
    <n v="61"/>
    <x v="0"/>
    <n v="2013"/>
    <x v="0"/>
  </r>
  <r>
    <s v="Ready or Not"/>
    <x v="90"/>
    <x v="0"/>
    <x v="4"/>
    <s v="2020‑06‑11"/>
    <n v="93"/>
    <x v="1"/>
    <n v="87"/>
    <n v="72"/>
    <n v="-4"/>
    <n v="11"/>
    <n v="75"/>
    <x v="1"/>
    <n v="201"/>
    <x v="0"/>
    <n v="0"/>
    <n v="5"/>
    <n v="77"/>
    <x v="0"/>
    <n v="2013"/>
    <x v="1"/>
  </r>
  <r>
    <s v="Work Bitch"/>
    <x v="40"/>
    <x v="0"/>
    <x v="7"/>
    <s v="2020‑06‑11"/>
    <n v="128"/>
    <x v="1"/>
    <n v="82"/>
    <n v="63"/>
    <n v="-7"/>
    <n v="7"/>
    <n v="85"/>
    <x v="1"/>
    <n v="248"/>
    <x v="0"/>
    <n v="16"/>
    <n v="16"/>
    <n v="76"/>
    <x v="0"/>
    <n v="2013"/>
    <x v="1"/>
  </r>
  <r>
    <s v="Treasure"/>
    <x v="4"/>
    <x v="0"/>
    <x v="4"/>
    <s v="2020‑06‑11"/>
    <n v="116"/>
    <x v="1"/>
    <n v="69"/>
    <n v="87"/>
    <n v="-5"/>
    <n v="32"/>
    <n v="94"/>
    <x v="2"/>
    <n v="179"/>
    <x v="1"/>
    <n v="4"/>
    <n v="4"/>
    <n v="83"/>
    <x v="1"/>
    <n v="2013"/>
    <x v="1"/>
  </r>
  <r>
    <s v="Drinking from the Bottle (feat. Tinie Tempah)"/>
    <x v="41"/>
    <x v="0"/>
    <x v="4"/>
    <s v="2020‑06‑11"/>
    <n v="128"/>
    <x v="1"/>
    <n v="89"/>
    <n v="67"/>
    <n v="-4"/>
    <n v="5"/>
    <n v="53"/>
    <x v="1"/>
    <n v="240"/>
    <x v="0"/>
    <n v="5"/>
    <n v="5"/>
    <n v="67"/>
    <x v="0"/>
    <n v="2013"/>
    <x v="1"/>
  </r>
  <r>
    <s v="Safe And Sound"/>
    <x v="91"/>
    <x v="39"/>
    <x v="7"/>
    <s v="2020‑06‑11"/>
    <n v="118"/>
    <x v="1"/>
    <n v="82"/>
    <n v="66"/>
    <n v="-5"/>
    <n v="10"/>
    <n v="77"/>
    <x v="1"/>
    <n v="193"/>
    <x v="1"/>
    <n v="0"/>
    <n v="3"/>
    <n v="87"/>
    <x v="1"/>
    <n v="2013"/>
    <x v="0"/>
  </r>
  <r>
    <s v="Body Party"/>
    <x v="92"/>
    <x v="0"/>
    <x v="7"/>
    <s v="2020‑06‑11"/>
    <n v="134"/>
    <x v="0"/>
    <n v="58"/>
    <n v="58"/>
    <n v="-6"/>
    <n v="60"/>
    <n v="12"/>
    <x v="3"/>
    <n v="234"/>
    <x v="0"/>
    <n v="1"/>
    <n v="6"/>
    <n v="70"/>
    <x v="0"/>
    <n v="2013"/>
    <x v="1"/>
  </r>
  <r>
    <s v="Get Lucky (feat. Pharrell Williams &amp; Nile Rodgers) - Radio Edit"/>
    <x v="93"/>
    <x v="40"/>
    <x v="7"/>
    <s v="2020‑06‑11"/>
    <n v="116"/>
    <x v="1"/>
    <n v="81"/>
    <n v="79"/>
    <n v="-9"/>
    <n v="10"/>
    <n v="86"/>
    <x v="2"/>
    <n v="248"/>
    <x v="0"/>
    <n v="4"/>
    <n v="4"/>
    <n v="88"/>
    <x v="1"/>
    <n v="2013"/>
    <x v="0"/>
  </r>
  <r>
    <s v="Lose Yourself to Dance (feat. Pharrell Williams)"/>
    <x v="93"/>
    <x v="40"/>
    <x v="7"/>
    <s v="2020‑06‑11"/>
    <n v="100"/>
    <x v="1"/>
    <n v="66"/>
    <n v="83"/>
    <n v="-8"/>
    <n v="8"/>
    <n v="67"/>
    <x v="1"/>
    <n v="354"/>
    <x v="2"/>
    <n v="8"/>
    <n v="6"/>
    <n v="74"/>
    <x v="0"/>
    <n v="2013"/>
    <x v="0"/>
  </r>
  <r>
    <s v="Play Hard (feat. Ne-Yo &amp; Akon)"/>
    <x v="7"/>
    <x v="3"/>
    <x v="2"/>
    <s v="2020‑06‑11"/>
    <n v="130"/>
    <x v="0"/>
    <n v="92"/>
    <n v="69"/>
    <n v="-2"/>
    <n v="33"/>
    <n v="80"/>
    <x v="1"/>
    <n v="201"/>
    <x v="0"/>
    <n v="17"/>
    <n v="5"/>
    <n v="65"/>
    <x v="0"/>
    <n v="2013"/>
    <x v="1"/>
  </r>
  <r>
    <s v="Heart Attack"/>
    <x v="94"/>
    <x v="0"/>
    <x v="7"/>
    <s v="2020‑06‑11"/>
    <n v="174"/>
    <x v="0"/>
    <n v="79"/>
    <n v="50"/>
    <n v="-5"/>
    <n v="24"/>
    <n v="50"/>
    <x v="1"/>
    <n v="211"/>
    <x v="0"/>
    <n v="7"/>
    <n v="10"/>
    <n v="85"/>
    <x v="1"/>
    <n v="2013"/>
    <x v="1"/>
  </r>
  <r>
    <s v="White Noise"/>
    <x v="70"/>
    <x v="30"/>
    <x v="7"/>
    <s v="2020‑06‑11"/>
    <n v="120"/>
    <x v="1"/>
    <n v="85"/>
    <n v="68"/>
    <n v="-6"/>
    <n v="35"/>
    <n v="87"/>
    <x v="2"/>
    <n v="278"/>
    <x v="0"/>
    <n v="1"/>
    <n v="5"/>
    <n v="54"/>
    <x v="0"/>
    <n v="2013"/>
    <x v="0"/>
  </r>
  <r>
    <s v="Berzerk"/>
    <x v="11"/>
    <x v="6"/>
    <x v="7"/>
    <s v="2020‑06‑11"/>
    <n v="95"/>
    <x v="1"/>
    <n v="87"/>
    <n v="74"/>
    <n v="-4"/>
    <n v="26"/>
    <n v="68"/>
    <x v="1"/>
    <n v="239"/>
    <x v="0"/>
    <n v="2"/>
    <n v="33"/>
    <n v="72"/>
    <x v="0"/>
    <n v="2013"/>
    <x v="1"/>
  </r>
  <r>
    <s v="I Cry"/>
    <x v="12"/>
    <x v="0"/>
    <x v="4"/>
    <s v="2020‑06‑11"/>
    <n v="126"/>
    <x v="1"/>
    <n v="82"/>
    <n v="69"/>
    <n v="-5"/>
    <n v="32"/>
    <n v="76"/>
    <x v="1"/>
    <n v="224"/>
    <x v="0"/>
    <n v="1"/>
    <n v="4"/>
    <n v="69"/>
    <x v="0"/>
    <n v="2013"/>
    <x v="1"/>
  </r>
  <r>
    <s v="Demons"/>
    <x v="95"/>
    <x v="41"/>
    <x v="4"/>
    <s v="2020‑06‑11"/>
    <n v="90"/>
    <x v="1"/>
    <n v="71"/>
    <n v="51"/>
    <n v="-3"/>
    <n v="33"/>
    <n v="43"/>
    <x v="0"/>
    <n v="175"/>
    <x v="1"/>
    <n v="19"/>
    <n v="3"/>
    <n v="78"/>
    <x v="0"/>
    <n v="2013"/>
    <x v="2"/>
  </r>
  <r>
    <s v="Holy Grail"/>
    <x v="96"/>
    <x v="36"/>
    <x v="7"/>
    <s v="2020‑06‑11"/>
    <n v="145"/>
    <x v="0"/>
    <n v="53"/>
    <n v="68"/>
    <n v="-7"/>
    <n v="26"/>
    <n v="16"/>
    <x v="3"/>
    <n v="338"/>
    <x v="2"/>
    <n v="6"/>
    <n v="8"/>
    <n v="68"/>
    <x v="0"/>
    <n v="2013"/>
    <x v="1"/>
  </r>
  <r>
    <s v="Sonnentanz - Sun Don't Shine"/>
    <x v="97"/>
    <x v="42"/>
    <x v="7"/>
    <s v="2020‑06‑11"/>
    <n v="120"/>
    <x v="1"/>
    <n v="54"/>
    <n v="59"/>
    <n v="-8"/>
    <n v="11"/>
    <n v="17"/>
    <x v="3"/>
    <n v="236"/>
    <x v="0"/>
    <n v="11"/>
    <n v="9"/>
    <n v="56"/>
    <x v="0"/>
    <n v="2013"/>
    <x v="0"/>
  </r>
  <r>
    <s v="All I Want"/>
    <x v="98"/>
    <x v="43"/>
    <x v="7"/>
    <s v="2020‑06‑11"/>
    <n v="187"/>
    <x v="0"/>
    <n v="41"/>
    <n v="19"/>
    <n v="-10"/>
    <n v="8"/>
    <n v="16"/>
    <x v="3"/>
    <n v="306"/>
    <x v="2"/>
    <n v="17"/>
    <n v="5"/>
    <n v="86"/>
    <x v="1"/>
    <n v="2013"/>
    <x v="2"/>
  </r>
  <r>
    <s v="Team"/>
    <x v="99"/>
    <x v="23"/>
    <x v="7"/>
    <s v="2020‑06‑11"/>
    <n v="100"/>
    <x v="1"/>
    <n v="58"/>
    <n v="69"/>
    <n v="-7"/>
    <n v="31"/>
    <n v="42"/>
    <x v="0"/>
    <n v="193"/>
    <x v="1"/>
    <n v="17"/>
    <n v="9"/>
    <n v="82"/>
    <x v="1"/>
    <n v="2013"/>
    <x v="1"/>
  </r>
  <r>
    <s v="Thrift Shop (feat. Wanz)"/>
    <x v="100"/>
    <x v="0"/>
    <x v="4"/>
    <s v="2020‑06‑11"/>
    <n v="95"/>
    <x v="1"/>
    <n v="53"/>
    <n v="78"/>
    <n v="-7"/>
    <n v="5"/>
    <n v="67"/>
    <x v="1"/>
    <n v="236"/>
    <x v="0"/>
    <n v="6"/>
    <n v="29"/>
    <n v="79"/>
    <x v="0"/>
    <n v="2013"/>
    <x v="0"/>
  </r>
  <r>
    <s v="Animals - Radio Edit"/>
    <x v="101"/>
    <x v="0"/>
    <x v="9"/>
    <s v="2020‑06‑11"/>
    <n v="128"/>
    <x v="1"/>
    <n v="91"/>
    <n v="59"/>
    <n v="-5"/>
    <n v="7"/>
    <n v="4"/>
    <x v="3"/>
    <n v="176"/>
    <x v="1"/>
    <n v="0"/>
    <n v="4"/>
    <n v="64"/>
    <x v="0"/>
    <n v="2013"/>
    <x v="1"/>
  </r>
  <r>
    <s v="Hey Porsche"/>
    <x v="102"/>
    <x v="0"/>
    <x v="7"/>
    <s v="2020‑06‑11"/>
    <n v="116"/>
    <x v="1"/>
    <n v="79"/>
    <n v="73"/>
    <n v="-5"/>
    <n v="65"/>
    <n v="95"/>
    <x v="2"/>
    <n v="209"/>
    <x v="0"/>
    <n v="15"/>
    <n v="3"/>
    <n v="49"/>
    <x v="2"/>
    <n v="2013"/>
    <x v="1"/>
  </r>
  <r>
    <s v="True Love (feat. Lily Allen)"/>
    <x v="103"/>
    <x v="0"/>
    <x v="4"/>
    <s v="2021‑10‑19"/>
    <n v="192"/>
    <x v="0"/>
    <n v="82"/>
    <n v="46"/>
    <n v="-5"/>
    <n v="11"/>
    <n v="58"/>
    <x v="1"/>
    <n v="231"/>
    <x v="0"/>
    <n v="0"/>
    <n v="31"/>
    <n v="76"/>
    <x v="0"/>
    <n v="2013"/>
    <x v="1"/>
  </r>
  <r>
    <s v="Ain't It Fun"/>
    <x v="104"/>
    <x v="44"/>
    <x v="7"/>
    <s v="2020‑06‑25"/>
    <n v="104"/>
    <x v="1"/>
    <n v="89"/>
    <n v="61"/>
    <n v="-4"/>
    <n v="2"/>
    <n v="67"/>
    <x v="1"/>
    <n v="297"/>
    <x v="0"/>
    <n v="15"/>
    <n v="9"/>
    <n v="78"/>
    <x v="0"/>
    <n v="2013"/>
    <x v="2"/>
  </r>
  <r>
    <s v="Waiting All Night (feat. Ella Eyre)"/>
    <x v="105"/>
    <x v="0"/>
    <x v="7"/>
    <s v="2020‑06‑11"/>
    <n v="175"/>
    <x v="0"/>
    <n v="73"/>
    <n v="54"/>
    <n v="-5"/>
    <n v="43"/>
    <n v="28"/>
    <x v="0"/>
    <n v="293"/>
    <x v="0"/>
    <n v="0"/>
    <n v="5"/>
    <n v="50"/>
    <x v="0"/>
    <n v="2013"/>
    <x v="1"/>
  </r>
  <r>
    <s v="Look Right Through - MK Vocal Edit"/>
    <x v="106"/>
    <x v="45"/>
    <x v="7"/>
    <s v="2020‑06‑11"/>
    <n v="120"/>
    <x v="1"/>
    <n v="82"/>
    <n v="83"/>
    <n v="-8"/>
    <n v="28"/>
    <n v="51"/>
    <x v="1"/>
    <n v="148"/>
    <x v="1"/>
    <n v="0"/>
    <n v="8"/>
    <n v="44"/>
    <x v="2"/>
    <n v="2013"/>
    <x v="1"/>
  </r>
  <r>
    <s v="Papaoutai"/>
    <x v="107"/>
    <x v="46"/>
    <x v="7"/>
    <s v="2020‑06‑11"/>
    <n v="116"/>
    <x v="1"/>
    <n v="81"/>
    <n v="73"/>
    <n v="-7"/>
    <n v="6"/>
    <n v="25"/>
    <x v="0"/>
    <n v="232"/>
    <x v="0"/>
    <n v="3"/>
    <n v="8"/>
    <n v="60"/>
    <x v="0"/>
    <n v="2013"/>
    <x v="1"/>
  </r>
  <r>
    <s v="Sweater Weather"/>
    <x v="108"/>
    <x v="26"/>
    <x v="7"/>
    <s v="2020‑06‑11"/>
    <n v="124"/>
    <x v="1"/>
    <n v="81"/>
    <n v="61"/>
    <n v="-3"/>
    <n v="10"/>
    <n v="40"/>
    <x v="0"/>
    <n v="240"/>
    <x v="0"/>
    <n v="5"/>
    <n v="3"/>
    <n v="95"/>
    <x v="3"/>
    <n v="2013"/>
    <x v="2"/>
  </r>
  <r>
    <s v="Another Love"/>
    <x v="109"/>
    <x v="47"/>
    <x v="7"/>
    <s v="2020‑06‑11"/>
    <n v="123"/>
    <x v="1"/>
    <n v="54"/>
    <n v="45"/>
    <n v="-9"/>
    <n v="9"/>
    <n v="13"/>
    <x v="3"/>
    <n v="244"/>
    <x v="0"/>
    <n v="70"/>
    <n v="4"/>
    <n v="94"/>
    <x v="3"/>
    <n v="2013"/>
    <x v="1"/>
  </r>
  <r>
    <s v="She Looks So Perfect"/>
    <x v="110"/>
    <x v="48"/>
    <x v="8"/>
    <s v="2020‑06‑10"/>
    <n v="160"/>
    <x v="0"/>
    <n v="95"/>
    <n v="49"/>
    <n v="-4"/>
    <n v="33"/>
    <n v="44"/>
    <x v="0"/>
    <n v="202"/>
    <x v="0"/>
    <n v="0"/>
    <n v="13"/>
    <n v="78"/>
    <x v="0"/>
    <n v="2014"/>
    <x v="2"/>
  </r>
  <r>
    <s v="Amnesia"/>
    <x v="110"/>
    <x v="48"/>
    <x v="8"/>
    <s v="2020‑06‑10"/>
    <n v="102"/>
    <x v="1"/>
    <n v="50"/>
    <n v="57"/>
    <n v="-5"/>
    <n v="21"/>
    <n v="11"/>
    <x v="3"/>
    <n v="237"/>
    <x v="0"/>
    <n v="3"/>
    <n v="3"/>
    <n v="71"/>
    <x v="0"/>
    <n v="2014"/>
    <x v="2"/>
  </r>
  <r>
    <s v="Heroes (we could be)"/>
    <x v="61"/>
    <x v="0"/>
    <x v="8"/>
    <s v="2020‑06‑10"/>
    <n v="126"/>
    <x v="1"/>
    <n v="75"/>
    <n v="52"/>
    <n v="-4"/>
    <n v="24"/>
    <n v="35"/>
    <x v="0"/>
    <n v="210"/>
    <x v="0"/>
    <n v="4"/>
    <n v="6"/>
    <n v="58"/>
    <x v="0"/>
    <n v="2014"/>
    <x v="1"/>
  </r>
  <r>
    <s v="The Man"/>
    <x v="1"/>
    <x v="1"/>
    <x v="8"/>
    <s v="2020‑06‑10"/>
    <n v="82"/>
    <x v="1"/>
    <n v="77"/>
    <n v="31"/>
    <n v="-7"/>
    <n v="21"/>
    <n v="49"/>
    <x v="0"/>
    <n v="255"/>
    <x v="0"/>
    <n v="3"/>
    <n v="7"/>
    <n v="63"/>
    <x v="0"/>
    <n v="2014"/>
    <x v="1"/>
  </r>
  <r>
    <s v="Best Day Of My Life"/>
    <x v="111"/>
    <x v="49"/>
    <x v="8"/>
    <s v="2020‑06‑10"/>
    <n v="100"/>
    <x v="1"/>
    <n v="90"/>
    <n v="67"/>
    <n v="-2"/>
    <n v="6"/>
    <n v="54"/>
    <x v="1"/>
    <n v="194"/>
    <x v="1"/>
    <n v="6"/>
    <n v="3"/>
    <n v="83"/>
    <x v="1"/>
    <n v="2014"/>
    <x v="2"/>
  </r>
  <r>
    <s v="Love Me Harder"/>
    <x v="85"/>
    <x v="0"/>
    <x v="8"/>
    <s v="2020‑06‑10"/>
    <n v="99"/>
    <x v="1"/>
    <n v="71"/>
    <n v="47"/>
    <n v="-4"/>
    <n v="8"/>
    <n v="24"/>
    <x v="0"/>
    <n v="236"/>
    <x v="0"/>
    <n v="1"/>
    <n v="3"/>
    <n v="80"/>
    <x v="1"/>
    <n v="2014"/>
    <x v="1"/>
  </r>
  <r>
    <s v="Hey Brother"/>
    <x v="65"/>
    <x v="0"/>
    <x v="7"/>
    <s v="2020‑06‑10"/>
    <n v="125"/>
    <x v="1"/>
    <n v="78"/>
    <n v="55"/>
    <n v="-5"/>
    <n v="8"/>
    <n v="46"/>
    <x v="0"/>
    <n v="255"/>
    <x v="0"/>
    <n v="3"/>
    <n v="4"/>
    <n v="82"/>
    <x v="1"/>
    <n v="2014"/>
    <x v="1"/>
  </r>
  <r>
    <s v="Drunk in Love (feat. Jay-Z)"/>
    <x v="37"/>
    <x v="0"/>
    <x v="8"/>
    <s v="2020‑06‑10"/>
    <n v="140"/>
    <x v="0"/>
    <n v="62"/>
    <n v="59"/>
    <n v="-7"/>
    <n v="18"/>
    <n v="40"/>
    <x v="0"/>
    <n v="323"/>
    <x v="2"/>
    <n v="1"/>
    <n v="5"/>
    <n v="75"/>
    <x v="0"/>
    <n v="2014"/>
    <x v="1"/>
  </r>
  <r>
    <s v="Summer"/>
    <x v="41"/>
    <x v="0"/>
    <x v="8"/>
    <s v="2020‑06‑10"/>
    <n v="128"/>
    <x v="1"/>
    <n v="86"/>
    <n v="60"/>
    <n v="-4"/>
    <n v="14"/>
    <n v="74"/>
    <x v="1"/>
    <n v="223"/>
    <x v="0"/>
    <n v="2"/>
    <n v="3"/>
    <n v="86"/>
    <x v="1"/>
    <n v="2014"/>
    <x v="1"/>
  </r>
  <r>
    <s v="Blame (feat. John Newman)"/>
    <x v="41"/>
    <x v="0"/>
    <x v="8"/>
    <s v="2020‑06‑10"/>
    <n v="128"/>
    <x v="1"/>
    <n v="86"/>
    <n v="41"/>
    <n v="-4"/>
    <n v="34"/>
    <n v="35"/>
    <x v="0"/>
    <n v="213"/>
    <x v="0"/>
    <n v="3"/>
    <n v="8"/>
    <n v="81"/>
    <x v="1"/>
    <n v="2014"/>
    <x v="1"/>
  </r>
  <r>
    <s v="Under Control (feat. Hurts)"/>
    <x v="41"/>
    <x v="0"/>
    <x v="8"/>
    <s v="2020‑06‑10"/>
    <n v="126"/>
    <x v="1"/>
    <n v="92"/>
    <n v="54"/>
    <n v="-3"/>
    <n v="12"/>
    <n v="51"/>
    <x v="1"/>
    <n v="184"/>
    <x v="1"/>
    <n v="13"/>
    <n v="8"/>
    <n v="77"/>
    <x v="0"/>
    <n v="2014"/>
    <x v="1"/>
  </r>
  <r>
    <s v="Boom Clap"/>
    <x v="112"/>
    <x v="23"/>
    <x v="8"/>
    <s v="2020‑06‑10"/>
    <n v="92"/>
    <x v="1"/>
    <n v="91"/>
    <n v="66"/>
    <n v="-2"/>
    <n v="19"/>
    <n v="58"/>
    <x v="1"/>
    <n v="170"/>
    <x v="1"/>
    <n v="15"/>
    <n v="8"/>
    <n v="54"/>
    <x v="0"/>
    <n v="2014"/>
    <x v="1"/>
  </r>
  <r>
    <s v="New Flame (feat. Usher &amp; Rick Ross)"/>
    <x v="6"/>
    <x v="0"/>
    <x v="8"/>
    <s v="2020‑06‑10"/>
    <n v="142"/>
    <x v="0"/>
    <n v="63"/>
    <n v="70"/>
    <n v="-4"/>
    <n v="10"/>
    <n v="45"/>
    <x v="0"/>
    <n v="244"/>
    <x v="0"/>
    <n v="5"/>
    <n v="4"/>
    <n v="73"/>
    <x v="0"/>
    <n v="2014"/>
    <x v="1"/>
  </r>
  <r>
    <s v="A Sky Full of Stars"/>
    <x v="45"/>
    <x v="20"/>
    <x v="8"/>
    <s v="2020‑06‑10"/>
    <n v="125"/>
    <x v="1"/>
    <n v="68"/>
    <n v="55"/>
    <n v="-6"/>
    <n v="21"/>
    <n v="16"/>
    <x v="3"/>
    <n v="268"/>
    <x v="0"/>
    <n v="1"/>
    <n v="3"/>
    <n v="85"/>
    <x v="1"/>
    <n v="2014"/>
    <x v="2"/>
  </r>
  <r>
    <s v="Bad (feat. Vassy) - Radio Edit"/>
    <x v="7"/>
    <x v="3"/>
    <x v="8"/>
    <s v="2020‑06‑10"/>
    <n v="128"/>
    <x v="1"/>
    <n v="97"/>
    <n v="61"/>
    <n v="-4"/>
    <n v="33"/>
    <n v="41"/>
    <x v="0"/>
    <n v="171"/>
    <x v="1"/>
    <n v="0"/>
    <n v="9"/>
    <n v="56"/>
    <x v="0"/>
    <n v="2014"/>
    <x v="1"/>
  </r>
  <r>
    <s v="Lovers on the Sun (feat. Sam Martin)"/>
    <x v="7"/>
    <x v="3"/>
    <x v="8"/>
    <s v="2020‑06‑10"/>
    <n v="125"/>
    <x v="1"/>
    <n v="89"/>
    <n v="65"/>
    <n v="-3"/>
    <n v="38"/>
    <n v="57"/>
    <x v="1"/>
    <n v="204"/>
    <x v="0"/>
    <n v="9"/>
    <n v="4"/>
    <n v="53"/>
    <x v="0"/>
    <n v="2014"/>
    <x v="1"/>
  </r>
  <r>
    <s v="Turn Down for What"/>
    <x v="113"/>
    <x v="0"/>
    <x v="7"/>
    <s v="2020‑06‑10"/>
    <n v="100"/>
    <x v="1"/>
    <n v="80"/>
    <n v="82"/>
    <n v="-4"/>
    <n v="6"/>
    <n v="8"/>
    <x v="3"/>
    <n v="214"/>
    <x v="0"/>
    <n v="0"/>
    <n v="16"/>
    <n v="76"/>
    <x v="0"/>
    <n v="2014"/>
    <x v="1"/>
  </r>
  <r>
    <s v="I Got U"/>
    <x v="114"/>
    <x v="50"/>
    <x v="8"/>
    <s v="2020‑06‑10"/>
    <n v="121"/>
    <x v="1"/>
    <n v="76"/>
    <n v="64"/>
    <n v="-8"/>
    <n v="9"/>
    <n v="46"/>
    <x v="0"/>
    <n v="286"/>
    <x v="0"/>
    <n v="0"/>
    <n v="4"/>
    <n v="65"/>
    <x v="0"/>
    <n v="2014"/>
    <x v="1"/>
  </r>
  <r>
    <s v="Ugly Heart"/>
    <x v="115"/>
    <x v="0"/>
    <x v="8"/>
    <s v="2020‑06‑10"/>
    <n v="125"/>
    <x v="1"/>
    <n v="79"/>
    <n v="65"/>
    <n v="-5"/>
    <n v="32"/>
    <n v="45"/>
    <x v="0"/>
    <n v="198"/>
    <x v="1"/>
    <n v="2"/>
    <n v="5"/>
    <n v="70"/>
    <x v="0"/>
    <n v="2014"/>
    <x v="2"/>
  </r>
  <r>
    <s v="Ready For Your Love"/>
    <x v="116"/>
    <x v="51"/>
    <x v="8"/>
    <s v="2020‑06‑10"/>
    <n v="122"/>
    <x v="1"/>
    <n v="75"/>
    <n v="68"/>
    <n v="-7"/>
    <n v="33"/>
    <n v="47"/>
    <x v="0"/>
    <n v="199"/>
    <x v="1"/>
    <n v="5"/>
    <n v="15"/>
    <n v="51"/>
    <x v="0"/>
    <n v="2014"/>
    <x v="0"/>
  </r>
  <r>
    <s v="Fancy"/>
    <x v="117"/>
    <x v="52"/>
    <x v="8"/>
    <s v="2020‑06‑10"/>
    <n v="95"/>
    <x v="1"/>
    <n v="72"/>
    <n v="91"/>
    <n v="-4"/>
    <n v="5"/>
    <n v="38"/>
    <x v="0"/>
    <n v="200"/>
    <x v="0"/>
    <n v="9"/>
    <n v="7"/>
    <n v="74"/>
    <x v="0"/>
    <n v="2014"/>
    <x v="1"/>
  </r>
  <r>
    <s v="Trumpets"/>
    <x v="15"/>
    <x v="0"/>
    <x v="7"/>
    <s v="2020‑06‑10"/>
    <n v="82"/>
    <x v="1"/>
    <n v="69"/>
    <n v="64"/>
    <n v="-5"/>
    <n v="10"/>
    <n v="64"/>
    <x v="1"/>
    <n v="217"/>
    <x v="0"/>
    <n v="56"/>
    <n v="26"/>
    <n v="69"/>
    <x v="0"/>
    <n v="2014"/>
    <x v="1"/>
  </r>
  <r>
    <s v="All of Me"/>
    <x v="118"/>
    <x v="53"/>
    <x v="7"/>
    <s v="2020‑06‑10"/>
    <n v="120"/>
    <x v="1"/>
    <n v="26"/>
    <n v="42"/>
    <n v="-7"/>
    <n v="13"/>
    <n v="33"/>
    <x v="0"/>
    <n v="270"/>
    <x v="0"/>
    <n v="92"/>
    <n v="3"/>
    <n v="90"/>
    <x v="1"/>
    <n v="2014"/>
    <x v="1"/>
  </r>
  <r>
    <s v="Not a Bad Thing"/>
    <x v="119"/>
    <x v="0"/>
    <x v="7"/>
    <s v="2020‑06‑10"/>
    <n v="86"/>
    <x v="1"/>
    <n v="56"/>
    <n v="31"/>
    <n v="-9"/>
    <n v="13"/>
    <n v="11"/>
    <x v="3"/>
    <n v="688"/>
    <x v="2"/>
    <n v="53"/>
    <n v="7"/>
    <n v="61"/>
    <x v="0"/>
    <n v="2014"/>
    <x v="1"/>
  </r>
  <r>
    <s v="Dark Horse"/>
    <x v="17"/>
    <x v="0"/>
    <x v="7"/>
    <s v="2020‑06‑10"/>
    <n v="132"/>
    <x v="0"/>
    <n v="59"/>
    <n v="65"/>
    <n v="-6"/>
    <n v="17"/>
    <n v="35"/>
    <x v="0"/>
    <n v="216"/>
    <x v="0"/>
    <n v="0"/>
    <n v="5"/>
    <n v="79"/>
    <x v="0"/>
    <n v="2014"/>
    <x v="1"/>
  </r>
  <r>
    <s v="Jubel - Radio Edit"/>
    <x v="120"/>
    <x v="54"/>
    <x v="7"/>
    <s v="2020‑06‑29"/>
    <n v="125"/>
    <x v="1"/>
    <n v="52"/>
    <n v="69"/>
    <n v="-7"/>
    <n v="14"/>
    <n v="10"/>
    <x v="3"/>
    <n v="202"/>
    <x v="0"/>
    <n v="65"/>
    <n v="3"/>
    <n v="55"/>
    <x v="0"/>
    <n v="2014"/>
    <x v="0"/>
  </r>
  <r>
    <s v="Maps"/>
    <x v="121"/>
    <x v="15"/>
    <x v="8"/>
    <s v="2020‑06‑10"/>
    <n v="120"/>
    <x v="1"/>
    <n v="71"/>
    <n v="74"/>
    <n v="-6"/>
    <n v="6"/>
    <n v="88"/>
    <x v="2"/>
    <n v="190"/>
    <x v="1"/>
    <n v="2"/>
    <n v="3"/>
    <n v="87"/>
    <x v="1"/>
    <n v="2014"/>
    <x v="2"/>
  </r>
  <r>
    <s v="CoCo"/>
    <x v="122"/>
    <x v="55"/>
    <x v="8"/>
    <s v="2020‑06‑10"/>
    <n v="120"/>
    <x v="1"/>
    <n v="63"/>
    <n v="89"/>
    <n v="-6"/>
    <n v="31"/>
    <n v="18"/>
    <x v="3"/>
    <n v="240"/>
    <x v="0"/>
    <n v="0"/>
    <n v="13"/>
    <n v="66"/>
    <x v="0"/>
    <n v="2014"/>
    <x v="1"/>
  </r>
  <r>
    <s v="Wrapped Up"/>
    <x v="123"/>
    <x v="0"/>
    <x v="8"/>
    <s v="2020‑06‑10"/>
    <n v="122"/>
    <x v="1"/>
    <n v="84"/>
    <n v="79"/>
    <n v="-5"/>
    <n v="16"/>
    <n v="92"/>
    <x v="2"/>
    <n v="186"/>
    <x v="1"/>
    <n v="9"/>
    <n v="6"/>
    <n v="68"/>
    <x v="0"/>
    <n v="2014"/>
    <x v="1"/>
  </r>
  <r>
    <s v="Post to Be (feat. Chris Brown &amp; Jhene Aiko)"/>
    <x v="124"/>
    <x v="0"/>
    <x v="8"/>
    <s v="2020‑06‑10"/>
    <n v="97"/>
    <x v="1"/>
    <n v="68"/>
    <n v="73"/>
    <n v="-6"/>
    <n v="21"/>
    <n v="70"/>
    <x v="1"/>
    <n v="227"/>
    <x v="0"/>
    <n v="7"/>
    <n v="4"/>
    <n v="60"/>
    <x v="0"/>
    <n v="2014"/>
    <x v="1"/>
  </r>
  <r>
    <s v="Night Changes"/>
    <x v="125"/>
    <x v="48"/>
    <x v="8"/>
    <s v="2020‑06‑10"/>
    <n v="120"/>
    <x v="1"/>
    <n v="52"/>
    <n v="67"/>
    <n v="-8"/>
    <n v="12"/>
    <n v="37"/>
    <x v="0"/>
    <n v="227"/>
    <x v="0"/>
    <n v="86"/>
    <n v="4"/>
    <n v="88"/>
    <x v="1"/>
    <n v="2014"/>
    <x v="2"/>
  </r>
  <r>
    <s v="Steal My Girl"/>
    <x v="125"/>
    <x v="48"/>
    <x v="8"/>
    <s v="2020‑06‑10"/>
    <n v="77"/>
    <x v="2"/>
    <n v="77"/>
    <n v="54"/>
    <n v="-6"/>
    <n v="11"/>
    <n v="55"/>
    <x v="1"/>
    <n v="228"/>
    <x v="0"/>
    <n v="0"/>
    <n v="3"/>
    <n v="84"/>
    <x v="1"/>
    <n v="2014"/>
    <x v="2"/>
  </r>
  <r>
    <s v="Love Runs Out"/>
    <x v="55"/>
    <x v="0"/>
    <x v="8"/>
    <s v="2020‑06‑19"/>
    <n v="120"/>
    <x v="1"/>
    <n v="94"/>
    <n v="72"/>
    <n v="-4"/>
    <n v="10"/>
    <n v="74"/>
    <x v="1"/>
    <n v="224"/>
    <x v="0"/>
    <n v="17"/>
    <n v="6"/>
    <n v="65"/>
    <x v="0"/>
    <n v="2014"/>
    <x v="2"/>
  </r>
  <r>
    <s v="Only Love Can Hurt Like This"/>
    <x v="126"/>
    <x v="16"/>
    <x v="8"/>
    <s v="2020‑08‑20"/>
    <n v="91"/>
    <x v="1"/>
    <n v="89"/>
    <n v="57"/>
    <n v="-5"/>
    <n v="33"/>
    <n v="30"/>
    <x v="0"/>
    <n v="233"/>
    <x v="0"/>
    <n v="10"/>
    <n v="8"/>
    <n v="85"/>
    <x v="1"/>
    <n v="2014"/>
    <x v="1"/>
  </r>
  <r>
    <s v="High (feat. Nicole Millar)"/>
    <x v="127"/>
    <x v="56"/>
    <x v="8"/>
    <s v="2020‑06‑29"/>
    <n v="100"/>
    <x v="1"/>
    <n v="80"/>
    <n v="53"/>
    <n v="-4"/>
    <n v="29"/>
    <n v="38"/>
    <x v="0"/>
    <n v="228"/>
    <x v="0"/>
    <n v="0"/>
    <n v="5"/>
    <n v="54"/>
    <x v="0"/>
    <n v="2014"/>
    <x v="2"/>
  </r>
  <r>
    <s v="Money On My Mind"/>
    <x v="128"/>
    <x v="0"/>
    <x v="8"/>
    <s v="2020‑06‑10"/>
    <n v="134"/>
    <x v="0"/>
    <n v="84"/>
    <n v="69"/>
    <n v="-5"/>
    <n v="23"/>
    <n v="74"/>
    <x v="1"/>
    <n v="193"/>
    <x v="1"/>
    <n v="20"/>
    <n v="18"/>
    <n v="67"/>
    <x v="0"/>
    <n v="2014"/>
    <x v="1"/>
  </r>
  <r>
    <s v="Nobody To Love"/>
    <x v="129"/>
    <x v="0"/>
    <x v="8"/>
    <s v="2020‑06‑10"/>
    <n v="88"/>
    <x v="1"/>
    <n v="91"/>
    <n v="52"/>
    <n v="-3"/>
    <n v="20"/>
    <n v="23"/>
    <x v="0"/>
    <n v="190"/>
    <x v="1"/>
    <n v="0"/>
    <n v="4"/>
    <n v="55"/>
    <x v="0"/>
    <n v="2014"/>
    <x v="1"/>
  </r>
  <r>
    <s v="Talking Body"/>
    <x v="130"/>
    <x v="23"/>
    <x v="8"/>
    <s v="2020‑06‑10"/>
    <n v="120"/>
    <x v="1"/>
    <n v="76"/>
    <n v="74"/>
    <n v="-5"/>
    <n v="8"/>
    <n v="11"/>
    <x v="3"/>
    <n v="238"/>
    <x v="0"/>
    <n v="10"/>
    <n v="3"/>
    <n v="72"/>
    <x v="0"/>
    <n v="2014"/>
    <x v="1"/>
  </r>
  <r>
    <s v="Honey, I'm Good."/>
    <x v="131"/>
    <x v="0"/>
    <x v="8"/>
    <s v="2020‑06‑19"/>
    <n v="122"/>
    <x v="1"/>
    <n v="78"/>
    <n v="75"/>
    <n v="-7"/>
    <n v="35"/>
    <n v="60"/>
    <x v="1"/>
    <n v="199"/>
    <x v="1"/>
    <n v="3"/>
    <n v="5"/>
    <n v="78"/>
    <x v="0"/>
    <n v="2015"/>
    <x v="1"/>
  </r>
  <r>
    <s v="Love Me Harder"/>
    <x v="85"/>
    <x v="0"/>
    <x v="8"/>
    <s v="2020‑06‑19"/>
    <n v="99"/>
    <x v="1"/>
    <n v="71"/>
    <n v="47"/>
    <n v="-4"/>
    <n v="8"/>
    <n v="24"/>
    <x v="0"/>
    <n v="236"/>
    <x v="0"/>
    <n v="1"/>
    <n v="3"/>
    <n v="79"/>
    <x v="0"/>
    <n v="2015"/>
    <x v="1"/>
  </r>
  <r>
    <s v="The Nights"/>
    <x v="65"/>
    <x v="0"/>
    <x v="8"/>
    <s v="2020‑06‑19"/>
    <n v="126"/>
    <x v="1"/>
    <n v="84"/>
    <n v="53"/>
    <n v="-5"/>
    <n v="25"/>
    <n v="65"/>
    <x v="1"/>
    <n v="177"/>
    <x v="1"/>
    <n v="2"/>
    <n v="4"/>
    <n v="89"/>
    <x v="1"/>
    <n v="2015"/>
    <x v="1"/>
  </r>
  <r>
    <s v="Waiting For Love"/>
    <x v="65"/>
    <x v="0"/>
    <x v="10"/>
    <s v="2020‑06‑19"/>
    <n v="128"/>
    <x v="1"/>
    <n v="74"/>
    <n v="58"/>
    <n v="-4"/>
    <n v="20"/>
    <n v="61"/>
    <x v="1"/>
    <n v="231"/>
    <x v="0"/>
    <n v="31"/>
    <n v="5"/>
    <n v="84"/>
    <x v="1"/>
    <n v="2015"/>
    <x v="1"/>
  </r>
  <r>
    <s v="  7/11"/>
    <x v="37"/>
    <x v="0"/>
    <x v="8"/>
    <s v="2020‑06‑19"/>
    <n v="136"/>
    <x v="0"/>
    <n v="71"/>
    <n v="75"/>
    <n v="-5"/>
    <n v="13"/>
    <n v="56"/>
    <x v="1"/>
    <n v="214"/>
    <x v="0"/>
    <n v="1"/>
    <n v="13"/>
    <n v="74"/>
    <x v="0"/>
    <n v="2015"/>
    <x v="1"/>
  </r>
  <r>
    <s v="I Don't Fuck With You"/>
    <x v="132"/>
    <x v="6"/>
    <x v="10"/>
    <s v="2020‑06‑19"/>
    <n v="98"/>
    <x v="1"/>
    <n v="73"/>
    <n v="82"/>
    <n v="-5"/>
    <n v="33"/>
    <n v="40"/>
    <x v="0"/>
    <n v="284"/>
    <x v="0"/>
    <n v="4"/>
    <n v="6"/>
    <n v="80"/>
    <x v="1"/>
    <n v="2015"/>
    <x v="1"/>
  </r>
  <r>
    <s v="Electric Love"/>
    <x v="133"/>
    <x v="41"/>
    <x v="10"/>
    <s v="2020‑06‑19"/>
    <n v="120"/>
    <x v="1"/>
    <n v="80"/>
    <n v="61"/>
    <n v="-8"/>
    <n v="26"/>
    <n v="52"/>
    <x v="1"/>
    <n v="218"/>
    <x v="0"/>
    <n v="1"/>
    <n v="5"/>
    <n v="86"/>
    <x v="1"/>
    <n v="2015"/>
    <x v="1"/>
  </r>
  <r>
    <s v="Don't"/>
    <x v="134"/>
    <x v="57"/>
    <x v="10"/>
    <s v="2020‑06‑19"/>
    <n v="97"/>
    <x v="1"/>
    <n v="36"/>
    <n v="77"/>
    <n v="-6"/>
    <n v="10"/>
    <n v="19"/>
    <x v="3"/>
    <n v="198"/>
    <x v="1"/>
    <n v="22"/>
    <n v="20"/>
    <n v="83"/>
    <x v="1"/>
    <n v="2015"/>
    <x v="1"/>
  </r>
  <r>
    <s v="Outside (feat. Ellie Goulding)"/>
    <x v="41"/>
    <x v="0"/>
    <x v="8"/>
    <s v="2020‑06‑19"/>
    <n v="128"/>
    <x v="1"/>
    <n v="82"/>
    <n v="65"/>
    <n v="-4"/>
    <n v="32"/>
    <n v="42"/>
    <x v="0"/>
    <n v="227"/>
    <x v="0"/>
    <n v="21"/>
    <n v="4"/>
    <n v="82"/>
    <x v="1"/>
    <n v="2015"/>
    <x v="1"/>
  </r>
  <r>
    <s v="Ayo"/>
    <x v="6"/>
    <x v="0"/>
    <x v="10"/>
    <s v="2020‑06‑19"/>
    <n v="98"/>
    <x v="1"/>
    <n v="56"/>
    <n v="82"/>
    <n v="-5"/>
    <n v="9"/>
    <n v="68"/>
    <x v="1"/>
    <n v="225"/>
    <x v="0"/>
    <n v="4"/>
    <n v="4"/>
    <n v="76"/>
    <x v="0"/>
    <n v="2015"/>
    <x v="1"/>
  </r>
  <r>
    <s v="Confident"/>
    <x v="94"/>
    <x v="0"/>
    <x v="10"/>
    <s v="2020‑06‑19"/>
    <n v="130"/>
    <x v="0"/>
    <n v="75"/>
    <n v="59"/>
    <n v="-6"/>
    <n v="9"/>
    <n v="34"/>
    <x v="0"/>
    <n v="206"/>
    <x v="0"/>
    <n v="0"/>
    <n v="7"/>
    <n v="69"/>
    <x v="0"/>
    <n v="2015"/>
    <x v="1"/>
  </r>
  <r>
    <s v="Omen - Radio Edit"/>
    <x v="70"/>
    <x v="30"/>
    <x v="10"/>
    <s v="2020‑06‑19"/>
    <n v="106"/>
    <x v="1"/>
    <n v="79"/>
    <n v="67"/>
    <n v="-5"/>
    <n v="36"/>
    <n v="62"/>
    <x v="1"/>
    <n v="197"/>
    <x v="1"/>
    <n v="12"/>
    <n v="14"/>
    <n v="68"/>
    <x v="0"/>
    <n v="2015"/>
    <x v="0"/>
  </r>
  <r>
    <s v="My Way (feat. Monty)"/>
    <x v="135"/>
    <x v="58"/>
    <x v="10"/>
    <s v="2020‑06‑19"/>
    <n v="128"/>
    <x v="1"/>
    <n v="74"/>
    <n v="75"/>
    <n v="-3"/>
    <n v="15"/>
    <n v="54"/>
    <x v="1"/>
    <n v="213"/>
    <x v="0"/>
    <n v="0"/>
    <n v="5"/>
    <n v="71"/>
    <x v="0"/>
    <n v="2015"/>
    <x v="1"/>
  </r>
  <r>
    <s v="My House"/>
    <x v="12"/>
    <x v="0"/>
    <x v="10"/>
    <s v="2020‑06‑19"/>
    <n v="94"/>
    <x v="1"/>
    <n v="70"/>
    <n v="69"/>
    <n v="-5"/>
    <n v="13"/>
    <n v="74"/>
    <x v="1"/>
    <n v="192"/>
    <x v="1"/>
    <n v="2"/>
    <n v="5"/>
    <n v="81"/>
    <x v="1"/>
    <n v="2015"/>
    <x v="1"/>
  </r>
  <r>
    <s v="GDFR (feat. Sage the Gemini &amp; Lookas)"/>
    <x v="12"/>
    <x v="0"/>
    <x v="10"/>
    <s v="2020‑06‑19"/>
    <n v="146"/>
    <x v="0"/>
    <n v="83"/>
    <n v="66"/>
    <n v="-4"/>
    <n v="7"/>
    <n v="69"/>
    <x v="1"/>
    <n v="190"/>
    <x v="1"/>
    <n v="0"/>
    <n v="7"/>
    <n v="75"/>
    <x v="0"/>
    <n v="2015"/>
    <x v="1"/>
  </r>
  <r>
    <s v="Mountain at My Gates"/>
    <x v="136"/>
    <x v="27"/>
    <x v="10"/>
    <s v="2021‑08‑09"/>
    <n v="104"/>
    <x v="1"/>
    <n v="93"/>
    <n v="50"/>
    <n v="-5"/>
    <n v="25"/>
    <n v="62"/>
    <x v="1"/>
    <n v="244"/>
    <x v="0"/>
    <n v="0"/>
    <n v="5"/>
    <n v="69"/>
    <x v="0"/>
    <n v="2015"/>
    <x v="2"/>
  </r>
  <r>
    <s v="Barcelona"/>
    <x v="137"/>
    <x v="33"/>
    <x v="8"/>
    <s v="2021‑08‑09"/>
    <n v="94"/>
    <x v="1"/>
    <n v="57"/>
    <n v="63"/>
    <n v="-9"/>
    <n v="11"/>
    <n v="18"/>
    <x v="3"/>
    <n v="189"/>
    <x v="1"/>
    <n v="32"/>
    <n v="3"/>
    <n v="70"/>
    <x v="0"/>
    <n v="2015"/>
    <x v="1"/>
  </r>
  <r>
    <s v="Classic Man (feat. Roman GianArthur)"/>
    <x v="138"/>
    <x v="59"/>
    <x v="10"/>
    <s v="2020‑08‑11"/>
    <n v="94"/>
    <x v="1"/>
    <n v="59"/>
    <n v="79"/>
    <n v="-6"/>
    <n v="29"/>
    <n v="59"/>
    <x v="1"/>
    <n v="226"/>
    <x v="0"/>
    <n v="19"/>
    <n v="3"/>
    <n v="63"/>
    <x v="0"/>
    <n v="2015"/>
    <x v="1"/>
  </r>
  <r>
    <s v="Way down We Go"/>
    <x v="139"/>
    <x v="60"/>
    <x v="9"/>
    <s v="2021‑08‑09"/>
    <n v="163"/>
    <x v="0"/>
    <n v="51"/>
    <n v="49"/>
    <n v="-8"/>
    <n v="10"/>
    <n v="34"/>
    <x v="0"/>
    <n v="214"/>
    <x v="0"/>
    <n v="58"/>
    <n v="12"/>
    <n v="81"/>
    <x v="1"/>
    <n v="2015"/>
    <x v="2"/>
  </r>
  <r>
    <s v="Nothing Left (feat. Will Heard)"/>
    <x v="140"/>
    <x v="30"/>
    <x v="10"/>
    <s v="2020‑06‑19"/>
    <n v="154"/>
    <x v="0"/>
    <n v="58"/>
    <n v="68"/>
    <n v="-7"/>
    <n v="37"/>
    <n v="35"/>
    <x v="0"/>
    <n v="237"/>
    <x v="0"/>
    <n v="26"/>
    <n v="4"/>
    <n v="59"/>
    <x v="0"/>
    <n v="2015"/>
    <x v="1"/>
  </r>
  <r>
    <s v="High By The Beach"/>
    <x v="74"/>
    <x v="23"/>
    <x v="10"/>
    <s v="2021‑08‑09"/>
    <n v="132"/>
    <x v="0"/>
    <n v="49"/>
    <n v="54"/>
    <n v="-11"/>
    <n v="12"/>
    <n v="10"/>
    <x v="3"/>
    <n v="258"/>
    <x v="0"/>
    <n v="24"/>
    <n v="3"/>
    <n v="71"/>
    <x v="0"/>
    <n v="2015"/>
    <x v="1"/>
  </r>
  <r>
    <s v="Hurt Me"/>
    <x v="141"/>
    <x v="61"/>
    <x v="9"/>
    <s v="2020‑06‑19"/>
    <n v="138"/>
    <x v="0"/>
    <n v="73"/>
    <n v="66"/>
    <n v="-5"/>
    <n v="16"/>
    <n v="59"/>
    <x v="1"/>
    <n v="231"/>
    <x v="0"/>
    <n v="69"/>
    <n v="13"/>
    <n v="55"/>
    <x v="0"/>
    <n v="2015"/>
    <x v="1"/>
  </r>
  <r>
    <s v="Closer"/>
    <x v="142"/>
    <x v="62"/>
    <x v="3"/>
    <s v="2021‑08‑09"/>
    <n v="92"/>
    <x v="1"/>
    <n v="79"/>
    <n v="58"/>
    <n v="-4"/>
    <n v="12"/>
    <n v="36"/>
    <x v="0"/>
    <n v="271"/>
    <x v="0"/>
    <n v="0"/>
    <n v="3"/>
    <n v="64"/>
    <x v="0"/>
    <n v="2015"/>
    <x v="0"/>
  </r>
  <r>
    <s v="Lot to Learn"/>
    <x v="143"/>
    <x v="63"/>
    <x v="10"/>
    <s v="2020‑06‑19"/>
    <n v="82"/>
    <x v="1"/>
    <n v="85"/>
    <n v="41"/>
    <n v="-4"/>
    <n v="7"/>
    <n v="60"/>
    <x v="1"/>
    <n v="248"/>
    <x v="0"/>
    <n v="9"/>
    <n v="20"/>
    <n v="66"/>
    <x v="0"/>
    <n v="2015"/>
    <x v="1"/>
  </r>
  <r>
    <s v="Intoxicated - Radio Edit"/>
    <x v="144"/>
    <x v="0"/>
    <x v="10"/>
    <s v="2020‑06‑19"/>
    <n v="125"/>
    <x v="1"/>
    <n v="69"/>
    <n v="79"/>
    <n v="-4"/>
    <n v="10"/>
    <n v="50"/>
    <x v="1"/>
    <n v="160"/>
    <x v="1"/>
    <n v="0"/>
    <n v="4"/>
    <n v="62"/>
    <x v="0"/>
    <n v="2015"/>
    <x v="1"/>
  </r>
  <r>
    <s v="All Eyes on You (feat. Chris Brown &amp; Nicki Minaj)"/>
    <x v="145"/>
    <x v="64"/>
    <x v="10"/>
    <s v="2020‑06‑19"/>
    <n v="78"/>
    <x v="2"/>
    <n v="66"/>
    <n v="59"/>
    <n v="-5"/>
    <n v="12"/>
    <n v="25"/>
    <x v="0"/>
    <n v="224"/>
    <x v="0"/>
    <n v="2"/>
    <n v="20"/>
    <n v="73"/>
    <x v="0"/>
    <n v="2015"/>
    <x v="1"/>
  </r>
  <r>
    <s v="Believe"/>
    <x v="146"/>
    <x v="65"/>
    <x v="10"/>
    <s v="2020‑06‑19"/>
    <n v="114"/>
    <x v="1"/>
    <n v="62"/>
    <n v="36"/>
    <n v="-7"/>
    <n v="22"/>
    <n v="42"/>
    <x v="0"/>
    <n v="221"/>
    <x v="0"/>
    <n v="3"/>
    <n v="4"/>
    <n v="61"/>
    <x v="0"/>
    <n v="2015"/>
    <x v="2"/>
  </r>
  <r>
    <s v="Drive"/>
    <x v="147"/>
    <x v="61"/>
    <x v="10"/>
    <s v="2021‑08‑09"/>
    <n v="142"/>
    <x v="0"/>
    <n v="46"/>
    <n v="66"/>
    <n v="-8"/>
    <n v="8"/>
    <n v="38"/>
    <x v="0"/>
    <n v="196"/>
    <x v="1"/>
    <n v="71"/>
    <n v="10"/>
    <n v="65"/>
    <x v="0"/>
    <n v="2015"/>
    <x v="0"/>
  </r>
  <r>
    <s v="Wish You Were Mine - Radio Edit"/>
    <x v="148"/>
    <x v="51"/>
    <x v="8"/>
    <s v="2020‑06‑19"/>
    <n v="123"/>
    <x v="1"/>
    <n v="83"/>
    <n v="65"/>
    <n v="-4"/>
    <n v="10"/>
    <n v="41"/>
    <x v="0"/>
    <n v="178"/>
    <x v="1"/>
    <n v="1"/>
    <n v="3"/>
    <n v="70"/>
    <x v="0"/>
    <n v="2015"/>
    <x v="1"/>
  </r>
  <r>
    <s v="Time of Our Lives"/>
    <x v="56"/>
    <x v="0"/>
    <x v="8"/>
    <s v="2020‑06‑19"/>
    <n v="124"/>
    <x v="1"/>
    <n v="80"/>
    <n v="72"/>
    <n v="-6"/>
    <n v="69"/>
    <n v="72"/>
    <x v="1"/>
    <n v="229"/>
    <x v="0"/>
    <n v="9"/>
    <n v="6"/>
    <n v="85"/>
    <x v="1"/>
    <n v="2015"/>
    <x v="1"/>
  </r>
  <r>
    <s v="No Type"/>
    <x v="149"/>
    <x v="64"/>
    <x v="10"/>
    <s v="2020‑06‑19"/>
    <n v="125"/>
    <x v="1"/>
    <n v="49"/>
    <n v="89"/>
    <n v="-8"/>
    <n v="9"/>
    <n v="24"/>
    <x v="0"/>
    <n v="200"/>
    <x v="0"/>
    <n v="2"/>
    <n v="16"/>
    <n v="77"/>
    <x v="0"/>
    <n v="2015"/>
    <x v="0"/>
  </r>
  <r>
    <s v="You Don't Own Me (feat. G-Eazy)"/>
    <x v="150"/>
    <x v="0"/>
    <x v="10"/>
    <s v="2020‑06‑19"/>
    <n v="186"/>
    <x v="0"/>
    <n v="66"/>
    <n v="34"/>
    <n v="-6"/>
    <n v="6"/>
    <n v="29"/>
    <x v="0"/>
    <n v="199"/>
    <x v="1"/>
    <n v="17"/>
    <n v="10"/>
    <n v="60"/>
    <x v="0"/>
    <n v="2015"/>
    <x v="1"/>
  </r>
  <r>
    <s v="The Less I Know The Better"/>
    <x v="151"/>
    <x v="66"/>
    <x v="10"/>
    <s v="2020‑06‑19"/>
    <n v="117"/>
    <x v="1"/>
    <n v="74"/>
    <n v="64"/>
    <n v="-4"/>
    <n v="17"/>
    <n v="79"/>
    <x v="1"/>
    <n v="216"/>
    <x v="0"/>
    <n v="1"/>
    <n v="3"/>
    <n v="88"/>
    <x v="1"/>
    <n v="2015"/>
    <x v="2"/>
  </r>
  <r>
    <s v="Spirits"/>
    <x v="152"/>
    <x v="67"/>
    <x v="9"/>
    <s v="2021‑08‑09"/>
    <n v="81"/>
    <x v="1"/>
    <n v="66"/>
    <n v="56"/>
    <n v="-6"/>
    <n v="11"/>
    <n v="79"/>
    <x v="1"/>
    <n v="204"/>
    <x v="0"/>
    <n v="16"/>
    <n v="3"/>
    <n v="75"/>
    <x v="0"/>
    <n v="2015"/>
    <x v="2"/>
  </r>
  <r>
    <s v="Na Na"/>
    <x v="153"/>
    <x v="0"/>
    <x v="10"/>
    <s v="2020‑06‑19"/>
    <n v="97"/>
    <x v="1"/>
    <n v="48"/>
    <n v="67"/>
    <n v="-6"/>
    <n v="10"/>
    <n v="24"/>
    <x v="0"/>
    <n v="232"/>
    <x v="0"/>
    <n v="33"/>
    <n v="4"/>
    <n v="67"/>
    <x v="0"/>
    <n v="2015"/>
    <x v="1"/>
  </r>
  <r>
    <s v="When We Were Young"/>
    <x v="33"/>
    <x v="16"/>
    <x v="10"/>
    <s v="2020‑06‑08"/>
    <n v="144"/>
    <x v="0"/>
    <n v="60"/>
    <n v="38"/>
    <n v="-6"/>
    <n v="10"/>
    <n v="27"/>
    <x v="0"/>
    <n v="291"/>
    <x v="0"/>
    <n v="30"/>
    <n v="5"/>
    <n v="79"/>
    <x v="0"/>
    <n v="2016"/>
    <x v="1"/>
  </r>
  <r>
    <s v="Send My Love (To Your New Lover)"/>
    <x v="33"/>
    <x v="16"/>
    <x v="10"/>
    <s v="2020‑06‑08"/>
    <n v="164"/>
    <x v="0"/>
    <n v="53"/>
    <n v="69"/>
    <n v="-8"/>
    <n v="17"/>
    <n v="57"/>
    <x v="1"/>
    <n v="223"/>
    <x v="0"/>
    <n v="4"/>
    <n v="9"/>
    <n v="77"/>
    <x v="0"/>
    <n v="2016"/>
    <x v="1"/>
  </r>
  <r>
    <s v="Here"/>
    <x v="154"/>
    <x v="68"/>
    <x v="10"/>
    <s v="2020‑06‑08"/>
    <n v="120"/>
    <x v="1"/>
    <n v="82"/>
    <n v="38"/>
    <n v="-4"/>
    <n v="8"/>
    <n v="33"/>
    <x v="0"/>
    <n v="199"/>
    <x v="1"/>
    <n v="8"/>
    <n v="10"/>
    <n v="71"/>
    <x v="0"/>
    <n v="2016"/>
    <x v="1"/>
  </r>
  <r>
    <s v="Alarm"/>
    <x v="155"/>
    <x v="0"/>
    <x v="9"/>
    <s v="2020‑06‑08"/>
    <n v="147"/>
    <x v="0"/>
    <n v="59"/>
    <n v="76"/>
    <n v="-5"/>
    <n v="18"/>
    <n v="81"/>
    <x v="1"/>
    <n v="206"/>
    <x v="0"/>
    <n v="8"/>
    <n v="23"/>
    <n v="62"/>
    <x v="0"/>
    <n v="2016"/>
    <x v="1"/>
  </r>
  <r>
    <s v="Into You"/>
    <x v="85"/>
    <x v="0"/>
    <x v="9"/>
    <s v="2020‑06‑08"/>
    <n v="108"/>
    <x v="1"/>
    <n v="73"/>
    <n v="62"/>
    <n v="-6"/>
    <n v="14"/>
    <n v="37"/>
    <x v="0"/>
    <n v="244"/>
    <x v="0"/>
    <n v="2"/>
    <n v="11"/>
    <n v="73"/>
    <x v="0"/>
    <n v="2016"/>
    <x v="1"/>
  </r>
  <r>
    <s v="Side To Side"/>
    <x v="85"/>
    <x v="0"/>
    <x v="9"/>
    <s v="2020‑06‑08"/>
    <n v="159"/>
    <x v="0"/>
    <n v="74"/>
    <n v="65"/>
    <n v="-6"/>
    <n v="24"/>
    <n v="61"/>
    <x v="1"/>
    <n v="226"/>
    <x v="0"/>
    <n v="5"/>
    <n v="23"/>
    <n v="72"/>
    <x v="0"/>
    <n v="2016"/>
    <x v="1"/>
  </r>
  <r>
    <s v="Sorry"/>
    <x v="37"/>
    <x v="0"/>
    <x v="9"/>
    <s v="2020‑08‑11"/>
    <n v="130"/>
    <x v="0"/>
    <n v="60"/>
    <n v="78"/>
    <n v="-7"/>
    <n v="25"/>
    <n v="36"/>
    <x v="0"/>
    <n v="233"/>
    <x v="0"/>
    <n v="0"/>
    <n v="5"/>
    <n v="72"/>
    <x v="0"/>
    <n v="2016"/>
    <x v="1"/>
  </r>
  <r>
    <s v="Don't"/>
    <x v="134"/>
    <x v="57"/>
    <x v="10"/>
    <s v="2020‑08‑11"/>
    <n v="97"/>
    <x v="1"/>
    <n v="36"/>
    <n v="77"/>
    <n v="-6"/>
    <n v="10"/>
    <n v="19"/>
    <x v="3"/>
    <n v="198"/>
    <x v="1"/>
    <n v="22"/>
    <n v="20"/>
    <n v="83"/>
    <x v="1"/>
    <n v="2016"/>
    <x v="1"/>
  </r>
  <r>
    <s v="Exchange"/>
    <x v="134"/>
    <x v="57"/>
    <x v="10"/>
    <s v="2020‑06‑08"/>
    <n v="160"/>
    <x v="0"/>
    <n v="43"/>
    <n v="53"/>
    <n v="-11"/>
    <n v="14"/>
    <n v="28"/>
    <x v="0"/>
    <n v="195"/>
    <x v="1"/>
    <n v="11"/>
    <n v="19"/>
    <n v="81"/>
    <x v="1"/>
    <n v="2016"/>
    <x v="1"/>
  </r>
  <r>
    <s v="Dancing On My Own"/>
    <x v="156"/>
    <x v="69"/>
    <x v="11"/>
    <s v="2020‑06‑08"/>
    <n v="113"/>
    <x v="1"/>
    <n v="17"/>
    <n v="68"/>
    <n v="-9"/>
    <n v="10"/>
    <n v="23"/>
    <x v="0"/>
    <n v="260"/>
    <x v="0"/>
    <n v="84"/>
    <n v="3"/>
    <n v="84"/>
    <x v="1"/>
    <n v="2016"/>
    <x v="1"/>
  </r>
  <r>
    <s v="My Way"/>
    <x v="41"/>
    <x v="0"/>
    <x v="9"/>
    <s v="2020‑06‑08"/>
    <n v="120"/>
    <x v="1"/>
    <n v="91"/>
    <n v="82"/>
    <n v="-3"/>
    <n v="16"/>
    <n v="54"/>
    <x v="1"/>
    <n v="219"/>
    <x v="0"/>
    <n v="9"/>
    <n v="4"/>
    <n v="78"/>
    <x v="0"/>
    <n v="2016"/>
    <x v="1"/>
  </r>
  <r>
    <s v="One Call Away"/>
    <x v="157"/>
    <x v="0"/>
    <x v="9"/>
    <s v="2020‑06‑08"/>
    <n v="91"/>
    <x v="1"/>
    <n v="61"/>
    <n v="67"/>
    <n v="-5"/>
    <n v="12"/>
    <n v="47"/>
    <x v="0"/>
    <n v="194"/>
    <x v="1"/>
    <n v="40"/>
    <n v="3"/>
    <n v="70"/>
    <x v="0"/>
    <n v="2016"/>
    <x v="1"/>
  </r>
  <r>
    <s v="Dangerously"/>
    <x v="157"/>
    <x v="0"/>
    <x v="9"/>
    <s v="2021‑08‑17"/>
    <n v="112"/>
    <x v="1"/>
    <n v="52"/>
    <n v="70"/>
    <n v="-8"/>
    <n v="20"/>
    <n v="23"/>
    <x v="0"/>
    <n v="199"/>
    <x v="1"/>
    <n v="36"/>
    <n v="4"/>
    <n v="58"/>
    <x v="0"/>
    <n v="2016"/>
    <x v="1"/>
  </r>
  <r>
    <s v="Sex"/>
    <x v="158"/>
    <x v="0"/>
    <x v="9"/>
    <s v="2020‑06‑08"/>
    <n v="102"/>
    <x v="1"/>
    <n v="69"/>
    <n v="51"/>
    <n v="-6"/>
    <n v="14"/>
    <n v="21"/>
    <x v="0"/>
    <n v="228"/>
    <x v="0"/>
    <n v="0"/>
    <n v="17"/>
    <n v="66"/>
    <x v="0"/>
    <n v="2016"/>
    <x v="3"/>
  </r>
  <r>
    <s v="Back To Sleep"/>
    <x v="6"/>
    <x v="0"/>
    <x v="10"/>
    <s v="2020‑06‑08"/>
    <n v="93"/>
    <x v="1"/>
    <n v="65"/>
    <n v="65"/>
    <n v="-5"/>
    <n v="9"/>
    <n v="72"/>
    <x v="1"/>
    <n v="201"/>
    <x v="0"/>
    <n v="4"/>
    <n v="24"/>
    <n v="65"/>
    <x v="0"/>
    <n v="2016"/>
    <x v="1"/>
  </r>
  <r>
    <s v="Hymn for the Weekend"/>
    <x v="45"/>
    <x v="20"/>
    <x v="10"/>
    <s v="2020‑06‑08"/>
    <n v="90"/>
    <x v="1"/>
    <n v="69"/>
    <n v="49"/>
    <n v="-6"/>
    <n v="33"/>
    <n v="41"/>
    <x v="0"/>
    <n v="258"/>
    <x v="0"/>
    <n v="21"/>
    <n v="4"/>
    <n v="86"/>
    <x v="1"/>
    <n v="2016"/>
    <x v="2"/>
  </r>
  <r>
    <s v="Sit Still, Look Pretty"/>
    <x v="159"/>
    <x v="70"/>
    <x v="9"/>
    <s v="2020‑06‑08"/>
    <n v="182"/>
    <x v="0"/>
    <n v="74"/>
    <n v="66"/>
    <n v="-4"/>
    <n v="11"/>
    <n v="54"/>
    <x v="1"/>
    <n v="202"/>
    <x v="0"/>
    <n v="14"/>
    <n v="27"/>
    <n v="76"/>
    <x v="0"/>
    <n v="2016"/>
    <x v="1"/>
  </r>
  <r>
    <s v="Middle"/>
    <x v="113"/>
    <x v="0"/>
    <x v="9"/>
    <s v="2020‑06‑25"/>
    <n v="105"/>
    <x v="1"/>
    <n v="70"/>
    <n v="58"/>
    <n v="-5"/>
    <n v="5"/>
    <n v="22"/>
    <x v="0"/>
    <n v="221"/>
    <x v="0"/>
    <n v="1"/>
    <n v="4"/>
    <n v="79"/>
    <x v="0"/>
    <n v="2016"/>
    <x v="1"/>
  </r>
  <r>
    <s v="All In My Head (Flex) (feat. Fetty Wap)"/>
    <x v="160"/>
    <x v="0"/>
    <x v="9"/>
    <s v="2020‑06‑08"/>
    <n v="95"/>
    <x v="1"/>
    <n v="79"/>
    <n v="69"/>
    <n v="-5"/>
    <n v="5"/>
    <n v="76"/>
    <x v="1"/>
    <n v="211"/>
    <x v="0"/>
    <n v="2"/>
    <n v="5"/>
    <n v="67"/>
    <x v="0"/>
    <n v="2016"/>
    <x v="2"/>
  </r>
  <r>
    <s v="Say It (feat. Tove Lo)"/>
    <x v="161"/>
    <x v="71"/>
    <x v="9"/>
    <s v="2020‑06‑29"/>
    <n v="75"/>
    <x v="2"/>
    <n v="53"/>
    <n v="60"/>
    <n v="-7"/>
    <n v="6"/>
    <n v="26"/>
    <x v="0"/>
    <n v="263"/>
    <x v="0"/>
    <n v="7"/>
    <n v="3"/>
    <n v="64"/>
    <x v="0"/>
    <n v="2016"/>
    <x v="1"/>
  </r>
  <r>
    <s v="i hate u, i love u (feat. olivia o'brien)"/>
    <x v="162"/>
    <x v="61"/>
    <x v="9"/>
    <s v="2020‑06‑08"/>
    <n v="93"/>
    <x v="1"/>
    <n v="28"/>
    <n v="49"/>
    <n v="-13"/>
    <n v="10"/>
    <n v="18"/>
    <x v="3"/>
    <n v="251"/>
    <x v="0"/>
    <n v="69"/>
    <n v="30"/>
    <n v="82"/>
    <x v="1"/>
    <n v="2016"/>
    <x v="1"/>
  </r>
  <r>
    <s v="Can I Be Him"/>
    <x v="163"/>
    <x v="15"/>
    <x v="9"/>
    <s v="2020‑06‑08"/>
    <n v="108"/>
    <x v="1"/>
    <n v="54"/>
    <n v="70"/>
    <n v="-6"/>
    <n v="9"/>
    <n v="48"/>
    <x v="0"/>
    <n v="247"/>
    <x v="0"/>
    <n v="31"/>
    <n v="5"/>
    <n v="80"/>
    <x v="1"/>
    <n v="2016"/>
    <x v="1"/>
  </r>
  <r>
    <s v="Love Me Now"/>
    <x v="118"/>
    <x v="53"/>
    <x v="9"/>
    <s v="2020‑06‑08"/>
    <n v="123"/>
    <x v="1"/>
    <n v="77"/>
    <n v="42"/>
    <n v="-4"/>
    <n v="11"/>
    <n v="72"/>
    <x v="1"/>
    <n v="210"/>
    <x v="0"/>
    <n v="57"/>
    <n v="9"/>
    <n v="59"/>
    <x v="0"/>
    <n v="2016"/>
    <x v="1"/>
  </r>
  <r>
    <s v="Love Yourself"/>
    <x v="164"/>
    <x v="17"/>
    <x v="10"/>
    <s v="2020‑06‑08"/>
    <n v="100"/>
    <x v="1"/>
    <n v="38"/>
    <n v="61"/>
    <n v="-10"/>
    <n v="28"/>
    <n v="52"/>
    <x v="1"/>
    <n v="234"/>
    <x v="0"/>
    <n v="84"/>
    <n v="44"/>
    <n v="87"/>
    <x v="1"/>
    <n v="2016"/>
    <x v="1"/>
  </r>
  <r>
    <s v="Sorry"/>
    <x v="164"/>
    <x v="17"/>
    <x v="10"/>
    <s v="2020‑06‑08"/>
    <n v="100"/>
    <x v="1"/>
    <n v="76"/>
    <n v="65"/>
    <n v="-4"/>
    <n v="30"/>
    <n v="41"/>
    <x v="0"/>
    <n v="201"/>
    <x v="0"/>
    <n v="8"/>
    <n v="5"/>
    <n v="85"/>
    <x v="1"/>
    <n v="2016"/>
    <x v="1"/>
  </r>
  <r>
    <s v="Gold"/>
    <x v="165"/>
    <x v="70"/>
    <x v="12"/>
    <s v="2020‑06‑08"/>
    <n v="113"/>
    <x v="1"/>
    <n v="41"/>
    <n v="60"/>
    <n v="-9"/>
    <n v="13"/>
    <n v="41"/>
    <x v="0"/>
    <n v="226"/>
    <x v="0"/>
    <n v="62"/>
    <n v="34"/>
    <n v="64"/>
    <x v="0"/>
    <n v="2016"/>
    <x v="1"/>
  </r>
  <r>
    <s v="7 Years"/>
    <x v="166"/>
    <x v="72"/>
    <x v="9"/>
    <s v="2020‑06‑08"/>
    <n v="120"/>
    <x v="1"/>
    <n v="47"/>
    <n v="77"/>
    <n v="-6"/>
    <n v="39"/>
    <n v="34"/>
    <x v="0"/>
    <n v="237"/>
    <x v="0"/>
    <n v="29"/>
    <n v="5"/>
    <n v="83"/>
    <x v="1"/>
    <n v="2016"/>
    <x v="2"/>
  </r>
  <r>
    <s v="You &amp; Me"/>
    <x v="167"/>
    <x v="15"/>
    <x v="3"/>
    <s v="2020‑06‑08"/>
    <n v="84"/>
    <x v="1"/>
    <n v="64"/>
    <n v="45"/>
    <n v="-8"/>
    <n v="19"/>
    <n v="61"/>
    <x v="1"/>
    <n v="218"/>
    <x v="0"/>
    <n v="4"/>
    <n v="28"/>
    <n v="69"/>
    <x v="0"/>
    <n v="2016"/>
    <x v="1"/>
  </r>
  <r>
    <s v="Alone"/>
    <x v="168"/>
    <x v="35"/>
    <x v="9"/>
    <s v="2021‑08‑17"/>
    <n v="142"/>
    <x v="0"/>
    <n v="95"/>
    <n v="63"/>
    <n v="-4"/>
    <n v="11"/>
    <n v="42"/>
    <x v="0"/>
    <n v="274"/>
    <x v="0"/>
    <n v="2"/>
    <n v="3"/>
    <n v="76"/>
    <x v="0"/>
    <n v="2016"/>
    <x v="1"/>
  </r>
  <r>
    <s v="NO"/>
    <x v="169"/>
    <x v="0"/>
    <x v="3"/>
    <s v="2020‑06‑08"/>
    <n v="92"/>
    <x v="1"/>
    <n v="80"/>
    <n v="56"/>
    <n v="-4"/>
    <n v="74"/>
    <n v="66"/>
    <x v="1"/>
    <n v="214"/>
    <x v="0"/>
    <n v="1"/>
    <n v="21"/>
    <n v="75"/>
    <x v="0"/>
    <n v="2016"/>
    <x v="1"/>
  </r>
  <r>
    <s v="Close"/>
    <x v="170"/>
    <x v="0"/>
    <x v="9"/>
    <s v="2020‑06‑08"/>
    <n v="124"/>
    <x v="1"/>
    <n v="62"/>
    <n v="65"/>
    <n v="-5"/>
    <n v="14"/>
    <n v="40"/>
    <x v="0"/>
    <n v="234"/>
    <x v="0"/>
    <n v="25"/>
    <n v="8"/>
    <n v="74"/>
    <x v="0"/>
    <n v="2016"/>
    <x v="1"/>
  </r>
  <r>
    <s v="Wherever I Go"/>
    <x v="55"/>
    <x v="0"/>
    <x v="9"/>
    <s v="2021‑11‑25"/>
    <n v="100"/>
    <x v="1"/>
    <n v="68"/>
    <n v="54"/>
    <n v="-6"/>
    <n v="24"/>
    <n v="35"/>
    <x v="0"/>
    <n v="170"/>
    <x v="1"/>
    <n v="10"/>
    <n v="4"/>
    <n v="68"/>
    <x v="0"/>
    <n v="2016"/>
    <x v="2"/>
  </r>
  <r>
    <s v="Just Like Fire (From the Original Motion Picture &quot;Alice Through The Looking Glass&quot;)"/>
    <x v="103"/>
    <x v="0"/>
    <x v="9"/>
    <s v="2020‑06‑29"/>
    <n v="163"/>
    <x v="0"/>
    <n v="70"/>
    <n v="63"/>
    <n v="-6"/>
    <n v="11"/>
    <n v="52"/>
    <x v="1"/>
    <n v="215"/>
    <x v="0"/>
    <n v="1"/>
    <n v="15"/>
    <n v="73"/>
    <x v="0"/>
    <n v="2016"/>
    <x v="1"/>
  </r>
  <r>
    <s v="Hands To Myself"/>
    <x v="171"/>
    <x v="0"/>
    <x v="10"/>
    <s v="2020‑06‑08"/>
    <n v="111"/>
    <x v="1"/>
    <n v="50"/>
    <n v="81"/>
    <n v="-7"/>
    <n v="34"/>
    <n v="47"/>
    <x v="0"/>
    <n v="201"/>
    <x v="0"/>
    <n v="1"/>
    <n v="12"/>
    <n v="68"/>
    <x v="0"/>
    <n v="2016"/>
    <x v="1"/>
  </r>
  <r>
    <s v="Just Hold On"/>
    <x v="172"/>
    <x v="0"/>
    <x v="11"/>
    <s v="2020‑06‑08"/>
    <n v="115"/>
    <x v="1"/>
    <n v="93"/>
    <n v="65"/>
    <n v="-4"/>
    <n v="6"/>
    <n v="39"/>
    <x v="0"/>
    <n v="199"/>
    <x v="1"/>
    <n v="0"/>
    <n v="8"/>
    <n v="61"/>
    <x v="0"/>
    <n v="2016"/>
    <x v="1"/>
  </r>
  <r>
    <s v="The Sound"/>
    <x v="173"/>
    <x v="26"/>
    <x v="9"/>
    <s v="2021‑08‑09"/>
    <n v="121"/>
    <x v="1"/>
    <n v="94"/>
    <n v="65"/>
    <n v="-5"/>
    <n v="45"/>
    <n v="55"/>
    <x v="1"/>
    <n v="249"/>
    <x v="0"/>
    <n v="9"/>
    <n v="8"/>
    <n v="63"/>
    <x v="0"/>
    <n v="2016"/>
    <x v="2"/>
  </r>
  <r>
    <s v="Closer"/>
    <x v="174"/>
    <x v="0"/>
    <x v="9"/>
    <s v="2020‑06‑08"/>
    <n v="95"/>
    <x v="1"/>
    <n v="52"/>
    <n v="75"/>
    <n v="-6"/>
    <n v="11"/>
    <n v="66"/>
    <x v="1"/>
    <n v="245"/>
    <x v="0"/>
    <n v="41"/>
    <n v="3"/>
    <n v="88"/>
    <x v="1"/>
    <n v="2016"/>
    <x v="0"/>
  </r>
  <r>
    <s v="Once In a While"/>
    <x v="175"/>
    <x v="0"/>
    <x v="9"/>
    <s v="2020‑06‑25"/>
    <n v="105"/>
    <x v="1"/>
    <n v="69"/>
    <n v="79"/>
    <n v="-6"/>
    <n v="62"/>
    <n v="35"/>
    <x v="0"/>
    <n v="215"/>
    <x v="0"/>
    <n v="1"/>
    <n v="14"/>
    <n v="65"/>
    <x v="0"/>
    <n v="2016"/>
    <x v="0"/>
  </r>
  <r>
    <s v="Renegades"/>
    <x v="176"/>
    <x v="26"/>
    <x v="10"/>
    <s v="2021‑05‑06"/>
    <n v="90"/>
    <x v="1"/>
    <n v="86"/>
    <n v="53"/>
    <n v="-6"/>
    <n v="23"/>
    <n v="53"/>
    <x v="1"/>
    <n v="195"/>
    <x v="1"/>
    <n v="1"/>
    <n v="9"/>
    <n v="80"/>
    <x v="1"/>
    <n v="2016"/>
    <x v="2"/>
  </r>
  <r>
    <s v="It's A Vibe"/>
    <x v="83"/>
    <x v="2"/>
    <x v="3"/>
    <s v="2021‑01‑28"/>
    <n v="73"/>
    <x v="2"/>
    <n v="50"/>
    <n v="82"/>
    <n v="-7"/>
    <n v="11"/>
    <n v="53"/>
    <x v="1"/>
    <n v="210"/>
    <x v="0"/>
    <n v="3"/>
    <n v="15"/>
    <n v="77"/>
    <x v="0"/>
    <n v="2017"/>
    <x v="1"/>
  </r>
  <r>
    <s v="Bank Account"/>
    <x v="177"/>
    <x v="2"/>
    <x v="3"/>
    <s v="2021‑01‑28"/>
    <n v="75"/>
    <x v="2"/>
    <n v="35"/>
    <n v="88"/>
    <n v="-8"/>
    <n v="9"/>
    <n v="38"/>
    <x v="0"/>
    <n v="220"/>
    <x v="0"/>
    <n v="2"/>
    <n v="35"/>
    <n v="82"/>
    <x v="1"/>
    <n v="2017"/>
    <x v="1"/>
  </r>
  <r>
    <s v="Drowning (feat. Kodak Black)"/>
    <x v="178"/>
    <x v="73"/>
    <x v="3"/>
    <s v="2021‑01‑28"/>
    <n v="129"/>
    <x v="1"/>
    <n v="81"/>
    <n v="84"/>
    <n v="-5"/>
    <n v="12"/>
    <n v="81"/>
    <x v="1"/>
    <n v="209"/>
    <x v="0"/>
    <n v="50"/>
    <n v="6"/>
    <n v="79"/>
    <x v="0"/>
    <n v="2017"/>
    <x v="1"/>
  </r>
  <r>
    <s v="Weak"/>
    <x v="179"/>
    <x v="41"/>
    <x v="3"/>
    <s v="2021‑01‑28"/>
    <n v="124"/>
    <x v="1"/>
    <n v="64"/>
    <n v="67"/>
    <n v="-5"/>
    <n v="19"/>
    <n v="70"/>
    <x v="1"/>
    <n v="201"/>
    <x v="0"/>
    <n v="12"/>
    <n v="5"/>
    <n v="71"/>
    <x v="0"/>
    <n v="2017"/>
    <x v="3"/>
  </r>
  <r>
    <s v="Caroline"/>
    <x v="180"/>
    <x v="64"/>
    <x v="3"/>
    <s v="2021‑01‑28"/>
    <n v="120"/>
    <x v="1"/>
    <n v="34"/>
    <n v="94"/>
    <n v="-10"/>
    <n v="26"/>
    <n v="71"/>
    <x v="1"/>
    <n v="210"/>
    <x v="0"/>
    <n v="17"/>
    <n v="51"/>
    <n v="80"/>
    <x v="1"/>
    <n v="2017"/>
    <x v="1"/>
  </r>
  <r>
    <s v="More Than You Know"/>
    <x v="181"/>
    <x v="0"/>
    <x v="3"/>
    <s v="2021‑01‑28"/>
    <n v="123"/>
    <x v="1"/>
    <n v="74"/>
    <n v="65"/>
    <n v="-5"/>
    <n v="31"/>
    <n v="57"/>
    <x v="1"/>
    <n v="203"/>
    <x v="0"/>
    <n v="3"/>
    <n v="3"/>
    <n v="83"/>
    <x v="1"/>
    <n v="2017"/>
    <x v="0"/>
  </r>
  <r>
    <s v="Rolex"/>
    <x v="182"/>
    <x v="74"/>
    <x v="3"/>
    <s v="2021‑01‑28"/>
    <n v="145"/>
    <x v="0"/>
    <n v="89"/>
    <n v="80"/>
    <n v="-3"/>
    <n v="27"/>
    <n v="79"/>
    <x v="1"/>
    <n v="239"/>
    <x v="0"/>
    <n v="8"/>
    <n v="4"/>
    <n v="73"/>
    <x v="0"/>
    <n v="2017"/>
    <x v="0"/>
  </r>
  <r>
    <s v="Bounce Back"/>
    <x v="132"/>
    <x v="6"/>
    <x v="3"/>
    <s v="2021‑01‑28"/>
    <n v="82"/>
    <x v="1"/>
    <n v="57"/>
    <n v="78"/>
    <n v="-6"/>
    <n v="13"/>
    <n v="27"/>
    <x v="0"/>
    <n v="222"/>
    <x v="0"/>
    <n v="11"/>
    <n v="14"/>
    <n v="76"/>
    <x v="0"/>
    <n v="2017"/>
    <x v="1"/>
  </r>
  <r>
    <s v="Man's Not Hot"/>
    <x v="183"/>
    <x v="75"/>
    <x v="3"/>
    <s v="2021‑01‑28"/>
    <n v="135"/>
    <x v="0"/>
    <n v="88"/>
    <n v="91"/>
    <n v="-4"/>
    <n v="11"/>
    <n v="59"/>
    <x v="1"/>
    <n v="186"/>
    <x v="1"/>
    <n v="11"/>
    <n v="24"/>
    <n v="67"/>
    <x v="0"/>
    <n v="2017"/>
    <x v="1"/>
  </r>
  <r>
    <s v="Bored"/>
    <x v="184"/>
    <x v="23"/>
    <x v="3"/>
    <s v="2021‑09‑20"/>
    <n v="120"/>
    <x v="1"/>
    <n v="32"/>
    <n v="61"/>
    <n v="-13"/>
    <n v="8"/>
    <n v="11"/>
    <x v="3"/>
    <n v="181"/>
    <x v="1"/>
    <n v="90"/>
    <n v="5"/>
    <n v="88"/>
    <x v="1"/>
    <n v="2017"/>
    <x v="1"/>
  </r>
  <r>
    <s v="That's What I Like"/>
    <x v="4"/>
    <x v="0"/>
    <x v="9"/>
    <s v="2021‑01‑28"/>
    <n v="134"/>
    <x v="0"/>
    <n v="56"/>
    <n v="85"/>
    <n v="-5"/>
    <n v="9"/>
    <n v="86"/>
    <x v="2"/>
    <n v="207"/>
    <x v="0"/>
    <n v="1"/>
    <n v="4"/>
    <n v="86"/>
    <x v="1"/>
    <n v="2017"/>
    <x v="1"/>
  </r>
  <r>
    <s v="Feels (feat. Pharrell Williams, Katy Perry &amp; Big Sean)"/>
    <x v="41"/>
    <x v="0"/>
    <x v="3"/>
    <s v="2021‑01‑28"/>
    <n v="101"/>
    <x v="1"/>
    <n v="75"/>
    <n v="89"/>
    <n v="-3"/>
    <n v="9"/>
    <n v="87"/>
    <x v="2"/>
    <n v="223"/>
    <x v="0"/>
    <n v="6"/>
    <n v="6"/>
    <n v="81"/>
    <x v="1"/>
    <n v="2017"/>
    <x v="1"/>
  </r>
  <r>
    <s v="Havana (feat. Young Thug)"/>
    <x v="185"/>
    <x v="0"/>
    <x v="11"/>
    <s v="2021‑01‑28"/>
    <n v="105"/>
    <x v="1"/>
    <n v="52"/>
    <n v="77"/>
    <n v="-4"/>
    <n v="13"/>
    <n v="39"/>
    <x v="0"/>
    <n v="217"/>
    <x v="0"/>
    <n v="18"/>
    <n v="3"/>
    <n v="84"/>
    <x v="1"/>
    <n v="2017"/>
    <x v="1"/>
  </r>
  <r>
    <s v="No Promises (feat. Demi Lovato)"/>
    <x v="158"/>
    <x v="0"/>
    <x v="3"/>
    <s v="2021‑01‑28"/>
    <n v="113"/>
    <x v="1"/>
    <n v="62"/>
    <n v="74"/>
    <n v="-7"/>
    <n v="11"/>
    <n v="58"/>
    <x v="1"/>
    <n v="223"/>
    <x v="0"/>
    <n v="6"/>
    <n v="16"/>
    <n v="66"/>
    <x v="0"/>
    <n v="2017"/>
    <x v="3"/>
  </r>
  <r>
    <s v="Redbone"/>
    <x v="186"/>
    <x v="2"/>
    <x v="9"/>
    <s v="2021‑01‑28"/>
    <n v="160"/>
    <x v="0"/>
    <n v="34"/>
    <n v="74"/>
    <n v="-11"/>
    <n v="10"/>
    <n v="58"/>
    <x v="1"/>
    <n v="327"/>
    <x v="2"/>
    <n v="17"/>
    <n v="12"/>
    <n v="87"/>
    <x v="1"/>
    <n v="2017"/>
    <x v="1"/>
  </r>
  <r>
    <s v="I'm the One (feat. Justin Bieber, Quavo, Chance the Rapper &amp; Lil Wayne)"/>
    <x v="187"/>
    <x v="0"/>
    <x v="3"/>
    <s v="2021‑01‑28"/>
    <n v="81"/>
    <x v="1"/>
    <n v="67"/>
    <n v="60"/>
    <n v="-4"/>
    <n v="13"/>
    <n v="82"/>
    <x v="1"/>
    <n v="289"/>
    <x v="0"/>
    <n v="5"/>
    <n v="4"/>
    <n v="70"/>
    <x v="0"/>
    <n v="2017"/>
    <x v="1"/>
  </r>
  <r>
    <s v="Fake Love"/>
    <x v="71"/>
    <x v="31"/>
    <x v="3"/>
    <s v="2021‑01‑28"/>
    <n v="134"/>
    <x v="0"/>
    <n v="48"/>
    <n v="93"/>
    <n v="-9"/>
    <n v="18"/>
    <n v="61"/>
    <x v="1"/>
    <n v="211"/>
    <x v="0"/>
    <n v="11"/>
    <n v="29"/>
    <n v="78"/>
    <x v="0"/>
    <n v="2017"/>
    <x v="1"/>
  </r>
  <r>
    <s v="Perfect"/>
    <x v="188"/>
    <x v="15"/>
    <x v="3"/>
    <s v="2021‑01‑28"/>
    <n v="95"/>
    <x v="1"/>
    <n v="45"/>
    <n v="60"/>
    <n v="-6"/>
    <n v="11"/>
    <n v="17"/>
    <x v="3"/>
    <n v="263"/>
    <x v="0"/>
    <n v="16"/>
    <n v="2"/>
    <n v="89"/>
    <x v="1"/>
    <n v="2017"/>
    <x v="1"/>
  </r>
  <r>
    <s v="Sit Next to Me"/>
    <x v="189"/>
    <x v="10"/>
    <x v="3"/>
    <s v="2021‑06‑25"/>
    <n v="97"/>
    <x v="1"/>
    <n v="74"/>
    <n v="64"/>
    <n v="-5"/>
    <n v="69"/>
    <n v="66"/>
    <x v="1"/>
    <n v="243"/>
    <x v="0"/>
    <n v="12"/>
    <n v="3"/>
    <n v="75"/>
    <x v="0"/>
    <n v="2017"/>
    <x v="2"/>
  </r>
  <r>
    <s v="NUMB"/>
    <x v="190"/>
    <x v="56"/>
    <x v="5"/>
    <s v="2021‑06‑25"/>
    <n v="148"/>
    <x v="0"/>
    <n v="56"/>
    <n v="62"/>
    <n v="-7"/>
    <n v="9"/>
    <n v="40"/>
    <x v="0"/>
    <n v="217"/>
    <x v="0"/>
    <n v="18"/>
    <n v="4"/>
    <n v="64"/>
    <x v="0"/>
    <n v="2017"/>
    <x v="1"/>
  </r>
  <r>
    <s v="Believer"/>
    <x v="95"/>
    <x v="41"/>
    <x v="3"/>
    <s v="2021‑01‑28"/>
    <n v="125"/>
    <x v="1"/>
    <n v="78"/>
    <n v="78"/>
    <n v="-4"/>
    <n v="8"/>
    <n v="67"/>
    <x v="1"/>
    <n v="204"/>
    <x v="0"/>
    <n v="6"/>
    <n v="13"/>
    <n v="91"/>
    <x v="3"/>
    <n v="2017"/>
    <x v="2"/>
  </r>
  <r>
    <s v="LOVE. FEAT. ZACARI."/>
    <x v="191"/>
    <x v="76"/>
    <x v="3"/>
    <s v="2021‑01‑28"/>
    <n v="126"/>
    <x v="1"/>
    <n v="59"/>
    <n v="80"/>
    <n v="-7"/>
    <n v="15"/>
    <n v="78"/>
    <x v="1"/>
    <n v="213"/>
    <x v="0"/>
    <n v="26"/>
    <n v="9"/>
    <n v="85"/>
    <x v="1"/>
    <n v="2017"/>
    <x v="1"/>
  </r>
  <r>
    <s v="Strip That Down (feat. Quavo)"/>
    <x v="192"/>
    <x v="0"/>
    <x v="5"/>
    <s v="2021‑01‑28"/>
    <n v="106"/>
    <x v="1"/>
    <n v="50"/>
    <n v="87"/>
    <n v="-5"/>
    <n v="8"/>
    <n v="55"/>
    <x v="1"/>
    <n v="202"/>
    <x v="0"/>
    <n v="20"/>
    <n v="5"/>
    <n v="75"/>
    <x v="0"/>
    <n v="2017"/>
    <x v="1"/>
  </r>
  <r>
    <s v="Gucci Gang"/>
    <x v="193"/>
    <x v="77"/>
    <x v="3"/>
    <s v="2021‑01‑28"/>
    <n v="120"/>
    <x v="1"/>
    <n v="52"/>
    <n v="94"/>
    <n v="-7"/>
    <n v="12"/>
    <n v="70"/>
    <x v="1"/>
    <n v="124"/>
    <x v="1"/>
    <n v="24"/>
    <n v="6"/>
    <n v="69"/>
    <x v="0"/>
    <n v="2017"/>
    <x v="1"/>
  </r>
  <r>
    <s v="Touch (feat. Kid Ink)"/>
    <x v="194"/>
    <x v="0"/>
    <x v="9"/>
    <s v="2021‑01‑28"/>
    <n v="102"/>
    <x v="1"/>
    <n v="75"/>
    <n v="64"/>
    <n v="-4"/>
    <n v="49"/>
    <n v="55"/>
    <x v="1"/>
    <n v="203"/>
    <x v="0"/>
    <n v="4"/>
    <n v="11"/>
    <n v="59"/>
    <x v="0"/>
    <n v="2017"/>
    <x v="2"/>
  </r>
  <r>
    <s v="Liability"/>
    <x v="99"/>
    <x v="23"/>
    <x v="3"/>
    <s v="2021‑06‑25"/>
    <n v="76"/>
    <x v="2"/>
    <n v="23"/>
    <n v="59"/>
    <n v="-11"/>
    <n v="10"/>
    <n v="38"/>
    <x v="0"/>
    <n v="172"/>
    <x v="1"/>
    <n v="92"/>
    <n v="13"/>
    <n v="79"/>
    <x v="0"/>
    <n v="2017"/>
    <x v="1"/>
  </r>
  <r>
    <s v="Homemade Dynamite (Feat. Khalid, Post Malone &amp; SZA) - REMIX"/>
    <x v="99"/>
    <x v="23"/>
    <x v="3"/>
    <s v="2021‑06‑25"/>
    <n v="107"/>
    <x v="1"/>
    <n v="55"/>
    <n v="78"/>
    <n v="-5"/>
    <n v="13"/>
    <n v="18"/>
    <x v="3"/>
    <n v="214"/>
    <x v="0"/>
    <n v="23"/>
    <n v="8"/>
    <n v="71"/>
    <x v="0"/>
    <n v="2017"/>
    <x v="1"/>
  </r>
  <r>
    <s v="broken"/>
    <x v="195"/>
    <x v="49"/>
    <x v="11"/>
    <s v="2021‑06‑25"/>
    <n v="123"/>
    <x v="1"/>
    <n v="73"/>
    <n v="67"/>
    <n v="-6"/>
    <n v="4"/>
    <n v="51"/>
    <x v="1"/>
    <n v="205"/>
    <x v="0"/>
    <n v="0"/>
    <n v="4"/>
    <n v="76"/>
    <x v="0"/>
    <n v="2017"/>
    <x v="2"/>
  </r>
  <r>
    <s v="Cold (feat. Future)"/>
    <x v="121"/>
    <x v="15"/>
    <x v="11"/>
    <s v="2021‑01‑28"/>
    <n v="100"/>
    <x v="1"/>
    <n v="72"/>
    <n v="69"/>
    <n v="-6"/>
    <n v="5"/>
    <n v="41"/>
    <x v="0"/>
    <n v="234"/>
    <x v="0"/>
    <n v="14"/>
    <n v="11"/>
    <n v="68"/>
    <x v="0"/>
    <n v="2017"/>
    <x v="2"/>
  </r>
  <r>
    <s v="Little Dark Age"/>
    <x v="196"/>
    <x v="62"/>
    <x v="11"/>
    <s v="2022‑03‑08"/>
    <n v="98"/>
    <x v="1"/>
    <n v="71"/>
    <n v="71"/>
    <n v="-6"/>
    <n v="10"/>
    <n v="62"/>
    <x v="1"/>
    <n v="300"/>
    <x v="0"/>
    <n v="1"/>
    <n v="4"/>
    <n v="85"/>
    <x v="1"/>
    <n v="2017"/>
    <x v="2"/>
  </r>
  <r>
    <s v="Slippery (feat. Gucci Mane)"/>
    <x v="197"/>
    <x v="2"/>
    <x v="3"/>
    <s v="2021‑01‑28"/>
    <n v="142"/>
    <x v="0"/>
    <n v="68"/>
    <n v="92"/>
    <n v="-6"/>
    <n v="10"/>
    <n v="75"/>
    <x v="1"/>
    <n v="304"/>
    <x v="2"/>
    <n v="31"/>
    <n v="26"/>
    <n v="74"/>
    <x v="0"/>
    <n v="2017"/>
    <x v="3"/>
  </r>
  <r>
    <s v="Nights With You"/>
    <x v="198"/>
    <x v="23"/>
    <x v="3"/>
    <s v="2021‑06‑25"/>
    <n v="120"/>
    <x v="1"/>
    <n v="67"/>
    <n v="76"/>
    <n v="-4"/>
    <n v="38"/>
    <n v="60"/>
    <x v="1"/>
    <n v="197"/>
    <x v="1"/>
    <n v="40"/>
    <n v="10"/>
    <n v="61"/>
    <x v="0"/>
    <n v="2017"/>
    <x v="1"/>
  </r>
  <r>
    <s v="Chameleon"/>
    <x v="199"/>
    <x v="62"/>
    <x v="3"/>
    <s v="2021‑01‑28"/>
    <n v="120"/>
    <x v="1"/>
    <n v="93"/>
    <n v="72"/>
    <n v="-3"/>
    <n v="30"/>
    <n v="20"/>
    <x v="0"/>
    <n v="198"/>
    <x v="1"/>
    <n v="0"/>
    <n v="4"/>
    <n v="48"/>
    <x v="2"/>
    <n v="2017"/>
    <x v="3"/>
  </r>
  <r>
    <s v="Fetish (feat. Gucci Mane)"/>
    <x v="171"/>
    <x v="0"/>
    <x v="3"/>
    <s v="2021‑08‑17"/>
    <n v="123"/>
    <x v="1"/>
    <n v="62"/>
    <n v="71"/>
    <n v="-4"/>
    <n v="6"/>
    <n v="27"/>
    <x v="0"/>
    <n v="186"/>
    <x v="1"/>
    <n v="2"/>
    <n v="6"/>
    <n v="74"/>
    <x v="0"/>
    <n v="2017"/>
    <x v="1"/>
  </r>
  <r>
    <s v="Broccoli"/>
    <x v="200"/>
    <x v="32"/>
    <x v="9"/>
    <s v="2021‑01‑28"/>
    <n v="146"/>
    <x v="0"/>
    <n v="53"/>
    <n v="89"/>
    <n v="-7"/>
    <n v="6"/>
    <n v="71"/>
    <x v="1"/>
    <n v="225"/>
    <x v="0"/>
    <n v="24"/>
    <n v="13"/>
    <n v="64"/>
    <x v="0"/>
    <n v="2017"/>
    <x v="1"/>
  </r>
  <r>
    <s v="Middle Of The Night"/>
    <x v="201"/>
    <x v="48"/>
    <x v="3"/>
    <s v="2021‑01‑28"/>
    <n v="130"/>
    <x v="0"/>
    <n v="75"/>
    <n v="59"/>
    <n v="-4"/>
    <n v="8"/>
    <n v="40"/>
    <x v="0"/>
    <n v="175"/>
    <x v="1"/>
    <n v="0"/>
    <n v="6"/>
    <n v="65"/>
    <x v="0"/>
    <n v="2017"/>
    <x v="0"/>
  </r>
  <r>
    <s v="goosebumps"/>
    <x v="202"/>
    <x v="64"/>
    <x v="9"/>
    <s v="2021‑01‑28"/>
    <n v="130"/>
    <x v="0"/>
    <n v="73"/>
    <n v="84"/>
    <n v="-3"/>
    <n v="15"/>
    <n v="43"/>
    <x v="0"/>
    <n v="244"/>
    <x v="0"/>
    <n v="8"/>
    <n v="5"/>
    <n v="88"/>
    <x v="1"/>
    <n v="2017"/>
    <x v="1"/>
  </r>
  <r>
    <s v="I Would Like"/>
    <x v="203"/>
    <x v="0"/>
    <x v="3"/>
    <s v="2021‑01‑28"/>
    <n v="121"/>
    <x v="1"/>
    <n v="71"/>
    <n v="49"/>
    <n v="-4"/>
    <n v="8"/>
    <n v="30"/>
    <x v="0"/>
    <n v="227"/>
    <x v="0"/>
    <n v="9"/>
    <n v="5"/>
    <n v="62"/>
    <x v="0"/>
    <n v="2017"/>
    <x v="1"/>
  </r>
  <r>
    <s v="God is a woman"/>
    <x v="85"/>
    <x v="0"/>
    <x v="11"/>
    <s v="2020‑06‑22"/>
    <n v="145"/>
    <x v="0"/>
    <n v="66"/>
    <n v="60"/>
    <n v="-6"/>
    <n v="24"/>
    <n v="27"/>
    <x v="0"/>
    <n v="198"/>
    <x v="1"/>
    <n v="2"/>
    <n v="6"/>
    <n v="83"/>
    <x v="1"/>
    <n v="2018"/>
    <x v="1"/>
  </r>
  <r>
    <s v="Answerphone (feat. Yxng Bane)"/>
    <x v="204"/>
    <x v="78"/>
    <x v="11"/>
    <s v="2020‑06‑22"/>
    <n v="113"/>
    <x v="1"/>
    <n v="83"/>
    <n v="67"/>
    <n v="-4"/>
    <n v="45"/>
    <n v="45"/>
    <x v="0"/>
    <n v="191"/>
    <x v="1"/>
    <n v="4"/>
    <n v="9"/>
    <n v="60"/>
    <x v="0"/>
    <n v="2018"/>
    <x v="0"/>
  </r>
  <r>
    <s v="One Kiss (with Dua Lipa)"/>
    <x v="41"/>
    <x v="0"/>
    <x v="11"/>
    <s v="2020‑06‑22"/>
    <n v="124"/>
    <x v="1"/>
    <n v="86"/>
    <n v="79"/>
    <n v="-3"/>
    <n v="8"/>
    <n v="59"/>
    <x v="1"/>
    <n v="215"/>
    <x v="0"/>
    <n v="4"/>
    <n v="11"/>
    <n v="86"/>
    <x v="1"/>
    <n v="2018"/>
    <x v="1"/>
  </r>
  <r>
    <s v="Miss You (with Major Lazer &amp; Tory Lanez)"/>
    <x v="205"/>
    <x v="0"/>
    <x v="11"/>
    <s v="2021‑06‑15"/>
    <n v="100"/>
    <x v="1"/>
    <n v="64"/>
    <n v="75"/>
    <n v="-5"/>
    <n v="11"/>
    <n v="45"/>
    <x v="0"/>
    <n v="186"/>
    <x v="1"/>
    <n v="25"/>
    <n v="9"/>
    <n v="61"/>
    <x v="0"/>
    <n v="2018"/>
    <x v="1"/>
  </r>
  <r>
    <s v="Done for Me (feat. Kehlani)"/>
    <x v="157"/>
    <x v="0"/>
    <x v="11"/>
    <s v="2021‑08‑17"/>
    <n v="112"/>
    <x v="1"/>
    <n v="63"/>
    <n v="86"/>
    <n v="-4"/>
    <n v="7"/>
    <n v="70"/>
    <x v="1"/>
    <n v="180"/>
    <x v="1"/>
    <n v="19"/>
    <n v="7"/>
    <n v="72"/>
    <x v="0"/>
    <n v="2018"/>
    <x v="1"/>
  </r>
  <r>
    <s v="The Way I Am"/>
    <x v="157"/>
    <x v="0"/>
    <x v="11"/>
    <s v="2021‑08‑17"/>
    <n v="115"/>
    <x v="1"/>
    <n v="77"/>
    <n v="76"/>
    <n v="-6"/>
    <n v="6"/>
    <n v="64"/>
    <x v="1"/>
    <n v="186"/>
    <x v="1"/>
    <n v="31"/>
    <n v="19"/>
    <n v="68"/>
    <x v="0"/>
    <n v="2018"/>
    <x v="1"/>
  </r>
  <r>
    <s v="Let's Fall in Love for the Night"/>
    <x v="206"/>
    <x v="70"/>
    <x v="11"/>
    <s v="2021‑06‑15"/>
    <n v="128"/>
    <x v="1"/>
    <n v="41"/>
    <n v="74"/>
    <n v="-8"/>
    <n v="17"/>
    <n v="37"/>
    <x v="0"/>
    <n v="190"/>
    <x v="1"/>
    <n v="80"/>
    <n v="10"/>
    <n v="77"/>
    <x v="0"/>
    <n v="2018"/>
    <x v="1"/>
  </r>
  <r>
    <s v="we fell in love in october"/>
    <x v="207"/>
    <x v="79"/>
    <x v="11"/>
    <s v="2021‑03‑02"/>
    <n v="130"/>
    <x v="0"/>
    <n v="37"/>
    <n v="57"/>
    <n v="-13"/>
    <n v="16"/>
    <n v="24"/>
    <x v="0"/>
    <n v="184"/>
    <x v="1"/>
    <n v="11"/>
    <n v="3"/>
    <n v="88"/>
    <x v="1"/>
    <n v="2018"/>
    <x v="1"/>
  </r>
  <r>
    <s v="Make Me Feel"/>
    <x v="208"/>
    <x v="80"/>
    <x v="11"/>
    <s v="2021‑06‑15"/>
    <n v="115"/>
    <x v="1"/>
    <n v="41"/>
    <n v="86"/>
    <n v="-7"/>
    <n v="33"/>
    <n v="70"/>
    <x v="1"/>
    <n v="194"/>
    <x v="1"/>
    <n v="13"/>
    <n v="18"/>
    <n v="68"/>
    <x v="0"/>
    <n v="2018"/>
    <x v="1"/>
  </r>
  <r>
    <s v="Lucid Dreams"/>
    <x v="209"/>
    <x v="81"/>
    <x v="11"/>
    <s v="2020‑06‑22"/>
    <n v="84"/>
    <x v="1"/>
    <n v="57"/>
    <n v="51"/>
    <n v="-7"/>
    <n v="34"/>
    <n v="22"/>
    <x v="0"/>
    <n v="240"/>
    <x v="0"/>
    <n v="35"/>
    <n v="20"/>
    <n v="89"/>
    <x v="1"/>
    <n v="2018"/>
    <x v="1"/>
  </r>
  <r>
    <s v="LOVE. FEAT. ZACARI."/>
    <x v="191"/>
    <x v="76"/>
    <x v="3"/>
    <s v="2020‑08‑11"/>
    <n v="126"/>
    <x v="1"/>
    <n v="59"/>
    <n v="80"/>
    <n v="-7"/>
    <n v="15"/>
    <n v="78"/>
    <x v="1"/>
    <n v="213"/>
    <x v="0"/>
    <n v="26"/>
    <n v="9"/>
    <n v="85"/>
    <x v="1"/>
    <n v="2018"/>
    <x v="1"/>
  </r>
  <r>
    <n v="1950"/>
    <x v="210"/>
    <x v="70"/>
    <x v="11"/>
    <s v="2021‑06‑10"/>
    <n v="72"/>
    <x v="2"/>
    <n v="54"/>
    <n v="60"/>
    <n v="-7"/>
    <n v="16"/>
    <n v="27"/>
    <x v="0"/>
    <n v="225"/>
    <x v="0"/>
    <n v="65"/>
    <n v="11"/>
    <n v="77"/>
    <x v="0"/>
    <n v="2018"/>
    <x v="1"/>
  </r>
  <r>
    <s v="Bad Vibe"/>
    <x v="211"/>
    <x v="82"/>
    <x v="11"/>
    <s v="2020‑06‑22"/>
    <n v="110"/>
    <x v="1"/>
    <n v="70"/>
    <n v="81"/>
    <n v="-4"/>
    <n v="10"/>
    <n v="76"/>
    <x v="1"/>
    <n v="214"/>
    <x v="0"/>
    <n v="18"/>
    <n v="4"/>
    <n v="58"/>
    <x v="0"/>
    <n v="2018"/>
    <x v="2"/>
  </r>
  <r>
    <s v="Home (with Machine Gun Kelly, X Ambassadors &amp; Bebe Rexha)"/>
    <x v="212"/>
    <x v="83"/>
    <x v="3"/>
    <s v="2021‑05‑06"/>
    <n v="82"/>
    <x v="1"/>
    <n v="72"/>
    <n v="65"/>
    <n v="-5"/>
    <n v="5"/>
    <n v="22"/>
    <x v="0"/>
    <n v="203"/>
    <x v="0"/>
    <n v="0"/>
    <n v="21"/>
    <n v="77"/>
    <x v="0"/>
    <n v="2018"/>
    <x v="1"/>
  </r>
  <r>
    <s v="MotorSport"/>
    <x v="197"/>
    <x v="2"/>
    <x v="11"/>
    <s v="2020‑08‑11"/>
    <n v="138"/>
    <x v="0"/>
    <n v="52"/>
    <n v="90"/>
    <n v="-5"/>
    <n v="33"/>
    <n v="19"/>
    <x v="3"/>
    <n v="303"/>
    <x v="2"/>
    <n v="3"/>
    <n v="18"/>
    <n v="77"/>
    <x v="0"/>
    <n v="2018"/>
    <x v="3"/>
  </r>
  <r>
    <s v="rockstar (feat. 21 Savage)"/>
    <x v="213"/>
    <x v="84"/>
    <x v="11"/>
    <s v="2020‑06‑22"/>
    <n v="160"/>
    <x v="0"/>
    <n v="52"/>
    <n v="59"/>
    <n v="-6"/>
    <n v="13"/>
    <n v="13"/>
    <x v="3"/>
    <n v="218"/>
    <x v="0"/>
    <n v="12"/>
    <n v="7"/>
    <n v="87"/>
    <x v="1"/>
    <n v="2018"/>
    <x v="1"/>
  </r>
  <r>
    <s v="Mo Bamba"/>
    <x v="214"/>
    <x v="85"/>
    <x v="11"/>
    <s v="2020‑08‑11"/>
    <n v="146"/>
    <x v="0"/>
    <n v="63"/>
    <n v="73"/>
    <n v="-5"/>
    <n v="25"/>
    <n v="26"/>
    <x v="0"/>
    <n v="184"/>
    <x v="1"/>
    <n v="19"/>
    <n v="3"/>
    <n v="81"/>
    <x v="1"/>
    <n v="2018"/>
    <x v="1"/>
  </r>
  <r>
    <s v="It's Not Living (If It's Not With You)"/>
    <x v="173"/>
    <x v="26"/>
    <x v="11"/>
    <s v="2021‑06‑15"/>
    <n v="121"/>
    <x v="1"/>
    <n v="84"/>
    <n v="62"/>
    <n v="-5"/>
    <n v="6"/>
    <n v="53"/>
    <x v="1"/>
    <n v="248"/>
    <x v="0"/>
    <n v="0"/>
    <n v="3"/>
    <n v="75"/>
    <x v="0"/>
    <n v="2018"/>
    <x v="2"/>
  </r>
  <r>
    <s v="This Feeling"/>
    <x v="174"/>
    <x v="0"/>
    <x v="11"/>
    <s v="2022‑01‑24"/>
    <n v="105"/>
    <x v="1"/>
    <n v="57"/>
    <n v="57"/>
    <n v="-8"/>
    <n v="9"/>
    <n v="45"/>
    <x v="0"/>
    <n v="198"/>
    <x v="1"/>
    <n v="6"/>
    <n v="4"/>
    <n v="78"/>
    <x v="0"/>
    <n v="2018"/>
    <x v="0"/>
  </r>
  <r>
    <s v="Sick Boy"/>
    <x v="174"/>
    <x v="0"/>
    <x v="11"/>
    <s v="2022‑01‑24"/>
    <n v="90"/>
    <x v="1"/>
    <n v="58"/>
    <n v="66"/>
    <n v="-8"/>
    <n v="12"/>
    <n v="45"/>
    <x v="0"/>
    <n v="193"/>
    <x v="1"/>
    <n v="11"/>
    <n v="5"/>
    <n v="74"/>
    <x v="0"/>
    <n v="2018"/>
    <x v="0"/>
  </r>
  <r>
    <s v="Ladbroke Grove"/>
    <x v="215"/>
    <x v="11"/>
    <x v="5"/>
    <s v="2020‑08‑20"/>
    <n v="134"/>
    <x v="0"/>
    <n v="84"/>
    <n v="90"/>
    <n v="-9"/>
    <n v="10"/>
    <n v="73"/>
    <x v="1"/>
    <n v="191"/>
    <x v="1"/>
    <n v="9"/>
    <n v="21"/>
    <n v="73"/>
    <x v="0"/>
    <n v="2019"/>
    <x v="1"/>
  </r>
  <r>
    <s v="Lost in the Fire (feat. The Weeknd)"/>
    <x v="216"/>
    <x v="86"/>
    <x v="5"/>
    <s v="2021‑10‑28"/>
    <n v="101"/>
    <x v="1"/>
    <n v="67"/>
    <n v="66"/>
    <n v="-12"/>
    <n v="12"/>
    <n v="17"/>
    <x v="3"/>
    <n v="202"/>
    <x v="0"/>
    <n v="9"/>
    <n v="4"/>
    <n v="89"/>
    <x v="1"/>
    <n v="2019"/>
    <x v="1"/>
  </r>
  <r>
    <s v="emotions"/>
    <x v="217"/>
    <x v="73"/>
    <x v="5"/>
    <s v="2021‑08‑17"/>
    <n v="81"/>
    <x v="1"/>
    <n v="63"/>
    <n v="63"/>
    <n v="-6"/>
    <n v="14"/>
    <n v="16"/>
    <x v="3"/>
    <n v="131"/>
    <x v="1"/>
    <n v="1"/>
    <n v="4"/>
    <n v="77"/>
    <x v="0"/>
    <n v="2019"/>
    <x v="1"/>
  </r>
  <r>
    <s v="gone girl"/>
    <x v="217"/>
    <x v="73"/>
    <x v="5"/>
    <s v="2021‑08‑17"/>
    <n v="95"/>
    <x v="1"/>
    <n v="71"/>
    <n v="68"/>
    <n v="-6"/>
    <n v="7"/>
    <n v="36"/>
    <x v="0"/>
    <n v="137"/>
    <x v="1"/>
    <n v="16"/>
    <n v="3"/>
    <n v="75"/>
    <x v="0"/>
    <n v="2019"/>
    <x v="1"/>
  </r>
  <r>
    <s v="Options"/>
    <x v="218"/>
    <x v="87"/>
    <x v="12"/>
    <s v="2020‑08‑20"/>
    <n v="102"/>
    <x v="1"/>
    <n v="62"/>
    <n v="84"/>
    <n v="-5"/>
    <n v="10"/>
    <n v="76"/>
    <x v="1"/>
    <n v="240"/>
    <x v="0"/>
    <n v="39"/>
    <n v="9"/>
    <n v="62"/>
    <x v="0"/>
    <n v="2019"/>
    <x v="2"/>
  </r>
  <r>
    <s v="Don’t Feel Like Crying"/>
    <x v="219"/>
    <x v="0"/>
    <x v="5"/>
    <s v="2020‑06‑22"/>
    <n v="120"/>
    <x v="1"/>
    <n v="81"/>
    <n v="75"/>
    <n v="-4"/>
    <n v="7"/>
    <n v="72"/>
    <x v="1"/>
    <n v="157"/>
    <x v="1"/>
    <n v="16"/>
    <n v="4"/>
    <n v="56"/>
    <x v="0"/>
    <n v="2019"/>
    <x v="1"/>
  </r>
  <r>
    <s v="Cruel Summer"/>
    <x v="30"/>
    <x v="15"/>
    <x v="5"/>
    <s v="2021‑08‑17"/>
    <n v="170"/>
    <x v="0"/>
    <n v="70"/>
    <n v="55"/>
    <n v="-6"/>
    <n v="11"/>
    <n v="56"/>
    <x v="1"/>
    <n v="178"/>
    <x v="1"/>
    <n v="12"/>
    <n v="16"/>
    <n v="82"/>
    <x v="1"/>
    <n v="2019"/>
    <x v="1"/>
  </r>
  <r>
    <s v="Strike a Pose (feat. Aitch)"/>
    <x v="220"/>
    <x v="82"/>
    <x v="5"/>
    <s v="2020‑08‑20"/>
    <n v="138"/>
    <x v="0"/>
    <n v="58"/>
    <n v="53"/>
    <n v="-6"/>
    <n v="10"/>
    <n v="59"/>
    <x v="1"/>
    <n v="214"/>
    <x v="0"/>
    <n v="1"/>
    <n v="10"/>
    <n v="67"/>
    <x v="0"/>
    <n v="201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B250" firstHeaderRow="1" firstDataRow="1" firstDataCol="1"/>
  <pivotFields count="21">
    <pivotField dataField="1" showAll="0"/>
    <pivotField axis="axisRow" showAll="0">
      <items count="222">
        <item x="83"/>
        <item x="177"/>
        <item x="0"/>
        <item x="110"/>
        <item x="178"/>
        <item x="84"/>
        <item x="33"/>
        <item x="215"/>
        <item x="179"/>
        <item x="154"/>
        <item x="61"/>
        <item x="62"/>
        <item x="34"/>
        <item x="1"/>
        <item x="63"/>
        <item x="111"/>
        <item x="180"/>
        <item x="131"/>
        <item x="155"/>
        <item x="64"/>
        <item x="85"/>
        <item x="65"/>
        <item x="35"/>
        <item x="86"/>
        <item x="181"/>
        <item x="182"/>
        <item x="66"/>
        <item x="2"/>
        <item x="87"/>
        <item x="36"/>
        <item x="204"/>
        <item x="88"/>
        <item x="37"/>
        <item x="132"/>
        <item x="183"/>
        <item x="184"/>
        <item x="89"/>
        <item x="38"/>
        <item x="3"/>
        <item x="39"/>
        <item x="133"/>
        <item x="90"/>
        <item x="40"/>
        <item x="4"/>
        <item x="134"/>
        <item x="156"/>
        <item x="41"/>
        <item x="185"/>
        <item x="91"/>
        <item x="67"/>
        <item x="68"/>
        <item x="205"/>
        <item x="5"/>
        <item x="112"/>
        <item x="157"/>
        <item x="42"/>
        <item x="158"/>
        <item x="186"/>
        <item x="43"/>
        <item x="6"/>
        <item x="92"/>
        <item x="44"/>
        <item x="45"/>
        <item x="93"/>
        <item x="7"/>
        <item x="159"/>
        <item x="94"/>
        <item x="69"/>
        <item x="70"/>
        <item x="46"/>
        <item x="187"/>
        <item x="113"/>
        <item x="71"/>
        <item x="8"/>
        <item x="114"/>
        <item x="188"/>
        <item x="9"/>
        <item x="10"/>
        <item x="11"/>
        <item x="47"/>
        <item x="48"/>
        <item x="135"/>
        <item x="160"/>
        <item x="206"/>
        <item x="12"/>
        <item x="49"/>
        <item x="161"/>
        <item x="136"/>
        <item x="189"/>
        <item x="72"/>
        <item x="115"/>
        <item x="162"/>
        <item x="137"/>
        <item x="216"/>
        <item x="207"/>
        <item x="116"/>
        <item x="50"/>
        <item x="190"/>
        <item x="217"/>
        <item x="117"/>
        <item x="95"/>
        <item x="13"/>
        <item x="14"/>
        <item x="163"/>
        <item x="208"/>
        <item x="15"/>
        <item x="16"/>
        <item x="96"/>
        <item x="51"/>
        <item x="138"/>
        <item x="118"/>
        <item x="209"/>
        <item x="164"/>
        <item x="119"/>
        <item x="139"/>
        <item x="17"/>
        <item x="18"/>
        <item x="191"/>
        <item x="73"/>
        <item x="165"/>
        <item x="210"/>
        <item x="97"/>
        <item x="120"/>
        <item x="19"/>
        <item x="98"/>
        <item x="20"/>
        <item x="140"/>
        <item x="74"/>
        <item x="141"/>
        <item x="142"/>
        <item x="192"/>
        <item x="193"/>
        <item x="194"/>
        <item x="99"/>
        <item x="195"/>
        <item x="21"/>
        <item x="166"/>
        <item x="143"/>
        <item x="52"/>
        <item x="211"/>
        <item x="212"/>
        <item x="100"/>
        <item x="167"/>
        <item x="75"/>
        <item x="121"/>
        <item x="168"/>
        <item x="101"/>
        <item x="144"/>
        <item x="22"/>
        <item x="145"/>
        <item x="169"/>
        <item x="196"/>
        <item x="197"/>
        <item x="198"/>
        <item x="146"/>
        <item x="102"/>
        <item x="170"/>
        <item x="53"/>
        <item x="54"/>
        <item x="218"/>
        <item x="122"/>
        <item x="76"/>
        <item x="147"/>
        <item x="123"/>
        <item x="124"/>
        <item x="125"/>
        <item x="55"/>
        <item x="23"/>
        <item x="103"/>
        <item x="126"/>
        <item x="104"/>
        <item x="127"/>
        <item x="148"/>
        <item x="77"/>
        <item x="56"/>
        <item x="24"/>
        <item x="199"/>
        <item x="213"/>
        <item x="57"/>
        <item x="149"/>
        <item x="25"/>
        <item x="78"/>
        <item x="79"/>
        <item x="105"/>
        <item x="58"/>
        <item x="128"/>
        <item x="26"/>
        <item x="150"/>
        <item x="27"/>
        <item x="171"/>
        <item x="59"/>
        <item x="214"/>
        <item x="200"/>
        <item x="28"/>
        <item x="129"/>
        <item x="219"/>
        <item x="80"/>
        <item x="172"/>
        <item x="106"/>
        <item x="107"/>
        <item x="29"/>
        <item x="60"/>
        <item x="151"/>
        <item x="30"/>
        <item x="173"/>
        <item x="174"/>
        <item x="108"/>
        <item x="152"/>
        <item x="201"/>
        <item x="175"/>
        <item x="31"/>
        <item x="109"/>
        <item x="130"/>
        <item x="32"/>
        <item x="202"/>
        <item x="153"/>
        <item x="81"/>
        <item x="82"/>
        <item x="176"/>
        <item x="220"/>
        <item x="203"/>
        <item t="default"/>
      </items>
    </pivotField>
    <pivotField showAll="0"/>
    <pivotField showAll="0">
      <items count="14">
        <item x="0"/>
        <item x="1"/>
        <item x="2"/>
        <item x="4"/>
        <item x="7"/>
        <item x="8"/>
        <item x="10"/>
        <item x="9"/>
        <item x="3"/>
        <item x="11"/>
        <item x="5"/>
        <item x="12"/>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2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t="grand">
      <x/>
    </i>
  </rowItems>
  <colItems count="1">
    <i/>
  </colItems>
  <dataFields count="1">
    <dataField name="Count of 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4"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B25" firstHeaderRow="1" firstDataRow="1" firstDataCol="1"/>
  <pivotFields count="21">
    <pivotField dataField="1" showAll="0"/>
    <pivotField showAll="0"/>
    <pivotField showAll="0">
      <items count="89">
        <item x="13"/>
        <item x="87"/>
        <item x="80"/>
        <item x="82"/>
        <item x="70"/>
        <item x="62"/>
        <item x="32"/>
        <item x="23"/>
        <item x="21"/>
        <item x="2"/>
        <item x="56"/>
        <item x="71"/>
        <item x="52"/>
        <item x="66"/>
        <item x="42"/>
        <item x="12"/>
        <item x="22"/>
        <item x="38"/>
        <item x="78"/>
        <item x="79"/>
        <item x="46"/>
        <item x="3"/>
        <item x="48"/>
        <item x="16"/>
        <item x="35"/>
        <item x="68"/>
        <item x="31"/>
        <item x="67"/>
        <item x="17"/>
        <item x="44"/>
        <item x="81"/>
        <item x="47"/>
        <item x="76"/>
        <item x="29"/>
        <item x="0"/>
        <item x="19"/>
        <item x="72"/>
        <item x="86"/>
        <item x="45"/>
        <item x="51"/>
        <item x="54"/>
        <item x="50"/>
        <item x="6"/>
        <item x="84"/>
        <item x="4"/>
        <item x="14"/>
        <item x="36"/>
        <item x="18"/>
        <item x="30"/>
        <item x="40"/>
        <item x="25"/>
        <item x="61"/>
        <item x="77"/>
        <item x="33"/>
        <item x="28"/>
        <item x="59"/>
        <item x="11"/>
        <item x="64"/>
        <item x="60"/>
        <item x="8"/>
        <item x="24"/>
        <item x="63"/>
        <item x="49"/>
        <item x="27"/>
        <item x="10"/>
        <item x="43"/>
        <item x="57"/>
        <item x="37"/>
        <item x="5"/>
        <item x="75"/>
        <item x="73"/>
        <item x="39"/>
        <item x="26"/>
        <item x="65"/>
        <item x="41"/>
        <item x="69"/>
        <item x="53"/>
        <item x="58"/>
        <item x="83"/>
        <item x="20"/>
        <item x="15"/>
        <item x="55"/>
        <item x="1"/>
        <item x="85"/>
        <item x="7"/>
        <item x="74"/>
        <item x="9"/>
        <item x="34"/>
        <item t="default"/>
      </items>
    </pivotField>
    <pivotField showAll="0">
      <items count="14">
        <item x="0"/>
        <item x="1"/>
        <item x="2"/>
        <item x="4"/>
        <item x="7"/>
        <item x="8"/>
        <item x="10"/>
        <item x="9"/>
        <item x="3"/>
        <item x="11"/>
        <item x="5"/>
        <item x="12"/>
        <item x="6"/>
        <item t="default"/>
      </items>
    </pivotField>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items count="5">
        <item x="2"/>
        <item x="0"/>
        <item x="1"/>
        <item x="3"/>
        <item t="default"/>
      </items>
    </pivotField>
  </pivotFields>
  <rowFields count="1">
    <field x="6"/>
  </rowFields>
  <rowItems count="4">
    <i>
      <x/>
    </i>
    <i>
      <x v="1"/>
    </i>
    <i>
      <x v="2"/>
    </i>
    <i t="grand">
      <x/>
    </i>
  </rowItems>
  <colItems count="1">
    <i/>
  </colItems>
  <dataFields count="1">
    <dataField name="Count of 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3"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B17" firstHeaderRow="1" firstDataRow="1" firstDataCol="1"/>
  <pivotFields count="21">
    <pivotField dataField="1" showAll="0"/>
    <pivotField showAll="0"/>
    <pivotField showAll="0">
      <items count="89">
        <item x="13"/>
        <item x="87"/>
        <item x="80"/>
        <item x="82"/>
        <item x="70"/>
        <item x="62"/>
        <item x="32"/>
        <item x="23"/>
        <item x="21"/>
        <item x="2"/>
        <item x="56"/>
        <item x="71"/>
        <item x="52"/>
        <item x="66"/>
        <item x="42"/>
        <item x="12"/>
        <item x="22"/>
        <item x="38"/>
        <item x="78"/>
        <item x="79"/>
        <item x="46"/>
        <item x="3"/>
        <item x="48"/>
        <item x="16"/>
        <item x="35"/>
        <item x="68"/>
        <item x="31"/>
        <item x="67"/>
        <item x="17"/>
        <item x="44"/>
        <item x="81"/>
        <item x="47"/>
        <item x="76"/>
        <item x="29"/>
        <item x="0"/>
        <item x="19"/>
        <item x="72"/>
        <item x="86"/>
        <item x="45"/>
        <item x="51"/>
        <item x="54"/>
        <item x="50"/>
        <item x="6"/>
        <item x="84"/>
        <item x="4"/>
        <item x="14"/>
        <item x="36"/>
        <item x="18"/>
        <item x="30"/>
        <item x="40"/>
        <item x="25"/>
        <item x="61"/>
        <item x="77"/>
        <item x="33"/>
        <item x="28"/>
        <item x="59"/>
        <item x="11"/>
        <item x="64"/>
        <item x="60"/>
        <item x="8"/>
        <item x="24"/>
        <item x="63"/>
        <item x="49"/>
        <item x="27"/>
        <item x="10"/>
        <item x="43"/>
        <item x="57"/>
        <item x="37"/>
        <item x="5"/>
        <item x="75"/>
        <item x="73"/>
        <item x="39"/>
        <item x="26"/>
        <item x="65"/>
        <item x="41"/>
        <item x="69"/>
        <item x="53"/>
        <item x="58"/>
        <item x="83"/>
        <item x="20"/>
        <item x="15"/>
        <item x="55"/>
        <item x="1"/>
        <item x="85"/>
        <item x="7"/>
        <item x="74"/>
        <item x="9"/>
        <item x="34"/>
        <item t="default"/>
      </items>
    </pivotField>
    <pivotField showAll="0">
      <items count="14">
        <item x="0"/>
        <item x="1"/>
        <item x="2"/>
        <item x="4"/>
        <item x="7"/>
        <item x="8"/>
        <item x="10"/>
        <item x="9"/>
        <item x="3"/>
        <item x="11"/>
        <item x="5"/>
        <item x="12"/>
        <item x="6"/>
        <item t="default"/>
      </items>
    </pivotField>
    <pivotField showAll="0"/>
    <pivotField showAll="0"/>
    <pivotField showAll="0"/>
    <pivotField showAll="0"/>
    <pivotField showAll="0"/>
    <pivotField showAll="0"/>
    <pivotField showAll="0"/>
    <pivotField showAll="0"/>
    <pivotField axis="axisRow" showAll="0">
      <items count="5">
        <item x="1"/>
        <item x="2"/>
        <item x="3"/>
        <item x="0"/>
        <item t="default"/>
      </items>
    </pivotField>
    <pivotField showAll="0"/>
    <pivotField showAll="0">
      <items count="4">
        <item x="0"/>
        <item x="1"/>
        <item x="2"/>
        <item t="default"/>
      </items>
    </pivotField>
    <pivotField showAll="0"/>
    <pivotField showAll="0"/>
    <pivotField showAll="0"/>
    <pivotField showAll="0"/>
    <pivotField showAll="0"/>
    <pivotField showAll="0">
      <items count="5">
        <item x="2"/>
        <item x="0"/>
        <item x="1"/>
        <item x="3"/>
        <item t="default"/>
      </items>
    </pivotField>
  </pivotFields>
  <rowFields count="1">
    <field x="12"/>
  </rowFields>
  <rowItems count="5">
    <i>
      <x/>
    </i>
    <i>
      <x v="1"/>
    </i>
    <i>
      <x v="2"/>
    </i>
    <i>
      <x v="3"/>
    </i>
    <i t="grand">
      <x/>
    </i>
  </rowItems>
  <colItems count="1">
    <i/>
  </colItems>
  <dataFields count="1">
    <dataField name="Count of 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2"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7" firstHeaderRow="1" firstDataRow="1" firstDataCol="1"/>
  <pivotFields count="21">
    <pivotField dataField="1" showAll="0"/>
    <pivotField showAll="0"/>
    <pivotField showAll="0">
      <items count="89">
        <item x="13"/>
        <item x="87"/>
        <item x="80"/>
        <item x="82"/>
        <item x="70"/>
        <item x="62"/>
        <item x="32"/>
        <item x="23"/>
        <item x="21"/>
        <item x="2"/>
        <item x="56"/>
        <item x="71"/>
        <item x="52"/>
        <item x="66"/>
        <item x="42"/>
        <item x="12"/>
        <item x="22"/>
        <item x="38"/>
        <item x="78"/>
        <item x="79"/>
        <item x="46"/>
        <item x="3"/>
        <item x="48"/>
        <item x="16"/>
        <item x="35"/>
        <item x="68"/>
        <item x="31"/>
        <item x="67"/>
        <item x="17"/>
        <item x="44"/>
        <item x="81"/>
        <item x="47"/>
        <item x="76"/>
        <item x="29"/>
        <item x="0"/>
        <item x="19"/>
        <item x="72"/>
        <item x="86"/>
        <item x="45"/>
        <item x="51"/>
        <item x="54"/>
        <item x="50"/>
        <item x="6"/>
        <item x="84"/>
        <item x="4"/>
        <item x="14"/>
        <item x="36"/>
        <item x="18"/>
        <item x="30"/>
        <item x="40"/>
        <item x="25"/>
        <item x="61"/>
        <item x="77"/>
        <item x="33"/>
        <item x="28"/>
        <item x="59"/>
        <item x="11"/>
        <item x="64"/>
        <item x="60"/>
        <item x="8"/>
        <item x="24"/>
        <item x="63"/>
        <item x="49"/>
        <item x="27"/>
        <item x="10"/>
        <item x="43"/>
        <item x="57"/>
        <item x="37"/>
        <item x="5"/>
        <item x="75"/>
        <item x="73"/>
        <item x="39"/>
        <item x="26"/>
        <item x="65"/>
        <item x="41"/>
        <item x="69"/>
        <item x="53"/>
        <item x="58"/>
        <item x="83"/>
        <item x="20"/>
        <item x="15"/>
        <item x="55"/>
        <item x="1"/>
        <item x="85"/>
        <item x="7"/>
        <item x="74"/>
        <item x="9"/>
        <item x="34"/>
        <item t="default"/>
      </items>
    </pivotField>
    <pivotField showAll="0">
      <items count="14">
        <item x="0"/>
        <item x="1"/>
        <item x="2"/>
        <item x="4"/>
        <item x="7"/>
        <item x="8"/>
        <item x="10"/>
        <item x="9"/>
        <item x="3"/>
        <item x="11"/>
        <item x="5"/>
        <item x="12"/>
        <item x="6"/>
        <item t="default"/>
      </items>
    </pivotField>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axis="axisRow" showAll="0">
      <items count="5">
        <item x="2"/>
        <item x="1"/>
        <item x="0"/>
        <item x="3"/>
        <item t="default"/>
      </items>
    </pivotField>
    <pivotField showAll="0"/>
    <pivotField showAll="0">
      <items count="5">
        <item x="2"/>
        <item x="0"/>
        <item x="1"/>
        <item x="3"/>
        <item t="default"/>
      </items>
    </pivotField>
  </pivotFields>
  <rowFields count="1">
    <field x="18"/>
  </rowFields>
  <rowItems count="5">
    <i>
      <x/>
    </i>
    <i>
      <x v="1"/>
    </i>
    <i>
      <x v="2"/>
    </i>
    <i>
      <x v="3"/>
    </i>
    <i t="grand">
      <x/>
    </i>
  </rowItems>
  <colItems count="1">
    <i/>
  </colItems>
  <dataFields count="1">
    <dataField name="Count of 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op_genre" sourceName="top genre">
  <pivotTables>
    <pivotTable tabId="13" name="PivotTable12"/>
    <pivotTable tabId="13" name="PivotTable13"/>
    <pivotTable tabId="13" name="PivotTable14"/>
  </pivotTables>
  <data>
    <tabular pivotCacheId="1642851904">
      <items count="88">
        <i x="13" s="1"/>
        <i x="87" s="1"/>
        <i x="80" s="1"/>
        <i x="82" s="1"/>
        <i x="70" s="1"/>
        <i x="62" s="1"/>
        <i x="32" s="1"/>
        <i x="23" s="1"/>
        <i x="21" s="1"/>
        <i x="2" s="1"/>
        <i x="56" s="1"/>
        <i x="71" s="1"/>
        <i x="52" s="1"/>
        <i x="66" s="1"/>
        <i x="42" s="1"/>
        <i x="12" s="1"/>
        <i x="22" s="1"/>
        <i x="38" s="1"/>
        <i x="78" s="1"/>
        <i x="79" s="1"/>
        <i x="46" s="1"/>
        <i x="3" s="1"/>
        <i x="48" s="1"/>
        <i x="16" s="1"/>
        <i x="35" s="1"/>
        <i x="68" s="1"/>
        <i x="31" s="1"/>
        <i x="67" s="1"/>
        <i x="17" s="1"/>
        <i x="44" s="1"/>
        <i x="81" s="1"/>
        <i x="47" s="1"/>
        <i x="76" s="1"/>
        <i x="29" s="1"/>
        <i x="0" s="1"/>
        <i x="19" s="1"/>
        <i x="72" s="1"/>
        <i x="86" s="1"/>
        <i x="45" s="1"/>
        <i x="51" s="1"/>
        <i x="54" s="1"/>
        <i x="50" s="1"/>
        <i x="6" s="1"/>
        <i x="84" s="1"/>
        <i x="4" s="1"/>
        <i x="14" s="1"/>
        <i x="36" s="1"/>
        <i x="18" s="1"/>
        <i x="30" s="1"/>
        <i x="40" s="1"/>
        <i x="25" s="1"/>
        <i x="61" s="1"/>
        <i x="77" s="1"/>
        <i x="33" s="1"/>
        <i x="28" s="1"/>
        <i x="59" s="1"/>
        <i x="11" s="1"/>
        <i x="64" s="1"/>
        <i x="60" s="1"/>
        <i x="8" s="1"/>
        <i x="24" s="1"/>
        <i x="63" s="1"/>
        <i x="49" s="1"/>
        <i x="27" s="1"/>
        <i x="10" s="1"/>
        <i x="43" s="1"/>
        <i x="57" s="1"/>
        <i x="37" s="1"/>
        <i x="5" s="1"/>
        <i x="75" s="1"/>
        <i x="73" s="1"/>
        <i x="39" s="1"/>
        <i x="26" s="1"/>
        <i x="65" s="1"/>
        <i x="41" s="1"/>
        <i x="69" s="1"/>
        <i x="53" s="1"/>
        <i x="58" s="1"/>
        <i x="83" s="1"/>
        <i x="20" s="1"/>
        <i x="15" s="1"/>
        <i x="55" s="1"/>
        <i x="1" s="1"/>
        <i x="85" s="1"/>
        <i x="7" s="1"/>
        <i x="74" s="1"/>
        <i x="9" s="1"/>
        <i x="3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_released" sourceName="year released">
  <pivotTables>
    <pivotTable tabId="13" name="PivotTable12"/>
    <pivotTable tabId="13" name="PivotTable13"/>
    <pivotTable tabId="13" name="PivotTable14"/>
  </pivotTables>
  <data>
    <tabular pivotCacheId="1642851904">
      <items count="13">
        <i x="0" s="1"/>
        <i x="1" s="1"/>
        <i x="2" s="1"/>
        <i x="4" s="1"/>
        <i x="7" s="1"/>
        <i x="8" s="1"/>
        <i x="10" s="1"/>
        <i x="9" s="1"/>
        <i x="3" s="1"/>
        <i x="11" s="1"/>
        <i x="5" s="1"/>
        <i x="12"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uration_range" sourceName="Duration range">
  <pivotTables>
    <pivotTable tabId="13" name="PivotTable12"/>
    <pivotTable tabId="13" name="PivotTable13"/>
    <pivotTable tabId="13" name="PivotTable14"/>
  </pivotTables>
  <data>
    <tabular pivotCacheId="1642851904">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rtist_type" sourceName="artist type">
  <pivotTables>
    <pivotTable tabId="13" name="PivotTable12"/>
    <pivotTable tabId="13" name="PivotTable13"/>
    <pivotTable tabId="13" name="PivotTable14"/>
  </pivotTables>
  <data>
    <tabular pivotCacheId="1642851904">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op genre" cache="Slicer_top_genre" caption="top genre" rowHeight="241300"/>
  <slicer name="year released" cache="Slicer_year_released" caption="year released" rowHeight="241300"/>
  <slicer name="Duration range" cache="Slicer_Duration_range" caption="Duration range" rowHeight="241300"/>
  <slicer name="artist type" cache="Slicer_artist_type" caption="artist type" rowHeight="24130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6"/>
  <sheetViews>
    <sheetView tabSelected="1" workbookViewId="0">
      <selection activeCell="O1" sqref="A1:XFD1048576"/>
    </sheetView>
  </sheetViews>
  <sheetFormatPr defaultRowHeight="15" x14ac:dyDescent="0.25"/>
  <cols>
    <col min="15" max="15" width="13.140625" customWidth="1"/>
    <col min="17" max="17" width="12.57031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672</v>
      </c>
      <c r="P1" t="s">
        <v>15</v>
      </c>
      <c r="Q1" t="s">
        <v>16</v>
      </c>
    </row>
    <row r="2" spans="1:17" x14ac:dyDescent="0.25">
      <c r="A2" t="s">
        <v>17</v>
      </c>
      <c r="B2" t="s">
        <v>18</v>
      </c>
      <c r="C2" t="s">
        <v>19</v>
      </c>
      <c r="D2">
        <v>2009</v>
      </c>
      <c r="E2" t="s">
        <v>20</v>
      </c>
      <c r="F2">
        <v>140</v>
      </c>
      <c r="G2">
        <v>81</v>
      </c>
      <c r="H2">
        <v>61</v>
      </c>
      <c r="I2">
        <v>-6</v>
      </c>
      <c r="J2">
        <v>23</v>
      </c>
      <c r="K2">
        <v>23</v>
      </c>
      <c r="L2">
        <v>203</v>
      </c>
      <c r="M2">
        <v>0</v>
      </c>
      <c r="N2">
        <v>6</v>
      </c>
      <c r="O2">
        <v>70</v>
      </c>
      <c r="P2">
        <v>2010</v>
      </c>
      <c r="Q2" t="s">
        <v>21</v>
      </c>
    </row>
    <row r="3" spans="1:17" x14ac:dyDescent="0.25">
      <c r="A3" t="s">
        <v>22</v>
      </c>
      <c r="B3" t="s">
        <v>18</v>
      </c>
      <c r="C3" t="s">
        <v>19</v>
      </c>
      <c r="D3">
        <v>2010</v>
      </c>
      <c r="E3" t="s">
        <v>20</v>
      </c>
      <c r="F3">
        <v>138</v>
      </c>
      <c r="G3">
        <v>89</v>
      </c>
      <c r="H3">
        <v>68</v>
      </c>
      <c r="I3">
        <v>-4</v>
      </c>
      <c r="J3">
        <v>36</v>
      </c>
      <c r="K3">
        <v>83</v>
      </c>
      <c r="L3">
        <v>192</v>
      </c>
      <c r="M3">
        <v>1</v>
      </c>
      <c r="N3">
        <v>8</v>
      </c>
      <c r="O3">
        <v>68</v>
      </c>
      <c r="P3">
        <v>2010</v>
      </c>
      <c r="Q3" t="s">
        <v>21</v>
      </c>
    </row>
    <row r="4" spans="1:17" x14ac:dyDescent="0.25">
      <c r="A4" t="s">
        <v>23</v>
      </c>
      <c r="B4" t="s">
        <v>24</v>
      </c>
      <c r="C4" t="s">
        <v>25</v>
      </c>
      <c r="D4">
        <v>2010</v>
      </c>
      <c r="E4" t="s">
        <v>20</v>
      </c>
      <c r="F4">
        <v>95</v>
      </c>
      <c r="G4">
        <v>48</v>
      </c>
      <c r="H4">
        <v>84</v>
      </c>
      <c r="I4">
        <v>-7</v>
      </c>
      <c r="J4">
        <v>9</v>
      </c>
      <c r="K4">
        <v>96</v>
      </c>
      <c r="L4">
        <v>243</v>
      </c>
      <c r="M4">
        <v>20</v>
      </c>
      <c r="N4">
        <v>3</v>
      </c>
      <c r="O4">
        <v>72</v>
      </c>
      <c r="P4">
        <v>2010</v>
      </c>
      <c r="Q4" t="s">
        <v>26</v>
      </c>
    </row>
    <row r="5" spans="1:17" x14ac:dyDescent="0.25">
      <c r="A5" t="s">
        <v>27</v>
      </c>
      <c r="B5" t="s">
        <v>28</v>
      </c>
      <c r="C5" t="s">
        <v>29</v>
      </c>
      <c r="D5">
        <v>2010</v>
      </c>
      <c r="E5" t="s">
        <v>20</v>
      </c>
      <c r="F5">
        <v>93</v>
      </c>
      <c r="G5">
        <v>87</v>
      </c>
      <c r="H5">
        <v>66</v>
      </c>
      <c r="I5">
        <v>-4</v>
      </c>
      <c r="J5">
        <v>4</v>
      </c>
      <c r="K5">
        <v>38</v>
      </c>
      <c r="L5">
        <v>180</v>
      </c>
      <c r="M5">
        <v>11</v>
      </c>
      <c r="N5">
        <v>12</v>
      </c>
      <c r="O5">
        <v>80</v>
      </c>
      <c r="P5">
        <v>2010</v>
      </c>
      <c r="Q5" t="s">
        <v>26</v>
      </c>
    </row>
    <row r="6" spans="1:17" x14ac:dyDescent="0.25">
      <c r="A6" t="s">
        <v>30</v>
      </c>
      <c r="B6" t="s">
        <v>28</v>
      </c>
      <c r="C6" t="s">
        <v>29</v>
      </c>
      <c r="D6">
        <v>2010</v>
      </c>
      <c r="E6" t="s">
        <v>20</v>
      </c>
      <c r="F6">
        <v>104</v>
      </c>
      <c r="G6">
        <v>85</v>
      </c>
      <c r="H6">
        <v>69</v>
      </c>
      <c r="I6">
        <v>-6</v>
      </c>
      <c r="J6">
        <v>9</v>
      </c>
      <c r="K6">
        <v>74</v>
      </c>
      <c r="L6">
        <v>268</v>
      </c>
      <c r="M6">
        <v>39</v>
      </c>
      <c r="N6">
        <v>5</v>
      </c>
      <c r="O6">
        <v>79</v>
      </c>
      <c r="P6">
        <v>2010</v>
      </c>
      <c r="Q6" t="s">
        <v>26</v>
      </c>
    </row>
    <row r="7" spans="1:17" x14ac:dyDescent="0.25">
      <c r="A7" t="s">
        <v>31</v>
      </c>
      <c r="B7" t="s">
        <v>28</v>
      </c>
      <c r="C7" t="s">
        <v>29</v>
      </c>
      <c r="D7">
        <v>2010</v>
      </c>
      <c r="E7" t="s">
        <v>20</v>
      </c>
      <c r="F7">
        <v>82</v>
      </c>
      <c r="G7">
        <v>93</v>
      </c>
      <c r="H7">
        <v>55</v>
      </c>
      <c r="I7">
        <v>-4</v>
      </c>
      <c r="J7">
        <v>35</v>
      </c>
      <c r="K7">
        <v>79</v>
      </c>
      <c r="L7">
        <v>196</v>
      </c>
      <c r="M7">
        <v>1</v>
      </c>
      <c r="N7">
        <v>34</v>
      </c>
      <c r="O7">
        <v>71</v>
      </c>
      <c r="P7">
        <v>2010</v>
      </c>
      <c r="Q7" t="s">
        <v>26</v>
      </c>
    </row>
    <row r="8" spans="1:17" x14ac:dyDescent="0.25">
      <c r="A8" t="s">
        <v>32</v>
      </c>
      <c r="B8" t="s">
        <v>33</v>
      </c>
      <c r="C8" t="s">
        <v>19</v>
      </c>
      <c r="D8">
        <v>2010</v>
      </c>
      <c r="E8" t="s">
        <v>20</v>
      </c>
      <c r="F8">
        <v>128</v>
      </c>
      <c r="G8">
        <v>81</v>
      </c>
      <c r="H8">
        <v>82</v>
      </c>
      <c r="I8">
        <v>-8</v>
      </c>
      <c r="J8">
        <v>60</v>
      </c>
      <c r="K8">
        <v>44</v>
      </c>
      <c r="L8">
        <v>308</v>
      </c>
      <c r="M8">
        <v>7</v>
      </c>
      <c r="N8">
        <v>7</v>
      </c>
      <c r="O8">
        <v>75</v>
      </c>
      <c r="P8">
        <v>2010</v>
      </c>
      <c r="Q8" t="s">
        <v>34</v>
      </c>
    </row>
    <row r="9" spans="1:17" x14ac:dyDescent="0.25">
      <c r="A9" t="s">
        <v>35</v>
      </c>
      <c r="B9" t="s">
        <v>36</v>
      </c>
      <c r="C9" t="s">
        <v>19</v>
      </c>
      <c r="D9">
        <v>2010</v>
      </c>
      <c r="E9" t="s">
        <v>20</v>
      </c>
      <c r="F9">
        <v>146</v>
      </c>
      <c r="G9">
        <v>59</v>
      </c>
      <c r="H9">
        <v>50</v>
      </c>
      <c r="I9">
        <v>-5</v>
      </c>
      <c r="J9">
        <v>11</v>
      </c>
      <c r="K9">
        <v>8</v>
      </c>
      <c r="L9">
        <v>218</v>
      </c>
      <c r="M9">
        <v>51</v>
      </c>
      <c r="N9">
        <v>3</v>
      </c>
      <c r="O9">
        <v>87</v>
      </c>
      <c r="P9">
        <v>2010</v>
      </c>
      <c r="Q9" t="s">
        <v>26</v>
      </c>
    </row>
    <row r="10" spans="1:17" x14ac:dyDescent="0.25">
      <c r="A10" t="s">
        <v>37</v>
      </c>
      <c r="B10" t="s">
        <v>36</v>
      </c>
      <c r="C10" t="s">
        <v>19</v>
      </c>
      <c r="D10">
        <v>2010</v>
      </c>
      <c r="E10" t="s">
        <v>20</v>
      </c>
      <c r="F10">
        <v>109</v>
      </c>
      <c r="G10">
        <v>84</v>
      </c>
      <c r="H10">
        <v>64</v>
      </c>
      <c r="I10">
        <v>-5</v>
      </c>
      <c r="J10">
        <v>6</v>
      </c>
      <c r="K10">
        <v>42</v>
      </c>
      <c r="L10">
        <v>221</v>
      </c>
      <c r="M10">
        <v>1</v>
      </c>
      <c r="N10">
        <v>4</v>
      </c>
      <c r="O10">
        <v>86</v>
      </c>
      <c r="P10">
        <v>2010</v>
      </c>
      <c r="Q10" t="s">
        <v>26</v>
      </c>
    </row>
    <row r="11" spans="1:17" x14ac:dyDescent="0.25">
      <c r="A11" t="s">
        <v>39</v>
      </c>
      <c r="B11" t="s">
        <v>40</v>
      </c>
      <c r="C11" t="s">
        <v>29</v>
      </c>
      <c r="D11">
        <v>2010</v>
      </c>
      <c r="E11" t="s">
        <v>20</v>
      </c>
      <c r="F11">
        <v>127</v>
      </c>
      <c r="G11">
        <v>88</v>
      </c>
      <c r="H11">
        <v>70</v>
      </c>
      <c r="I11">
        <v>-4</v>
      </c>
      <c r="J11">
        <v>16</v>
      </c>
      <c r="K11">
        <v>77</v>
      </c>
      <c r="L11">
        <v>223</v>
      </c>
      <c r="M11">
        <v>13</v>
      </c>
      <c r="N11">
        <v>6</v>
      </c>
      <c r="O11">
        <v>69</v>
      </c>
      <c r="P11">
        <v>2010</v>
      </c>
      <c r="Q11" t="s">
        <v>26</v>
      </c>
    </row>
    <row r="12" spans="1:17" x14ac:dyDescent="0.25">
      <c r="A12" t="s">
        <v>41</v>
      </c>
      <c r="B12" t="s">
        <v>42</v>
      </c>
      <c r="C12" t="s">
        <v>19</v>
      </c>
      <c r="D12">
        <v>2011</v>
      </c>
      <c r="E12" t="s">
        <v>20</v>
      </c>
      <c r="F12">
        <v>74</v>
      </c>
      <c r="G12">
        <v>74</v>
      </c>
      <c r="H12">
        <v>69</v>
      </c>
      <c r="I12">
        <v>-5</v>
      </c>
      <c r="J12">
        <v>8</v>
      </c>
      <c r="K12">
        <v>22</v>
      </c>
      <c r="L12">
        <v>277</v>
      </c>
      <c r="M12">
        <v>3</v>
      </c>
      <c r="N12">
        <v>11</v>
      </c>
      <c r="O12">
        <v>74</v>
      </c>
      <c r="P12">
        <v>2010</v>
      </c>
      <c r="Q12" t="s">
        <v>26</v>
      </c>
    </row>
    <row r="13" spans="1:17" x14ac:dyDescent="0.25">
      <c r="A13" t="s">
        <v>45</v>
      </c>
      <c r="B13" t="s">
        <v>43</v>
      </c>
      <c r="C13" t="s">
        <v>44</v>
      </c>
      <c r="D13">
        <v>2009</v>
      </c>
      <c r="E13" t="s">
        <v>20</v>
      </c>
      <c r="F13">
        <v>130</v>
      </c>
      <c r="G13">
        <v>91</v>
      </c>
      <c r="H13">
        <v>62</v>
      </c>
      <c r="I13">
        <v>-5</v>
      </c>
      <c r="J13">
        <v>8</v>
      </c>
      <c r="K13">
        <v>45</v>
      </c>
      <c r="L13">
        <v>188</v>
      </c>
      <c r="M13">
        <v>18</v>
      </c>
      <c r="N13">
        <v>8</v>
      </c>
      <c r="O13">
        <v>55</v>
      </c>
      <c r="P13">
        <v>2010</v>
      </c>
      <c r="Q13" t="s">
        <v>26</v>
      </c>
    </row>
    <row r="14" spans="1:17" x14ac:dyDescent="0.25">
      <c r="A14" t="s">
        <v>49</v>
      </c>
      <c r="B14" t="s">
        <v>50</v>
      </c>
      <c r="C14" t="s">
        <v>51</v>
      </c>
      <c r="D14">
        <v>2010</v>
      </c>
      <c r="E14" t="s">
        <v>20</v>
      </c>
      <c r="F14">
        <v>128</v>
      </c>
      <c r="G14">
        <v>93</v>
      </c>
      <c r="H14">
        <v>76</v>
      </c>
      <c r="I14">
        <v>-2</v>
      </c>
      <c r="J14">
        <v>22</v>
      </c>
      <c r="K14">
        <v>46</v>
      </c>
      <c r="L14">
        <v>195</v>
      </c>
      <c r="M14">
        <v>0</v>
      </c>
      <c r="N14">
        <v>10</v>
      </c>
      <c r="O14">
        <v>61</v>
      </c>
      <c r="P14">
        <v>2010</v>
      </c>
      <c r="Q14" t="s">
        <v>21</v>
      </c>
    </row>
    <row r="15" spans="1:17" x14ac:dyDescent="0.25">
      <c r="A15" t="s">
        <v>52</v>
      </c>
      <c r="B15" t="s">
        <v>53</v>
      </c>
      <c r="C15" t="s">
        <v>54</v>
      </c>
      <c r="D15">
        <v>2010</v>
      </c>
      <c r="E15" t="s">
        <v>20</v>
      </c>
      <c r="F15">
        <v>133</v>
      </c>
      <c r="G15">
        <v>81</v>
      </c>
      <c r="H15">
        <v>67</v>
      </c>
      <c r="I15">
        <v>-6</v>
      </c>
      <c r="J15">
        <v>21</v>
      </c>
      <c r="K15">
        <v>87</v>
      </c>
      <c r="L15">
        <v>191</v>
      </c>
      <c r="M15">
        <v>30</v>
      </c>
      <c r="N15">
        <v>8</v>
      </c>
      <c r="O15">
        <v>46</v>
      </c>
      <c r="P15">
        <v>2010</v>
      </c>
      <c r="Q15" t="s">
        <v>26</v>
      </c>
    </row>
    <row r="16" spans="1:17" x14ac:dyDescent="0.25">
      <c r="A16" t="s">
        <v>55</v>
      </c>
      <c r="B16" t="s">
        <v>56</v>
      </c>
      <c r="C16" t="s">
        <v>19</v>
      </c>
      <c r="D16">
        <v>2010</v>
      </c>
      <c r="E16" t="s">
        <v>20</v>
      </c>
      <c r="F16">
        <v>150</v>
      </c>
      <c r="G16">
        <v>81</v>
      </c>
      <c r="H16">
        <v>50</v>
      </c>
      <c r="I16">
        <v>-5</v>
      </c>
      <c r="J16">
        <v>32</v>
      </c>
      <c r="K16">
        <v>60</v>
      </c>
      <c r="L16">
        <v>177</v>
      </c>
      <c r="M16">
        <v>14</v>
      </c>
      <c r="N16">
        <v>4</v>
      </c>
      <c r="O16">
        <v>59</v>
      </c>
      <c r="P16">
        <v>2010</v>
      </c>
      <c r="Q16" t="s">
        <v>26</v>
      </c>
    </row>
    <row r="17" spans="1:17" x14ac:dyDescent="0.25">
      <c r="A17" t="s">
        <v>59</v>
      </c>
      <c r="B17" t="s">
        <v>57</v>
      </c>
      <c r="C17" t="s">
        <v>58</v>
      </c>
      <c r="D17">
        <v>2010</v>
      </c>
      <c r="E17" t="s">
        <v>20</v>
      </c>
      <c r="F17">
        <v>115</v>
      </c>
      <c r="G17">
        <v>95</v>
      </c>
      <c r="H17">
        <v>86</v>
      </c>
      <c r="I17">
        <v>-1</v>
      </c>
      <c r="J17">
        <v>21</v>
      </c>
      <c r="K17">
        <v>67</v>
      </c>
      <c r="L17">
        <v>248</v>
      </c>
      <c r="M17">
        <v>53</v>
      </c>
      <c r="N17">
        <v>26</v>
      </c>
      <c r="O17">
        <v>85</v>
      </c>
      <c r="P17">
        <v>2010</v>
      </c>
      <c r="Q17" t="s">
        <v>26</v>
      </c>
    </row>
    <row r="18" spans="1:17" x14ac:dyDescent="0.25">
      <c r="A18" t="s">
        <v>63</v>
      </c>
      <c r="B18" t="s">
        <v>64</v>
      </c>
      <c r="C18" t="s">
        <v>19</v>
      </c>
      <c r="D18">
        <v>2010</v>
      </c>
      <c r="E18" t="s">
        <v>20</v>
      </c>
      <c r="F18">
        <v>128</v>
      </c>
      <c r="G18">
        <v>87</v>
      </c>
      <c r="H18">
        <v>62</v>
      </c>
      <c r="I18">
        <v>-4</v>
      </c>
      <c r="J18">
        <v>6</v>
      </c>
      <c r="K18">
        <v>47</v>
      </c>
      <c r="L18">
        <v>235</v>
      </c>
      <c r="M18">
        <v>3</v>
      </c>
      <c r="N18">
        <v>3</v>
      </c>
      <c r="O18">
        <v>81</v>
      </c>
      <c r="P18">
        <v>2010</v>
      </c>
      <c r="Q18" t="s">
        <v>26</v>
      </c>
    </row>
    <row r="19" spans="1:17" x14ac:dyDescent="0.25">
      <c r="A19" t="s">
        <v>65</v>
      </c>
      <c r="B19" t="s">
        <v>66</v>
      </c>
      <c r="C19" t="s">
        <v>19</v>
      </c>
      <c r="D19">
        <v>2010</v>
      </c>
      <c r="E19" t="s">
        <v>20</v>
      </c>
      <c r="F19">
        <v>128</v>
      </c>
      <c r="G19">
        <v>71</v>
      </c>
      <c r="H19">
        <v>81</v>
      </c>
      <c r="I19">
        <v>-8</v>
      </c>
      <c r="J19">
        <v>26</v>
      </c>
      <c r="K19">
        <v>51</v>
      </c>
      <c r="L19">
        <v>224</v>
      </c>
      <c r="M19">
        <v>6</v>
      </c>
      <c r="N19">
        <v>14</v>
      </c>
      <c r="O19">
        <v>43</v>
      </c>
      <c r="P19">
        <v>2010</v>
      </c>
      <c r="Q19" t="s">
        <v>26</v>
      </c>
    </row>
    <row r="20" spans="1:17" x14ac:dyDescent="0.25">
      <c r="A20" t="s">
        <v>67</v>
      </c>
      <c r="B20" t="s">
        <v>68</v>
      </c>
      <c r="C20" t="s">
        <v>19</v>
      </c>
      <c r="D20">
        <v>2009</v>
      </c>
      <c r="E20" t="s">
        <v>20</v>
      </c>
      <c r="F20">
        <v>91</v>
      </c>
      <c r="G20">
        <v>75</v>
      </c>
      <c r="H20">
        <v>71</v>
      </c>
      <c r="I20">
        <v>-6</v>
      </c>
      <c r="J20">
        <v>17</v>
      </c>
      <c r="K20">
        <v>20</v>
      </c>
      <c r="L20">
        <v>182</v>
      </c>
      <c r="M20">
        <v>17</v>
      </c>
      <c r="N20">
        <v>7</v>
      </c>
      <c r="O20">
        <v>78</v>
      </c>
      <c r="P20">
        <v>2010</v>
      </c>
      <c r="Q20" t="s">
        <v>26</v>
      </c>
    </row>
    <row r="21" spans="1:17" x14ac:dyDescent="0.25">
      <c r="A21" t="s">
        <v>70</v>
      </c>
      <c r="B21" t="s">
        <v>69</v>
      </c>
      <c r="C21" t="s">
        <v>19</v>
      </c>
      <c r="D21">
        <v>2010</v>
      </c>
      <c r="E21" t="s">
        <v>20</v>
      </c>
      <c r="F21">
        <v>110</v>
      </c>
      <c r="G21">
        <v>75</v>
      </c>
      <c r="H21">
        <v>76</v>
      </c>
      <c r="I21">
        <v>-4</v>
      </c>
      <c r="J21">
        <v>35</v>
      </c>
      <c r="K21">
        <v>85</v>
      </c>
      <c r="L21">
        <v>199</v>
      </c>
      <c r="M21">
        <v>3</v>
      </c>
      <c r="N21">
        <v>3</v>
      </c>
      <c r="O21">
        <v>67</v>
      </c>
      <c r="P21">
        <v>2010</v>
      </c>
      <c r="Q21" t="s">
        <v>26</v>
      </c>
    </row>
    <row r="22" spans="1:17" x14ac:dyDescent="0.25">
      <c r="A22" t="s">
        <v>71</v>
      </c>
      <c r="B22" t="s">
        <v>72</v>
      </c>
      <c r="C22" t="s">
        <v>19</v>
      </c>
      <c r="D22">
        <v>2009</v>
      </c>
      <c r="E22" t="s">
        <v>20</v>
      </c>
      <c r="F22">
        <v>132</v>
      </c>
      <c r="G22">
        <v>68</v>
      </c>
      <c r="H22">
        <v>73</v>
      </c>
      <c r="I22">
        <v>-4</v>
      </c>
      <c r="J22">
        <v>8</v>
      </c>
      <c r="K22">
        <v>73</v>
      </c>
      <c r="L22">
        <v>213</v>
      </c>
      <c r="M22">
        <v>1</v>
      </c>
      <c r="N22">
        <v>3</v>
      </c>
      <c r="O22">
        <v>83</v>
      </c>
      <c r="P22">
        <v>2010</v>
      </c>
      <c r="Q22" t="s">
        <v>26</v>
      </c>
    </row>
    <row r="23" spans="1:17" x14ac:dyDescent="0.25">
      <c r="A23" t="s">
        <v>79</v>
      </c>
      <c r="B23" t="s">
        <v>78</v>
      </c>
      <c r="C23" t="s">
        <v>19</v>
      </c>
      <c r="D23">
        <v>2010</v>
      </c>
      <c r="E23" t="s">
        <v>20</v>
      </c>
      <c r="F23">
        <v>120</v>
      </c>
      <c r="G23">
        <v>80</v>
      </c>
      <c r="H23">
        <v>72</v>
      </c>
      <c r="I23">
        <v>-5</v>
      </c>
      <c r="J23">
        <v>13</v>
      </c>
      <c r="K23">
        <v>59</v>
      </c>
      <c r="L23">
        <v>228</v>
      </c>
      <c r="M23">
        <v>2</v>
      </c>
      <c r="N23">
        <v>4</v>
      </c>
      <c r="O23">
        <v>76</v>
      </c>
      <c r="P23">
        <v>2010</v>
      </c>
      <c r="Q23" t="s">
        <v>26</v>
      </c>
    </row>
    <row r="24" spans="1:17" x14ac:dyDescent="0.25">
      <c r="A24" t="s">
        <v>80</v>
      </c>
      <c r="B24" t="s">
        <v>81</v>
      </c>
      <c r="C24" t="s">
        <v>29</v>
      </c>
      <c r="D24">
        <v>2011</v>
      </c>
      <c r="E24" t="s">
        <v>20</v>
      </c>
      <c r="F24">
        <v>125</v>
      </c>
      <c r="G24">
        <v>88</v>
      </c>
      <c r="H24">
        <v>40</v>
      </c>
      <c r="I24">
        <v>-4</v>
      </c>
      <c r="J24">
        <v>36</v>
      </c>
      <c r="K24">
        <v>57</v>
      </c>
      <c r="L24">
        <v>218</v>
      </c>
      <c r="M24">
        <v>2</v>
      </c>
      <c r="N24">
        <v>14</v>
      </c>
      <c r="O24">
        <v>54</v>
      </c>
      <c r="P24">
        <v>2010</v>
      </c>
      <c r="Q24" t="s">
        <v>26</v>
      </c>
    </row>
    <row r="25" spans="1:17" x14ac:dyDescent="0.25">
      <c r="A25" t="s">
        <v>83</v>
      </c>
      <c r="B25" t="s">
        <v>84</v>
      </c>
      <c r="C25" t="s">
        <v>85</v>
      </c>
      <c r="D25">
        <v>2009</v>
      </c>
      <c r="E25" t="s">
        <v>20</v>
      </c>
      <c r="F25">
        <v>76</v>
      </c>
      <c r="G25">
        <v>70</v>
      </c>
      <c r="H25">
        <v>63</v>
      </c>
      <c r="I25">
        <v>-6</v>
      </c>
      <c r="J25">
        <v>24</v>
      </c>
      <c r="K25">
        <v>72</v>
      </c>
      <c r="L25">
        <v>221</v>
      </c>
      <c r="M25">
        <v>13</v>
      </c>
      <c r="N25">
        <v>7</v>
      </c>
      <c r="O25">
        <v>63</v>
      </c>
      <c r="P25">
        <v>2010</v>
      </c>
      <c r="Q25" t="s">
        <v>26</v>
      </c>
    </row>
    <row r="26" spans="1:17" x14ac:dyDescent="0.25">
      <c r="A26" t="s">
        <v>86</v>
      </c>
      <c r="B26" t="s">
        <v>87</v>
      </c>
      <c r="C26" t="s">
        <v>88</v>
      </c>
      <c r="D26">
        <v>2009</v>
      </c>
      <c r="E26" t="s">
        <v>20</v>
      </c>
      <c r="F26">
        <v>92</v>
      </c>
      <c r="G26">
        <v>89</v>
      </c>
      <c r="H26">
        <v>59</v>
      </c>
      <c r="I26">
        <v>-3</v>
      </c>
      <c r="J26">
        <v>34</v>
      </c>
      <c r="K26">
        <v>94</v>
      </c>
      <c r="L26">
        <v>213</v>
      </c>
      <c r="M26">
        <v>3</v>
      </c>
      <c r="N26">
        <v>4</v>
      </c>
      <c r="O26">
        <v>57</v>
      </c>
      <c r="P26">
        <v>2010</v>
      </c>
      <c r="Q26" t="s">
        <v>26</v>
      </c>
    </row>
    <row r="27" spans="1:17" x14ac:dyDescent="0.25">
      <c r="A27" t="s">
        <v>91</v>
      </c>
      <c r="B27" t="s">
        <v>92</v>
      </c>
      <c r="C27" t="s">
        <v>29</v>
      </c>
      <c r="D27">
        <v>2010</v>
      </c>
      <c r="E27" t="s">
        <v>20</v>
      </c>
      <c r="F27">
        <v>85</v>
      </c>
      <c r="G27">
        <v>72</v>
      </c>
      <c r="H27">
        <v>62</v>
      </c>
      <c r="I27">
        <v>-7</v>
      </c>
      <c r="J27">
        <v>48</v>
      </c>
      <c r="K27">
        <v>76</v>
      </c>
      <c r="L27">
        <v>217</v>
      </c>
      <c r="M27">
        <v>17</v>
      </c>
      <c r="N27">
        <v>38</v>
      </c>
      <c r="O27">
        <v>73</v>
      </c>
      <c r="P27">
        <v>2010</v>
      </c>
      <c r="Q27" t="s">
        <v>26</v>
      </c>
    </row>
    <row r="28" spans="1:17" x14ac:dyDescent="0.25">
      <c r="A28" t="s">
        <v>94</v>
      </c>
      <c r="B28" t="s">
        <v>95</v>
      </c>
      <c r="C28" t="s">
        <v>96</v>
      </c>
      <c r="D28">
        <v>2011</v>
      </c>
      <c r="E28" t="s">
        <v>20</v>
      </c>
      <c r="F28">
        <v>82</v>
      </c>
      <c r="G28">
        <v>68</v>
      </c>
      <c r="H28">
        <v>44</v>
      </c>
      <c r="I28">
        <v>-6</v>
      </c>
      <c r="J28">
        <v>31</v>
      </c>
      <c r="K28">
        <v>45</v>
      </c>
      <c r="L28">
        <v>226</v>
      </c>
      <c r="M28">
        <v>2</v>
      </c>
      <c r="N28">
        <v>3</v>
      </c>
      <c r="O28">
        <v>52</v>
      </c>
      <c r="P28">
        <v>2010</v>
      </c>
      <c r="Q28" t="s">
        <v>26</v>
      </c>
    </row>
    <row r="29" spans="1:17" x14ac:dyDescent="0.25">
      <c r="A29" t="s">
        <v>98</v>
      </c>
      <c r="B29" t="s">
        <v>99</v>
      </c>
      <c r="C29" t="s">
        <v>100</v>
      </c>
      <c r="D29">
        <v>2009</v>
      </c>
      <c r="E29" t="s">
        <v>20</v>
      </c>
      <c r="F29">
        <v>180</v>
      </c>
      <c r="G29">
        <v>66</v>
      </c>
      <c r="H29">
        <v>51</v>
      </c>
      <c r="I29">
        <v>-7</v>
      </c>
      <c r="J29">
        <v>12</v>
      </c>
      <c r="K29">
        <v>47</v>
      </c>
      <c r="L29">
        <v>228</v>
      </c>
      <c r="M29">
        <v>3</v>
      </c>
      <c r="N29">
        <v>4</v>
      </c>
      <c r="O29">
        <v>84</v>
      </c>
      <c r="P29">
        <v>2010</v>
      </c>
      <c r="Q29" t="s">
        <v>34</v>
      </c>
    </row>
    <row r="30" spans="1:17" x14ac:dyDescent="0.25">
      <c r="A30" t="s">
        <v>101</v>
      </c>
      <c r="B30" t="s">
        <v>102</v>
      </c>
      <c r="C30" t="s">
        <v>103</v>
      </c>
      <c r="D30">
        <v>2010</v>
      </c>
      <c r="E30" t="s">
        <v>20</v>
      </c>
      <c r="F30">
        <v>147</v>
      </c>
      <c r="G30">
        <v>54</v>
      </c>
      <c r="H30">
        <v>72</v>
      </c>
      <c r="I30">
        <v>-6</v>
      </c>
      <c r="J30">
        <v>16</v>
      </c>
      <c r="K30">
        <v>83</v>
      </c>
      <c r="L30">
        <v>211</v>
      </c>
      <c r="M30">
        <v>30</v>
      </c>
      <c r="N30">
        <v>14</v>
      </c>
      <c r="O30">
        <v>39</v>
      </c>
      <c r="P30">
        <v>2010</v>
      </c>
      <c r="Q30" t="s">
        <v>21</v>
      </c>
    </row>
    <row r="31" spans="1:17" x14ac:dyDescent="0.25">
      <c r="A31" t="s">
        <v>104</v>
      </c>
      <c r="B31" t="s">
        <v>105</v>
      </c>
      <c r="C31" t="s">
        <v>106</v>
      </c>
      <c r="D31">
        <v>2010</v>
      </c>
      <c r="E31" t="s">
        <v>20</v>
      </c>
      <c r="F31">
        <v>126</v>
      </c>
      <c r="G31">
        <v>71</v>
      </c>
      <c r="H31">
        <v>79</v>
      </c>
      <c r="I31">
        <v>-4</v>
      </c>
      <c r="J31">
        <v>6</v>
      </c>
      <c r="K31">
        <v>64</v>
      </c>
      <c r="L31">
        <v>235</v>
      </c>
      <c r="M31">
        <v>11</v>
      </c>
      <c r="N31">
        <v>4</v>
      </c>
      <c r="O31">
        <v>82</v>
      </c>
      <c r="P31">
        <v>2010</v>
      </c>
      <c r="Q31" t="s">
        <v>26</v>
      </c>
    </row>
    <row r="32" spans="1:17" x14ac:dyDescent="0.25">
      <c r="A32" t="s">
        <v>107</v>
      </c>
      <c r="B32" t="s">
        <v>105</v>
      </c>
      <c r="C32" t="s">
        <v>106</v>
      </c>
      <c r="D32">
        <v>2010</v>
      </c>
      <c r="E32" t="s">
        <v>20</v>
      </c>
      <c r="F32">
        <v>156</v>
      </c>
      <c r="G32">
        <v>91</v>
      </c>
      <c r="H32">
        <v>48</v>
      </c>
      <c r="I32">
        <v>-4</v>
      </c>
      <c r="J32">
        <v>5</v>
      </c>
      <c r="K32">
        <v>54</v>
      </c>
      <c r="L32">
        <v>267</v>
      </c>
      <c r="M32">
        <v>4</v>
      </c>
      <c r="N32">
        <v>19</v>
      </c>
      <c r="O32">
        <v>65</v>
      </c>
      <c r="P32">
        <v>2010</v>
      </c>
      <c r="Q32" t="s">
        <v>26</v>
      </c>
    </row>
    <row r="33" spans="1:17" x14ac:dyDescent="0.25">
      <c r="A33" t="s">
        <v>108</v>
      </c>
      <c r="B33" t="s">
        <v>105</v>
      </c>
      <c r="C33" t="s">
        <v>106</v>
      </c>
      <c r="D33">
        <v>2009</v>
      </c>
      <c r="E33" t="s">
        <v>20</v>
      </c>
      <c r="F33">
        <v>182</v>
      </c>
      <c r="G33">
        <v>75</v>
      </c>
      <c r="H33">
        <v>31</v>
      </c>
      <c r="I33">
        <v>-4</v>
      </c>
      <c r="J33">
        <v>65</v>
      </c>
      <c r="K33">
        <v>16</v>
      </c>
      <c r="L33">
        <v>251</v>
      </c>
      <c r="M33">
        <v>1</v>
      </c>
      <c r="N33">
        <v>11</v>
      </c>
      <c r="O33">
        <v>60</v>
      </c>
      <c r="P33">
        <v>2010</v>
      </c>
      <c r="Q33" t="s">
        <v>26</v>
      </c>
    </row>
    <row r="34" spans="1:17" x14ac:dyDescent="0.25">
      <c r="A34" t="s">
        <v>109</v>
      </c>
      <c r="B34" t="s">
        <v>110</v>
      </c>
      <c r="C34" t="s">
        <v>111</v>
      </c>
      <c r="D34">
        <v>2010</v>
      </c>
      <c r="E34" t="s">
        <v>20</v>
      </c>
      <c r="F34">
        <v>119</v>
      </c>
      <c r="G34">
        <v>76</v>
      </c>
      <c r="H34">
        <v>68</v>
      </c>
      <c r="I34">
        <v>-4</v>
      </c>
      <c r="J34">
        <v>6</v>
      </c>
      <c r="K34">
        <v>81</v>
      </c>
      <c r="L34">
        <v>207</v>
      </c>
      <c r="M34">
        <v>46</v>
      </c>
      <c r="N34">
        <v>4</v>
      </c>
      <c r="O34">
        <v>66</v>
      </c>
      <c r="P34">
        <v>2010</v>
      </c>
      <c r="Q34" t="s">
        <v>26</v>
      </c>
    </row>
    <row r="35" spans="1:17" x14ac:dyDescent="0.25">
      <c r="A35" t="s">
        <v>112</v>
      </c>
      <c r="B35" t="s">
        <v>113</v>
      </c>
      <c r="C35" t="s">
        <v>19</v>
      </c>
      <c r="D35">
        <v>2017</v>
      </c>
      <c r="E35" t="s">
        <v>20</v>
      </c>
      <c r="F35">
        <v>177</v>
      </c>
      <c r="G35">
        <v>91</v>
      </c>
      <c r="H35">
        <v>46</v>
      </c>
      <c r="I35">
        <v>-4</v>
      </c>
      <c r="J35">
        <v>38</v>
      </c>
      <c r="K35">
        <v>55</v>
      </c>
      <c r="L35">
        <v>211</v>
      </c>
      <c r="M35">
        <v>0</v>
      </c>
      <c r="N35">
        <v>5</v>
      </c>
      <c r="O35">
        <v>58</v>
      </c>
      <c r="P35">
        <v>2010</v>
      </c>
      <c r="Q35" t="s">
        <v>34</v>
      </c>
    </row>
    <row r="36" spans="1:17" x14ac:dyDescent="0.25">
      <c r="A36" t="s">
        <v>114</v>
      </c>
      <c r="B36" t="s">
        <v>115</v>
      </c>
      <c r="C36" t="s">
        <v>116</v>
      </c>
      <c r="D36">
        <v>2009</v>
      </c>
      <c r="E36" t="s">
        <v>20</v>
      </c>
      <c r="F36">
        <v>126</v>
      </c>
      <c r="G36">
        <v>98</v>
      </c>
      <c r="H36">
        <v>80</v>
      </c>
      <c r="I36">
        <v>-2</v>
      </c>
      <c r="J36">
        <v>13</v>
      </c>
      <c r="K36">
        <v>29</v>
      </c>
      <c r="L36">
        <v>321</v>
      </c>
      <c r="M36">
        <v>0</v>
      </c>
      <c r="N36">
        <v>5</v>
      </c>
      <c r="O36">
        <v>42</v>
      </c>
      <c r="P36">
        <v>2010</v>
      </c>
      <c r="Q36" t="s">
        <v>26</v>
      </c>
    </row>
    <row r="37" spans="1:17" x14ac:dyDescent="0.25">
      <c r="A37" t="s">
        <v>120</v>
      </c>
      <c r="B37" t="s">
        <v>121</v>
      </c>
      <c r="C37" t="s">
        <v>19</v>
      </c>
      <c r="D37">
        <v>2010</v>
      </c>
      <c r="E37" t="s">
        <v>20</v>
      </c>
      <c r="F37">
        <v>125</v>
      </c>
      <c r="G37">
        <v>78</v>
      </c>
      <c r="H37">
        <v>80</v>
      </c>
      <c r="I37">
        <v>-7</v>
      </c>
      <c r="J37">
        <v>15</v>
      </c>
      <c r="K37">
        <v>62</v>
      </c>
      <c r="L37">
        <v>170</v>
      </c>
      <c r="M37">
        <v>1</v>
      </c>
      <c r="N37">
        <v>4</v>
      </c>
      <c r="O37">
        <v>62</v>
      </c>
      <c r="P37">
        <v>2010</v>
      </c>
      <c r="Q37" t="s">
        <v>34</v>
      </c>
    </row>
    <row r="38" spans="1:17" x14ac:dyDescent="0.25">
      <c r="A38" t="s">
        <v>125</v>
      </c>
      <c r="B38" t="s">
        <v>124</v>
      </c>
      <c r="C38" t="s">
        <v>14</v>
      </c>
      <c r="D38">
        <v>2011</v>
      </c>
      <c r="E38" t="s">
        <v>20</v>
      </c>
      <c r="F38">
        <v>158</v>
      </c>
      <c r="G38">
        <v>70</v>
      </c>
      <c r="H38">
        <v>49</v>
      </c>
      <c r="I38">
        <v>-4</v>
      </c>
      <c r="J38">
        <v>17</v>
      </c>
      <c r="K38">
        <v>34</v>
      </c>
      <c r="L38">
        <v>242</v>
      </c>
      <c r="M38">
        <v>3</v>
      </c>
      <c r="N38">
        <v>3</v>
      </c>
      <c r="O38">
        <v>56</v>
      </c>
      <c r="P38">
        <v>2010</v>
      </c>
      <c r="Q38" t="s">
        <v>26</v>
      </c>
    </row>
    <row r="39" spans="1:17" x14ac:dyDescent="0.25">
      <c r="A39" t="s">
        <v>127</v>
      </c>
      <c r="B39" t="s">
        <v>128</v>
      </c>
      <c r="C39" t="s">
        <v>19</v>
      </c>
      <c r="D39">
        <v>2010</v>
      </c>
      <c r="E39" t="s">
        <v>20</v>
      </c>
      <c r="F39">
        <v>91</v>
      </c>
      <c r="G39">
        <v>89</v>
      </c>
      <c r="H39">
        <v>69</v>
      </c>
      <c r="I39">
        <v>-3</v>
      </c>
      <c r="J39">
        <v>14</v>
      </c>
      <c r="K39">
        <v>53</v>
      </c>
      <c r="L39">
        <v>268</v>
      </c>
      <c r="M39">
        <v>3</v>
      </c>
      <c r="N39">
        <v>30</v>
      </c>
      <c r="O39">
        <v>51</v>
      </c>
      <c r="P39">
        <v>2010</v>
      </c>
      <c r="Q39" t="s">
        <v>26</v>
      </c>
    </row>
    <row r="40" spans="1:17" x14ac:dyDescent="0.25">
      <c r="A40" t="s">
        <v>129</v>
      </c>
      <c r="B40" t="s">
        <v>130</v>
      </c>
      <c r="C40" t="s">
        <v>19</v>
      </c>
      <c r="D40">
        <v>2010</v>
      </c>
      <c r="E40" t="s">
        <v>20</v>
      </c>
      <c r="F40">
        <v>87</v>
      </c>
      <c r="G40">
        <v>67</v>
      </c>
      <c r="H40">
        <v>63</v>
      </c>
      <c r="I40">
        <v>-6</v>
      </c>
      <c r="J40">
        <v>21</v>
      </c>
      <c r="K40">
        <v>66</v>
      </c>
      <c r="L40">
        <v>211</v>
      </c>
      <c r="M40">
        <v>30</v>
      </c>
      <c r="N40">
        <v>26</v>
      </c>
      <c r="O40">
        <v>77</v>
      </c>
      <c r="P40">
        <v>2010</v>
      </c>
      <c r="Q40" t="s">
        <v>26</v>
      </c>
    </row>
    <row r="41" spans="1:17" x14ac:dyDescent="0.25">
      <c r="A41" t="s">
        <v>135</v>
      </c>
      <c r="B41" t="s">
        <v>136</v>
      </c>
      <c r="C41" t="s">
        <v>137</v>
      </c>
      <c r="D41">
        <v>2011</v>
      </c>
      <c r="E41" t="s">
        <v>138</v>
      </c>
      <c r="F41">
        <v>105</v>
      </c>
      <c r="G41">
        <v>77</v>
      </c>
      <c r="H41">
        <v>73</v>
      </c>
      <c r="I41">
        <v>-5</v>
      </c>
      <c r="J41">
        <v>5</v>
      </c>
      <c r="K41">
        <v>51</v>
      </c>
      <c r="L41">
        <v>228</v>
      </c>
      <c r="M41">
        <v>14</v>
      </c>
      <c r="N41">
        <v>3</v>
      </c>
      <c r="O41">
        <v>84</v>
      </c>
      <c r="P41">
        <v>2011</v>
      </c>
      <c r="Q41" t="s">
        <v>26</v>
      </c>
    </row>
    <row r="42" spans="1:17" x14ac:dyDescent="0.25">
      <c r="A42" t="s">
        <v>139</v>
      </c>
      <c r="B42" t="s">
        <v>136</v>
      </c>
      <c r="C42" t="s">
        <v>137</v>
      </c>
      <c r="D42">
        <v>2011</v>
      </c>
      <c r="E42" t="s">
        <v>138</v>
      </c>
      <c r="F42">
        <v>108</v>
      </c>
      <c r="G42">
        <v>67</v>
      </c>
      <c r="H42">
        <v>60</v>
      </c>
      <c r="I42">
        <v>-4</v>
      </c>
      <c r="J42">
        <v>11</v>
      </c>
      <c r="K42">
        <v>45</v>
      </c>
      <c r="L42">
        <v>243</v>
      </c>
      <c r="M42">
        <v>0</v>
      </c>
      <c r="N42">
        <v>2</v>
      </c>
      <c r="O42">
        <v>81</v>
      </c>
      <c r="P42">
        <v>2011</v>
      </c>
      <c r="Q42" t="s">
        <v>26</v>
      </c>
    </row>
    <row r="43" spans="1:17" x14ac:dyDescent="0.25">
      <c r="A43" t="s">
        <v>140</v>
      </c>
      <c r="B43" t="s">
        <v>141</v>
      </c>
      <c r="C43" t="s">
        <v>19</v>
      </c>
      <c r="D43">
        <v>2011</v>
      </c>
      <c r="E43" t="s">
        <v>138</v>
      </c>
      <c r="F43">
        <v>127</v>
      </c>
      <c r="G43">
        <v>93</v>
      </c>
      <c r="H43">
        <v>72</v>
      </c>
      <c r="I43">
        <v>-4</v>
      </c>
      <c r="J43">
        <v>14</v>
      </c>
      <c r="K43">
        <v>78</v>
      </c>
      <c r="L43">
        <v>195</v>
      </c>
      <c r="M43">
        <v>3</v>
      </c>
      <c r="N43">
        <v>5</v>
      </c>
      <c r="O43">
        <v>69</v>
      </c>
      <c r="P43">
        <v>2011</v>
      </c>
      <c r="Q43" t="s">
        <v>26</v>
      </c>
    </row>
    <row r="44" spans="1:17" x14ac:dyDescent="0.25">
      <c r="A44" t="s">
        <v>142</v>
      </c>
      <c r="B44" t="s">
        <v>143</v>
      </c>
      <c r="C44" t="s">
        <v>77</v>
      </c>
      <c r="D44">
        <v>2011</v>
      </c>
      <c r="E44" t="s">
        <v>138</v>
      </c>
      <c r="F44">
        <v>150</v>
      </c>
      <c r="G44">
        <v>93</v>
      </c>
      <c r="H44">
        <v>58</v>
      </c>
      <c r="I44">
        <v>-4</v>
      </c>
      <c r="J44">
        <v>14</v>
      </c>
      <c r="K44">
        <v>88</v>
      </c>
      <c r="L44">
        <v>221</v>
      </c>
      <c r="M44">
        <v>0</v>
      </c>
      <c r="N44">
        <v>5</v>
      </c>
      <c r="O44">
        <v>80</v>
      </c>
      <c r="P44">
        <v>2011</v>
      </c>
      <c r="Q44" t="s">
        <v>26</v>
      </c>
    </row>
    <row r="45" spans="1:17" x14ac:dyDescent="0.25">
      <c r="A45" t="s">
        <v>144</v>
      </c>
      <c r="B45" t="s">
        <v>145</v>
      </c>
      <c r="C45" t="s">
        <v>58</v>
      </c>
      <c r="D45">
        <v>2011</v>
      </c>
      <c r="E45" t="s">
        <v>138</v>
      </c>
      <c r="F45">
        <v>90</v>
      </c>
      <c r="G45">
        <v>70</v>
      </c>
      <c r="H45">
        <v>68</v>
      </c>
      <c r="I45">
        <v>-8</v>
      </c>
      <c r="J45">
        <v>12</v>
      </c>
      <c r="K45">
        <v>14</v>
      </c>
      <c r="L45">
        <v>304</v>
      </c>
      <c r="M45">
        <v>35</v>
      </c>
      <c r="N45">
        <v>25</v>
      </c>
      <c r="O45">
        <v>74</v>
      </c>
      <c r="P45">
        <v>2011</v>
      </c>
      <c r="Q45" t="s">
        <v>21</v>
      </c>
    </row>
    <row r="46" spans="1:17" x14ac:dyDescent="0.25">
      <c r="A46" t="s">
        <v>146</v>
      </c>
      <c r="B46" t="s">
        <v>147</v>
      </c>
      <c r="C46" t="s">
        <v>19</v>
      </c>
      <c r="D46">
        <v>2011</v>
      </c>
      <c r="E46" t="s">
        <v>138</v>
      </c>
      <c r="F46">
        <v>94</v>
      </c>
      <c r="G46">
        <v>75</v>
      </c>
      <c r="H46">
        <v>65</v>
      </c>
      <c r="I46">
        <v>-5</v>
      </c>
      <c r="J46">
        <v>60</v>
      </c>
      <c r="K46">
        <v>65</v>
      </c>
      <c r="L46">
        <v>267</v>
      </c>
      <c r="M46">
        <v>8</v>
      </c>
      <c r="N46">
        <v>9</v>
      </c>
      <c r="O46">
        <v>79</v>
      </c>
      <c r="P46">
        <v>2011</v>
      </c>
      <c r="Q46" t="s">
        <v>26</v>
      </c>
    </row>
    <row r="47" spans="1:17" x14ac:dyDescent="0.25">
      <c r="A47" t="s">
        <v>148</v>
      </c>
      <c r="B47" t="s">
        <v>149</v>
      </c>
      <c r="C47" t="s">
        <v>14</v>
      </c>
      <c r="D47">
        <v>2011</v>
      </c>
      <c r="E47" t="s">
        <v>138</v>
      </c>
      <c r="F47">
        <v>166</v>
      </c>
      <c r="G47">
        <v>29</v>
      </c>
      <c r="H47">
        <v>38</v>
      </c>
      <c r="I47">
        <v>-8</v>
      </c>
      <c r="J47">
        <v>12</v>
      </c>
      <c r="K47">
        <v>17</v>
      </c>
      <c r="L47">
        <v>201</v>
      </c>
      <c r="M47">
        <v>95</v>
      </c>
      <c r="N47">
        <v>5</v>
      </c>
      <c r="O47">
        <v>77</v>
      </c>
      <c r="P47">
        <v>2011</v>
      </c>
      <c r="Q47" t="s">
        <v>26</v>
      </c>
    </row>
    <row r="48" spans="1:17" x14ac:dyDescent="0.25">
      <c r="A48" t="s">
        <v>150</v>
      </c>
      <c r="B48" t="s">
        <v>151</v>
      </c>
      <c r="C48" t="s">
        <v>152</v>
      </c>
      <c r="D48">
        <v>2011</v>
      </c>
      <c r="E48" t="s">
        <v>138</v>
      </c>
      <c r="F48">
        <v>148</v>
      </c>
      <c r="G48">
        <v>30</v>
      </c>
      <c r="H48">
        <v>37</v>
      </c>
      <c r="I48">
        <v>-15</v>
      </c>
      <c r="J48">
        <v>13</v>
      </c>
      <c r="K48">
        <v>15</v>
      </c>
      <c r="L48">
        <v>337</v>
      </c>
      <c r="M48">
        <v>94</v>
      </c>
      <c r="N48">
        <v>3</v>
      </c>
      <c r="O48">
        <v>70</v>
      </c>
      <c r="P48">
        <v>2011</v>
      </c>
      <c r="Q48" t="s">
        <v>34</v>
      </c>
    </row>
    <row r="49" spans="1:17" x14ac:dyDescent="0.25">
      <c r="A49" t="s">
        <v>153</v>
      </c>
      <c r="B49" t="s">
        <v>154</v>
      </c>
      <c r="C49" t="s">
        <v>19</v>
      </c>
      <c r="D49">
        <v>2011</v>
      </c>
      <c r="E49" t="s">
        <v>138</v>
      </c>
      <c r="F49">
        <v>130</v>
      </c>
      <c r="G49">
        <v>55</v>
      </c>
      <c r="H49">
        <v>70</v>
      </c>
      <c r="I49">
        <v>-7</v>
      </c>
      <c r="J49">
        <v>33</v>
      </c>
      <c r="K49">
        <v>79</v>
      </c>
      <c r="L49">
        <v>210</v>
      </c>
      <c r="M49">
        <v>0</v>
      </c>
      <c r="N49">
        <v>4</v>
      </c>
      <c r="O49">
        <v>71</v>
      </c>
      <c r="P49">
        <v>2011</v>
      </c>
      <c r="Q49" t="s">
        <v>26</v>
      </c>
    </row>
    <row r="50" spans="1:17" x14ac:dyDescent="0.25">
      <c r="A50" t="s">
        <v>155</v>
      </c>
      <c r="B50" t="s">
        <v>36</v>
      </c>
      <c r="C50" t="s">
        <v>19</v>
      </c>
      <c r="D50">
        <v>2010</v>
      </c>
      <c r="E50" t="s">
        <v>138</v>
      </c>
      <c r="F50">
        <v>110</v>
      </c>
      <c r="G50">
        <v>56</v>
      </c>
      <c r="H50">
        <v>70</v>
      </c>
      <c r="I50">
        <v>-7</v>
      </c>
      <c r="J50">
        <v>11</v>
      </c>
      <c r="K50">
        <v>25</v>
      </c>
      <c r="L50">
        <v>222</v>
      </c>
      <c r="M50">
        <v>15</v>
      </c>
      <c r="N50">
        <v>5</v>
      </c>
      <c r="O50">
        <v>82</v>
      </c>
      <c r="P50">
        <v>2011</v>
      </c>
      <c r="Q50" t="s">
        <v>26</v>
      </c>
    </row>
    <row r="51" spans="1:17" x14ac:dyDescent="0.25">
      <c r="A51" t="s">
        <v>156</v>
      </c>
      <c r="B51" t="s">
        <v>157</v>
      </c>
      <c r="C51" t="s">
        <v>19</v>
      </c>
      <c r="D51">
        <v>2012</v>
      </c>
      <c r="E51" t="s">
        <v>138</v>
      </c>
      <c r="F51">
        <v>128</v>
      </c>
      <c r="G51">
        <v>96</v>
      </c>
      <c r="H51">
        <v>78</v>
      </c>
      <c r="I51">
        <v>-2</v>
      </c>
      <c r="J51">
        <v>66</v>
      </c>
      <c r="K51">
        <v>76</v>
      </c>
      <c r="L51">
        <v>222</v>
      </c>
      <c r="M51">
        <v>3</v>
      </c>
      <c r="N51">
        <v>4</v>
      </c>
      <c r="O51">
        <v>67</v>
      </c>
      <c r="P51">
        <v>2011</v>
      </c>
      <c r="Q51" t="s">
        <v>26</v>
      </c>
    </row>
    <row r="52" spans="1:17" x14ac:dyDescent="0.25">
      <c r="A52" t="s">
        <v>158</v>
      </c>
      <c r="B52" t="s">
        <v>159</v>
      </c>
      <c r="C52" t="s">
        <v>160</v>
      </c>
      <c r="D52">
        <v>2011</v>
      </c>
      <c r="E52" t="s">
        <v>138</v>
      </c>
      <c r="F52">
        <v>140</v>
      </c>
      <c r="G52">
        <v>85</v>
      </c>
      <c r="H52">
        <v>45</v>
      </c>
      <c r="I52">
        <v>-5</v>
      </c>
      <c r="J52">
        <v>23</v>
      </c>
      <c r="K52">
        <v>40</v>
      </c>
      <c r="L52">
        <v>234</v>
      </c>
      <c r="M52">
        <v>1</v>
      </c>
      <c r="N52">
        <v>5</v>
      </c>
      <c r="O52">
        <v>66</v>
      </c>
      <c r="P52">
        <v>2011</v>
      </c>
      <c r="Q52" t="s">
        <v>21</v>
      </c>
    </row>
    <row r="53" spans="1:17" x14ac:dyDescent="0.25">
      <c r="A53" t="s">
        <v>161</v>
      </c>
      <c r="B53" t="s">
        <v>162</v>
      </c>
      <c r="C53" t="s">
        <v>103</v>
      </c>
      <c r="D53">
        <v>2011</v>
      </c>
      <c r="E53" t="s">
        <v>138</v>
      </c>
      <c r="F53">
        <v>190</v>
      </c>
      <c r="G53">
        <v>93</v>
      </c>
      <c r="H53">
        <v>42</v>
      </c>
      <c r="I53">
        <v>-3</v>
      </c>
      <c r="J53">
        <v>14</v>
      </c>
      <c r="K53">
        <v>52</v>
      </c>
      <c r="L53">
        <v>237</v>
      </c>
      <c r="M53">
        <v>8</v>
      </c>
      <c r="N53">
        <v>24</v>
      </c>
      <c r="O53">
        <v>54</v>
      </c>
      <c r="P53">
        <v>2011</v>
      </c>
      <c r="Q53" t="s">
        <v>26</v>
      </c>
    </row>
    <row r="54" spans="1:17" x14ac:dyDescent="0.25">
      <c r="A54" t="s">
        <v>163</v>
      </c>
      <c r="B54" t="s">
        <v>42</v>
      </c>
      <c r="C54" t="s">
        <v>19</v>
      </c>
      <c r="D54">
        <v>2019</v>
      </c>
      <c r="E54" t="s">
        <v>138</v>
      </c>
      <c r="F54">
        <v>128</v>
      </c>
      <c r="G54">
        <v>78</v>
      </c>
      <c r="H54">
        <v>42</v>
      </c>
      <c r="I54">
        <v>-6</v>
      </c>
      <c r="J54">
        <v>8</v>
      </c>
      <c r="K54">
        <v>54</v>
      </c>
      <c r="L54">
        <v>226</v>
      </c>
      <c r="M54">
        <v>7</v>
      </c>
      <c r="N54">
        <v>16</v>
      </c>
      <c r="O54">
        <v>59</v>
      </c>
      <c r="P54">
        <v>2011</v>
      </c>
      <c r="Q54" t="s">
        <v>26</v>
      </c>
    </row>
    <row r="55" spans="1:17" x14ac:dyDescent="0.25">
      <c r="A55" t="s">
        <v>164</v>
      </c>
      <c r="B55" t="s">
        <v>165</v>
      </c>
      <c r="C55" t="s">
        <v>19</v>
      </c>
      <c r="D55">
        <v>2011</v>
      </c>
      <c r="E55" t="s">
        <v>138</v>
      </c>
      <c r="F55">
        <v>132</v>
      </c>
      <c r="G55">
        <v>86</v>
      </c>
      <c r="H55">
        <v>67</v>
      </c>
      <c r="I55">
        <v>-3</v>
      </c>
      <c r="J55">
        <v>4</v>
      </c>
      <c r="K55">
        <v>75</v>
      </c>
      <c r="L55">
        <v>216</v>
      </c>
      <c r="M55">
        <v>2</v>
      </c>
      <c r="N55">
        <v>5</v>
      </c>
      <c r="O55">
        <v>75</v>
      </c>
      <c r="P55">
        <v>2011</v>
      </c>
      <c r="Q55" t="s">
        <v>34</v>
      </c>
    </row>
    <row r="56" spans="1:17" x14ac:dyDescent="0.25">
      <c r="A56" t="s">
        <v>166</v>
      </c>
      <c r="B56" t="s">
        <v>167</v>
      </c>
      <c r="C56" t="s">
        <v>168</v>
      </c>
      <c r="D56">
        <v>2011</v>
      </c>
      <c r="E56" t="s">
        <v>138</v>
      </c>
      <c r="F56">
        <v>140</v>
      </c>
      <c r="G56">
        <v>59</v>
      </c>
      <c r="H56">
        <v>45</v>
      </c>
      <c r="I56">
        <v>-7</v>
      </c>
      <c r="J56">
        <v>8</v>
      </c>
      <c r="K56">
        <v>21</v>
      </c>
      <c r="L56">
        <v>279</v>
      </c>
      <c r="M56">
        <v>5</v>
      </c>
      <c r="N56">
        <v>3</v>
      </c>
      <c r="O56">
        <v>88</v>
      </c>
      <c r="P56">
        <v>2011</v>
      </c>
      <c r="Q56" t="s">
        <v>34</v>
      </c>
    </row>
    <row r="57" spans="1:17" x14ac:dyDescent="0.25">
      <c r="A57" t="s">
        <v>169</v>
      </c>
      <c r="B57" t="s">
        <v>170</v>
      </c>
      <c r="C57" t="s">
        <v>160</v>
      </c>
      <c r="D57">
        <v>2012</v>
      </c>
      <c r="E57" t="s">
        <v>138</v>
      </c>
      <c r="F57">
        <v>140</v>
      </c>
      <c r="G57">
        <v>93</v>
      </c>
      <c r="H57">
        <v>39</v>
      </c>
      <c r="I57">
        <v>-1</v>
      </c>
      <c r="J57">
        <v>35</v>
      </c>
      <c r="K57">
        <v>48</v>
      </c>
      <c r="L57">
        <v>207</v>
      </c>
      <c r="M57">
        <v>2</v>
      </c>
      <c r="N57">
        <v>5</v>
      </c>
      <c r="O57">
        <v>40</v>
      </c>
      <c r="P57">
        <v>2011</v>
      </c>
      <c r="Q57" t="s">
        <v>26</v>
      </c>
    </row>
    <row r="58" spans="1:17" x14ac:dyDescent="0.25">
      <c r="A58" t="s">
        <v>172</v>
      </c>
      <c r="B58" t="s">
        <v>60</v>
      </c>
      <c r="C58" t="s">
        <v>19</v>
      </c>
      <c r="D58">
        <v>2010</v>
      </c>
      <c r="E58" t="s">
        <v>138</v>
      </c>
      <c r="F58">
        <v>126</v>
      </c>
      <c r="G58">
        <v>88</v>
      </c>
      <c r="H58">
        <v>67</v>
      </c>
      <c r="I58">
        <v>-5</v>
      </c>
      <c r="J58">
        <v>14</v>
      </c>
      <c r="K58">
        <v>27</v>
      </c>
      <c r="L58">
        <v>232</v>
      </c>
      <c r="M58">
        <v>3</v>
      </c>
      <c r="N58">
        <v>4</v>
      </c>
      <c r="O58">
        <v>65</v>
      </c>
      <c r="P58">
        <v>2011</v>
      </c>
      <c r="Q58" t="s">
        <v>26</v>
      </c>
    </row>
    <row r="59" spans="1:17" x14ac:dyDescent="0.25">
      <c r="A59" t="s">
        <v>173</v>
      </c>
      <c r="B59" t="s">
        <v>61</v>
      </c>
      <c r="C59" t="s">
        <v>62</v>
      </c>
      <c r="D59">
        <v>2010</v>
      </c>
      <c r="E59" t="s">
        <v>138</v>
      </c>
      <c r="F59">
        <v>96</v>
      </c>
      <c r="G59">
        <v>85</v>
      </c>
      <c r="H59">
        <v>66</v>
      </c>
      <c r="I59">
        <v>-6</v>
      </c>
      <c r="J59">
        <v>27</v>
      </c>
      <c r="K59">
        <v>36</v>
      </c>
      <c r="L59">
        <v>211</v>
      </c>
      <c r="M59">
        <v>18</v>
      </c>
      <c r="N59">
        <v>5</v>
      </c>
      <c r="O59">
        <v>73</v>
      </c>
      <c r="P59">
        <v>2011</v>
      </c>
      <c r="Q59" t="s">
        <v>34</v>
      </c>
    </row>
    <row r="60" spans="1:17" x14ac:dyDescent="0.25">
      <c r="A60" t="s">
        <v>174</v>
      </c>
      <c r="B60" t="s">
        <v>175</v>
      </c>
      <c r="C60" t="s">
        <v>176</v>
      </c>
      <c r="D60">
        <v>2011</v>
      </c>
      <c r="E60" t="s">
        <v>138</v>
      </c>
      <c r="F60">
        <v>107</v>
      </c>
      <c r="G60">
        <v>80</v>
      </c>
      <c r="H60">
        <v>53</v>
      </c>
      <c r="I60">
        <v>-4</v>
      </c>
      <c r="J60">
        <v>11</v>
      </c>
      <c r="K60">
        <v>22</v>
      </c>
      <c r="L60">
        <v>278</v>
      </c>
      <c r="M60">
        <v>1</v>
      </c>
      <c r="N60">
        <v>4</v>
      </c>
      <c r="O60">
        <v>68</v>
      </c>
      <c r="P60">
        <v>2011</v>
      </c>
      <c r="Q60" t="s">
        <v>34</v>
      </c>
    </row>
    <row r="61" spans="1:17" x14ac:dyDescent="0.25">
      <c r="A61" t="s">
        <v>178</v>
      </c>
      <c r="B61" t="s">
        <v>179</v>
      </c>
      <c r="C61" t="s">
        <v>19</v>
      </c>
      <c r="D61">
        <v>2011</v>
      </c>
      <c r="E61" t="s">
        <v>138</v>
      </c>
      <c r="F61">
        <v>90</v>
      </c>
      <c r="G61">
        <v>80</v>
      </c>
      <c r="H61">
        <v>65</v>
      </c>
      <c r="I61">
        <v>-3</v>
      </c>
      <c r="J61">
        <v>27</v>
      </c>
      <c r="K61">
        <v>80</v>
      </c>
      <c r="L61">
        <v>211</v>
      </c>
      <c r="M61">
        <v>3</v>
      </c>
      <c r="N61">
        <v>10</v>
      </c>
      <c r="O61">
        <v>87</v>
      </c>
      <c r="P61">
        <v>2011</v>
      </c>
      <c r="Q61" t="s">
        <v>34</v>
      </c>
    </row>
    <row r="62" spans="1:17" x14ac:dyDescent="0.25">
      <c r="A62" t="s">
        <v>180</v>
      </c>
      <c r="B62" t="s">
        <v>69</v>
      </c>
      <c r="C62" t="s">
        <v>19</v>
      </c>
      <c r="D62">
        <v>2011</v>
      </c>
      <c r="E62" t="s">
        <v>138</v>
      </c>
      <c r="F62">
        <v>92</v>
      </c>
      <c r="G62">
        <v>72</v>
      </c>
      <c r="H62">
        <v>67</v>
      </c>
      <c r="I62">
        <v>-5</v>
      </c>
      <c r="J62">
        <v>10</v>
      </c>
      <c r="K62">
        <v>35</v>
      </c>
      <c r="L62">
        <v>192</v>
      </c>
      <c r="M62">
        <v>2</v>
      </c>
      <c r="N62">
        <v>6</v>
      </c>
      <c r="O62">
        <v>76</v>
      </c>
      <c r="P62">
        <v>2011</v>
      </c>
      <c r="Q62" t="s">
        <v>26</v>
      </c>
    </row>
    <row r="63" spans="1:17" x14ac:dyDescent="0.25">
      <c r="A63" t="s">
        <v>182</v>
      </c>
      <c r="B63" t="s">
        <v>183</v>
      </c>
      <c r="C63" t="s">
        <v>19</v>
      </c>
      <c r="D63">
        <v>2011</v>
      </c>
      <c r="E63" t="s">
        <v>138</v>
      </c>
      <c r="F63">
        <v>140</v>
      </c>
      <c r="G63">
        <v>84</v>
      </c>
      <c r="H63">
        <v>66</v>
      </c>
      <c r="I63">
        <v>-4</v>
      </c>
      <c r="J63">
        <v>36</v>
      </c>
      <c r="K63">
        <v>38</v>
      </c>
      <c r="L63">
        <v>195</v>
      </c>
      <c r="M63">
        <v>5</v>
      </c>
      <c r="N63">
        <v>5</v>
      </c>
      <c r="O63">
        <v>53</v>
      </c>
      <c r="P63">
        <v>2011</v>
      </c>
      <c r="Q63" t="s">
        <v>26</v>
      </c>
    </row>
    <row r="64" spans="1:17" x14ac:dyDescent="0.25">
      <c r="A64" t="s">
        <v>184</v>
      </c>
      <c r="B64" t="s">
        <v>78</v>
      </c>
      <c r="C64" t="s">
        <v>19</v>
      </c>
      <c r="D64">
        <v>2010</v>
      </c>
      <c r="E64" t="s">
        <v>138</v>
      </c>
      <c r="F64">
        <v>124</v>
      </c>
      <c r="G64">
        <v>83</v>
      </c>
      <c r="H64">
        <v>64</v>
      </c>
      <c r="I64">
        <v>-5</v>
      </c>
      <c r="J64">
        <v>11</v>
      </c>
      <c r="K64">
        <v>65</v>
      </c>
      <c r="L64">
        <v>228</v>
      </c>
      <c r="M64">
        <v>14</v>
      </c>
      <c r="N64">
        <v>5</v>
      </c>
      <c r="O64">
        <v>72</v>
      </c>
      <c r="P64">
        <v>2011</v>
      </c>
      <c r="Q64" t="s">
        <v>26</v>
      </c>
    </row>
    <row r="65" spans="1:17" x14ac:dyDescent="0.25">
      <c r="A65" t="s">
        <v>186</v>
      </c>
      <c r="B65" t="s">
        <v>187</v>
      </c>
      <c r="C65" t="s">
        <v>89</v>
      </c>
      <c r="D65">
        <v>2021</v>
      </c>
      <c r="E65" t="s">
        <v>188</v>
      </c>
      <c r="F65">
        <v>122</v>
      </c>
      <c r="G65">
        <v>70</v>
      </c>
      <c r="H65">
        <v>79</v>
      </c>
      <c r="I65">
        <v>-6</v>
      </c>
      <c r="J65">
        <v>8</v>
      </c>
      <c r="K65">
        <v>30</v>
      </c>
      <c r="L65">
        <v>280</v>
      </c>
      <c r="M65">
        <v>2</v>
      </c>
      <c r="N65">
        <v>4</v>
      </c>
      <c r="O65">
        <v>67</v>
      </c>
      <c r="P65">
        <v>2011</v>
      </c>
      <c r="Q65" t="s">
        <v>26</v>
      </c>
    </row>
    <row r="66" spans="1:17" x14ac:dyDescent="0.25">
      <c r="A66" t="s">
        <v>189</v>
      </c>
      <c r="B66" t="s">
        <v>190</v>
      </c>
      <c r="C66" t="s">
        <v>19</v>
      </c>
      <c r="D66">
        <v>2010</v>
      </c>
      <c r="E66" t="s">
        <v>138</v>
      </c>
      <c r="F66">
        <v>127</v>
      </c>
      <c r="G66">
        <v>86</v>
      </c>
      <c r="H66">
        <v>72</v>
      </c>
      <c r="I66">
        <v>-4</v>
      </c>
      <c r="J66">
        <v>60</v>
      </c>
      <c r="K66">
        <v>67</v>
      </c>
      <c r="L66">
        <v>200</v>
      </c>
      <c r="M66">
        <v>27</v>
      </c>
      <c r="N66">
        <v>20</v>
      </c>
      <c r="O66">
        <v>83</v>
      </c>
      <c r="P66">
        <v>2011</v>
      </c>
      <c r="Q66" t="s">
        <v>26</v>
      </c>
    </row>
    <row r="67" spans="1:17" x14ac:dyDescent="0.25">
      <c r="A67" t="s">
        <v>191</v>
      </c>
      <c r="B67" t="s">
        <v>192</v>
      </c>
      <c r="C67" t="s">
        <v>193</v>
      </c>
      <c r="D67">
        <v>2011</v>
      </c>
      <c r="E67" t="s">
        <v>138</v>
      </c>
      <c r="F67">
        <v>82</v>
      </c>
      <c r="G67">
        <v>75</v>
      </c>
      <c r="H67">
        <v>60</v>
      </c>
      <c r="I67">
        <v>-6</v>
      </c>
      <c r="J67">
        <v>35</v>
      </c>
      <c r="K67">
        <v>61</v>
      </c>
      <c r="L67">
        <v>228</v>
      </c>
      <c r="M67">
        <v>21</v>
      </c>
      <c r="N67">
        <v>4</v>
      </c>
      <c r="O67">
        <v>63</v>
      </c>
      <c r="P67">
        <v>2011</v>
      </c>
      <c r="Q67" t="s">
        <v>34</v>
      </c>
    </row>
    <row r="68" spans="1:17" x14ac:dyDescent="0.25">
      <c r="A68" t="s">
        <v>195</v>
      </c>
      <c r="B68" t="s">
        <v>196</v>
      </c>
      <c r="C68" t="s">
        <v>19</v>
      </c>
      <c r="D68">
        <v>2009</v>
      </c>
      <c r="E68" t="s">
        <v>138</v>
      </c>
      <c r="F68">
        <v>95</v>
      </c>
      <c r="G68">
        <v>69</v>
      </c>
      <c r="H68">
        <v>63</v>
      </c>
      <c r="I68">
        <v>-8</v>
      </c>
      <c r="J68">
        <v>13</v>
      </c>
      <c r="K68">
        <v>65</v>
      </c>
      <c r="L68">
        <v>253</v>
      </c>
      <c r="M68">
        <v>8</v>
      </c>
      <c r="N68">
        <v>5</v>
      </c>
      <c r="O68">
        <v>78</v>
      </c>
      <c r="P68">
        <v>2011</v>
      </c>
      <c r="Q68" t="s">
        <v>34</v>
      </c>
    </row>
    <row r="69" spans="1:17" x14ac:dyDescent="0.25">
      <c r="A69" t="s">
        <v>198</v>
      </c>
      <c r="B69" t="s">
        <v>199</v>
      </c>
      <c r="C69" t="s">
        <v>19</v>
      </c>
      <c r="D69">
        <v>2011</v>
      </c>
      <c r="E69" t="s">
        <v>138</v>
      </c>
      <c r="F69">
        <v>129</v>
      </c>
      <c r="G69">
        <v>94</v>
      </c>
      <c r="H69">
        <v>67</v>
      </c>
      <c r="I69">
        <v>-3</v>
      </c>
      <c r="J69">
        <v>30</v>
      </c>
      <c r="K69">
        <v>53</v>
      </c>
      <c r="L69">
        <v>252</v>
      </c>
      <c r="M69">
        <v>19</v>
      </c>
      <c r="N69">
        <v>16</v>
      </c>
      <c r="O69">
        <v>86</v>
      </c>
      <c r="P69">
        <v>2011</v>
      </c>
      <c r="Q69" t="s">
        <v>26</v>
      </c>
    </row>
    <row r="70" spans="1:17" x14ac:dyDescent="0.25">
      <c r="A70" t="s">
        <v>200</v>
      </c>
      <c r="B70" t="s">
        <v>201</v>
      </c>
      <c r="C70" t="s">
        <v>103</v>
      </c>
      <c r="D70">
        <v>2021</v>
      </c>
      <c r="E70" t="s">
        <v>138</v>
      </c>
      <c r="F70">
        <v>101</v>
      </c>
      <c r="G70">
        <v>75</v>
      </c>
      <c r="H70">
        <v>66</v>
      </c>
      <c r="I70">
        <v>-6</v>
      </c>
      <c r="J70">
        <v>22</v>
      </c>
      <c r="K70">
        <v>45</v>
      </c>
      <c r="L70">
        <v>236</v>
      </c>
      <c r="M70">
        <v>34</v>
      </c>
      <c r="N70">
        <v>4</v>
      </c>
      <c r="O70">
        <v>35</v>
      </c>
      <c r="P70">
        <v>2011</v>
      </c>
      <c r="Q70" t="s">
        <v>26</v>
      </c>
    </row>
    <row r="71" spans="1:17" x14ac:dyDescent="0.25">
      <c r="A71" t="s">
        <v>204</v>
      </c>
      <c r="B71" t="s">
        <v>205</v>
      </c>
      <c r="C71" t="s">
        <v>206</v>
      </c>
      <c r="D71">
        <v>2011</v>
      </c>
      <c r="E71" t="s">
        <v>138</v>
      </c>
      <c r="F71">
        <v>128</v>
      </c>
      <c r="G71">
        <v>81</v>
      </c>
      <c r="H71">
        <v>93</v>
      </c>
      <c r="I71">
        <v>-3</v>
      </c>
      <c r="J71">
        <v>5</v>
      </c>
      <c r="K71">
        <v>70</v>
      </c>
      <c r="L71">
        <v>216</v>
      </c>
      <c r="M71">
        <v>0</v>
      </c>
      <c r="N71">
        <v>6</v>
      </c>
      <c r="O71">
        <v>45</v>
      </c>
      <c r="P71">
        <v>2011</v>
      </c>
      <c r="Q71" t="s">
        <v>26</v>
      </c>
    </row>
    <row r="72" spans="1:17" x14ac:dyDescent="0.25">
      <c r="A72" t="s">
        <v>207</v>
      </c>
      <c r="B72" t="s">
        <v>208</v>
      </c>
      <c r="C72" t="s">
        <v>19</v>
      </c>
      <c r="D72">
        <v>2011</v>
      </c>
      <c r="E72" t="s">
        <v>138</v>
      </c>
      <c r="F72">
        <v>117</v>
      </c>
      <c r="G72">
        <v>68</v>
      </c>
      <c r="H72">
        <v>86</v>
      </c>
      <c r="I72">
        <v>-4</v>
      </c>
      <c r="J72">
        <v>7</v>
      </c>
      <c r="K72">
        <v>92</v>
      </c>
      <c r="L72">
        <v>188</v>
      </c>
      <c r="M72">
        <v>8</v>
      </c>
      <c r="N72">
        <v>5</v>
      </c>
      <c r="O72">
        <v>85</v>
      </c>
      <c r="P72">
        <v>2011</v>
      </c>
      <c r="Q72" t="s">
        <v>34</v>
      </c>
    </row>
    <row r="73" spans="1:17" x14ac:dyDescent="0.25">
      <c r="A73" t="s">
        <v>209</v>
      </c>
      <c r="B73" t="s">
        <v>122</v>
      </c>
      <c r="C73" t="s">
        <v>19</v>
      </c>
      <c r="D73">
        <v>2011</v>
      </c>
      <c r="E73" t="s">
        <v>138</v>
      </c>
      <c r="F73">
        <v>128</v>
      </c>
      <c r="G73">
        <v>92</v>
      </c>
      <c r="H73">
        <v>67</v>
      </c>
      <c r="I73">
        <v>-5</v>
      </c>
      <c r="J73">
        <v>13</v>
      </c>
      <c r="K73">
        <v>70</v>
      </c>
      <c r="L73">
        <v>188</v>
      </c>
      <c r="M73">
        <v>0</v>
      </c>
      <c r="N73">
        <v>8</v>
      </c>
      <c r="O73">
        <v>51</v>
      </c>
      <c r="P73">
        <v>2011</v>
      </c>
      <c r="Q73" t="s">
        <v>26</v>
      </c>
    </row>
    <row r="74" spans="1:17" x14ac:dyDescent="0.25">
      <c r="A74" t="s">
        <v>210</v>
      </c>
      <c r="B74" t="s">
        <v>136</v>
      </c>
      <c r="C74" t="s">
        <v>137</v>
      </c>
      <c r="D74">
        <v>2012</v>
      </c>
      <c r="E74" t="s">
        <v>211</v>
      </c>
      <c r="F74">
        <v>76</v>
      </c>
      <c r="G74">
        <v>55</v>
      </c>
      <c r="H74">
        <v>35</v>
      </c>
      <c r="I74">
        <v>-7</v>
      </c>
      <c r="J74">
        <v>11</v>
      </c>
      <c r="K74">
        <v>8</v>
      </c>
      <c r="L74">
        <v>286</v>
      </c>
      <c r="M74">
        <v>42</v>
      </c>
      <c r="N74">
        <v>3</v>
      </c>
      <c r="O74">
        <v>80</v>
      </c>
      <c r="P74">
        <v>2012</v>
      </c>
      <c r="Q74" t="s">
        <v>26</v>
      </c>
    </row>
    <row r="75" spans="1:17" x14ac:dyDescent="0.25">
      <c r="A75" t="s">
        <v>212</v>
      </c>
      <c r="B75" t="s">
        <v>136</v>
      </c>
      <c r="C75" t="s">
        <v>137</v>
      </c>
      <c r="D75">
        <v>2011</v>
      </c>
      <c r="E75" t="s">
        <v>211</v>
      </c>
      <c r="F75">
        <v>120</v>
      </c>
      <c r="G75">
        <v>75</v>
      </c>
      <c r="H75">
        <v>61</v>
      </c>
      <c r="I75">
        <v>-5</v>
      </c>
      <c r="J75">
        <v>17</v>
      </c>
      <c r="K75">
        <v>57</v>
      </c>
      <c r="L75">
        <v>223</v>
      </c>
      <c r="M75">
        <v>62</v>
      </c>
      <c r="N75">
        <v>4</v>
      </c>
      <c r="O75">
        <v>72</v>
      </c>
      <c r="P75">
        <v>2012</v>
      </c>
      <c r="Q75" t="s">
        <v>26</v>
      </c>
    </row>
    <row r="76" spans="1:17" x14ac:dyDescent="0.25">
      <c r="A76" t="s">
        <v>213</v>
      </c>
      <c r="B76" t="s">
        <v>214</v>
      </c>
      <c r="C76" t="s">
        <v>19</v>
      </c>
      <c r="D76">
        <v>2013</v>
      </c>
      <c r="E76" t="s">
        <v>211</v>
      </c>
      <c r="F76">
        <v>128</v>
      </c>
      <c r="G76">
        <v>82</v>
      </c>
      <c r="H76">
        <v>37</v>
      </c>
      <c r="I76">
        <v>-6</v>
      </c>
      <c r="J76">
        <v>17</v>
      </c>
      <c r="K76">
        <v>32</v>
      </c>
      <c r="L76">
        <v>195</v>
      </c>
      <c r="M76">
        <v>0</v>
      </c>
      <c r="N76">
        <v>8</v>
      </c>
      <c r="O76">
        <v>53</v>
      </c>
      <c r="P76">
        <v>2012</v>
      </c>
      <c r="Q76" t="s">
        <v>26</v>
      </c>
    </row>
    <row r="77" spans="1:17" x14ac:dyDescent="0.25">
      <c r="A77" t="s">
        <v>215</v>
      </c>
      <c r="B77" t="s">
        <v>216</v>
      </c>
      <c r="C77" t="s">
        <v>97</v>
      </c>
      <c r="D77">
        <v>2011</v>
      </c>
      <c r="E77" t="s">
        <v>211</v>
      </c>
      <c r="F77">
        <v>126</v>
      </c>
      <c r="G77">
        <v>71</v>
      </c>
      <c r="H77">
        <v>58</v>
      </c>
      <c r="I77">
        <v>-4</v>
      </c>
      <c r="J77">
        <v>11</v>
      </c>
      <c r="K77">
        <v>29</v>
      </c>
      <c r="L77">
        <v>257</v>
      </c>
      <c r="M77">
        <v>1</v>
      </c>
      <c r="N77">
        <v>4</v>
      </c>
      <c r="O77">
        <v>67</v>
      </c>
      <c r="P77">
        <v>2012</v>
      </c>
      <c r="Q77" t="s">
        <v>26</v>
      </c>
    </row>
    <row r="78" spans="1:17" x14ac:dyDescent="0.25">
      <c r="A78" t="s">
        <v>217</v>
      </c>
      <c r="B78" t="s">
        <v>218</v>
      </c>
      <c r="C78" t="s">
        <v>132</v>
      </c>
      <c r="D78">
        <v>2012</v>
      </c>
      <c r="E78" t="s">
        <v>211</v>
      </c>
      <c r="F78">
        <v>150</v>
      </c>
      <c r="G78">
        <v>66</v>
      </c>
      <c r="H78">
        <v>62</v>
      </c>
      <c r="I78">
        <v>-7</v>
      </c>
      <c r="J78">
        <v>21</v>
      </c>
      <c r="K78">
        <v>29</v>
      </c>
      <c r="L78">
        <v>227</v>
      </c>
      <c r="M78">
        <v>10</v>
      </c>
      <c r="N78">
        <v>3</v>
      </c>
      <c r="O78">
        <v>77</v>
      </c>
      <c r="P78">
        <v>2012</v>
      </c>
      <c r="Q78" t="s">
        <v>34</v>
      </c>
    </row>
    <row r="79" spans="1:17" x14ac:dyDescent="0.25">
      <c r="A79" t="s">
        <v>219</v>
      </c>
      <c r="B79" t="s">
        <v>220</v>
      </c>
      <c r="C79" t="s">
        <v>221</v>
      </c>
      <c r="D79">
        <v>2012</v>
      </c>
      <c r="E79" t="s">
        <v>211</v>
      </c>
      <c r="F79">
        <v>97</v>
      </c>
      <c r="G79">
        <v>79</v>
      </c>
      <c r="H79">
        <v>52</v>
      </c>
      <c r="I79">
        <v>-5</v>
      </c>
      <c r="J79">
        <v>70</v>
      </c>
      <c r="K79">
        <v>68</v>
      </c>
      <c r="L79">
        <v>200</v>
      </c>
      <c r="M79">
        <v>5</v>
      </c>
      <c r="N79">
        <v>3</v>
      </c>
      <c r="O79">
        <v>39</v>
      </c>
      <c r="P79">
        <v>2012</v>
      </c>
      <c r="Q79" t="s">
        <v>34</v>
      </c>
    </row>
    <row r="80" spans="1:17" x14ac:dyDescent="0.25">
      <c r="A80" t="s">
        <v>222</v>
      </c>
      <c r="B80" t="s">
        <v>223</v>
      </c>
      <c r="C80" t="s">
        <v>19</v>
      </c>
      <c r="D80">
        <v>2011</v>
      </c>
      <c r="E80" t="s">
        <v>211</v>
      </c>
      <c r="F80">
        <v>126</v>
      </c>
      <c r="G80">
        <v>89</v>
      </c>
      <c r="H80">
        <v>58</v>
      </c>
      <c r="I80">
        <v>-6</v>
      </c>
      <c r="J80">
        <v>31</v>
      </c>
      <c r="K80">
        <v>46</v>
      </c>
      <c r="L80">
        <v>200</v>
      </c>
      <c r="M80">
        <v>5</v>
      </c>
      <c r="N80">
        <v>3</v>
      </c>
      <c r="O80">
        <v>82</v>
      </c>
      <c r="P80">
        <v>2012</v>
      </c>
      <c r="Q80" t="s">
        <v>26</v>
      </c>
    </row>
    <row r="81" spans="1:17" x14ac:dyDescent="0.25">
      <c r="A81" t="s">
        <v>224</v>
      </c>
      <c r="B81" t="s">
        <v>223</v>
      </c>
      <c r="C81" t="s">
        <v>19</v>
      </c>
      <c r="D81">
        <v>2012</v>
      </c>
      <c r="E81" t="s">
        <v>211</v>
      </c>
      <c r="F81">
        <v>128</v>
      </c>
      <c r="G81">
        <v>80</v>
      </c>
      <c r="H81">
        <v>61</v>
      </c>
      <c r="I81">
        <v>-6</v>
      </c>
      <c r="J81">
        <v>12</v>
      </c>
      <c r="K81">
        <v>84</v>
      </c>
      <c r="L81">
        <v>212</v>
      </c>
      <c r="M81">
        <v>16</v>
      </c>
      <c r="N81">
        <v>5</v>
      </c>
      <c r="O81">
        <v>68</v>
      </c>
      <c r="P81">
        <v>2012</v>
      </c>
      <c r="Q81" t="s">
        <v>26</v>
      </c>
    </row>
    <row r="82" spans="1:17" x14ac:dyDescent="0.25">
      <c r="A82">
        <v>212</v>
      </c>
      <c r="B82" t="s">
        <v>225</v>
      </c>
      <c r="C82" t="s">
        <v>19</v>
      </c>
      <c r="D82">
        <v>2014</v>
      </c>
      <c r="E82" t="s">
        <v>211</v>
      </c>
      <c r="F82">
        <v>126</v>
      </c>
      <c r="G82">
        <v>77</v>
      </c>
      <c r="H82">
        <v>85</v>
      </c>
      <c r="I82">
        <v>-6</v>
      </c>
      <c r="J82">
        <v>8</v>
      </c>
      <c r="K82">
        <v>62</v>
      </c>
      <c r="L82">
        <v>205</v>
      </c>
      <c r="M82">
        <v>1</v>
      </c>
      <c r="N82">
        <v>26</v>
      </c>
      <c r="O82">
        <v>73</v>
      </c>
      <c r="P82">
        <v>2012</v>
      </c>
      <c r="Q82" t="s">
        <v>26</v>
      </c>
    </row>
    <row r="83" spans="1:17" x14ac:dyDescent="0.25">
      <c r="A83" t="s">
        <v>226</v>
      </c>
      <c r="B83" t="s">
        <v>28</v>
      </c>
      <c r="C83" t="s">
        <v>29</v>
      </c>
      <c r="D83">
        <v>2012</v>
      </c>
      <c r="E83" t="s">
        <v>211</v>
      </c>
      <c r="F83">
        <v>86</v>
      </c>
      <c r="G83">
        <v>90</v>
      </c>
      <c r="H83">
        <v>66</v>
      </c>
      <c r="I83">
        <v>-5</v>
      </c>
      <c r="J83">
        <v>22</v>
      </c>
      <c r="K83">
        <v>59</v>
      </c>
      <c r="L83">
        <v>213</v>
      </c>
      <c r="M83">
        <v>4</v>
      </c>
      <c r="N83">
        <v>14</v>
      </c>
      <c r="O83">
        <v>70</v>
      </c>
      <c r="P83">
        <v>2012</v>
      </c>
      <c r="Q83" t="s">
        <v>26</v>
      </c>
    </row>
    <row r="84" spans="1:17" x14ac:dyDescent="0.25">
      <c r="A84" t="s">
        <v>227</v>
      </c>
      <c r="B84" t="s">
        <v>36</v>
      </c>
      <c r="C84" t="s">
        <v>19</v>
      </c>
      <c r="D84">
        <v>2012</v>
      </c>
      <c r="E84" t="s">
        <v>228</v>
      </c>
      <c r="F84">
        <v>144</v>
      </c>
      <c r="G84">
        <v>70</v>
      </c>
      <c r="H84">
        <v>73</v>
      </c>
      <c r="I84">
        <v>-4</v>
      </c>
      <c r="J84">
        <v>31</v>
      </c>
      <c r="K84">
        <v>87</v>
      </c>
      <c r="L84">
        <v>233</v>
      </c>
      <c r="M84">
        <v>5</v>
      </c>
      <c r="N84">
        <v>4</v>
      </c>
      <c r="O84">
        <v>91</v>
      </c>
      <c r="P84">
        <v>2012</v>
      </c>
      <c r="Q84" t="s">
        <v>26</v>
      </c>
    </row>
    <row r="85" spans="1:17" x14ac:dyDescent="0.25">
      <c r="A85" t="s">
        <v>229</v>
      </c>
      <c r="B85" t="s">
        <v>36</v>
      </c>
      <c r="C85" t="s">
        <v>19</v>
      </c>
      <c r="D85">
        <v>2011</v>
      </c>
      <c r="E85" t="s">
        <v>211</v>
      </c>
      <c r="F85">
        <v>150</v>
      </c>
      <c r="G85">
        <v>84</v>
      </c>
      <c r="H85">
        <v>58</v>
      </c>
      <c r="I85">
        <v>-7</v>
      </c>
      <c r="J85">
        <v>8</v>
      </c>
      <c r="K85">
        <v>48</v>
      </c>
      <c r="L85">
        <v>258</v>
      </c>
      <c r="M85">
        <v>34</v>
      </c>
      <c r="N85">
        <v>5</v>
      </c>
      <c r="O85">
        <v>74</v>
      </c>
      <c r="P85">
        <v>2012</v>
      </c>
      <c r="Q85" t="s">
        <v>26</v>
      </c>
    </row>
    <row r="86" spans="1:17" x14ac:dyDescent="0.25">
      <c r="A86" t="s">
        <v>230</v>
      </c>
      <c r="B86" t="s">
        <v>157</v>
      </c>
      <c r="C86" t="s">
        <v>19</v>
      </c>
      <c r="D86">
        <v>2012</v>
      </c>
      <c r="E86" t="s">
        <v>211</v>
      </c>
      <c r="F86">
        <v>128</v>
      </c>
      <c r="G86">
        <v>92</v>
      </c>
      <c r="H86">
        <v>71</v>
      </c>
      <c r="I86">
        <v>-3</v>
      </c>
      <c r="J86">
        <v>20</v>
      </c>
      <c r="K86">
        <v>92</v>
      </c>
      <c r="L86">
        <v>206</v>
      </c>
      <c r="M86">
        <v>0</v>
      </c>
      <c r="N86">
        <v>3</v>
      </c>
      <c r="O86">
        <v>85</v>
      </c>
      <c r="P86">
        <v>2012</v>
      </c>
      <c r="Q86" t="s">
        <v>26</v>
      </c>
    </row>
    <row r="87" spans="1:17" x14ac:dyDescent="0.25">
      <c r="A87" t="s">
        <v>231</v>
      </c>
      <c r="B87" t="s">
        <v>157</v>
      </c>
      <c r="C87" t="s">
        <v>19</v>
      </c>
      <c r="D87">
        <v>2012</v>
      </c>
      <c r="E87" t="s">
        <v>211</v>
      </c>
      <c r="F87">
        <v>128</v>
      </c>
      <c r="G87">
        <v>88</v>
      </c>
      <c r="H87">
        <v>71</v>
      </c>
      <c r="I87">
        <v>-3</v>
      </c>
      <c r="J87">
        <v>29</v>
      </c>
      <c r="K87">
        <v>88</v>
      </c>
      <c r="L87">
        <v>233</v>
      </c>
      <c r="M87">
        <v>1</v>
      </c>
      <c r="N87">
        <v>6</v>
      </c>
      <c r="O87">
        <v>71</v>
      </c>
      <c r="P87">
        <v>2012</v>
      </c>
      <c r="Q87" t="s">
        <v>26</v>
      </c>
    </row>
    <row r="88" spans="1:17" x14ac:dyDescent="0.25">
      <c r="A88" t="s">
        <v>232</v>
      </c>
      <c r="B88" t="s">
        <v>233</v>
      </c>
      <c r="C88" t="s">
        <v>77</v>
      </c>
      <c r="D88">
        <v>2012</v>
      </c>
      <c r="E88" t="s">
        <v>211</v>
      </c>
      <c r="F88">
        <v>120</v>
      </c>
      <c r="G88">
        <v>58</v>
      </c>
      <c r="H88">
        <v>78</v>
      </c>
      <c r="I88">
        <v>-7</v>
      </c>
      <c r="J88">
        <v>11</v>
      </c>
      <c r="K88">
        <v>66</v>
      </c>
      <c r="L88">
        <v>193</v>
      </c>
      <c r="M88">
        <v>1</v>
      </c>
      <c r="N88">
        <v>4</v>
      </c>
      <c r="O88">
        <v>76</v>
      </c>
      <c r="P88">
        <v>2012</v>
      </c>
      <c r="Q88" t="s">
        <v>26</v>
      </c>
    </row>
    <row r="89" spans="1:17" x14ac:dyDescent="0.25">
      <c r="A89" t="s">
        <v>234</v>
      </c>
      <c r="B89" t="s">
        <v>235</v>
      </c>
      <c r="C89" t="s">
        <v>119</v>
      </c>
      <c r="D89">
        <v>2012</v>
      </c>
      <c r="E89" t="s">
        <v>236</v>
      </c>
      <c r="F89">
        <v>137</v>
      </c>
      <c r="G89">
        <v>84</v>
      </c>
      <c r="H89">
        <v>53</v>
      </c>
      <c r="I89">
        <v>-3</v>
      </c>
      <c r="J89">
        <v>3</v>
      </c>
      <c r="K89">
        <v>39</v>
      </c>
      <c r="L89">
        <v>240</v>
      </c>
      <c r="M89">
        <v>9</v>
      </c>
      <c r="N89">
        <v>4</v>
      </c>
      <c r="O89">
        <v>68</v>
      </c>
      <c r="P89">
        <v>2012</v>
      </c>
      <c r="Q89" t="s">
        <v>26</v>
      </c>
    </row>
    <row r="90" spans="1:17" x14ac:dyDescent="0.25">
      <c r="A90" t="s">
        <v>237</v>
      </c>
      <c r="B90" t="s">
        <v>42</v>
      </c>
      <c r="C90" t="s">
        <v>19</v>
      </c>
      <c r="D90">
        <v>2012</v>
      </c>
      <c r="E90" t="s">
        <v>211</v>
      </c>
      <c r="F90">
        <v>130</v>
      </c>
      <c r="G90">
        <v>84</v>
      </c>
      <c r="H90">
        <v>59</v>
      </c>
      <c r="I90">
        <v>-6</v>
      </c>
      <c r="J90">
        <v>16</v>
      </c>
      <c r="K90">
        <v>64</v>
      </c>
      <c r="L90">
        <v>228</v>
      </c>
      <c r="M90">
        <v>0</v>
      </c>
      <c r="N90">
        <v>10</v>
      </c>
      <c r="O90">
        <v>69</v>
      </c>
      <c r="P90">
        <v>2012</v>
      </c>
      <c r="Q90" t="s">
        <v>26</v>
      </c>
    </row>
    <row r="91" spans="1:17" x14ac:dyDescent="0.25">
      <c r="A91" t="s">
        <v>166</v>
      </c>
      <c r="B91" t="s">
        <v>167</v>
      </c>
      <c r="C91" t="s">
        <v>168</v>
      </c>
      <c r="D91">
        <v>2011</v>
      </c>
      <c r="E91" t="s">
        <v>211</v>
      </c>
      <c r="F91">
        <v>140</v>
      </c>
      <c r="G91">
        <v>59</v>
      </c>
      <c r="H91">
        <v>45</v>
      </c>
      <c r="I91">
        <v>-7</v>
      </c>
      <c r="J91">
        <v>8</v>
      </c>
      <c r="K91">
        <v>21</v>
      </c>
      <c r="L91">
        <v>279</v>
      </c>
      <c r="M91">
        <v>5</v>
      </c>
      <c r="N91">
        <v>3</v>
      </c>
      <c r="O91">
        <v>88</v>
      </c>
      <c r="P91">
        <v>2012</v>
      </c>
      <c r="Q91" t="s">
        <v>34</v>
      </c>
    </row>
    <row r="92" spans="1:17" x14ac:dyDescent="0.25">
      <c r="A92" t="s">
        <v>238</v>
      </c>
      <c r="B92" t="s">
        <v>43</v>
      </c>
      <c r="C92" t="s">
        <v>44</v>
      </c>
      <c r="D92">
        <v>2011</v>
      </c>
      <c r="E92" t="s">
        <v>211</v>
      </c>
      <c r="F92">
        <v>128</v>
      </c>
      <c r="G92">
        <v>79</v>
      </c>
      <c r="H92">
        <v>71</v>
      </c>
      <c r="I92">
        <v>-2</v>
      </c>
      <c r="J92">
        <v>57</v>
      </c>
      <c r="K92">
        <v>41</v>
      </c>
      <c r="L92">
        <v>200</v>
      </c>
      <c r="M92">
        <v>5</v>
      </c>
      <c r="N92">
        <v>6</v>
      </c>
      <c r="O92">
        <v>64</v>
      </c>
      <c r="P92">
        <v>2012</v>
      </c>
      <c r="Q92" t="s">
        <v>26</v>
      </c>
    </row>
    <row r="93" spans="1:17" x14ac:dyDescent="0.25">
      <c r="A93" t="s">
        <v>239</v>
      </c>
      <c r="B93" t="s">
        <v>240</v>
      </c>
      <c r="C93" t="s">
        <v>19</v>
      </c>
      <c r="D93">
        <v>2012</v>
      </c>
      <c r="E93" t="s">
        <v>211</v>
      </c>
      <c r="F93">
        <v>125</v>
      </c>
      <c r="G93">
        <v>82</v>
      </c>
      <c r="H93">
        <v>74</v>
      </c>
      <c r="I93">
        <v>-4</v>
      </c>
      <c r="J93">
        <v>33</v>
      </c>
      <c r="K93">
        <v>44</v>
      </c>
      <c r="L93">
        <v>226</v>
      </c>
      <c r="M93">
        <v>0</v>
      </c>
      <c r="N93">
        <v>7</v>
      </c>
      <c r="O93">
        <v>62</v>
      </c>
      <c r="P93">
        <v>2012</v>
      </c>
      <c r="Q93" t="s">
        <v>26</v>
      </c>
    </row>
    <row r="94" spans="1:17" x14ac:dyDescent="0.25">
      <c r="A94" t="s">
        <v>241</v>
      </c>
      <c r="B94" t="s">
        <v>242</v>
      </c>
      <c r="C94" t="s">
        <v>126</v>
      </c>
      <c r="D94">
        <v>2013</v>
      </c>
      <c r="E94" t="s">
        <v>211</v>
      </c>
      <c r="F94">
        <v>122</v>
      </c>
      <c r="G94">
        <v>74</v>
      </c>
      <c r="H94">
        <v>73</v>
      </c>
      <c r="I94">
        <v>-5</v>
      </c>
      <c r="J94">
        <v>9</v>
      </c>
      <c r="K94">
        <v>54</v>
      </c>
      <c r="L94">
        <v>256</v>
      </c>
      <c r="M94">
        <v>2</v>
      </c>
      <c r="N94">
        <v>9</v>
      </c>
      <c r="O94">
        <v>75</v>
      </c>
      <c r="P94">
        <v>2012</v>
      </c>
      <c r="Q94" t="s">
        <v>21</v>
      </c>
    </row>
    <row r="95" spans="1:17" x14ac:dyDescent="0.25">
      <c r="A95" t="s">
        <v>243</v>
      </c>
      <c r="B95" t="s">
        <v>170</v>
      </c>
      <c r="C95" t="s">
        <v>160</v>
      </c>
      <c r="D95">
        <v>2010</v>
      </c>
      <c r="E95" t="s">
        <v>211</v>
      </c>
      <c r="F95">
        <v>175</v>
      </c>
      <c r="G95">
        <v>96</v>
      </c>
      <c r="H95">
        <v>51</v>
      </c>
      <c r="I95">
        <v>-2</v>
      </c>
      <c r="J95">
        <v>12</v>
      </c>
      <c r="K95">
        <v>39</v>
      </c>
      <c r="L95">
        <v>179</v>
      </c>
      <c r="M95">
        <v>1</v>
      </c>
      <c r="N95">
        <v>4</v>
      </c>
      <c r="O95">
        <v>41</v>
      </c>
      <c r="P95">
        <v>2012</v>
      </c>
      <c r="Q95" t="s">
        <v>26</v>
      </c>
    </row>
    <row r="96" spans="1:17" x14ac:dyDescent="0.25">
      <c r="A96" t="s">
        <v>244</v>
      </c>
      <c r="B96" t="s">
        <v>47</v>
      </c>
      <c r="C96" t="s">
        <v>48</v>
      </c>
      <c r="D96">
        <v>2011</v>
      </c>
      <c r="E96" t="s">
        <v>211</v>
      </c>
      <c r="F96">
        <v>122</v>
      </c>
      <c r="G96">
        <v>52</v>
      </c>
      <c r="H96">
        <v>63</v>
      </c>
      <c r="I96">
        <v>-10</v>
      </c>
      <c r="J96">
        <v>9</v>
      </c>
      <c r="K96">
        <v>30</v>
      </c>
      <c r="L96">
        <v>277</v>
      </c>
      <c r="M96">
        <v>3</v>
      </c>
      <c r="N96">
        <v>27</v>
      </c>
      <c r="O96">
        <v>81</v>
      </c>
      <c r="P96">
        <v>2012</v>
      </c>
      <c r="Q96" t="s">
        <v>26</v>
      </c>
    </row>
    <row r="97" spans="1:17" x14ac:dyDescent="0.25">
      <c r="A97" t="s">
        <v>245</v>
      </c>
      <c r="B97" t="s">
        <v>47</v>
      </c>
      <c r="C97" t="s">
        <v>48</v>
      </c>
      <c r="D97">
        <v>2011</v>
      </c>
      <c r="E97" t="s">
        <v>211</v>
      </c>
      <c r="F97">
        <v>202</v>
      </c>
      <c r="G97">
        <v>44</v>
      </c>
      <c r="H97">
        <v>77</v>
      </c>
      <c r="I97">
        <v>-9</v>
      </c>
      <c r="J97">
        <v>11</v>
      </c>
      <c r="K97">
        <v>39</v>
      </c>
      <c r="L97">
        <v>182</v>
      </c>
      <c r="M97">
        <v>0</v>
      </c>
      <c r="N97">
        <v>36</v>
      </c>
      <c r="O97">
        <v>79</v>
      </c>
      <c r="P97">
        <v>2012</v>
      </c>
      <c r="Q97" t="s">
        <v>26</v>
      </c>
    </row>
    <row r="98" spans="1:17" x14ac:dyDescent="0.25">
      <c r="A98" t="s">
        <v>246</v>
      </c>
      <c r="B98" t="s">
        <v>175</v>
      </c>
      <c r="C98" t="s">
        <v>176</v>
      </c>
      <c r="D98">
        <v>2012</v>
      </c>
      <c r="E98" t="s">
        <v>211</v>
      </c>
      <c r="F98">
        <v>126</v>
      </c>
      <c r="G98">
        <v>95</v>
      </c>
      <c r="H98">
        <v>58</v>
      </c>
      <c r="I98">
        <v>-4</v>
      </c>
      <c r="J98">
        <v>10</v>
      </c>
      <c r="K98">
        <v>59</v>
      </c>
      <c r="L98">
        <v>218</v>
      </c>
      <c r="M98">
        <v>0</v>
      </c>
      <c r="N98">
        <v>5</v>
      </c>
      <c r="O98">
        <v>59</v>
      </c>
      <c r="P98">
        <v>2012</v>
      </c>
      <c r="Q98" t="s">
        <v>34</v>
      </c>
    </row>
    <row r="99" spans="1:17" x14ac:dyDescent="0.25">
      <c r="A99" t="s">
        <v>247</v>
      </c>
      <c r="B99" t="s">
        <v>248</v>
      </c>
      <c r="C99" t="s">
        <v>249</v>
      </c>
      <c r="D99">
        <v>2012</v>
      </c>
      <c r="E99" t="s">
        <v>211</v>
      </c>
      <c r="F99">
        <v>123</v>
      </c>
      <c r="G99">
        <v>60</v>
      </c>
      <c r="H99">
        <v>91</v>
      </c>
      <c r="I99">
        <v>-5</v>
      </c>
      <c r="J99">
        <v>17</v>
      </c>
      <c r="K99">
        <v>50</v>
      </c>
      <c r="L99">
        <v>234</v>
      </c>
      <c r="M99">
        <v>3</v>
      </c>
      <c r="N99">
        <v>23</v>
      </c>
      <c r="O99">
        <v>91</v>
      </c>
      <c r="P99">
        <v>2012</v>
      </c>
      <c r="Q99" t="s">
        <v>26</v>
      </c>
    </row>
    <row r="100" spans="1:17" x14ac:dyDescent="0.25">
      <c r="A100" t="s">
        <v>253</v>
      </c>
      <c r="B100" t="s">
        <v>78</v>
      </c>
      <c r="C100" t="s">
        <v>19</v>
      </c>
      <c r="D100">
        <v>2012</v>
      </c>
      <c r="E100" t="s">
        <v>211</v>
      </c>
      <c r="F100">
        <v>134</v>
      </c>
      <c r="G100">
        <v>79</v>
      </c>
      <c r="H100">
        <v>69</v>
      </c>
      <c r="I100">
        <v>-4</v>
      </c>
      <c r="J100">
        <v>20</v>
      </c>
      <c r="K100">
        <v>86</v>
      </c>
      <c r="L100">
        <v>227</v>
      </c>
      <c r="M100">
        <v>0</v>
      </c>
      <c r="N100">
        <v>4</v>
      </c>
      <c r="O100">
        <v>78</v>
      </c>
      <c r="P100">
        <v>2012</v>
      </c>
      <c r="Q100" t="s">
        <v>26</v>
      </c>
    </row>
    <row r="101" spans="1:17" x14ac:dyDescent="0.25">
      <c r="A101" t="s">
        <v>256</v>
      </c>
      <c r="B101" t="s">
        <v>82</v>
      </c>
      <c r="C101" t="s">
        <v>19</v>
      </c>
      <c r="D101">
        <v>2012</v>
      </c>
      <c r="E101" t="s">
        <v>188</v>
      </c>
      <c r="F101">
        <v>128</v>
      </c>
      <c r="G101">
        <v>70</v>
      </c>
      <c r="H101">
        <v>71</v>
      </c>
      <c r="I101">
        <v>-5</v>
      </c>
      <c r="J101">
        <v>22</v>
      </c>
      <c r="K101">
        <v>80</v>
      </c>
      <c r="L101">
        <v>212</v>
      </c>
      <c r="M101">
        <v>0</v>
      </c>
      <c r="N101">
        <v>5</v>
      </c>
      <c r="O101">
        <v>83</v>
      </c>
      <c r="P101">
        <v>2012</v>
      </c>
      <c r="Q101" t="s">
        <v>26</v>
      </c>
    </row>
    <row r="102" spans="1:17" x14ac:dyDescent="0.25">
      <c r="A102" t="s">
        <v>258</v>
      </c>
      <c r="B102" t="s">
        <v>257</v>
      </c>
      <c r="C102" t="s">
        <v>89</v>
      </c>
      <c r="D102">
        <v>2012</v>
      </c>
      <c r="E102" t="s">
        <v>211</v>
      </c>
      <c r="F102">
        <v>122</v>
      </c>
      <c r="G102">
        <v>25</v>
      </c>
      <c r="H102">
        <v>39</v>
      </c>
      <c r="I102">
        <v>-10</v>
      </c>
      <c r="J102">
        <v>9</v>
      </c>
      <c r="K102">
        <v>18</v>
      </c>
      <c r="L102">
        <v>282</v>
      </c>
      <c r="M102">
        <v>81</v>
      </c>
      <c r="N102">
        <v>3</v>
      </c>
      <c r="O102">
        <v>63</v>
      </c>
      <c r="P102">
        <v>2012</v>
      </c>
      <c r="Q102" t="s">
        <v>26</v>
      </c>
    </row>
    <row r="103" spans="1:17" x14ac:dyDescent="0.25">
      <c r="A103" t="s">
        <v>259</v>
      </c>
      <c r="B103" t="s">
        <v>260</v>
      </c>
      <c r="C103" t="s">
        <v>89</v>
      </c>
      <c r="D103">
        <v>2012</v>
      </c>
      <c r="E103" t="s">
        <v>211</v>
      </c>
      <c r="F103">
        <v>128</v>
      </c>
      <c r="G103">
        <v>69</v>
      </c>
      <c r="H103">
        <v>66</v>
      </c>
      <c r="I103">
        <v>-3</v>
      </c>
      <c r="J103">
        <v>9</v>
      </c>
      <c r="K103">
        <v>43</v>
      </c>
      <c r="L103">
        <v>221</v>
      </c>
      <c r="M103">
        <v>9</v>
      </c>
      <c r="N103">
        <v>3</v>
      </c>
      <c r="O103">
        <v>84</v>
      </c>
      <c r="P103">
        <v>2012</v>
      </c>
      <c r="Q103" t="s">
        <v>26</v>
      </c>
    </row>
    <row r="104" spans="1:17" x14ac:dyDescent="0.25">
      <c r="A104" t="s">
        <v>261</v>
      </c>
      <c r="B104" t="s">
        <v>262</v>
      </c>
      <c r="C104" t="s">
        <v>263</v>
      </c>
      <c r="D104">
        <v>2012</v>
      </c>
      <c r="E104" t="s">
        <v>264</v>
      </c>
      <c r="F104">
        <v>112</v>
      </c>
      <c r="G104">
        <v>65</v>
      </c>
      <c r="H104">
        <v>36</v>
      </c>
      <c r="I104">
        <v>-7</v>
      </c>
      <c r="J104">
        <v>6</v>
      </c>
      <c r="K104">
        <v>13</v>
      </c>
      <c r="L104">
        <v>278</v>
      </c>
      <c r="M104">
        <v>11</v>
      </c>
      <c r="N104">
        <v>3</v>
      </c>
      <c r="O104">
        <v>74</v>
      </c>
      <c r="P104">
        <v>2012</v>
      </c>
      <c r="Q104" t="s">
        <v>34</v>
      </c>
    </row>
    <row r="105" spans="1:17" x14ac:dyDescent="0.25">
      <c r="A105" t="s">
        <v>268</v>
      </c>
      <c r="B105" t="s">
        <v>267</v>
      </c>
      <c r="C105" t="s">
        <v>263</v>
      </c>
      <c r="D105">
        <v>2013</v>
      </c>
      <c r="E105" t="s">
        <v>264</v>
      </c>
      <c r="F105">
        <v>121</v>
      </c>
      <c r="G105">
        <v>83</v>
      </c>
      <c r="H105">
        <v>61</v>
      </c>
      <c r="I105">
        <v>-6</v>
      </c>
      <c r="J105">
        <v>12</v>
      </c>
      <c r="K105">
        <v>32</v>
      </c>
      <c r="L105">
        <v>210</v>
      </c>
      <c r="M105">
        <v>3</v>
      </c>
      <c r="N105">
        <v>3</v>
      </c>
      <c r="O105">
        <v>73</v>
      </c>
      <c r="P105">
        <v>2012</v>
      </c>
      <c r="Q105" t="s">
        <v>26</v>
      </c>
    </row>
    <row r="106" spans="1:17" x14ac:dyDescent="0.25">
      <c r="A106" t="s">
        <v>269</v>
      </c>
      <c r="B106" t="s">
        <v>270</v>
      </c>
      <c r="C106" t="s">
        <v>19</v>
      </c>
      <c r="D106">
        <v>2012</v>
      </c>
      <c r="E106" t="s">
        <v>211</v>
      </c>
      <c r="F106">
        <v>72</v>
      </c>
      <c r="G106">
        <v>83</v>
      </c>
      <c r="H106">
        <v>61</v>
      </c>
      <c r="I106">
        <v>-3</v>
      </c>
      <c r="J106">
        <v>65</v>
      </c>
      <c r="K106">
        <v>35</v>
      </c>
      <c r="L106">
        <v>228</v>
      </c>
      <c r="M106">
        <v>3</v>
      </c>
      <c r="N106">
        <v>5</v>
      </c>
      <c r="O106">
        <v>52</v>
      </c>
      <c r="P106">
        <v>2012</v>
      </c>
      <c r="Q106" t="s">
        <v>26</v>
      </c>
    </row>
    <row r="107" spans="1:17" x14ac:dyDescent="0.25">
      <c r="A107" t="s">
        <v>271</v>
      </c>
      <c r="B107" t="s">
        <v>202</v>
      </c>
      <c r="C107" t="s">
        <v>203</v>
      </c>
      <c r="D107">
        <v>2011</v>
      </c>
      <c r="E107" t="s">
        <v>211</v>
      </c>
      <c r="F107">
        <v>98</v>
      </c>
      <c r="G107">
        <v>89</v>
      </c>
      <c r="H107">
        <v>72</v>
      </c>
      <c r="I107">
        <v>-4</v>
      </c>
      <c r="J107">
        <v>7</v>
      </c>
      <c r="K107">
        <v>56</v>
      </c>
      <c r="L107">
        <v>216</v>
      </c>
      <c r="M107">
        <v>1</v>
      </c>
      <c r="N107">
        <v>13</v>
      </c>
      <c r="O107">
        <v>61</v>
      </c>
      <c r="P107">
        <v>2012</v>
      </c>
      <c r="Q107" t="s">
        <v>21</v>
      </c>
    </row>
    <row r="108" spans="1:17" x14ac:dyDescent="0.25">
      <c r="A108" t="s">
        <v>273</v>
      </c>
      <c r="B108" t="s">
        <v>274</v>
      </c>
      <c r="C108" t="s">
        <v>275</v>
      </c>
      <c r="D108">
        <v>2011</v>
      </c>
      <c r="E108" t="s">
        <v>276</v>
      </c>
      <c r="F108">
        <v>110</v>
      </c>
      <c r="G108">
        <v>97</v>
      </c>
      <c r="H108">
        <v>72</v>
      </c>
      <c r="I108">
        <v>-2</v>
      </c>
      <c r="J108">
        <v>32</v>
      </c>
      <c r="K108">
        <v>58</v>
      </c>
      <c r="L108">
        <v>215</v>
      </c>
      <c r="M108">
        <v>1</v>
      </c>
      <c r="N108">
        <v>20</v>
      </c>
      <c r="O108">
        <v>75</v>
      </c>
      <c r="P108">
        <v>2012</v>
      </c>
      <c r="Q108" t="s">
        <v>26</v>
      </c>
    </row>
    <row r="109" spans="1:17" x14ac:dyDescent="0.25">
      <c r="A109" t="s">
        <v>278</v>
      </c>
      <c r="B109" t="s">
        <v>133</v>
      </c>
      <c r="C109" t="s">
        <v>29</v>
      </c>
      <c r="D109">
        <v>2012</v>
      </c>
      <c r="E109" t="s">
        <v>211</v>
      </c>
      <c r="F109">
        <v>136</v>
      </c>
      <c r="G109">
        <v>48</v>
      </c>
      <c r="H109">
        <v>65</v>
      </c>
      <c r="I109">
        <v>-9</v>
      </c>
      <c r="J109">
        <v>16</v>
      </c>
      <c r="K109">
        <v>33</v>
      </c>
      <c r="L109">
        <v>233</v>
      </c>
      <c r="M109">
        <v>55</v>
      </c>
      <c r="N109">
        <v>8</v>
      </c>
      <c r="O109">
        <v>65</v>
      </c>
      <c r="P109">
        <v>2012</v>
      </c>
      <c r="Q109" t="s">
        <v>26</v>
      </c>
    </row>
    <row r="110" spans="1:17" x14ac:dyDescent="0.25">
      <c r="A110" t="s">
        <v>279</v>
      </c>
      <c r="B110" t="s">
        <v>280</v>
      </c>
      <c r="C110" t="s">
        <v>19</v>
      </c>
      <c r="D110">
        <v>2012</v>
      </c>
      <c r="E110" t="s">
        <v>264</v>
      </c>
      <c r="F110">
        <v>140</v>
      </c>
      <c r="G110">
        <v>84</v>
      </c>
      <c r="H110">
        <v>47</v>
      </c>
      <c r="I110">
        <v>-7</v>
      </c>
      <c r="J110">
        <v>24</v>
      </c>
      <c r="K110">
        <v>34</v>
      </c>
      <c r="L110">
        <v>321</v>
      </c>
      <c r="M110">
        <v>0</v>
      </c>
      <c r="N110">
        <v>5</v>
      </c>
      <c r="O110">
        <v>68</v>
      </c>
      <c r="P110">
        <v>2012</v>
      </c>
      <c r="Q110" t="s">
        <v>34</v>
      </c>
    </row>
    <row r="111" spans="1:17" x14ac:dyDescent="0.25">
      <c r="A111" t="s">
        <v>281</v>
      </c>
      <c r="B111" t="s">
        <v>282</v>
      </c>
      <c r="C111" t="s">
        <v>29</v>
      </c>
      <c r="D111">
        <v>2013</v>
      </c>
      <c r="E111" t="s">
        <v>228</v>
      </c>
      <c r="F111">
        <v>172</v>
      </c>
      <c r="G111">
        <v>90</v>
      </c>
      <c r="H111">
        <v>56</v>
      </c>
      <c r="I111">
        <v>-5</v>
      </c>
      <c r="J111">
        <v>5</v>
      </c>
      <c r="K111">
        <v>56</v>
      </c>
      <c r="L111">
        <v>228</v>
      </c>
      <c r="M111">
        <v>5</v>
      </c>
      <c r="N111">
        <v>40</v>
      </c>
      <c r="O111">
        <v>75</v>
      </c>
      <c r="P111">
        <v>2013</v>
      </c>
      <c r="Q111" t="s">
        <v>26</v>
      </c>
    </row>
    <row r="112" spans="1:17" x14ac:dyDescent="0.25">
      <c r="A112" t="s">
        <v>283</v>
      </c>
      <c r="B112" t="s">
        <v>284</v>
      </c>
      <c r="C112" t="s">
        <v>74</v>
      </c>
      <c r="D112">
        <v>2013</v>
      </c>
      <c r="E112" t="s">
        <v>228</v>
      </c>
      <c r="F112">
        <v>96</v>
      </c>
      <c r="G112">
        <v>69</v>
      </c>
      <c r="H112">
        <v>85</v>
      </c>
      <c r="I112">
        <v>-7</v>
      </c>
      <c r="J112">
        <v>11</v>
      </c>
      <c r="K112">
        <v>66</v>
      </c>
      <c r="L112">
        <v>234</v>
      </c>
      <c r="M112">
        <v>2</v>
      </c>
      <c r="N112">
        <v>28</v>
      </c>
      <c r="O112">
        <v>81</v>
      </c>
      <c r="P112">
        <v>2013</v>
      </c>
      <c r="Q112" t="s">
        <v>26</v>
      </c>
    </row>
    <row r="113" spans="1:17" x14ac:dyDescent="0.25">
      <c r="A113" t="s">
        <v>285</v>
      </c>
      <c r="B113" t="s">
        <v>220</v>
      </c>
      <c r="C113" t="s">
        <v>221</v>
      </c>
      <c r="D113">
        <v>2013</v>
      </c>
      <c r="E113" t="s">
        <v>228</v>
      </c>
      <c r="F113">
        <v>92</v>
      </c>
      <c r="G113">
        <v>63</v>
      </c>
      <c r="H113">
        <v>69</v>
      </c>
      <c r="I113">
        <v>-6</v>
      </c>
      <c r="J113">
        <v>10</v>
      </c>
      <c r="K113">
        <v>80</v>
      </c>
      <c r="L113">
        <v>161</v>
      </c>
      <c r="M113">
        <v>5</v>
      </c>
      <c r="N113">
        <v>4</v>
      </c>
      <c r="O113">
        <v>90</v>
      </c>
      <c r="P113">
        <v>2013</v>
      </c>
      <c r="Q113" t="s">
        <v>34</v>
      </c>
    </row>
    <row r="114" spans="1:17" x14ac:dyDescent="0.25">
      <c r="A114" t="s">
        <v>286</v>
      </c>
      <c r="B114" t="s">
        <v>220</v>
      </c>
      <c r="C114" t="s">
        <v>221</v>
      </c>
      <c r="D114">
        <v>2013</v>
      </c>
      <c r="E114" t="s">
        <v>228</v>
      </c>
      <c r="F114">
        <v>85</v>
      </c>
      <c r="G114">
        <v>53</v>
      </c>
      <c r="H114">
        <v>55</v>
      </c>
      <c r="I114">
        <v>-8</v>
      </c>
      <c r="J114">
        <v>22</v>
      </c>
      <c r="K114">
        <v>41</v>
      </c>
      <c r="L114">
        <v>272</v>
      </c>
      <c r="M114">
        <v>19</v>
      </c>
      <c r="N114">
        <v>3</v>
      </c>
      <c r="O114">
        <v>89</v>
      </c>
      <c r="P114">
        <v>2013</v>
      </c>
      <c r="Q114" t="s">
        <v>34</v>
      </c>
    </row>
    <row r="115" spans="1:17" x14ac:dyDescent="0.25">
      <c r="A115" t="s">
        <v>287</v>
      </c>
      <c r="B115" t="s">
        <v>288</v>
      </c>
      <c r="C115" t="s">
        <v>19</v>
      </c>
      <c r="D115">
        <v>2013</v>
      </c>
      <c r="E115" t="s">
        <v>228</v>
      </c>
      <c r="F115">
        <v>82</v>
      </c>
      <c r="G115">
        <v>88</v>
      </c>
      <c r="H115">
        <v>65</v>
      </c>
      <c r="I115">
        <v>-3</v>
      </c>
      <c r="J115">
        <v>8</v>
      </c>
      <c r="K115">
        <v>86</v>
      </c>
      <c r="L115">
        <v>227</v>
      </c>
      <c r="M115">
        <v>29</v>
      </c>
      <c r="N115">
        <v>11</v>
      </c>
      <c r="O115">
        <v>71</v>
      </c>
      <c r="P115">
        <v>2013</v>
      </c>
      <c r="Q115" t="s">
        <v>26</v>
      </c>
    </row>
    <row r="116" spans="1:17" x14ac:dyDescent="0.25">
      <c r="A116" t="s">
        <v>289</v>
      </c>
      <c r="B116" t="s">
        <v>223</v>
      </c>
      <c r="C116" t="s">
        <v>19</v>
      </c>
      <c r="D116">
        <v>2012</v>
      </c>
      <c r="E116" t="s">
        <v>228</v>
      </c>
      <c r="F116">
        <v>128</v>
      </c>
      <c r="G116">
        <v>79</v>
      </c>
      <c r="H116">
        <v>51</v>
      </c>
      <c r="I116">
        <v>-4</v>
      </c>
      <c r="J116">
        <v>32</v>
      </c>
      <c r="K116">
        <v>64</v>
      </c>
      <c r="L116">
        <v>208</v>
      </c>
      <c r="M116">
        <v>33</v>
      </c>
      <c r="N116">
        <v>4</v>
      </c>
      <c r="O116">
        <v>73</v>
      </c>
      <c r="P116">
        <v>2013</v>
      </c>
      <c r="Q116" t="s">
        <v>26</v>
      </c>
    </row>
    <row r="117" spans="1:17" x14ac:dyDescent="0.25">
      <c r="A117" t="s">
        <v>290</v>
      </c>
      <c r="B117" t="s">
        <v>291</v>
      </c>
      <c r="C117" t="s">
        <v>292</v>
      </c>
      <c r="D117">
        <v>2011</v>
      </c>
      <c r="E117" t="s">
        <v>228</v>
      </c>
      <c r="F117">
        <v>119</v>
      </c>
      <c r="G117">
        <v>44</v>
      </c>
      <c r="H117">
        <v>83</v>
      </c>
      <c r="I117">
        <v>-10</v>
      </c>
      <c r="J117">
        <v>10</v>
      </c>
      <c r="K117">
        <v>27</v>
      </c>
      <c r="L117">
        <v>259</v>
      </c>
      <c r="M117">
        <v>44</v>
      </c>
      <c r="N117">
        <v>6</v>
      </c>
      <c r="O117">
        <v>80</v>
      </c>
      <c r="P117">
        <v>2013</v>
      </c>
      <c r="Q117" t="s">
        <v>34</v>
      </c>
    </row>
    <row r="118" spans="1:17" x14ac:dyDescent="0.25">
      <c r="A118" t="s">
        <v>293</v>
      </c>
      <c r="B118" t="s">
        <v>294</v>
      </c>
      <c r="C118" t="s">
        <v>295</v>
      </c>
      <c r="D118">
        <v>2013</v>
      </c>
      <c r="E118" t="s">
        <v>228</v>
      </c>
      <c r="F118">
        <v>138</v>
      </c>
      <c r="G118">
        <v>79</v>
      </c>
      <c r="H118">
        <v>45</v>
      </c>
      <c r="I118">
        <v>-5</v>
      </c>
      <c r="J118">
        <v>42</v>
      </c>
      <c r="K118">
        <v>28</v>
      </c>
      <c r="L118">
        <v>197</v>
      </c>
      <c r="M118">
        <v>1</v>
      </c>
      <c r="N118">
        <v>5</v>
      </c>
      <c r="O118">
        <v>63</v>
      </c>
      <c r="P118">
        <v>2013</v>
      </c>
      <c r="Q118" t="s">
        <v>26</v>
      </c>
    </row>
    <row r="119" spans="1:17" x14ac:dyDescent="0.25">
      <c r="A119" t="s">
        <v>298</v>
      </c>
      <c r="B119" t="s">
        <v>296</v>
      </c>
      <c r="C119" t="s">
        <v>297</v>
      </c>
      <c r="D119">
        <v>2013</v>
      </c>
      <c r="E119" t="s">
        <v>228</v>
      </c>
      <c r="F119">
        <v>125</v>
      </c>
      <c r="G119">
        <v>83</v>
      </c>
      <c r="H119">
        <v>67</v>
      </c>
      <c r="I119">
        <v>-7</v>
      </c>
      <c r="J119">
        <v>9</v>
      </c>
      <c r="K119">
        <v>35</v>
      </c>
      <c r="L119">
        <v>214</v>
      </c>
      <c r="M119">
        <v>2</v>
      </c>
      <c r="N119">
        <v>4</v>
      </c>
      <c r="O119">
        <v>66</v>
      </c>
      <c r="P119">
        <v>2013</v>
      </c>
      <c r="Q119" t="s">
        <v>34</v>
      </c>
    </row>
    <row r="120" spans="1:17" x14ac:dyDescent="0.25">
      <c r="A120" t="s">
        <v>299</v>
      </c>
      <c r="B120" t="s">
        <v>300</v>
      </c>
      <c r="C120" t="s">
        <v>44</v>
      </c>
      <c r="D120">
        <v>2013</v>
      </c>
      <c r="E120" t="s">
        <v>228</v>
      </c>
      <c r="F120">
        <v>128</v>
      </c>
      <c r="G120">
        <v>98</v>
      </c>
      <c r="H120">
        <v>80</v>
      </c>
      <c r="I120">
        <v>-3</v>
      </c>
      <c r="J120">
        <v>26</v>
      </c>
      <c r="K120">
        <v>80</v>
      </c>
      <c r="L120">
        <v>167</v>
      </c>
      <c r="M120">
        <v>2</v>
      </c>
      <c r="N120">
        <v>7</v>
      </c>
      <c r="O120">
        <v>61</v>
      </c>
      <c r="P120">
        <v>2013</v>
      </c>
      <c r="Q120" t="s">
        <v>21</v>
      </c>
    </row>
    <row r="121" spans="1:17" x14ac:dyDescent="0.25">
      <c r="A121" t="s">
        <v>301</v>
      </c>
      <c r="B121" t="s">
        <v>302</v>
      </c>
      <c r="C121" t="s">
        <v>19</v>
      </c>
      <c r="D121">
        <v>2012</v>
      </c>
      <c r="E121" t="s">
        <v>228</v>
      </c>
      <c r="F121">
        <v>93</v>
      </c>
      <c r="G121">
        <v>87</v>
      </c>
      <c r="H121">
        <v>72</v>
      </c>
      <c r="I121">
        <v>-4</v>
      </c>
      <c r="J121">
        <v>11</v>
      </c>
      <c r="K121">
        <v>75</v>
      </c>
      <c r="L121">
        <v>201</v>
      </c>
      <c r="M121">
        <v>0</v>
      </c>
      <c r="N121">
        <v>5</v>
      </c>
      <c r="O121">
        <v>77</v>
      </c>
      <c r="P121">
        <v>2013</v>
      </c>
      <c r="Q121" t="s">
        <v>26</v>
      </c>
    </row>
    <row r="122" spans="1:17" x14ac:dyDescent="0.25">
      <c r="A122" t="s">
        <v>303</v>
      </c>
      <c r="B122" t="s">
        <v>154</v>
      </c>
      <c r="C122" t="s">
        <v>19</v>
      </c>
      <c r="D122">
        <v>2013</v>
      </c>
      <c r="E122" t="s">
        <v>228</v>
      </c>
      <c r="F122">
        <v>128</v>
      </c>
      <c r="G122">
        <v>82</v>
      </c>
      <c r="H122">
        <v>63</v>
      </c>
      <c r="I122">
        <v>-7</v>
      </c>
      <c r="J122">
        <v>7</v>
      </c>
      <c r="K122">
        <v>85</v>
      </c>
      <c r="L122">
        <v>248</v>
      </c>
      <c r="M122">
        <v>16</v>
      </c>
      <c r="N122">
        <v>16</v>
      </c>
      <c r="O122">
        <v>76</v>
      </c>
      <c r="P122">
        <v>2013</v>
      </c>
      <c r="Q122" t="s">
        <v>26</v>
      </c>
    </row>
    <row r="123" spans="1:17" x14ac:dyDescent="0.25">
      <c r="A123" t="s">
        <v>304</v>
      </c>
      <c r="B123" t="s">
        <v>36</v>
      </c>
      <c r="C123" t="s">
        <v>19</v>
      </c>
      <c r="D123">
        <v>2012</v>
      </c>
      <c r="E123" t="s">
        <v>228</v>
      </c>
      <c r="F123">
        <v>116</v>
      </c>
      <c r="G123">
        <v>69</v>
      </c>
      <c r="H123">
        <v>87</v>
      </c>
      <c r="I123">
        <v>-5</v>
      </c>
      <c r="J123">
        <v>32</v>
      </c>
      <c r="K123">
        <v>94</v>
      </c>
      <c r="L123">
        <v>179</v>
      </c>
      <c r="M123">
        <v>4</v>
      </c>
      <c r="N123">
        <v>4</v>
      </c>
      <c r="O123">
        <v>83</v>
      </c>
      <c r="P123">
        <v>2013</v>
      </c>
      <c r="Q123" t="s">
        <v>26</v>
      </c>
    </row>
    <row r="124" spans="1:17" x14ac:dyDescent="0.25">
      <c r="A124" t="s">
        <v>305</v>
      </c>
      <c r="B124" t="s">
        <v>157</v>
      </c>
      <c r="C124" t="s">
        <v>19</v>
      </c>
      <c r="D124">
        <v>2012</v>
      </c>
      <c r="E124" t="s">
        <v>228</v>
      </c>
      <c r="F124">
        <v>128</v>
      </c>
      <c r="G124">
        <v>89</v>
      </c>
      <c r="H124">
        <v>67</v>
      </c>
      <c r="I124">
        <v>-4</v>
      </c>
      <c r="J124">
        <v>5</v>
      </c>
      <c r="K124">
        <v>53</v>
      </c>
      <c r="L124">
        <v>240</v>
      </c>
      <c r="M124">
        <v>5</v>
      </c>
      <c r="N124">
        <v>5</v>
      </c>
      <c r="O124">
        <v>67</v>
      </c>
      <c r="P124">
        <v>2013</v>
      </c>
      <c r="Q124" t="s">
        <v>26</v>
      </c>
    </row>
    <row r="125" spans="1:17" x14ac:dyDescent="0.25">
      <c r="A125" t="s">
        <v>306</v>
      </c>
      <c r="B125" t="s">
        <v>307</v>
      </c>
      <c r="C125" t="s">
        <v>297</v>
      </c>
      <c r="D125">
        <v>2013</v>
      </c>
      <c r="E125" t="s">
        <v>228</v>
      </c>
      <c r="F125">
        <v>118</v>
      </c>
      <c r="G125">
        <v>82</v>
      </c>
      <c r="H125">
        <v>66</v>
      </c>
      <c r="I125">
        <v>-5</v>
      </c>
      <c r="J125">
        <v>10</v>
      </c>
      <c r="K125">
        <v>77</v>
      </c>
      <c r="L125">
        <v>193</v>
      </c>
      <c r="M125">
        <v>0</v>
      </c>
      <c r="N125">
        <v>3</v>
      </c>
      <c r="O125">
        <v>87</v>
      </c>
      <c r="P125">
        <v>2013</v>
      </c>
      <c r="Q125" t="s">
        <v>21</v>
      </c>
    </row>
    <row r="126" spans="1:17" x14ac:dyDescent="0.25">
      <c r="A126" t="s">
        <v>310</v>
      </c>
      <c r="B126" t="s">
        <v>311</v>
      </c>
      <c r="C126" t="s">
        <v>19</v>
      </c>
      <c r="D126">
        <v>2013</v>
      </c>
      <c r="E126" t="s">
        <v>228</v>
      </c>
      <c r="F126">
        <v>134</v>
      </c>
      <c r="G126">
        <v>58</v>
      </c>
      <c r="H126">
        <v>58</v>
      </c>
      <c r="I126">
        <v>-6</v>
      </c>
      <c r="J126">
        <v>60</v>
      </c>
      <c r="K126">
        <v>12</v>
      </c>
      <c r="L126">
        <v>234</v>
      </c>
      <c r="M126">
        <v>1</v>
      </c>
      <c r="N126">
        <v>6</v>
      </c>
      <c r="O126">
        <v>70</v>
      </c>
      <c r="P126">
        <v>2013</v>
      </c>
      <c r="Q126" t="s">
        <v>26</v>
      </c>
    </row>
    <row r="127" spans="1:17" x14ac:dyDescent="0.25">
      <c r="A127" t="s">
        <v>312</v>
      </c>
      <c r="B127" t="s">
        <v>313</v>
      </c>
      <c r="C127" t="s">
        <v>314</v>
      </c>
      <c r="D127">
        <v>2013</v>
      </c>
      <c r="E127" t="s">
        <v>228</v>
      </c>
      <c r="F127">
        <v>116</v>
      </c>
      <c r="G127">
        <v>81</v>
      </c>
      <c r="H127">
        <v>79</v>
      </c>
      <c r="I127">
        <v>-9</v>
      </c>
      <c r="J127">
        <v>10</v>
      </c>
      <c r="K127">
        <v>86</v>
      </c>
      <c r="L127">
        <v>248</v>
      </c>
      <c r="M127">
        <v>4</v>
      </c>
      <c r="N127">
        <v>4</v>
      </c>
      <c r="O127">
        <v>88</v>
      </c>
      <c r="P127">
        <v>2013</v>
      </c>
      <c r="Q127" t="s">
        <v>21</v>
      </c>
    </row>
    <row r="128" spans="1:17" x14ac:dyDescent="0.25">
      <c r="A128" t="s">
        <v>315</v>
      </c>
      <c r="B128" t="s">
        <v>313</v>
      </c>
      <c r="C128" t="s">
        <v>314</v>
      </c>
      <c r="D128">
        <v>2013</v>
      </c>
      <c r="E128" t="s">
        <v>228</v>
      </c>
      <c r="F128">
        <v>100</v>
      </c>
      <c r="G128">
        <v>66</v>
      </c>
      <c r="H128">
        <v>83</v>
      </c>
      <c r="I128">
        <v>-8</v>
      </c>
      <c r="J128">
        <v>8</v>
      </c>
      <c r="K128">
        <v>67</v>
      </c>
      <c r="L128">
        <v>354</v>
      </c>
      <c r="M128">
        <v>8</v>
      </c>
      <c r="N128">
        <v>6</v>
      </c>
      <c r="O128">
        <v>74</v>
      </c>
      <c r="P128">
        <v>2013</v>
      </c>
      <c r="Q128" t="s">
        <v>21</v>
      </c>
    </row>
    <row r="129" spans="1:17" x14ac:dyDescent="0.25">
      <c r="A129" t="s">
        <v>316</v>
      </c>
      <c r="B129" t="s">
        <v>43</v>
      </c>
      <c r="C129" t="s">
        <v>44</v>
      </c>
      <c r="D129">
        <v>2011</v>
      </c>
      <c r="E129" t="s">
        <v>228</v>
      </c>
      <c r="F129">
        <v>130</v>
      </c>
      <c r="G129">
        <v>92</v>
      </c>
      <c r="H129">
        <v>69</v>
      </c>
      <c r="I129">
        <v>-2</v>
      </c>
      <c r="J129">
        <v>33</v>
      </c>
      <c r="K129">
        <v>80</v>
      </c>
      <c r="L129">
        <v>201</v>
      </c>
      <c r="M129">
        <v>17</v>
      </c>
      <c r="N129">
        <v>5</v>
      </c>
      <c r="O129">
        <v>65</v>
      </c>
      <c r="P129">
        <v>2013</v>
      </c>
      <c r="Q129" t="s">
        <v>26</v>
      </c>
    </row>
    <row r="130" spans="1:17" x14ac:dyDescent="0.25">
      <c r="A130" t="s">
        <v>277</v>
      </c>
      <c r="B130" t="s">
        <v>317</v>
      </c>
      <c r="C130" t="s">
        <v>19</v>
      </c>
      <c r="D130">
        <v>2013</v>
      </c>
      <c r="E130" t="s">
        <v>228</v>
      </c>
      <c r="F130">
        <v>174</v>
      </c>
      <c r="G130">
        <v>79</v>
      </c>
      <c r="H130">
        <v>50</v>
      </c>
      <c r="I130">
        <v>-5</v>
      </c>
      <c r="J130">
        <v>24</v>
      </c>
      <c r="K130">
        <v>50</v>
      </c>
      <c r="L130">
        <v>211</v>
      </c>
      <c r="M130">
        <v>7</v>
      </c>
      <c r="N130">
        <v>10</v>
      </c>
      <c r="O130">
        <v>85</v>
      </c>
      <c r="P130">
        <v>2013</v>
      </c>
      <c r="Q130" t="s">
        <v>26</v>
      </c>
    </row>
    <row r="131" spans="1:17" x14ac:dyDescent="0.25">
      <c r="A131" t="s">
        <v>318</v>
      </c>
      <c r="B131" t="s">
        <v>242</v>
      </c>
      <c r="C131" t="s">
        <v>126</v>
      </c>
      <c r="D131">
        <v>2013</v>
      </c>
      <c r="E131" t="s">
        <v>228</v>
      </c>
      <c r="F131">
        <v>120</v>
      </c>
      <c r="G131">
        <v>85</v>
      </c>
      <c r="H131">
        <v>68</v>
      </c>
      <c r="I131">
        <v>-6</v>
      </c>
      <c r="J131">
        <v>35</v>
      </c>
      <c r="K131">
        <v>87</v>
      </c>
      <c r="L131">
        <v>278</v>
      </c>
      <c r="M131">
        <v>1</v>
      </c>
      <c r="N131">
        <v>5</v>
      </c>
      <c r="O131">
        <v>54</v>
      </c>
      <c r="P131">
        <v>2013</v>
      </c>
      <c r="Q131" t="s">
        <v>21</v>
      </c>
    </row>
    <row r="132" spans="1:17" x14ac:dyDescent="0.25">
      <c r="A132" t="s">
        <v>321</v>
      </c>
      <c r="B132" t="s">
        <v>57</v>
      </c>
      <c r="C132" t="s">
        <v>58</v>
      </c>
      <c r="D132">
        <v>2013</v>
      </c>
      <c r="E132" t="s">
        <v>228</v>
      </c>
      <c r="F132">
        <v>95</v>
      </c>
      <c r="G132">
        <v>87</v>
      </c>
      <c r="H132">
        <v>74</v>
      </c>
      <c r="I132">
        <v>-4</v>
      </c>
      <c r="J132">
        <v>26</v>
      </c>
      <c r="K132">
        <v>68</v>
      </c>
      <c r="L132">
        <v>239</v>
      </c>
      <c r="M132">
        <v>2</v>
      </c>
      <c r="N132">
        <v>33</v>
      </c>
      <c r="O132">
        <v>72</v>
      </c>
      <c r="P132">
        <v>2013</v>
      </c>
      <c r="Q132" t="s">
        <v>26</v>
      </c>
    </row>
    <row r="133" spans="1:17" x14ac:dyDescent="0.25">
      <c r="A133" t="s">
        <v>322</v>
      </c>
      <c r="B133" t="s">
        <v>64</v>
      </c>
      <c r="C133" t="s">
        <v>19</v>
      </c>
      <c r="D133">
        <v>2012</v>
      </c>
      <c r="E133" t="s">
        <v>228</v>
      </c>
      <c r="F133">
        <v>126</v>
      </c>
      <c r="G133">
        <v>82</v>
      </c>
      <c r="H133">
        <v>69</v>
      </c>
      <c r="I133">
        <v>-5</v>
      </c>
      <c r="J133">
        <v>32</v>
      </c>
      <c r="K133">
        <v>76</v>
      </c>
      <c r="L133">
        <v>224</v>
      </c>
      <c r="M133">
        <v>1</v>
      </c>
      <c r="N133">
        <v>4</v>
      </c>
      <c r="O133">
        <v>69</v>
      </c>
      <c r="P133">
        <v>2013</v>
      </c>
      <c r="Q133" t="s">
        <v>26</v>
      </c>
    </row>
    <row r="134" spans="1:17" x14ac:dyDescent="0.25">
      <c r="A134" t="s">
        <v>323</v>
      </c>
      <c r="B134" t="s">
        <v>251</v>
      </c>
      <c r="C134" t="s">
        <v>252</v>
      </c>
      <c r="D134">
        <v>2012</v>
      </c>
      <c r="E134" t="s">
        <v>228</v>
      </c>
      <c r="F134">
        <v>90</v>
      </c>
      <c r="G134">
        <v>71</v>
      </c>
      <c r="H134">
        <v>51</v>
      </c>
      <c r="I134">
        <v>-3</v>
      </c>
      <c r="J134">
        <v>33</v>
      </c>
      <c r="K134">
        <v>43</v>
      </c>
      <c r="L134">
        <v>175</v>
      </c>
      <c r="M134">
        <v>19</v>
      </c>
      <c r="N134">
        <v>3</v>
      </c>
      <c r="O134">
        <v>78</v>
      </c>
      <c r="P134">
        <v>2013</v>
      </c>
      <c r="Q134" t="s">
        <v>34</v>
      </c>
    </row>
    <row r="135" spans="1:17" x14ac:dyDescent="0.25">
      <c r="A135" t="s">
        <v>324</v>
      </c>
      <c r="B135" t="s">
        <v>73</v>
      </c>
      <c r="C135" t="s">
        <v>74</v>
      </c>
      <c r="D135">
        <v>2013</v>
      </c>
      <c r="E135" t="s">
        <v>228</v>
      </c>
      <c r="F135">
        <v>145</v>
      </c>
      <c r="G135">
        <v>53</v>
      </c>
      <c r="H135">
        <v>68</v>
      </c>
      <c r="I135">
        <v>-7</v>
      </c>
      <c r="J135">
        <v>26</v>
      </c>
      <c r="K135">
        <v>16</v>
      </c>
      <c r="L135">
        <v>338</v>
      </c>
      <c r="M135">
        <v>6</v>
      </c>
      <c r="N135">
        <v>8</v>
      </c>
      <c r="O135">
        <v>68</v>
      </c>
      <c r="P135">
        <v>2013</v>
      </c>
      <c r="Q135" t="s">
        <v>26</v>
      </c>
    </row>
    <row r="136" spans="1:17" x14ac:dyDescent="0.25">
      <c r="A136" t="s">
        <v>326</v>
      </c>
      <c r="B136" t="s">
        <v>327</v>
      </c>
      <c r="C136" t="s">
        <v>328</v>
      </c>
      <c r="D136">
        <v>2013</v>
      </c>
      <c r="E136" t="s">
        <v>228</v>
      </c>
      <c r="F136">
        <v>120</v>
      </c>
      <c r="G136">
        <v>54</v>
      </c>
      <c r="H136">
        <v>59</v>
      </c>
      <c r="I136">
        <v>-8</v>
      </c>
      <c r="J136">
        <v>11</v>
      </c>
      <c r="K136">
        <v>17</v>
      </c>
      <c r="L136">
        <v>236</v>
      </c>
      <c r="M136">
        <v>11</v>
      </c>
      <c r="N136">
        <v>9</v>
      </c>
      <c r="O136">
        <v>56</v>
      </c>
      <c r="P136">
        <v>2013</v>
      </c>
      <c r="Q136" t="s">
        <v>21</v>
      </c>
    </row>
    <row r="137" spans="1:17" x14ac:dyDescent="0.25">
      <c r="A137" t="s">
        <v>329</v>
      </c>
      <c r="B137" t="s">
        <v>330</v>
      </c>
      <c r="C137" t="s">
        <v>331</v>
      </c>
      <c r="D137">
        <v>2013</v>
      </c>
      <c r="E137" t="s">
        <v>228</v>
      </c>
      <c r="F137">
        <v>187</v>
      </c>
      <c r="G137">
        <v>41</v>
      </c>
      <c r="H137">
        <v>19</v>
      </c>
      <c r="I137">
        <v>-10</v>
      </c>
      <c r="J137">
        <v>8</v>
      </c>
      <c r="K137">
        <v>16</v>
      </c>
      <c r="L137">
        <v>306</v>
      </c>
      <c r="M137">
        <v>17</v>
      </c>
      <c r="N137">
        <v>5</v>
      </c>
      <c r="O137">
        <v>86</v>
      </c>
      <c r="P137">
        <v>2013</v>
      </c>
      <c r="Q137" t="s">
        <v>34</v>
      </c>
    </row>
    <row r="138" spans="1:17" x14ac:dyDescent="0.25">
      <c r="A138" t="s">
        <v>333</v>
      </c>
      <c r="B138" t="s">
        <v>332</v>
      </c>
      <c r="C138" t="s">
        <v>89</v>
      </c>
      <c r="D138">
        <v>2013</v>
      </c>
      <c r="E138" t="s">
        <v>228</v>
      </c>
      <c r="F138">
        <v>100</v>
      </c>
      <c r="G138">
        <v>58</v>
      </c>
      <c r="H138">
        <v>69</v>
      </c>
      <c r="I138">
        <v>-7</v>
      </c>
      <c r="J138">
        <v>31</v>
      </c>
      <c r="K138">
        <v>42</v>
      </c>
      <c r="L138">
        <v>193</v>
      </c>
      <c r="M138">
        <v>17</v>
      </c>
      <c r="N138">
        <v>9</v>
      </c>
      <c r="O138">
        <v>82</v>
      </c>
      <c r="P138">
        <v>2013</v>
      </c>
      <c r="Q138" t="s">
        <v>26</v>
      </c>
    </row>
    <row r="139" spans="1:17" x14ac:dyDescent="0.25">
      <c r="A139" t="s">
        <v>335</v>
      </c>
      <c r="B139" t="s">
        <v>334</v>
      </c>
      <c r="C139" t="s">
        <v>19</v>
      </c>
      <c r="D139">
        <v>2012</v>
      </c>
      <c r="E139" t="s">
        <v>228</v>
      </c>
      <c r="F139">
        <v>95</v>
      </c>
      <c r="G139">
        <v>53</v>
      </c>
      <c r="H139">
        <v>78</v>
      </c>
      <c r="I139">
        <v>-7</v>
      </c>
      <c r="J139">
        <v>5</v>
      </c>
      <c r="K139">
        <v>67</v>
      </c>
      <c r="L139">
        <v>236</v>
      </c>
      <c r="M139">
        <v>6</v>
      </c>
      <c r="N139">
        <v>29</v>
      </c>
      <c r="O139">
        <v>79</v>
      </c>
      <c r="P139">
        <v>2013</v>
      </c>
      <c r="Q139" t="s">
        <v>21</v>
      </c>
    </row>
    <row r="140" spans="1:17" x14ac:dyDescent="0.25">
      <c r="A140" t="s">
        <v>336</v>
      </c>
      <c r="B140" t="s">
        <v>337</v>
      </c>
      <c r="C140" t="s">
        <v>19</v>
      </c>
      <c r="D140">
        <v>2016</v>
      </c>
      <c r="E140" t="s">
        <v>228</v>
      </c>
      <c r="F140">
        <v>128</v>
      </c>
      <c r="G140">
        <v>91</v>
      </c>
      <c r="H140">
        <v>59</v>
      </c>
      <c r="I140">
        <v>-5</v>
      </c>
      <c r="J140">
        <v>7</v>
      </c>
      <c r="K140">
        <v>4</v>
      </c>
      <c r="L140">
        <v>176</v>
      </c>
      <c r="M140">
        <v>0</v>
      </c>
      <c r="N140">
        <v>4</v>
      </c>
      <c r="O140">
        <v>64</v>
      </c>
      <c r="P140">
        <v>2013</v>
      </c>
      <c r="Q140" t="s">
        <v>26</v>
      </c>
    </row>
    <row r="141" spans="1:17" x14ac:dyDescent="0.25">
      <c r="A141" t="s">
        <v>340</v>
      </c>
      <c r="B141" t="s">
        <v>341</v>
      </c>
      <c r="C141" t="s">
        <v>19</v>
      </c>
      <c r="D141">
        <v>2013</v>
      </c>
      <c r="E141" t="s">
        <v>228</v>
      </c>
      <c r="F141">
        <v>116</v>
      </c>
      <c r="G141">
        <v>79</v>
      </c>
      <c r="H141">
        <v>73</v>
      </c>
      <c r="I141">
        <v>-5</v>
      </c>
      <c r="J141">
        <v>65</v>
      </c>
      <c r="K141">
        <v>95</v>
      </c>
      <c r="L141">
        <v>209</v>
      </c>
      <c r="M141">
        <v>15</v>
      </c>
      <c r="N141">
        <v>3</v>
      </c>
      <c r="O141">
        <v>49</v>
      </c>
      <c r="P141">
        <v>2013</v>
      </c>
      <c r="Q141" t="s">
        <v>26</v>
      </c>
    </row>
    <row r="142" spans="1:17" x14ac:dyDescent="0.25">
      <c r="A142" t="s">
        <v>342</v>
      </c>
      <c r="B142" t="s">
        <v>197</v>
      </c>
      <c r="C142" t="s">
        <v>19</v>
      </c>
      <c r="D142">
        <v>2012</v>
      </c>
      <c r="E142" t="s">
        <v>343</v>
      </c>
      <c r="F142">
        <v>192</v>
      </c>
      <c r="G142">
        <v>82</v>
      </c>
      <c r="H142">
        <v>46</v>
      </c>
      <c r="I142">
        <v>-5</v>
      </c>
      <c r="J142">
        <v>11</v>
      </c>
      <c r="K142">
        <v>58</v>
      </c>
      <c r="L142">
        <v>231</v>
      </c>
      <c r="M142">
        <v>0</v>
      </c>
      <c r="N142">
        <v>31</v>
      </c>
      <c r="O142">
        <v>76</v>
      </c>
      <c r="P142">
        <v>2013</v>
      </c>
      <c r="Q142" t="s">
        <v>26</v>
      </c>
    </row>
    <row r="143" spans="1:17" x14ac:dyDescent="0.25">
      <c r="A143" t="s">
        <v>345</v>
      </c>
      <c r="B143" t="s">
        <v>344</v>
      </c>
      <c r="C143" t="s">
        <v>250</v>
      </c>
      <c r="D143">
        <v>2013</v>
      </c>
      <c r="E143" t="s">
        <v>188</v>
      </c>
      <c r="F143">
        <v>104</v>
      </c>
      <c r="G143">
        <v>89</v>
      </c>
      <c r="H143">
        <v>61</v>
      </c>
      <c r="I143">
        <v>-4</v>
      </c>
      <c r="J143">
        <v>2</v>
      </c>
      <c r="K143">
        <v>67</v>
      </c>
      <c r="L143">
        <v>297</v>
      </c>
      <c r="M143">
        <v>15</v>
      </c>
      <c r="N143">
        <v>9</v>
      </c>
      <c r="O143">
        <v>78</v>
      </c>
      <c r="P143">
        <v>2013</v>
      </c>
      <c r="Q143" t="s">
        <v>34</v>
      </c>
    </row>
    <row r="144" spans="1:17" x14ac:dyDescent="0.25">
      <c r="A144" t="s">
        <v>346</v>
      </c>
      <c r="B144" t="s">
        <v>272</v>
      </c>
      <c r="C144" t="s">
        <v>19</v>
      </c>
      <c r="D144">
        <v>2013</v>
      </c>
      <c r="E144" t="s">
        <v>228</v>
      </c>
      <c r="F144">
        <v>175</v>
      </c>
      <c r="G144">
        <v>73</v>
      </c>
      <c r="H144">
        <v>54</v>
      </c>
      <c r="I144">
        <v>-5</v>
      </c>
      <c r="J144">
        <v>43</v>
      </c>
      <c r="K144">
        <v>28</v>
      </c>
      <c r="L144">
        <v>293</v>
      </c>
      <c r="M144">
        <v>0</v>
      </c>
      <c r="N144">
        <v>5</v>
      </c>
      <c r="O144">
        <v>50</v>
      </c>
      <c r="P144">
        <v>2013</v>
      </c>
      <c r="Q144" t="s">
        <v>26</v>
      </c>
    </row>
    <row r="145" spans="1:17" x14ac:dyDescent="0.25">
      <c r="A145" t="s">
        <v>348</v>
      </c>
      <c r="B145" t="s">
        <v>349</v>
      </c>
      <c r="C145" t="s">
        <v>350</v>
      </c>
      <c r="D145">
        <v>2013</v>
      </c>
      <c r="E145" t="s">
        <v>228</v>
      </c>
      <c r="F145">
        <v>120</v>
      </c>
      <c r="G145">
        <v>82</v>
      </c>
      <c r="H145">
        <v>83</v>
      </c>
      <c r="I145">
        <v>-8</v>
      </c>
      <c r="J145">
        <v>28</v>
      </c>
      <c r="K145">
        <v>51</v>
      </c>
      <c r="L145">
        <v>148</v>
      </c>
      <c r="M145">
        <v>0</v>
      </c>
      <c r="N145">
        <v>8</v>
      </c>
      <c r="O145">
        <v>44</v>
      </c>
      <c r="P145">
        <v>2013</v>
      </c>
      <c r="Q145" t="s">
        <v>26</v>
      </c>
    </row>
    <row r="146" spans="1:17" x14ac:dyDescent="0.25">
      <c r="A146" t="s">
        <v>351</v>
      </c>
      <c r="B146" t="s">
        <v>117</v>
      </c>
      <c r="C146" t="s">
        <v>118</v>
      </c>
      <c r="D146">
        <v>2013</v>
      </c>
      <c r="E146" t="s">
        <v>228</v>
      </c>
      <c r="F146">
        <v>116</v>
      </c>
      <c r="G146">
        <v>81</v>
      </c>
      <c r="H146">
        <v>73</v>
      </c>
      <c r="I146">
        <v>-7</v>
      </c>
      <c r="J146">
        <v>6</v>
      </c>
      <c r="K146">
        <v>25</v>
      </c>
      <c r="L146">
        <v>232</v>
      </c>
      <c r="M146">
        <v>3</v>
      </c>
      <c r="N146">
        <v>8</v>
      </c>
      <c r="O146">
        <v>60</v>
      </c>
      <c r="P146">
        <v>2013</v>
      </c>
      <c r="Q146" t="s">
        <v>26</v>
      </c>
    </row>
    <row r="147" spans="1:17" x14ac:dyDescent="0.25">
      <c r="A147" t="s">
        <v>353</v>
      </c>
      <c r="B147" t="s">
        <v>354</v>
      </c>
      <c r="C147" t="s">
        <v>97</v>
      </c>
      <c r="D147">
        <v>2013</v>
      </c>
      <c r="E147" t="s">
        <v>228</v>
      </c>
      <c r="F147">
        <v>124</v>
      </c>
      <c r="G147">
        <v>81</v>
      </c>
      <c r="H147">
        <v>61</v>
      </c>
      <c r="I147">
        <v>-3</v>
      </c>
      <c r="J147">
        <v>10</v>
      </c>
      <c r="K147">
        <v>40</v>
      </c>
      <c r="L147">
        <v>240</v>
      </c>
      <c r="M147">
        <v>5</v>
      </c>
      <c r="N147">
        <v>3</v>
      </c>
      <c r="O147">
        <v>95</v>
      </c>
      <c r="P147">
        <v>2013</v>
      </c>
      <c r="Q147" t="s">
        <v>34</v>
      </c>
    </row>
    <row r="148" spans="1:17" x14ac:dyDescent="0.25">
      <c r="A148" t="s">
        <v>355</v>
      </c>
      <c r="B148" t="s">
        <v>356</v>
      </c>
      <c r="C148" t="s">
        <v>357</v>
      </c>
      <c r="D148">
        <v>2013</v>
      </c>
      <c r="E148" t="s">
        <v>228</v>
      </c>
      <c r="F148">
        <v>123</v>
      </c>
      <c r="G148">
        <v>54</v>
      </c>
      <c r="H148">
        <v>45</v>
      </c>
      <c r="I148">
        <v>-9</v>
      </c>
      <c r="J148">
        <v>9</v>
      </c>
      <c r="K148">
        <v>13</v>
      </c>
      <c r="L148">
        <v>244</v>
      </c>
      <c r="M148">
        <v>70</v>
      </c>
      <c r="N148">
        <v>4</v>
      </c>
      <c r="O148">
        <v>94</v>
      </c>
      <c r="P148">
        <v>2013</v>
      </c>
      <c r="Q148" t="s">
        <v>26</v>
      </c>
    </row>
    <row r="149" spans="1:17" x14ac:dyDescent="0.25">
      <c r="A149" t="s">
        <v>358</v>
      </c>
      <c r="B149" t="s">
        <v>359</v>
      </c>
      <c r="C149" t="s">
        <v>123</v>
      </c>
      <c r="D149">
        <v>2014</v>
      </c>
      <c r="E149" t="s">
        <v>360</v>
      </c>
      <c r="F149">
        <v>160</v>
      </c>
      <c r="G149">
        <v>95</v>
      </c>
      <c r="H149">
        <v>49</v>
      </c>
      <c r="I149">
        <v>-4</v>
      </c>
      <c r="J149">
        <v>33</v>
      </c>
      <c r="K149">
        <v>44</v>
      </c>
      <c r="L149">
        <v>202</v>
      </c>
      <c r="M149">
        <v>0</v>
      </c>
      <c r="N149">
        <v>13</v>
      </c>
      <c r="O149">
        <v>78</v>
      </c>
      <c r="P149">
        <v>2014</v>
      </c>
      <c r="Q149" t="s">
        <v>34</v>
      </c>
    </row>
    <row r="150" spans="1:17" x14ac:dyDescent="0.25">
      <c r="A150" t="s">
        <v>361</v>
      </c>
      <c r="B150" t="s">
        <v>359</v>
      </c>
      <c r="C150" t="s">
        <v>123</v>
      </c>
      <c r="D150">
        <v>2014</v>
      </c>
      <c r="E150" t="s">
        <v>360</v>
      </c>
      <c r="F150">
        <v>102</v>
      </c>
      <c r="G150">
        <v>50</v>
      </c>
      <c r="H150">
        <v>57</v>
      </c>
      <c r="I150">
        <v>-5</v>
      </c>
      <c r="J150">
        <v>21</v>
      </c>
      <c r="K150">
        <v>11</v>
      </c>
      <c r="L150">
        <v>237</v>
      </c>
      <c r="M150">
        <v>3</v>
      </c>
      <c r="N150">
        <v>3</v>
      </c>
      <c r="O150">
        <v>71</v>
      </c>
      <c r="P150">
        <v>2014</v>
      </c>
      <c r="Q150" t="s">
        <v>34</v>
      </c>
    </row>
    <row r="151" spans="1:17" x14ac:dyDescent="0.25">
      <c r="A151" t="s">
        <v>362</v>
      </c>
      <c r="B151" t="s">
        <v>214</v>
      </c>
      <c r="C151" t="s">
        <v>19</v>
      </c>
      <c r="D151">
        <v>2014</v>
      </c>
      <c r="E151" t="s">
        <v>360</v>
      </c>
      <c r="F151">
        <v>126</v>
      </c>
      <c r="G151">
        <v>75</v>
      </c>
      <c r="H151">
        <v>52</v>
      </c>
      <c r="I151">
        <v>-4</v>
      </c>
      <c r="J151">
        <v>24</v>
      </c>
      <c r="K151">
        <v>35</v>
      </c>
      <c r="L151">
        <v>210</v>
      </c>
      <c r="M151">
        <v>4</v>
      </c>
      <c r="N151">
        <v>6</v>
      </c>
      <c r="O151">
        <v>58</v>
      </c>
      <c r="P151">
        <v>2014</v>
      </c>
      <c r="Q151" t="s">
        <v>26</v>
      </c>
    </row>
    <row r="152" spans="1:17" x14ac:dyDescent="0.25">
      <c r="A152" t="s">
        <v>363</v>
      </c>
      <c r="B152" t="s">
        <v>24</v>
      </c>
      <c r="C152" t="s">
        <v>25</v>
      </c>
      <c r="D152">
        <v>2014</v>
      </c>
      <c r="E152" t="s">
        <v>360</v>
      </c>
      <c r="F152">
        <v>82</v>
      </c>
      <c r="G152">
        <v>77</v>
      </c>
      <c r="H152">
        <v>31</v>
      </c>
      <c r="I152">
        <v>-7</v>
      </c>
      <c r="J152">
        <v>21</v>
      </c>
      <c r="K152">
        <v>49</v>
      </c>
      <c r="L152">
        <v>255</v>
      </c>
      <c r="M152">
        <v>3</v>
      </c>
      <c r="N152">
        <v>7</v>
      </c>
      <c r="O152">
        <v>63</v>
      </c>
      <c r="P152">
        <v>2014</v>
      </c>
      <c r="Q152" t="s">
        <v>26</v>
      </c>
    </row>
    <row r="153" spans="1:17" x14ac:dyDescent="0.25">
      <c r="A153" t="s">
        <v>364</v>
      </c>
      <c r="B153" t="s">
        <v>365</v>
      </c>
      <c r="C153" t="s">
        <v>185</v>
      </c>
      <c r="D153">
        <v>2014</v>
      </c>
      <c r="E153" t="s">
        <v>360</v>
      </c>
      <c r="F153">
        <v>100</v>
      </c>
      <c r="G153">
        <v>90</v>
      </c>
      <c r="H153">
        <v>67</v>
      </c>
      <c r="I153">
        <v>-2</v>
      </c>
      <c r="J153">
        <v>6</v>
      </c>
      <c r="K153">
        <v>54</v>
      </c>
      <c r="L153">
        <v>194</v>
      </c>
      <c r="M153">
        <v>6</v>
      </c>
      <c r="N153">
        <v>3</v>
      </c>
      <c r="O153">
        <v>83</v>
      </c>
      <c r="P153">
        <v>2014</v>
      </c>
      <c r="Q153" t="s">
        <v>34</v>
      </c>
    </row>
    <row r="154" spans="1:17" x14ac:dyDescent="0.25">
      <c r="A154" t="s">
        <v>366</v>
      </c>
      <c r="B154" t="s">
        <v>288</v>
      </c>
      <c r="C154" t="s">
        <v>19</v>
      </c>
      <c r="D154">
        <v>2014</v>
      </c>
      <c r="E154" t="s">
        <v>360</v>
      </c>
      <c r="F154">
        <v>99</v>
      </c>
      <c r="G154">
        <v>71</v>
      </c>
      <c r="H154">
        <v>47</v>
      </c>
      <c r="I154">
        <v>-4</v>
      </c>
      <c r="J154">
        <v>8</v>
      </c>
      <c r="K154">
        <v>24</v>
      </c>
      <c r="L154">
        <v>236</v>
      </c>
      <c r="M154">
        <v>1</v>
      </c>
      <c r="N154">
        <v>3</v>
      </c>
      <c r="O154">
        <v>80</v>
      </c>
      <c r="P154">
        <v>2014</v>
      </c>
      <c r="Q154" t="s">
        <v>26</v>
      </c>
    </row>
    <row r="155" spans="1:17" x14ac:dyDescent="0.25">
      <c r="A155" t="s">
        <v>367</v>
      </c>
      <c r="B155" t="s">
        <v>223</v>
      </c>
      <c r="C155" t="s">
        <v>19</v>
      </c>
      <c r="D155">
        <v>2013</v>
      </c>
      <c r="E155" t="s">
        <v>360</v>
      </c>
      <c r="F155">
        <v>125</v>
      </c>
      <c r="G155">
        <v>78</v>
      </c>
      <c r="H155">
        <v>55</v>
      </c>
      <c r="I155">
        <v>-5</v>
      </c>
      <c r="J155">
        <v>8</v>
      </c>
      <c r="K155">
        <v>46</v>
      </c>
      <c r="L155">
        <v>255</v>
      </c>
      <c r="M155">
        <v>3</v>
      </c>
      <c r="N155">
        <v>4</v>
      </c>
      <c r="O155">
        <v>82</v>
      </c>
      <c r="P155">
        <v>2014</v>
      </c>
      <c r="Q155" t="s">
        <v>26</v>
      </c>
    </row>
    <row r="156" spans="1:17" x14ac:dyDescent="0.25">
      <c r="A156" t="s">
        <v>368</v>
      </c>
      <c r="B156" t="s">
        <v>147</v>
      </c>
      <c r="C156" t="s">
        <v>19</v>
      </c>
      <c r="D156">
        <v>2014</v>
      </c>
      <c r="E156" t="s">
        <v>360</v>
      </c>
      <c r="F156">
        <v>140</v>
      </c>
      <c r="G156">
        <v>62</v>
      </c>
      <c r="H156">
        <v>59</v>
      </c>
      <c r="I156">
        <v>-7</v>
      </c>
      <c r="J156">
        <v>18</v>
      </c>
      <c r="K156">
        <v>40</v>
      </c>
      <c r="L156">
        <v>323</v>
      </c>
      <c r="M156">
        <v>1</v>
      </c>
      <c r="N156">
        <v>5</v>
      </c>
      <c r="O156">
        <v>75</v>
      </c>
      <c r="P156">
        <v>2014</v>
      </c>
      <c r="Q156" t="s">
        <v>26</v>
      </c>
    </row>
    <row r="157" spans="1:17" x14ac:dyDescent="0.25">
      <c r="A157" t="s">
        <v>369</v>
      </c>
      <c r="B157" t="s">
        <v>157</v>
      </c>
      <c r="C157" t="s">
        <v>19</v>
      </c>
      <c r="D157">
        <v>2014</v>
      </c>
      <c r="E157" t="s">
        <v>360</v>
      </c>
      <c r="F157">
        <v>128</v>
      </c>
      <c r="G157">
        <v>86</v>
      </c>
      <c r="H157">
        <v>60</v>
      </c>
      <c r="I157">
        <v>-4</v>
      </c>
      <c r="J157">
        <v>14</v>
      </c>
      <c r="K157">
        <v>74</v>
      </c>
      <c r="L157">
        <v>223</v>
      </c>
      <c r="M157">
        <v>2</v>
      </c>
      <c r="N157">
        <v>3</v>
      </c>
      <c r="O157">
        <v>86</v>
      </c>
      <c r="P157">
        <v>2014</v>
      </c>
      <c r="Q157" t="s">
        <v>26</v>
      </c>
    </row>
    <row r="158" spans="1:17" x14ac:dyDescent="0.25">
      <c r="A158" t="s">
        <v>370</v>
      </c>
      <c r="B158" t="s">
        <v>157</v>
      </c>
      <c r="C158" t="s">
        <v>19</v>
      </c>
      <c r="D158">
        <v>2014</v>
      </c>
      <c r="E158" t="s">
        <v>360</v>
      </c>
      <c r="F158">
        <v>128</v>
      </c>
      <c r="G158">
        <v>86</v>
      </c>
      <c r="H158">
        <v>41</v>
      </c>
      <c r="I158">
        <v>-4</v>
      </c>
      <c r="J158">
        <v>34</v>
      </c>
      <c r="K158">
        <v>35</v>
      </c>
      <c r="L158">
        <v>213</v>
      </c>
      <c r="M158">
        <v>3</v>
      </c>
      <c r="N158">
        <v>8</v>
      </c>
      <c r="O158">
        <v>81</v>
      </c>
      <c r="P158">
        <v>2014</v>
      </c>
      <c r="Q158" t="s">
        <v>26</v>
      </c>
    </row>
    <row r="159" spans="1:17" x14ac:dyDescent="0.25">
      <c r="A159" t="s">
        <v>371</v>
      </c>
      <c r="B159" t="s">
        <v>157</v>
      </c>
      <c r="C159" t="s">
        <v>19</v>
      </c>
      <c r="D159">
        <v>2014</v>
      </c>
      <c r="E159" t="s">
        <v>360</v>
      </c>
      <c r="F159">
        <v>126</v>
      </c>
      <c r="G159">
        <v>92</v>
      </c>
      <c r="H159">
        <v>54</v>
      </c>
      <c r="I159">
        <v>-3</v>
      </c>
      <c r="J159">
        <v>12</v>
      </c>
      <c r="K159">
        <v>51</v>
      </c>
      <c r="L159">
        <v>184</v>
      </c>
      <c r="M159">
        <v>13</v>
      </c>
      <c r="N159">
        <v>8</v>
      </c>
      <c r="O159">
        <v>77</v>
      </c>
      <c r="P159">
        <v>2014</v>
      </c>
      <c r="Q159" t="s">
        <v>26</v>
      </c>
    </row>
    <row r="160" spans="1:17" x14ac:dyDescent="0.25">
      <c r="A160" t="s">
        <v>372</v>
      </c>
      <c r="B160" t="s">
        <v>373</v>
      </c>
      <c r="C160" t="s">
        <v>89</v>
      </c>
      <c r="D160">
        <v>2014</v>
      </c>
      <c r="E160" t="s">
        <v>360</v>
      </c>
      <c r="F160">
        <v>92</v>
      </c>
      <c r="G160">
        <v>91</v>
      </c>
      <c r="H160">
        <v>66</v>
      </c>
      <c r="I160">
        <v>-2</v>
      </c>
      <c r="J160">
        <v>19</v>
      </c>
      <c r="K160">
        <v>58</v>
      </c>
      <c r="L160">
        <v>170</v>
      </c>
      <c r="M160">
        <v>15</v>
      </c>
      <c r="N160">
        <v>8</v>
      </c>
      <c r="O160">
        <v>54</v>
      </c>
      <c r="P160">
        <v>2014</v>
      </c>
      <c r="Q160" t="s">
        <v>26</v>
      </c>
    </row>
    <row r="161" spans="1:17" x14ac:dyDescent="0.25">
      <c r="A161" t="s">
        <v>374</v>
      </c>
      <c r="B161" t="s">
        <v>42</v>
      </c>
      <c r="C161" t="s">
        <v>19</v>
      </c>
      <c r="D161">
        <v>2014</v>
      </c>
      <c r="E161" t="s">
        <v>360</v>
      </c>
      <c r="F161">
        <v>142</v>
      </c>
      <c r="G161">
        <v>63</v>
      </c>
      <c r="H161">
        <v>70</v>
      </c>
      <c r="I161">
        <v>-4</v>
      </c>
      <c r="J161">
        <v>10</v>
      </c>
      <c r="K161">
        <v>45</v>
      </c>
      <c r="L161">
        <v>244</v>
      </c>
      <c r="M161">
        <v>5</v>
      </c>
      <c r="N161">
        <v>4</v>
      </c>
      <c r="O161">
        <v>73</v>
      </c>
      <c r="P161">
        <v>2014</v>
      </c>
      <c r="Q161" t="s">
        <v>26</v>
      </c>
    </row>
    <row r="162" spans="1:17" x14ac:dyDescent="0.25">
      <c r="A162" t="s">
        <v>375</v>
      </c>
      <c r="B162" t="s">
        <v>167</v>
      </c>
      <c r="C162" t="s">
        <v>168</v>
      </c>
      <c r="D162">
        <v>2014</v>
      </c>
      <c r="E162" t="s">
        <v>360</v>
      </c>
      <c r="F162">
        <v>125</v>
      </c>
      <c r="G162">
        <v>68</v>
      </c>
      <c r="H162">
        <v>55</v>
      </c>
      <c r="I162">
        <v>-6</v>
      </c>
      <c r="J162">
        <v>21</v>
      </c>
      <c r="K162">
        <v>16</v>
      </c>
      <c r="L162">
        <v>268</v>
      </c>
      <c r="M162">
        <v>1</v>
      </c>
      <c r="N162">
        <v>3</v>
      </c>
      <c r="O162">
        <v>85</v>
      </c>
      <c r="P162">
        <v>2014</v>
      </c>
      <c r="Q162" t="s">
        <v>34</v>
      </c>
    </row>
    <row r="163" spans="1:17" x14ac:dyDescent="0.25">
      <c r="A163" t="s">
        <v>376</v>
      </c>
      <c r="B163" t="s">
        <v>43</v>
      </c>
      <c r="C163" t="s">
        <v>44</v>
      </c>
      <c r="D163">
        <v>2014</v>
      </c>
      <c r="E163" t="s">
        <v>360</v>
      </c>
      <c r="F163">
        <v>128</v>
      </c>
      <c r="G163">
        <v>97</v>
      </c>
      <c r="H163">
        <v>61</v>
      </c>
      <c r="I163">
        <v>-4</v>
      </c>
      <c r="J163">
        <v>33</v>
      </c>
      <c r="K163">
        <v>41</v>
      </c>
      <c r="L163">
        <v>171</v>
      </c>
      <c r="M163">
        <v>0</v>
      </c>
      <c r="N163">
        <v>9</v>
      </c>
      <c r="O163">
        <v>56</v>
      </c>
      <c r="P163">
        <v>2014</v>
      </c>
      <c r="Q163" t="s">
        <v>26</v>
      </c>
    </row>
    <row r="164" spans="1:17" x14ac:dyDescent="0.25">
      <c r="A164" t="s">
        <v>377</v>
      </c>
      <c r="B164" t="s">
        <v>43</v>
      </c>
      <c r="C164" t="s">
        <v>44</v>
      </c>
      <c r="D164">
        <v>2014</v>
      </c>
      <c r="E164" t="s">
        <v>360</v>
      </c>
      <c r="F164">
        <v>125</v>
      </c>
      <c r="G164">
        <v>89</v>
      </c>
      <c r="H164">
        <v>65</v>
      </c>
      <c r="I164">
        <v>-3</v>
      </c>
      <c r="J164">
        <v>38</v>
      </c>
      <c r="K164">
        <v>57</v>
      </c>
      <c r="L164">
        <v>204</v>
      </c>
      <c r="M164">
        <v>9</v>
      </c>
      <c r="N164">
        <v>4</v>
      </c>
      <c r="O164">
        <v>53</v>
      </c>
      <c r="P164">
        <v>2014</v>
      </c>
      <c r="Q164" t="s">
        <v>26</v>
      </c>
    </row>
    <row r="165" spans="1:17" x14ac:dyDescent="0.25">
      <c r="A165" t="s">
        <v>378</v>
      </c>
      <c r="B165" t="s">
        <v>379</v>
      </c>
      <c r="C165" t="s">
        <v>19</v>
      </c>
      <c r="D165">
        <v>2013</v>
      </c>
      <c r="E165" t="s">
        <v>360</v>
      </c>
      <c r="F165">
        <v>100</v>
      </c>
      <c r="G165">
        <v>80</v>
      </c>
      <c r="H165">
        <v>82</v>
      </c>
      <c r="I165">
        <v>-4</v>
      </c>
      <c r="J165">
        <v>6</v>
      </c>
      <c r="K165">
        <v>8</v>
      </c>
      <c r="L165">
        <v>214</v>
      </c>
      <c r="M165">
        <v>0</v>
      </c>
      <c r="N165">
        <v>16</v>
      </c>
      <c r="O165">
        <v>76</v>
      </c>
      <c r="P165">
        <v>2014</v>
      </c>
      <c r="Q165" t="s">
        <v>26</v>
      </c>
    </row>
    <row r="166" spans="1:17" x14ac:dyDescent="0.25">
      <c r="A166" t="s">
        <v>380</v>
      </c>
      <c r="B166" t="s">
        <v>319</v>
      </c>
      <c r="C166" t="s">
        <v>320</v>
      </c>
      <c r="D166">
        <v>2014</v>
      </c>
      <c r="E166" t="s">
        <v>360</v>
      </c>
      <c r="F166">
        <v>121</v>
      </c>
      <c r="G166">
        <v>76</v>
      </c>
      <c r="H166">
        <v>64</v>
      </c>
      <c r="I166">
        <v>-8</v>
      </c>
      <c r="J166">
        <v>9</v>
      </c>
      <c r="K166">
        <v>46</v>
      </c>
      <c r="L166">
        <v>286</v>
      </c>
      <c r="M166">
        <v>0</v>
      </c>
      <c r="N166">
        <v>4</v>
      </c>
      <c r="O166">
        <v>65</v>
      </c>
      <c r="P166">
        <v>2014</v>
      </c>
      <c r="Q166" t="s">
        <v>26</v>
      </c>
    </row>
    <row r="167" spans="1:17" x14ac:dyDescent="0.25">
      <c r="A167" t="s">
        <v>382</v>
      </c>
      <c r="B167" t="s">
        <v>383</v>
      </c>
      <c r="C167" t="s">
        <v>19</v>
      </c>
      <c r="D167">
        <v>2014</v>
      </c>
      <c r="E167" t="s">
        <v>360</v>
      </c>
      <c r="F167">
        <v>125</v>
      </c>
      <c r="G167">
        <v>79</v>
      </c>
      <c r="H167">
        <v>65</v>
      </c>
      <c r="I167">
        <v>-5</v>
      </c>
      <c r="J167">
        <v>32</v>
      </c>
      <c r="K167">
        <v>45</v>
      </c>
      <c r="L167">
        <v>198</v>
      </c>
      <c r="M167">
        <v>2</v>
      </c>
      <c r="N167">
        <v>5</v>
      </c>
      <c r="O167">
        <v>70</v>
      </c>
      <c r="P167">
        <v>2014</v>
      </c>
      <c r="Q167" t="s">
        <v>34</v>
      </c>
    </row>
    <row r="168" spans="1:17" x14ac:dyDescent="0.25">
      <c r="A168" t="s">
        <v>385</v>
      </c>
      <c r="B168" t="s">
        <v>386</v>
      </c>
      <c r="C168" t="s">
        <v>387</v>
      </c>
      <c r="D168">
        <v>2014</v>
      </c>
      <c r="E168" t="s">
        <v>360</v>
      </c>
      <c r="F168">
        <v>122</v>
      </c>
      <c r="G168">
        <v>75</v>
      </c>
      <c r="H168">
        <v>68</v>
      </c>
      <c r="I168">
        <v>-7</v>
      </c>
      <c r="J168">
        <v>33</v>
      </c>
      <c r="K168">
        <v>47</v>
      </c>
      <c r="L168">
        <v>199</v>
      </c>
      <c r="M168">
        <v>5</v>
      </c>
      <c r="N168">
        <v>15</v>
      </c>
      <c r="O168">
        <v>51</v>
      </c>
      <c r="P168">
        <v>2014</v>
      </c>
      <c r="Q168" t="s">
        <v>21</v>
      </c>
    </row>
    <row r="169" spans="1:17" x14ac:dyDescent="0.25">
      <c r="A169" t="s">
        <v>388</v>
      </c>
      <c r="B169" t="s">
        <v>389</v>
      </c>
      <c r="C169" t="s">
        <v>390</v>
      </c>
      <c r="D169">
        <v>2014</v>
      </c>
      <c r="E169" t="s">
        <v>360</v>
      </c>
      <c r="F169">
        <v>95</v>
      </c>
      <c r="G169">
        <v>72</v>
      </c>
      <c r="H169">
        <v>91</v>
      </c>
      <c r="I169">
        <v>-4</v>
      </c>
      <c r="J169">
        <v>5</v>
      </c>
      <c r="K169">
        <v>38</v>
      </c>
      <c r="L169">
        <v>200</v>
      </c>
      <c r="M169">
        <v>9</v>
      </c>
      <c r="N169">
        <v>7</v>
      </c>
      <c r="O169">
        <v>74</v>
      </c>
      <c r="P169">
        <v>2014</v>
      </c>
      <c r="Q169" t="s">
        <v>26</v>
      </c>
    </row>
    <row r="170" spans="1:17" x14ac:dyDescent="0.25">
      <c r="A170" t="s">
        <v>391</v>
      </c>
      <c r="B170" t="s">
        <v>69</v>
      </c>
      <c r="C170" t="s">
        <v>19</v>
      </c>
      <c r="D170">
        <v>2013</v>
      </c>
      <c r="E170" t="s">
        <v>360</v>
      </c>
      <c r="F170">
        <v>82</v>
      </c>
      <c r="G170">
        <v>69</v>
      </c>
      <c r="H170">
        <v>64</v>
      </c>
      <c r="I170">
        <v>-5</v>
      </c>
      <c r="J170">
        <v>10</v>
      </c>
      <c r="K170">
        <v>64</v>
      </c>
      <c r="L170">
        <v>217</v>
      </c>
      <c r="M170">
        <v>56</v>
      </c>
      <c r="N170">
        <v>26</v>
      </c>
      <c r="O170">
        <v>69</v>
      </c>
      <c r="P170">
        <v>2014</v>
      </c>
      <c r="Q170" t="s">
        <v>26</v>
      </c>
    </row>
    <row r="171" spans="1:17" x14ac:dyDescent="0.25">
      <c r="A171" t="s">
        <v>392</v>
      </c>
      <c r="B171" t="s">
        <v>393</v>
      </c>
      <c r="C171" t="s">
        <v>394</v>
      </c>
      <c r="D171">
        <v>2013</v>
      </c>
      <c r="E171" t="s">
        <v>360</v>
      </c>
      <c r="F171">
        <v>120</v>
      </c>
      <c r="G171">
        <v>26</v>
      </c>
      <c r="H171">
        <v>42</v>
      </c>
      <c r="I171">
        <v>-7</v>
      </c>
      <c r="J171">
        <v>13</v>
      </c>
      <c r="K171">
        <v>33</v>
      </c>
      <c r="L171">
        <v>270</v>
      </c>
      <c r="M171">
        <v>92</v>
      </c>
      <c r="N171">
        <v>3</v>
      </c>
      <c r="O171">
        <v>90</v>
      </c>
      <c r="P171">
        <v>2014</v>
      </c>
      <c r="Q171" t="s">
        <v>26</v>
      </c>
    </row>
    <row r="172" spans="1:17" x14ac:dyDescent="0.25">
      <c r="A172" t="s">
        <v>395</v>
      </c>
      <c r="B172" t="s">
        <v>325</v>
      </c>
      <c r="C172" t="s">
        <v>19</v>
      </c>
      <c r="D172">
        <v>2013</v>
      </c>
      <c r="E172" t="s">
        <v>360</v>
      </c>
      <c r="F172">
        <v>86</v>
      </c>
      <c r="G172">
        <v>56</v>
      </c>
      <c r="H172">
        <v>31</v>
      </c>
      <c r="I172">
        <v>-9</v>
      </c>
      <c r="J172">
        <v>13</v>
      </c>
      <c r="K172">
        <v>11</v>
      </c>
      <c r="L172">
        <v>688</v>
      </c>
      <c r="M172">
        <v>53</v>
      </c>
      <c r="N172">
        <v>7</v>
      </c>
      <c r="O172">
        <v>61</v>
      </c>
      <c r="P172">
        <v>2014</v>
      </c>
      <c r="Q172" t="s">
        <v>26</v>
      </c>
    </row>
    <row r="173" spans="1:17" x14ac:dyDescent="0.25">
      <c r="A173" t="s">
        <v>396</v>
      </c>
      <c r="B173" t="s">
        <v>78</v>
      </c>
      <c r="C173" t="s">
        <v>19</v>
      </c>
      <c r="D173">
        <v>2013</v>
      </c>
      <c r="E173" t="s">
        <v>360</v>
      </c>
      <c r="F173">
        <v>132</v>
      </c>
      <c r="G173">
        <v>59</v>
      </c>
      <c r="H173">
        <v>65</v>
      </c>
      <c r="I173">
        <v>-6</v>
      </c>
      <c r="J173">
        <v>17</v>
      </c>
      <c r="K173">
        <v>35</v>
      </c>
      <c r="L173">
        <v>216</v>
      </c>
      <c r="M173">
        <v>0</v>
      </c>
      <c r="N173">
        <v>5</v>
      </c>
      <c r="O173">
        <v>79</v>
      </c>
      <c r="P173">
        <v>2014</v>
      </c>
      <c r="Q173" t="s">
        <v>26</v>
      </c>
    </row>
    <row r="174" spans="1:17" x14ac:dyDescent="0.25">
      <c r="A174" t="s">
        <v>397</v>
      </c>
      <c r="B174" t="s">
        <v>398</v>
      </c>
      <c r="C174" t="s">
        <v>399</v>
      </c>
      <c r="D174">
        <v>2013</v>
      </c>
      <c r="E174" t="s">
        <v>276</v>
      </c>
      <c r="F174">
        <v>125</v>
      </c>
      <c r="G174">
        <v>52</v>
      </c>
      <c r="H174">
        <v>69</v>
      </c>
      <c r="I174">
        <v>-7</v>
      </c>
      <c r="J174">
        <v>14</v>
      </c>
      <c r="K174">
        <v>10</v>
      </c>
      <c r="L174">
        <v>202</v>
      </c>
      <c r="M174">
        <v>65</v>
      </c>
      <c r="N174">
        <v>3</v>
      </c>
      <c r="O174">
        <v>55</v>
      </c>
      <c r="P174">
        <v>2014</v>
      </c>
      <c r="Q174" t="s">
        <v>21</v>
      </c>
    </row>
    <row r="175" spans="1:17" x14ac:dyDescent="0.25">
      <c r="A175" t="s">
        <v>400</v>
      </c>
      <c r="B175" t="s">
        <v>93</v>
      </c>
      <c r="C175" t="s">
        <v>14</v>
      </c>
      <c r="D175">
        <v>2014</v>
      </c>
      <c r="E175" t="s">
        <v>360</v>
      </c>
      <c r="F175">
        <v>120</v>
      </c>
      <c r="G175">
        <v>71</v>
      </c>
      <c r="H175">
        <v>74</v>
      </c>
      <c r="I175">
        <v>-6</v>
      </c>
      <c r="J175">
        <v>6</v>
      </c>
      <c r="K175">
        <v>88</v>
      </c>
      <c r="L175">
        <v>190</v>
      </c>
      <c r="M175">
        <v>2</v>
      </c>
      <c r="N175">
        <v>3</v>
      </c>
      <c r="O175">
        <v>87</v>
      </c>
      <c r="P175">
        <v>2014</v>
      </c>
      <c r="Q175" t="s">
        <v>34</v>
      </c>
    </row>
    <row r="176" spans="1:17" x14ac:dyDescent="0.25">
      <c r="A176" t="s">
        <v>403</v>
      </c>
      <c r="B176" t="s">
        <v>404</v>
      </c>
      <c r="C176" t="s">
        <v>38</v>
      </c>
      <c r="D176">
        <v>2014</v>
      </c>
      <c r="E176" t="s">
        <v>360</v>
      </c>
      <c r="F176">
        <v>120</v>
      </c>
      <c r="G176">
        <v>63</v>
      </c>
      <c r="H176">
        <v>89</v>
      </c>
      <c r="I176">
        <v>-6</v>
      </c>
      <c r="J176">
        <v>31</v>
      </c>
      <c r="K176">
        <v>18</v>
      </c>
      <c r="L176">
        <v>240</v>
      </c>
      <c r="M176">
        <v>0</v>
      </c>
      <c r="N176">
        <v>13</v>
      </c>
      <c r="O176">
        <v>66</v>
      </c>
      <c r="P176">
        <v>2014</v>
      </c>
      <c r="Q176" t="s">
        <v>26</v>
      </c>
    </row>
    <row r="177" spans="1:17" x14ac:dyDescent="0.25">
      <c r="A177" t="s">
        <v>405</v>
      </c>
      <c r="B177" t="s">
        <v>194</v>
      </c>
      <c r="C177" t="s">
        <v>19</v>
      </c>
      <c r="D177">
        <v>2014</v>
      </c>
      <c r="E177" t="s">
        <v>360</v>
      </c>
      <c r="F177">
        <v>122</v>
      </c>
      <c r="G177">
        <v>84</v>
      </c>
      <c r="H177">
        <v>79</v>
      </c>
      <c r="I177">
        <v>-5</v>
      </c>
      <c r="J177">
        <v>16</v>
      </c>
      <c r="K177">
        <v>92</v>
      </c>
      <c r="L177">
        <v>186</v>
      </c>
      <c r="M177">
        <v>9</v>
      </c>
      <c r="N177">
        <v>6</v>
      </c>
      <c r="O177">
        <v>68</v>
      </c>
      <c r="P177">
        <v>2014</v>
      </c>
      <c r="Q177" t="s">
        <v>26</v>
      </c>
    </row>
    <row r="178" spans="1:17" x14ac:dyDescent="0.25">
      <c r="A178" t="s">
        <v>406</v>
      </c>
      <c r="B178" t="s">
        <v>407</v>
      </c>
      <c r="C178" t="s">
        <v>19</v>
      </c>
      <c r="D178">
        <v>2014</v>
      </c>
      <c r="E178" t="s">
        <v>360</v>
      </c>
      <c r="F178">
        <v>97</v>
      </c>
      <c r="G178">
        <v>68</v>
      </c>
      <c r="H178">
        <v>73</v>
      </c>
      <c r="I178">
        <v>-6</v>
      </c>
      <c r="J178">
        <v>21</v>
      </c>
      <c r="K178">
        <v>70</v>
      </c>
      <c r="L178">
        <v>227</v>
      </c>
      <c r="M178">
        <v>7</v>
      </c>
      <c r="N178">
        <v>4</v>
      </c>
      <c r="O178">
        <v>60</v>
      </c>
      <c r="P178">
        <v>2014</v>
      </c>
      <c r="Q178" t="s">
        <v>26</v>
      </c>
    </row>
    <row r="179" spans="1:17" x14ac:dyDescent="0.25">
      <c r="A179" t="s">
        <v>408</v>
      </c>
      <c r="B179" t="s">
        <v>265</v>
      </c>
      <c r="C179" t="s">
        <v>123</v>
      </c>
      <c r="D179">
        <v>2014</v>
      </c>
      <c r="E179" t="s">
        <v>360</v>
      </c>
      <c r="F179">
        <v>120</v>
      </c>
      <c r="G179">
        <v>52</v>
      </c>
      <c r="H179">
        <v>67</v>
      </c>
      <c r="I179">
        <v>-8</v>
      </c>
      <c r="J179">
        <v>12</v>
      </c>
      <c r="K179">
        <v>37</v>
      </c>
      <c r="L179">
        <v>227</v>
      </c>
      <c r="M179">
        <v>86</v>
      </c>
      <c r="N179">
        <v>4</v>
      </c>
      <c r="O179">
        <v>88</v>
      </c>
      <c r="P179">
        <v>2014</v>
      </c>
      <c r="Q179" t="s">
        <v>34</v>
      </c>
    </row>
    <row r="180" spans="1:17" x14ac:dyDescent="0.25">
      <c r="A180" t="s">
        <v>409</v>
      </c>
      <c r="B180" t="s">
        <v>265</v>
      </c>
      <c r="C180" t="s">
        <v>123</v>
      </c>
      <c r="D180">
        <v>2014</v>
      </c>
      <c r="E180" t="s">
        <v>360</v>
      </c>
      <c r="F180">
        <v>77</v>
      </c>
      <c r="G180">
        <v>77</v>
      </c>
      <c r="H180">
        <v>54</v>
      </c>
      <c r="I180">
        <v>-6</v>
      </c>
      <c r="J180">
        <v>11</v>
      </c>
      <c r="K180">
        <v>55</v>
      </c>
      <c r="L180">
        <v>228</v>
      </c>
      <c r="M180">
        <v>0</v>
      </c>
      <c r="N180">
        <v>3</v>
      </c>
      <c r="O180">
        <v>84</v>
      </c>
      <c r="P180">
        <v>2014</v>
      </c>
      <c r="Q180" t="s">
        <v>34</v>
      </c>
    </row>
    <row r="181" spans="1:17" x14ac:dyDescent="0.25">
      <c r="A181" t="s">
        <v>410</v>
      </c>
      <c r="B181" t="s">
        <v>196</v>
      </c>
      <c r="C181" t="s">
        <v>19</v>
      </c>
      <c r="D181">
        <v>2014</v>
      </c>
      <c r="E181" t="s">
        <v>411</v>
      </c>
      <c r="F181">
        <v>120</v>
      </c>
      <c r="G181">
        <v>94</v>
      </c>
      <c r="H181">
        <v>72</v>
      </c>
      <c r="I181">
        <v>-4</v>
      </c>
      <c r="J181">
        <v>10</v>
      </c>
      <c r="K181">
        <v>74</v>
      </c>
      <c r="L181">
        <v>224</v>
      </c>
      <c r="M181">
        <v>17</v>
      </c>
      <c r="N181">
        <v>6</v>
      </c>
      <c r="O181">
        <v>65</v>
      </c>
      <c r="P181">
        <v>2014</v>
      </c>
      <c r="Q181" t="s">
        <v>34</v>
      </c>
    </row>
    <row r="182" spans="1:17" x14ac:dyDescent="0.25">
      <c r="A182" t="s">
        <v>412</v>
      </c>
      <c r="B182" t="s">
        <v>413</v>
      </c>
      <c r="C182" t="s">
        <v>137</v>
      </c>
      <c r="D182">
        <v>2014</v>
      </c>
      <c r="E182" t="s">
        <v>414</v>
      </c>
      <c r="F182">
        <v>91</v>
      </c>
      <c r="G182">
        <v>89</v>
      </c>
      <c r="H182">
        <v>57</v>
      </c>
      <c r="I182">
        <v>-5</v>
      </c>
      <c r="J182">
        <v>33</v>
      </c>
      <c r="K182">
        <v>30</v>
      </c>
      <c r="L182">
        <v>233</v>
      </c>
      <c r="M182">
        <v>10</v>
      </c>
      <c r="N182">
        <v>8</v>
      </c>
      <c r="O182">
        <v>85</v>
      </c>
      <c r="P182">
        <v>2014</v>
      </c>
      <c r="Q182" t="s">
        <v>26</v>
      </c>
    </row>
    <row r="183" spans="1:17" x14ac:dyDescent="0.25">
      <c r="A183" t="s">
        <v>415</v>
      </c>
      <c r="B183" t="s">
        <v>416</v>
      </c>
      <c r="C183" t="s">
        <v>417</v>
      </c>
      <c r="D183">
        <v>2014</v>
      </c>
      <c r="E183" t="s">
        <v>276</v>
      </c>
      <c r="F183">
        <v>100</v>
      </c>
      <c r="G183">
        <v>80</v>
      </c>
      <c r="H183">
        <v>53</v>
      </c>
      <c r="I183">
        <v>-4</v>
      </c>
      <c r="J183">
        <v>29</v>
      </c>
      <c r="K183">
        <v>38</v>
      </c>
      <c r="L183">
        <v>228</v>
      </c>
      <c r="M183">
        <v>0</v>
      </c>
      <c r="N183">
        <v>5</v>
      </c>
      <c r="O183">
        <v>54</v>
      </c>
      <c r="P183">
        <v>2014</v>
      </c>
      <c r="Q183" t="s">
        <v>34</v>
      </c>
    </row>
    <row r="184" spans="1:17" x14ac:dyDescent="0.25">
      <c r="A184" t="s">
        <v>419</v>
      </c>
      <c r="B184" t="s">
        <v>418</v>
      </c>
      <c r="C184" t="s">
        <v>19</v>
      </c>
      <c r="D184">
        <v>2014</v>
      </c>
      <c r="E184" t="s">
        <v>360</v>
      </c>
      <c r="F184">
        <v>134</v>
      </c>
      <c r="G184">
        <v>84</v>
      </c>
      <c r="H184">
        <v>69</v>
      </c>
      <c r="I184">
        <v>-5</v>
      </c>
      <c r="J184">
        <v>23</v>
      </c>
      <c r="K184">
        <v>74</v>
      </c>
      <c r="L184">
        <v>193</v>
      </c>
      <c r="M184">
        <v>20</v>
      </c>
      <c r="N184">
        <v>18</v>
      </c>
      <c r="O184">
        <v>67</v>
      </c>
      <c r="P184">
        <v>2014</v>
      </c>
      <c r="Q184" t="s">
        <v>26</v>
      </c>
    </row>
    <row r="185" spans="1:17" x14ac:dyDescent="0.25">
      <c r="A185" t="s">
        <v>420</v>
      </c>
      <c r="B185" t="s">
        <v>421</v>
      </c>
      <c r="C185" t="s">
        <v>19</v>
      </c>
      <c r="D185">
        <v>2014</v>
      </c>
      <c r="E185" t="s">
        <v>360</v>
      </c>
      <c r="F185">
        <v>88</v>
      </c>
      <c r="G185">
        <v>91</v>
      </c>
      <c r="H185">
        <v>52</v>
      </c>
      <c r="I185">
        <v>-3</v>
      </c>
      <c r="J185">
        <v>20</v>
      </c>
      <c r="K185">
        <v>23</v>
      </c>
      <c r="L185">
        <v>190</v>
      </c>
      <c r="M185">
        <v>0</v>
      </c>
      <c r="N185">
        <v>4</v>
      </c>
      <c r="O185">
        <v>55</v>
      </c>
      <c r="P185">
        <v>2014</v>
      </c>
      <c r="Q185" t="s">
        <v>26</v>
      </c>
    </row>
    <row r="186" spans="1:17" x14ac:dyDescent="0.25">
      <c r="A186" t="s">
        <v>424</v>
      </c>
      <c r="B186" t="s">
        <v>423</v>
      </c>
      <c r="C186" t="s">
        <v>89</v>
      </c>
      <c r="D186">
        <v>2014</v>
      </c>
      <c r="E186" t="s">
        <v>360</v>
      </c>
      <c r="F186">
        <v>120</v>
      </c>
      <c r="G186">
        <v>76</v>
      </c>
      <c r="H186">
        <v>74</v>
      </c>
      <c r="I186">
        <v>-5</v>
      </c>
      <c r="J186">
        <v>8</v>
      </c>
      <c r="K186">
        <v>11</v>
      </c>
      <c r="L186">
        <v>238</v>
      </c>
      <c r="M186">
        <v>10</v>
      </c>
      <c r="N186">
        <v>3</v>
      </c>
      <c r="O186">
        <v>72</v>
      </c>
      <c r="P186">
        <v>2014</v>
      </c>
      <c r="Q186" t="s">
        <v>26</v>
      </c>
    </row>
    <row r="187" spans="1:17" x14ac:dyDescent="0.25">
      <c r="A187" t="s">
        <v>429</v>
      </c>
      <c r="B187" t="s">
        <v>430</v>
      </c>
      <c r="C187" t="s">
        <v>19</v>
      </c>
      <c r="D187">
        <v>2014</v>
      </c>
      <c r="E187" t="s">
        <v>411</v>
      </c>
      <c r="F187">
        <v>122</v>
      </c>
      <c r="G187">
        <v>78</v>
      </c>
      <c r="H187">
        <v>75</v>
      </c>
      <c r="I187">
        <v>-7</v>
      </c>
      <c r="J187">
        <v>35</v>
      </c>
      <c r="K187">
        <v>60</v>
      </c>
      <c r="L187">
        <v>199</v>
      </c>
      <c r="M187">
        <v>3</v>
      </c>
      <c r="N187">
        <v>5</v>
      </c>
      <c r="O187">
        <v>78</v>
      </c>
      <c r="P187">
        <v>2015</v>
      </c>
      <c r="Q187" t="s">
        <v>26</v>
      </c>
    </row>
    <row r="188" spans="1:17" x14ac:dyDescent="0.25">
      <c r="A188" t="s">
        <v>366</v>
      </c>
      <c r="B188" t="s">
        <v>288</v>
      </c>
      <c r="C188" t="s">
        <v>19</v>
      </c>
      <c r="D188">
        <v>2014</v>
      </c>
      <c r="E188" t="s">
        <v>411</v>
      </c>
      <c r="F188">
        <v>99</v>
      </c>
      <c r="G188">
        <v>71</v>
      </c>
      <c r="H188">
        <v>47</v>
      </c>
      <c r="I188">
        <v>-4</v>
      </c>
      <c r="J188">
        <v>8</v>
      </c>
      <c r="K188">
        <v>24</v>
      </c>
      <c r="L188">
        <v>236</v>
      </c>
      <c r="M188">
        <v>1</v>
      </c>
      <c r="N188">
        <v>3</v>
      </c>
      <c r="O188">
        <v>79</v>
      </c>
      <c r="P188">
        <v>2015</v>
      </c>
      <c r="Q188" t="s">
        <v>26</v>
      </c>
    </row>
    <row r="189" spans="1:17" x14ac:dyDescent="0.25">
      <c r="A189" t="s">
        <v>431</v>
      </c>
      <c r="B189" t="s">
        <v>223</v>
      </c>
      <c r="C189" t="s">
        <v>19</v>
      </c>
      <c r="D189">
        <v>2014</v>
      </c>
      <c r="E189" t="s">
        <v>411</v>
      </c>
      <c r="F189">
        <v>126</v>
      </c>
      <c r="G189">
        <v>84</v>
      </c>
      <c r="H189">
        <v>53</v>
      </c>
      <c r="I189">
        <v>-5</v>
      </c>
      <c r="J189">
        <v>25</v>
      </c>
      <c r="K189">
        <v>65</v>
      </c>
      <c r="L189">
        <v>177</v>
      </c>
      <c r="M189">
        <v>2</v>
      </c>
      <c r="N189">
        <v>4</v>
      </c>
      <c r="O189">
        <v>89</v>
      </c>
      <c r="P189">
        <v>2015</v>
      </c>
      <c r="Q189" t="s">
        <v>26</v>
      </c>
    </row>
    <row r="190" spans="1:17" x14ac:dyDescent="0.25">
      <c r="A190" t="s">
        <v>432</v>
      </c>
      <c r="B190" t="s">
        <v>223</v>
      </c>
      <c r="C190" t="s">
        <v>19</v>
      </c>
      <c r="D190">
        <v>2015</v>
      </c>
      <c r="E190" t="s">
        <v>411</v>
      </c>
      <c r="F190">
        <v>128</v>
      </c>
      <c r="G190">
        <v>74</v>
      </c>
      <c r="H190">
        <v>58</v>
      </c>
      <c r="I190">
        <v>-4</v>
      </c>
      <c r="J190">
        <v>20</v>
      </c>
      <c r="K190">
        <v>61</v>
      </c>
      <c r="L190">
        <v>231</v>
      </c>
      <c r="M190">
        <v>31</v>
      </c>
      <c r="N190">
        <v>5</v>
      </c>
      <c r="O190">
        <v>84</v>
      </c>
      <c r="P190">
        <v>2015</v>
      </c>
      <c r="Q190" t="s">
        <v>26</v>
      </c>
    </row>
    <row r="191" spans="1:17" x14ac:dyDescent="0.25">
      <c r="A191" t="s">
        <v>433</v>
      </c>
      <c r="B191" t="s">
        <v>147</v>
      </c>
      <c r="C191" t="s">
        <v>19</v>
      </c>
      <c r="D191">
        <v>2014</v>
      </c>
      <c r="E191" t="s">
        <v>411</v>
      </c>
      <c r="F191">
        <v>136</v>
      </c>
      <c r="G191">
        <v>71</v>
      </c>
      <c r="H191">
        <v>75</v>
      </c>
      <c r="I191">
        <v>-5</v>
      </c>
      <c r="J191">
        <v>13</v>
      </c>
      <c r="K191">
        <v>56</v>
      </c>
      <c r="L191">
        <v>214</v>
      </c>
      <c r="M191">
        <v>1</v>
      </c>
      <c r="N191">
        <v>13</v>
      </c>
      <c r="O191">
        <v>74</v>
      </c>
      <c r="P191">
        <v>2015</v>
      </c>
      <c r="Q191" t="s">
        <v>26</v>
      </c>
    </row>
    <row r="192" spans="1:17" x14ac:dyDescent="0.25">
      <c r="A192" t="s">
        <v>434</v>
      </c>
      <c r="B192" t="s">
        <v>435</v>
      </c>
      <c r="C192" t="s">
        <v>58</v>
      </c>
      <c r="D192">
        <v>2015</v>
      </c>
      <c r="E192" t="s">
        <v>411</v>
      </c>
      <c r="F192">
        <v>98</v>
      </c>
      <c r="G192">
        <v>73</v>
      </c>
      <c r="H192">
        <v>82</v>
      </c>
      <c r="I192">
        <v>-5</v>
      </c>
      <c r="J192">
        <v>33</v>
      </c>
      <c r="K192">
        <v>40</v>
      </c>
      <c r="L192">
        <v>284</v>
      </c>
      <c r="M192">
        <v>4</v>
      </c>
      <c r="N192">
        <v>6</v>
      </c>
      <c r="O192">
        <v>80</v>
      </c>
      <c r="P192">
        <v>2015</v>
      </c>
      <c r="Q192" t="s">
        <v>26</v>
      </c>
    </row>
    <row r="193" spans="1:17" x14ac:dyDescent="0.25">
      <c r="A193" t="s">
        <v>436</v>
      </c>
      <c r="B193" t="s">
        <v>437</v>
      </c>
      <c r="C193" t="s">
        <v>252</v>
      </c>
      <c r="D193">
        <v>2015</v>
      </c>
      <c r="E193" t="s">
        <v>411</v>
      </c>
      <c r="F193">
        <v>120</v>
      </c>
      <c r="G193">
        <v>80</v>
      </c>
      <c r="H193">
        <v>61</v>
      </c>
      <c r="I193">
        <v>-8</v>
      </c>
      <c r="J193">
        <v>26</v>
      </c>
      <c r="K193">
        <v>52</v>
      </c>
      <c r="L193">
        <v>218</v>
      </c>
      <c r="M193">
        <v>1</v>
      </c>
      <c r="N193">
        <v>5</v>
      </c>
      <c r="O193">
        <v>86</v>
      </c>
      <c r="P193">
        <v>2015</v>
      </c>
      <c r="Q193" t="s">
        <v>26</v>
      </c>
    </row>
    <row r="194" spans="1:17" x14ac:dyDescent="0.25">
      <c r="A194" t="s">
        <v>381</v>
      </c>
      <c r="B194" t="s">
        <v>438</v>
      </c>
      <c r="C194" t="s">
        <v>439</v>
      </c>
      <c r="D194">
        <v>2015</v>
      </c>
      <c r="E194" t="s">
        <v>411</v>
      </c>
      <c r="F194">
        <v>97</v>
      </c>
      <c r="G194">
        <v>36</v>
      </c>
      <c r="H194">
        <v>77</v>
      </c>
      <c r="I194">
        <v>-6</v>
      </c>
      <c r="J194">
        <v>10</v>
      </c>
      <c r="K194">
        <v>19</v>
      </c>
      <c r="L194">
        <v>198</v>
      </c>
      <c r="M194">
        <v>22</v>
      </c>
      <c r="N194">
        <v>20</v>
      </c>
      <c r="O194">
        <v>83</v>
      </c>
      <c r="P194">
        <v>2015</v>
      </c>
      <c r="Q194" t="s">
        <v>26</v>
      </c>
    </row>
    <row r="195" spans="1:17" x14ac:dyDescent="0.25">
      <c r="A195" t="s">
        <v>440</v>
      </c>
      <c r="B195" t="s">
        <v>157</v>
      </c>
      <c r="C195" t="s">
        <v>19</v>
      </c>
      <c r="D195">
        <v>2014</v>
      </c>
      <c r="E195" t="s">
        <v>411</v>
      </c>
      <c r="F195">
        <v>128</v>
      </c>
      <c r="G195">
        <v>82</v>
      </c>
      <c r="H195">
        <v>65</v>
      </c>
      <c r="I195">
        <v>-4</v>
      </c>
      <c r="J195">
        <v>32</v>
      </c>
      <c r="K195">
        <v>42</v>
      </c>
      <c r="L195">
        <v>227</v>
      </c>
      <c r="M195">
        <v>21</v>
      </c>
      <c r="N195">
        <v>4</v>
      </c>
      <c r="O195">
        <v>82</v>
      </c>
      <c r="P195">
        <v>2015</v>
      </c>
      <c r="Q195" t="s">
        <v>26</v>
      </c>
    </row>
    <row r="196" spans="1:17" x14ac:dyDescent="0.25">
      <c r="A196" t="s">
        <v>441</v>
      </c>
      <c r="B196" t="s">
        <v>42</v>
      </c>
      <c r="C196" t="s">
        <v>19</v>
      </c>
      <c r="D196">
        <v>2015</v>
      </c>
      <c r="E196" t="s">
        <v>411</v>
      </c>
      <c r="F196">
        <v>98</v>
      </c>
      <c r="G196">
        <v>56</v>
      </c>
      <c r="H196">
        <v>82</v>
      </c>
      <c r="I196">
        <v>-5</v>
      </c>
      <c r="J196">
        <v>9</v>
      </c>
      <c r="K196">
        <v>68</v>
      </c>
      <c r="L196">
        <v>225</v>
      </c>
      <c r="M196">
        <v>4</v>
      </c>
      <c r="N196">
        <v>4</v>
      </c>
      <c r="O196">
        <v>76</v>
      </c>
      <c r="P196">
        <v>2015</v>
      </c>
      <c r="Q196" t="s">
        <v>26</v>
      </c>
    </row>
    <row r="197" spans="1:17" x14ac:dyDescent="0.25">
      <c r="A197" t="s">
        <v>442</v>
      </c>
      <c r="B197" t="s">
        <v>317</v>
      </c>
      <c r="C197" t="s">
        <v>19</v>
      </c>
      <c r="D197">
        <v>2015</v>
      </c>
      <c r="E197" t="s">
        <v>411</v>
      </c>
      <c r="F197">
        <v>130</v>
      </c>
      <c r="G197">
        <v>75</v>
      </c>
      <c r="H197">
        <v>59</v>
      </c>
      <c r="I197">
        <v>-6</v>
      </c>
      <c r="J197">
        <v>9</v>
      </c>
      <c r="K197">
        <v>34</v>
      </c>
      <c r="L197">
        <v>206</v>
      </c>
      <c r="M197">
        <v>0</v>
      </c>
      <c r="N197">
        <v>7</v>
      </c>
      <c r="O197">
        <v>69</v>
      </c>
      <c r="P197">
        <v>2015</v>
      </c>
      <c r="Q197" t="s">
        <v>26</v>
      </c>
    </row>
    <row r="198" spans="1:17" x14ac:dyDescent="0.25">
      <c r="A198" t="s">
        <v>443</v>
      </c>
      <c r="B198" t="s">
        <v>242</v>
      </c>
      <c r="C198" t="s">
        <v>126</v>
      </c>
      <c r="D198">
        <v>2015</v>
      </c>
      <c r="E198" t="s">
        <v>411</v>
      </c>
      <c r="F198">
        <v>106</v>
      </c>
      <c r="G198">
        <v>79</v>
      </c>
      <c r="H198">
        <v>67</v>
      </c>
      <c r="I198">
        <v>-5</v>
      </c>
      <c r="J198">
        <v>36</v>
      </c>
      <c r="K198">
        <v>62</v>
      </c>
      <c r="L198">
        <v>197</v>
      </c>
      <c r="M198">
        <v>12</v>
      </c>
      <c r="N198">
        <v>14</v>
      </c>
      <c r="O198">
        <v>68</v>
      </c>
      <c r="P198">
        <v>2015</v>
      </c>
      <c r="Q198" t="s">
        <v>21</v>
      </c>
    </row>
    <row r="199" spans="1:17" x14ac:dyDescent="0.25">
      <c r="A199" t="s">
        <v>446</v>
      </c>
      <c r="B199" t="s">
        <v>444</v>
      </c>
      <c r="C199" t="s">
        <v>445</v>
      </c>
      <c r="D199">
        <v>2015</v>
      </c>
      <c r="E199" t="s">
        <v>411</v>
      </c>
      <c r="F199">
        <v>128</v>
      </c>
      <c r="G199">
        <v>74</v>
      </c>
      <c r="H199">
        <v>75</v>
      </c>
      <c r="I199">
        <v>-3</v>
      </c>
      <c r="J199">
        <v>15</v>
      </c>
      <c r="K199">
        <v>54</v>
      </c>
      <c r="L199">
        <v>213</v>
      </c>
      <c r="M199">
        <v>0</v>
      </c>
      <c r="N199">
        <v>5</v>
      </c>
      <c r="O199">
        <v>71</v>
      </c>
      <c r="P199">
        <v>2015</v>
      </c>
      <c r="Q199" t="s">
        <v>26</v>
      </c>
    </row>
    <row r="200" spans="1:17" x14ac:dyDescent="0.25">
      <c r="A200" t="s">
        <v>447</v>
      </c>
      <c r="B200" t="s">
        <v>64</v>
      </c>
      <c r="C200" t="s">
        <v>19</v>
      </c>
      <c r="D200">
        <v>2015</v>
      </c>
      <c r="E200" t="s">
        <v>411</v>
      </c>
      <c r="F200">
        <v>94</v>
      </c>
      <c r="G200">
        <v>70</v>
      </c>
      <c r="H200">
        <v>69</v>
      </c>
      <c r="I200">
        <v>-5</v>
      </c>
      <c r="J200">
        <v>13</v>
      </c>
      <c r="K200">
        <v>74</v>
      </c>
      <c r="L200">
        <v>192</v>
      </c>
      <c r="M200">
        <v>2</v>
      </c>
      <c r="N200">
        <v>5</v>
      </c>
      <c r="O200">
        <v>81</v>
      </c>
      <c r="P200">
        <v>2015</v>
      </c>
      <c r="Q200" t="s">
        <v>26</v>
      </c>
    </row>
    <row r="201" spans="1:17" x14ac:dyDescent="0.25">
      <c r="A201" t="s">
        <v>448</v>
      </c>
      <c r="B201" t="s">
        <v>64</v>
      </c>
      <c r="C201" t="s">
        <v>19</v>
      </c>
      <c r="D201">
        <v>2015</v>
      </c>
      <c r="E201" t="s">
        <v>411</v>
      </c>
      <c r="F201">
        <v>146</v>
      </c>
      <c r="G201">
        <v>83</v>
      </c>
      <c r="H201">
        <v>66</v>
      </c>
      <c r="I201">
        <v>-4</v>
      </c>
      <c r="J201">
        <v>7</v>
      </c>
      <c r="K201">
        <v>69</v>
      </c>
      <c r="L201">
        <v>190</v>
      </c>
      <c r="M201">
        <v>0</v>
      </c>
      <c r="N201">
        <v>7</v>
      </c>
      <c r="O201">
        <v>75</v>
      </c>
      <c r="P201">
        <v>2015</v>
      </c>
      <c r="Q201" t="s">
        <v>26</v>
      </c>
    </row>
    <row r="202" spans="1:17" x14ac:dyDescent="0.25">
      <c r="A202" t="s">
        <v>449</v>
      </c>
      <c r="B202" t="s">
        <v>450</v>
      </c>
      <c r="C202" t="s">
        <v>132</v>
      </c>
      <c r="D202">
        <v>2015</v>
      </c>
      <c r="E202" t="s">
        <v>264</v>
      </c>
      <c r="F202">
        <v>104</v>
      </c>
      <c r="G202">
        <v>93</v>
      </c>
      <c r="H202">
        <v>50</v>
      </c>
      <c r="I202">
        <v>-5</v>
      </c>
      <c r="J202">
        <v>25</v>
      </c>
      <c r="K202">
        <v>62</v>
      </c>
      <c r="L202">
        <v>244</v>
      </c>
      <c r="M202">
        <v>0</v>
      </c>
      <c r="N202">
        <v>5</v>
      </c>
      <c r="O202">
        <v>69</v>
      </c>
      <c r="P202">
        <v>2015</v>
      </c>
      <c r="Q202" t="s">
        <v>34</v>
      </c>
    </row>
    <row r="203" spans="1:17" x14ac:dyDescent="0.25">
      <c r="A203" t="s">
        <v>451</v>
      </c>
      <c r="B203" t="s">
        <v>384</v>
      </c>
      <c r="C203" t="s">
        <v>263</v>
      </c>
      <c r="D203">
        <v>2014</v>
      </c>
      <c r="E203" t="s">
        <v>264</v>
      </c>
      <c r="F203">
        <v>94</v>
      </c>
      <c r="G203">
        <v>57</v>
      </c>
      <c r="H203">
        <v>63</v>
      </c>
      <c r="I203">
        <v>-9</v>
      </c>
      <c r="J203">
        <v>11</v>
      </c>
      <c r="K203">
        <v>18</v>
      </c>
      <c r="L203">
        <v>189</v>
      </c>
      <c r="M203">
        <v>32</v>
      </c>
      <c r="N203">
        <v>3</v>
      </c>
      <c r="O203">
        <v>70</v>
      </c>
      <c r="P203">
        <v>2015</v>
      </c>
      <c r="Q203" t="s">
        <v>26</v>
      </c>
    </row>
    <row r="204" spans="1:17" x14ac:dyDescent="0.25">
      <c r="A204" t="s">
        <v>452</v>
      </c>
      <c r="B204" t="s">
        <v>453</v>
      </c>
      <c r="C204" t="s">
        <v>454</v>
      </c>
      <c r="D204">
        <v>2015</v>
      </c>
      <c r="E204" t="s">
        <v>455</v>
      </c>
      <c r="F204">
        <v>94</v>
      </c>
      <c r="G204">
        <v>59</v>
      </c>
      <c r="H204">
        <v>79</v>
      </c>
      <c r="I204">
        <v>-6</v>
      </c>
      <c r="J204">
        <v>29</v>
      </c>
      <c r="K204">
        <v>59</v>
      </c>
      <c r="L204">
        <v>226</v>
      </c>
      <c r="M204">
        <v>19</v>
      </c>
      <c r="N204">
        <v>3</v>
      </c>
      <c r="O204">
        <v>63</v>
      </c>
      <c r="P204">
        <v>2015</v>
      </c>
      <c r="Q204" t="s">
        <v>26</v>
      </c>
    </row>
    <row r="205" spans="1:17" x14ac:dyDescent="0.25">
      <c r="A205" t="s">
        <v>456</v>
      </c>
      <c r="B205" t="s">
        <v>457</v>
      </c>
      <c r="C205" t="s">
        <v>458</v>
      </c>
      <c r="D205">
        <v>2016</v>
      </c>
      <c r="E205" t="s">
        <v>264</v>
      </c>
      <c r="F205">
        <v>163</v>
      </c>
      <c r="G205">
        <v>51</v>
      </c>
      <c r="H205">
        <v>49</v>
      </c>
      <c r="I205">
        <v>-8</v>
      </c>
      <c r="J205">
        <v>10</v>
      </c>
      <c r="K205">
        <v>34</v>
      </c>
      <c r="L205">
        <v>214</v>
      </c>
      <c r="M205">
        <v>58</v>
      </c>
      <c r="N205">
        <v>12</v>
      </c>
      <c r="O205">
        <v>81</v>
      </c>
      <c r="P205">
        <v>2015</v>
      </c>
      <c r="Q205" t="s">
        <v>34</v>
      </c>
    </row>
    <row r="206" spans="1:17" x14ac:dyDescent="0.25">
      <c r="A206" t="s">
        <v>460</v>
      </c>
      <c r="B206" t="s">
        <v>459</v>
      </c>
      <c r="C206" t="s">
        <v>126</v>
      </c>
      <c r="D206">
        <v>2015</v>
      </c>
      <c r="E206" t="s">
        <v>411</v>
      </c>
      <c r="F206">
        <v>154</v>
      </c>
      <c r="G206">
        <v>58</v>
      </c>
      <c r="H206">
        <v>68</v>
      </c>
      <c r="I206">
        <v>-7</v>
      </c>
      <c r="J206">
        <v>37</v>
      </c>
      <c r="K206">
        <v>35</v>
      </c>
      <c r="L206">
        <v>237</v>
      </c>
      <c r="M206">
        <v>26</v>
      </c>
      <c r="N206">
        <v>4</v>
      </c>
      <c r="O206">
        <v>59</v>
      </c>
      <c r="P206">
        <v>2015</v>
      </c>
      <c r="Q206" t="s">
        <v>26</v>
      </c>
    </row>
    <row r="207" spans="1:17" x14ac:dyDescent="0.25">
      <c r="A207" t="s">
        <v>461</v>
      </c>
      <c r="B207" t="s">
        <v>257</v>
      </c>
      <c r="C207" t="s">
        <v>89</v>
      </c>
      <c r="D207">
        <v>2015</v>
      </c>
      <c r="E207" t="s">
        <v>264</v>
      </c>
      <c r="F207">
        <v>132</v>
      </c>
      <c r="G207">
        <v>49</v>
      </c>
      <c r="H207">
        <v>54</v>
      </c>
      <c r="I207">
        <v>-11</v>
      </c>
      <c r="J207">
        <v>12</v>
      </c>
      <c r="K207">
        <v>10</v>
      </c>
      <c r="L207">
        <v>258</v>
      </c>
      <c r="M207">
        <v>24</v>
      </c>
      <c r="N207">
        <v>3</v>
      </c>
      <c r="O207">
        <v>71</v>
      </c>
      <c r="P207">
        <v>2015</v>
      </c>
      <c r="Q207" t="s">
        <v>26</v>
      </c>
    </row>
    <row r="208" spans="1:17" x14ac:dyDescent="0.25">
      <c r="A208" t="s">
        <v>462</v>
      </c>
      <c r="B208" t="s">
        <v>463</v>
      </c>
      <c r="C208" t="s">
        <v>309</v>
      </c>
      <c r="D208">
        <v>2016</v>
      </c>
      <c r="E208" t="s">
        <v>411</v>
      </c>
      <c r="F208">
        <v>138</v>
      </c>
      <c r="G208">
        <v>73</v>
      </c>
      <c r="H208">
        <v>66</v>
      </c>
      <c r="I208">
        <v>-5</v>
      </c>
      <c r="J208">
        <v>16</v>
      </c>
      <c r="K208">
        <v>59</v>
      </c>
      <c r="L208">
        <v>231</v>
      </c>
      <c r="M208">
        <v>69</v>
      </c>
      <c r="N208">
        <v>13</v>
      </c>
      <c r="O208">
        <v>55</v>
      </c>
      <c r="P208">
        <v>2015</v>
      </c>
      <c r="Q208" t="s">
        <v>26</v>
      </c>
    </row>
    <row r="209" spans="1:17" x14ac:dyDescent="0.25">
      <c r="A209" t="s">
        <v>464</v>
      </c>
      <c r="B209" t="s">
        <v>465</v>
      </c>
      <c r="C209" t="s">
        <v>266</v>
      </c>
      <c r="D209">
        <v>2017</v>
      </c>
      <c r="E209" t="s">
        <v>264</v>
      </c>
      <c r="F209">
        <v>92</v>
      </c>
      <c r="G209">
        <v>79</v>
      </c>
      <c r="H209">
        <v>58</v>
      </c>
      <c r="I209">
        <v>-4</v>
      </c>
      <c r="J209">
        <v>12</v>
      </c>
      <c r="K209">
        <v>36</v>
      </c>
      <c r="L209">
        <v>271</v>
      </c>
      <c r="M209">
        <v>0</v>
      </c>
      <c r="N209">
        <v>3</v>
      </c>
      <c r="O209">
        <v>64</v>
      </c>
      <c r="P209">
        <v>2015</v>
      </c>
      <c r="Q209" t="s">
        <v>21</v>
      </c>
    </row>
    <row r="210" spans="1:17" x14ac:dyDescent="0.25">
      <c r="A210" t="s">
        <v>466</v>
      </c>
      <c r="B210" t="s">
        <v>467</v>
      </c>
      <c r="C210" t="s">
        <v>468</v>
      </c>
      <c r="D210">
        <v>2015</v>
      </c>
      <c r="E210" t="s">
        <v>411</v>
      </c>
      <c r="F210">
        <v>82</v>
      </c>
      <c r="G210">
        <v>85</v>
      </c>
      <c r="H210">
        <v>41</v>
      </c>
      <c r="I210">
        <v>-4</v>
      </c>
      <c r="J210">
        <v>7</v>
      </c>
      <c r="K210">
        <v>60</v>
      </c>
      <c r="L210">
        <v>248</v>
      </c>
      <c r="M210">
        <v>9</v>
      </c>
      <c r="N210">
        <v>20</v>
      </c>
      <c r="O210">
        <v>66</v>
      </c>
      <c r="P210">
        <v>2015</v>
      </c>
      <c r="Q210" t="s">
        <v>26</v>
      </c>
    </row>
    <row r="211" spans="1:17" x14ac:dyDescent="0.25">
      <c r="A211" t="s">
        <v>470</v>
      </c>
      <c r="B211" t="s">
        <v>471</v>
      </c>
      <c r="C211" t="s">
        <v>19</v>
      </c>
      <c r="D211">
        <v>2015</v>
      </c>
      <c r="E211" t="s">
        <v>411</v>
      </c>
      <c r="F211">
        <v>125</v>
      </c>
      <c r="G211">
        <v>69</v>
      </c>
      <c r="H211">
        <v>79</v>
      </c>
      <c r="I211">
        <v>-4</v>
      </c>
      <c r="J211">
        <v>10</v>
      </c>
      <c r="K211">
        <v>50</v>
      </c>
      <c r="L211">
        <v>160</v>
      </c>
      <c r="M211">
        <v>0</v>
      </c>
      <c r="N211">
        <v>4</v>
      </c>
      <c r="O211">
        <v>62</v>
      </c>
      <c r="P211">
        <v>2015</v>
      </c>
      <c r="Q211" t="s">
        <v>26</v>
      </c>
    </row>
    <row r="212" spans="1:17" x14ac:dyDescent="0.25">
      <c r="A212" t="s">
        <v>472</v>
      </c>
      <c r="B212" t="s">
        <v>473</v>
      </c>
      <c r="C212" t="s">
        <v>90</v>
      </c>
      <c r="D212">
        <v>2015</v>
      </c>
      <c r="E212" t="s">
        <v>411</v>
      </c>
      <c r="F212">
        <v>78</v>
      </c>
      <c r="G212">
        <v>66</v>
      </c>
      <c r="H212">
        <v>59</v>
      </c>
      <c r="I212">
        <v>-5</v>
      </c>
      <c r="J212">
        <v>12</v>
      </c>
      <c r="K212">
        <v>25</v>
      </c>
      <c r="L212">
        <v>224</v>
      </c>
      <c r="M212">
        <v>2</v>
      </c>
      <c r="N212">
        <v>20</v>
      </c>
      <c r="O212">
        <v>73</v>
      </c>
      <c r="P212">
        <v>2015</v>
      </c>
      <c r="Q212" t="s">
        <v>26</v>
      </c>
    </row>
    <row r="213" spans="1:17" x14ac:dyDescent="0.25">
      <c r="A213" t="s">
        <v>474</v>
      </c>
      <c r="B213" t="s">
        <v>338</v>
      </c>
      <c r="C213" t="s">
        <v>339</v>
      </c>
      <c r="D213">
        <v>2015</v>
      </c>
      <c r="E213" t="s">
        <v>411</v>
      </c>
      <c r="F213">
        <v>114</v>
      </c>
      <c r="G213">
        <v>62</v>
      </c>
      <c r="H213">
        <v>36</v>
      </c>
      <c r="I213">
        <v>-7</v>
      </c>
      <c r="J213">
        <v>22</v>
      </c>
      <c r="K213">
        <v>42</v>
      </c>
      <c r="L213">
        <v>221</v>
      </c>
      <c r="M213">
        <v>3</v>
      </c>
      <c r="N213">
        <v>4</v>
      </c>
      <c r="O213">
        <v>61</v>
      </c>
      <c r="P213">
        <v>2015</v>
      </c>
      <c r="Q213" t="s">
        <v>34</v>
      </c>
    </row>
    <row r="214" spans="1:17" x14ac:dyDescent="0.25">
      <c r="A214" t="s">
        <v>475</v>
      </c>
      <c r="B214" t="s">
        <v>476</v>
      </c>
      <c r="C214" t="s">
        <v>309</v>
      </c>
      <c r="D214">
        <v>2015</v>
      </c>
      <c r="E214" t="s">
        <v>264</v>
      </c>
      <c r="F214">
        <v>142</v>
      </c>
      <c r="G214">
        <v>46</v>
      </c>
      <c r="H214">
        <v>66</v>
      </c>
      <c r="I214">
        <v>-8</v>
      </c>
      <c r="J214">
        <v>8</v>
      </c>
      <c r="K214">
        <v>38</v>
      </c>
      <c r="L214">
        <v>196</v>
      </c>
      <c r="M214">
        <v>71</v>
      </c>
      <c r="N214">
        <v>10</v>
      </c>
      <c r="O214">
        <v>65</v>
      </c>
      <c r="P214">
        <v>2015</v>
      </c>
      <c r="Q214" t="s">
        <v>21</v>
      </c>
    </row>
    <row r="215" spans="1:17" x14ac:dyDescent="0.25">
      <c r="A215" t="s">
        <v>478</v>
      </c>
      <c r="B215" t="s">
        <v>479</v>
      </c>
      <c r="C215" t="s">
        <v>387</v>
      </c>
      <c r="D215">
        <v>2014</v>
      </c>
      <c r="E215" t="s">
        <v>411</v>
      </c>
      <c r="F215">
        <v>123</v>
      </c>
      <c r="G215">
        <v>83</v>
      </c>
      <c r="H215">
        <v>65</v>
      </c>
      <c r="I215">
        <v>-4</v>
      </c>
      <c r="J215">
        <v>10</v>
      </c>
      <c r="K215">
        <v>41</v>
      </c>
      <c r="L215">
        <v>178</v>
      </c>
      <c r="M215">
        <v>1</v>
      </c>
      <c r="N215">
        <v>3</v>
      </c>
      <c r="O215">
        <v>70</v>
      </c>
      <c r="P215">
        <v>2015</v>
      </c>
      <c r="Q215" t="s">
        <v>26</v>
      </c>
    </row>
    <row r="216" spans="1:17" x14ac:dyDescent="0.25">
      <c r="A216" t="s">
        <v>480</v>
      </c>
      <c r="B216" t="s">
        <v>199</v>
      </c>
      <c r="C216" t="s">
        <v>19</v>
      </c>
      <c r="D216">
        <v>2014</v>
      </c>
      <c r="E216" t="s">
        <v>411</v>
      </c>
      <c r="F216">
        <v>124</v>
      </c>
      <c r="G216">
        <v>80</v>
      </c>
      <c r="H216">
        <v>72</v>
      </c>
      <c r="I216">
        <v>-6</v>
      </c>
      <c r="J216">
        <v>69</v>
      </c>
      <c r="K216">
        <v>72</v>
      </c>
      <c r="L216">
        <v>229</v>
      </c>
      <c r="M216">
        <v>9</v>
      </c>
      <c r="N216">
        <v>6</v>
      </c>
      <c r="O216">
        <v>85</v>
      </c>
      <c r="P216">
        <v>2015</v>
      </c>
      <c r="Q216" t="s">
        <v>26</v>
      </c>
    </row>
    <row r="217" spans="1:17" x14ac:dyDescent="0.25">
      <c r="A217" t="s">
        <v>481</v>
      </c>
      <c r="B217" t="s">
        <v>482</v>
      </c>
      <c r="C217" t="s">
        <v>90</v>
      </c>
      <c r="D217">
        <v>2015</v>
      </c>
      <c r="E217" t="s">
        <v>411</v>
      </c>
      <c r="F217">
        <v>125</v>
      </c>
      <c r="G217">
        <v>49</v>
      </c>
      <c r="H217">
        <v>89</v>
      </c>
      <c r="I217">
        <v>-8</v>
      </c>
      <c r="J217">
        <v>9</v>
      </c>
      <c r="K217">
        <v>24</v>
      </c>
      <c r="L217">
        <v>200</v>
      </c>
      <c r="M217">
        <v>2</v>
      </c>
      <c r="N217">
        <v>16</v>
      </c>
      <c r="O217">
        <v>77</v>
      </c>
      <c r="P217">
        <v>2015</v>
      </c>
      <c r="Q217" t="s">
        <v>21</v>
      </c>
    </row>
    <row r="218" spans="1:17" x14ac:dyDescent="0.25">
      <c r="A218" t="s">
        <v>483</v>
      </c>
      <c r="B218" t="s">
        <v>484</v>
      </c>
      <c r="C218" t="s">
        <v>19</v>
      </c>
      <c r="D218">
        <v>2015</v>
      </c>
      <c r="E218" t="s">
        <v>411</v>
      </c>
      <c r="F218">
        <v>186</v>
      </c>
      <c r="G218">
        <v>66</v>
      </c>
      <c r="H218">
        <v>34</v>
      </c>
      <c r="I218">
        <v>-6</v>
      </c>
      <c r="J218">
        <v>6</v>
      </c>
      <c r="K218">
        <v>29</v>
      </c>
      <c r="L218">
        <v>199</v>
      </c>
      <c r="M218">
        <v>17</v>
      </c>
      <c r="N218">
        <v>10</v>
      </c>
      <c r="O218">
        <v>60</v>
      </c>
      <c r="P218">
        <v>2015</v>
      </c>
      <c r="Q218" t="s">
        <v>26</v>
      </c>
    </row>
    <row r="219" spans="1:17" x14ac:dyDescent="0.25">
      <c r="A219" t="s">
        <v>486</v>
      </c>
      <c r="B219" t="s">
        <v>487</v>
      </c>
      <c r="C219" t="s">
        <v>488</v>
      </c>
      <c r="D219">
        <v>2015</v>
      </c>
      <c r="E219" t="s">
        <v>411</v>
      </c>
      <c r="F219">
        <v>117</v>
      </c>
      <c r="G219">
        <v>74</v>
      </c>
      <c r="H219">
        <v>64</v>
      </c>
      <c r="I219">
        <v>-4</v>
      </c>
      <c r="J219">
        <v>17</v>
      </c>
      <c r="K219">
        <v>79</v>
      </c>
      <c r="L219">
        <v>216</v>
      </c>
      <c r="M219">
        <v>1</v>
      </c>
      <c r="N219">
        <v>3</v>
      </c>
      <c r="O219">
        <v>88</v>
      </c>
      <c r="P219">
        <v>2015</v>
      </c>
      <c r="Q219" t="s">
        <v>34</v>
      </c>
    </row>
    <row r="220" spans="1:17" x14ac:dyDescent="0.25">
      <c r="A220" t="s">
        <v>489</v>
      </c>
      <c r="B220" t="s">
        <v>490</v>
      </c>
      <c r="C220" t="s">
        <v>491</v>
      </c>
      <c r="D220">
        <v>2016</v>
      </c>
      <c r="E220" t="s">
        <v>264</v>
      </c>
      <c r="F220">
        <v>81</v>
      </c>
      <c r="G220">
        <v>66</v>
      </c>
      <c r="H220">
        <v>56</v>
      </c>
      <c r="I220">
        <v>-6</v>
      </c>
      <c r="J220">
        <v>11</v>
      </c>
      <c r="K220">
        <v>79</v>
      </c>
      <c r="L220">
        <v>204</v>
      </c>
      <c r="M220">
        <v>16</v>
      </c>
      <c r="N220">
        <v>3</v>
      </c>
      <c r="O220">
        <v>75</v>
      </c>
      <c r="P220">
        <v>2015</v>
      </c>
      <c r="Q220" t="s">
        <v>34</v>
      </c>
    </row>
    <row r="221" spans="1:17" x14ac:dyDescent="0.25">
      <c r="A221" t="s">
        <v>425</v>
      </c>
      <c r="B221" t="s">
        <v>131</v>
      </c>
      <c r="C221" t="s">
        <v>19</v>
      </c>
      <c r="D221">
        <v>2015</v>
      </c>
      <c r="E221" t="s">
        <v>411</v>
      </c>
      <c r="F221">
        <v>97</v>
      </c>
      <c r="G221">
        <v>48</v>
      </c>
      <c r="H221">
        <v>67</v>
      </c>
      <c r="I221">
        <v>-6</v>
      </c>
      <c r="J221">
        <v>10</v>
      </c>
      <c r="K221">
        <v>24</v>
      </c>
      <c r="L221">
        <v>232</v>
      </c>
      <c r="M221">
        <v>33</v>
      </c>
      <c r="N221">
        <v>4</v>
      </c>
      <c r="O221">
        <v>67</v>
      </c>
      <c r="P221">
        <v>2015</v>
      </c>
      <c r="Q221" t="s">
        <v>26</v>
      </c>
    </row>
    <row r="222" spans="1:17" x14ac:dyDescent="0.25">
      <c r="A222" t="s">
        <v>495</v>
      </c>
      <c r="B222" t="s">
        <v>136</v>
      </c>
      <c r="C222" t="s">
        <v>137</v>
      </c>
      <c r="D222">
        <v>2015</v>
      </c>
      <c r="E222" t="s">
        <v>496</v>
      </c>
      <c r="F222">
        <v>144</v>
      </c>
      <c r="G222">
        <v>60</v>
      </c>
      <c r="H222">
        <v>38</v>
      </c>
      <c r="I222">
        <v>-6</v>
      </c>
      <c r="J222">
        <v>10</v>
      </c>
      <c r="K222">
        <v>27</v>
      </c>
      <c r="L222">
        <v>291</v>
      </c>
      <c r="M222">
        <v>30</v>
      </c>
      <c r="N222">
        <v>5</v>
      </c>
      <c r="O222">
        <v>79</v>
      </c>
      <c r="P222">
        <v>2016</v>
      </c>
      <c r="Q222" t="s">
        <v>26</v>
      </c>
    </row>
    <row r="223" spans="1:17" x14ac:dyDescent="0.25">
      <c r="A223" t="s">
        <v>497</v>
      </c>
      <c r="B223" t="s">
        <v>136</v>
      </c>
      <c r="C223" t="s">
        <v>137</v>
      </c>
      <c r="D223">
        <v>2015</v>
      </c>
      <c r="E223" t="s">
        <v>496</v>
      </c>
      <c r="F223">
        <v>164</v>
      </c>
      <c r="G223">
        <v>53</v>
      </c>
      <c r="H223">
        <v>69</v>
      </c>
      <c r="I223">
        <v>-8</v>
      </c>
      <c r="J223">
        <v>17</v>
      </c>
      <c r="K223">
        <v>57</v>
      </c>
      <c r="L223">
        <v>223</v>
      </c>
      <c r="M223">
        <v>4</v>
      </c>
      <c r="N223">
        <v>9</v>
      </c>
      <c r="O223">
        <v>77</v>
      </c>
      <c r="P223">
        <v>2016</v>
      </c>
      <c r="Q223" t="s">
        <v>26</v>
      </c>
    </row>
    <row r="224" spans="1:17" x14ac:dyDescent="0.25">
      <c r="A224" t="s">
        <v>426</v>
      </c>
      <c r="B224" t="s">
        <v>427</v>
      </c>
      <c r="C224" t="s">
        <v>428</v>
      </c>
      <c r="D224">
        <v>2015</v>
      </c>
      <c r="E224" t="s">
        <v>496</v>
      </c>
      <c r="F224">
        <v>120</v>
      </c>
      <c r="G224">
        <v>82</v>
      </c>
      <c r="H224">
        <v>38</v>
      </c>
      <c r="I224">
        <v>-4</v>
      </c>
      <c r="J224">
        <v>8</v>
      </c>
      <c r="K224">
        <v>33</v>
      </c>
      <c r="L224">
        <v>199</v>
      </c>
      <c r="M224">
        <v>8</v>
      </c>
      <c r="N224">
        <v>10</v>
      </c>
      <c r="O224">
        <v>71</v>
      </c>
      <c r="P224">
        <v>2016</v>
      </c>
      <c r="Q224" t="s">
        <v>26</v>
      </c>
    </row>
    <row r="225" spans="1:17" x14ac:dyDescent="0.25">
      <c r="A225" t="s">
        <v>498</v>
      </c>
      <c r="B225" t="s">
        <v>499</v>
      </c>
      <c r="C225" t="s">
        <v>19</v>
      </c>
      <c r="D225">
        <v>2016</v>
      </c>
      <c r="E225" t="s">
        <v>496</v>
      </c>
      <c r="F225">
        <v>147</v>
      </c>
      <c r="G225">
        <v>59</v>
      </c>
      <c r="H225">
        <v>76</v>
      </c>
      <c r="I225">
        <v>-5</v>
      </c>
      <c r="J225">
        <v>18</v>
      </c>
      <c r="K225">
        <v>81</v>
      </c>
      <c r="L225">
        <v>206</v>
      </c>
      <c r="M225">
        <v>8</v>
      </c>
      <c r="N225">
        <v>23</v>
      </c>
      <c r="O225">
        <v>62</v>
      </c>
      <c r="P225">
        <v>2016</v>
      </c>
      <c r="Q225" t="s">
        <v>26</v>
      </c>
    </row>
    <row r="226" spans="1:17" x14ac:dyDescent="0.25">
      <c r="A226" t="s">
        <v>500</v>
      </c>
      <c r="B226" t="s">
        <v>288</v>
      </c>
      <c r="C226" t="s">
        <v>19</v>
      </c>
      <c r="D226">
        <v>2016</v>
      </c>
      <c r="E226" t="s">
        <v>496</v>
      </c>
      <c r="F226">
        <v>108</v>
      </c>
      <c r="G226">
        <v>73</v>
      </c>
      <c r="H226">
        <v>62</v>
      </c>
      <c r="I226">
        <v>-6</v>
      </c>
      <c r="J226">
        <v>14</v>
      </c>
      <c r="K226">
        <v>37</v>
      </c>
      <c r="L226">
        <v>244</v>
      </c>
      <c r="M226">
        <v>2</v>
      </c>
      <c r="N226">
        <v>11</v>
      </c>
      <c r="O226">
        <v>73</v>
      </c>
      <c r="P226">
        <v>2016</v>
      </c>
      <c r="Q226" t="s">
        <v>26</v>
      </c>
    </row>
    <row r="227" spans="1:17" x14ac:dyDescent="0.25">
      <c r="A227" t="s">
        <v>501</v>
      </c>
      <c r="B227" t="s">
        <v>288</v>
      </c>
      <c r="C227" t="s">
        <v>19</v>
      </c>
      <c r="D227">
        <v>2016</v>
      </c>
      <c r="E227" t="s">
        <v>496</v>
      </c>
      <c r="F227">
        <v>159</v>
      </c>
      <c r="G227">
        <v>74</v>
      </c>
      <c r="H227">
        <v>65</v>
      </c>
      <c r="I227">
        <v>-6</v>
      </c>
      <c r="J227">
        <v>24</v>
      </c>
      <c r="K227">
        <v>61</v>
      </c>
      <c r="L227">
        <v>226</v>
      </c>
      <c r="M227">
        <v>5</v>
      </c>
      <c r="N227">
        <v>23</v>
      </c>
      <c r="O227">
        <v>72</v>
      </c>
      <c r="P227">
        <v>2016</v>
      </c>
      <c r="Q227" t="s">
        <v>26</v>
      </c>
    </row>
    <row r="228" spans="1:17" x14ac:dyDescent="0.25">
      <c r="A228" t="s">
        <v>503</v>
      </c>
      <c r="B228" t="s">
        <v>147</v>
      </c>
      <c r="C228" t="s">
        <v>19</v>
      </c>
      <c r="D228">
        <v>2016</v>
      </c>
      <c r="E228" t="s">
        <v>455</v>
      </c>
      <c r="F228">
        <v>130</v>
      </c>
      <c r="G228">
        <v>60</v>
      </c>
      <c r="H228">
        <v>78</v>
      </c>
      <c r="I228">
        <v>-7</v>
      </c>
      <c r="J228">
        <v>25</v>
      </c>
      <c r="K228">
        <v>36</v>
      </c>
      <c r="L228">
        <v>233</v>
      </c>
      <c r="M228">
        <v>0</v>
      </c>
      <c r="N228">
        <v>5</v>
      </c>
      <c r="O228">
        <v>72</v>
      </c>
      <c r="P228">
        <v>2016</v>
      </c>
      <c r="Q228" t="s">
        <v>26</v>
      </c>
    </row>
    <row r="229" spans="1:17" x14ac:dyDescent="0.25">
      <c r="A229" t="s">
        <v>381</v>
      </c>
      <c r="B229" t="s">
        <v>438</v>
      </c>
      <c r="C229" t="s">
        <v>439</v>
      </c>
      <c r="D229">
        <v>2015</v>
      </c>
      <c r="E229" t="s">
        <v>455</v>
      </c>
      <c r="F229">
        <v>97</v>
      </c>
      <c r="G229">
        <v>36</v>
      </c>
      <c r="H229">
        <v>77</v>
      </c>
      <c r="I229">
        <v>-6</v>
      </c>
      <c r="J229">
        <v>10</v>
      </c>
      <c r="K229">
        <v>19</v>
      </c>
      <c r="L229">
        <v>198</v>
      </c>
      <c r="M229">
        <v>22</v>
      </c>
      <c r="N229">
        <v>20</v>
      </c>
      <c r="O229">
        <v>83</v>
      </c>
      <c r="P229">
        <v>2016</v>
      </c>
      <c r="Q229" t="s">
        <v>26</v>
      </c>
    </row>
    <row r="230" spans="1:17" x14ac:dyDescent="0.25">
      <c r="A230" t="s">
        <v>504</v>
      </c>
      <c r="B230" t="s">
        <v>438</v>
      </c>
      <c r="C230" t="s">
        <v>439</v>
      </c>
      <c r="D230">
        <v>2015</v>
      </c>
      <c r="E230" t="s">
        <v>496</v>
      </c>
      <c r="F230">
        <v>160</v>
      </c>
      <c r="G230">
        <v>43</v>
      </c>
      <c r="H230">
        <v>53</v>
      </c>
      <c r="I230">
        <v>-11</v>
      </c>
      <c r="J230">
        <v>14</v>
      </c>
      <c r="K230">
        <v>28</v>
      </c>
      <c r="L230">
        <v>195</v>
      </c>
      <c r="M230">
        <v>11</v>
      </c>
      <c r="N230">
        <v>19</v>
      </c>
      <c r="O230">
        <v>81</v>
      </c>
      <c r="P230">
        <v>2016</v>
      </c>
      <c r="Q230" t="s">
        <v>26</v>
      </c>
    </row>
    <row r="231" spans="1:17" x14ac:dyDescent="0.25">
      <c r="A231" t="s">
        <v>505</v>
      </c>
      <c r="B231" t="s">
        <v>506</v>
      </c>
      <c r="C231" t="s">
        <v>75</v>
      </c>
      <c r="D231">
        <v>2018</v>
      </c>
      <c r="E231" t="s">
        <v>496</v>
      </c>
      <c r="F231">
        <v>113</v>
      </c>
      <c r="G231">
        <v>17</v>
      </c>
      <c r="H231">
        <v>68</v>
      </c>
      <c r="I231">
        <v>-9</v>
      </c>
      <c r="J231">
        <v>10</v>
      </c>
      <c r="K231">
        <v>23</v>
      </c>
      <c r="L231">
        <v>260</v>
      </c>
      <c r="M231">
        <v>84</v>
      </c>
      <c r="N231">
        <v>3</v>
      </c>
      <c r="O231">
        <v>84</v>
      </c>
      <c r="P231">
        <v>2016</v>
      </c>
      <c r="Q231" t="s">
        <v>26</v>
      </c>
    </row>
    <row r="232" spans="1:17" x14ac:dyDescent="0.25">
      <c r="A232" t="s">
        <v>507</v>
      </c>
      <c r="B232" t="s">
        <v>157</v>
      </c>
      <c r="C232" t="s">
        <v>19</v>
      </c>
      <c r="D232">
        <v>2016</v>
      </c>
      <c r="E232" t="s">
        <v>496</v>
      </c>
      <c r="F232">
        <v>120</v>
      </c>
      <c r="G232">
        <v>91</v>
      </c>
      <c r="H232">
        <v>82</v>
      </c>
      <c r="I232">
        <v>-3</v>
      </c>
      <c r="J232">
        <v>16</v>
      </c>
      <c r="K232">
        <v>54</v>
      </c>
      <c r="L232">
        <v>219</v>
      </c>
      <c r="M232">
        <v>9</v>
      </c>
      <c r="N232">
        <v>4</v>
      </c>
      <c r="O232">
        <v>78</v>
      </c>
      <c r="P232">
        <v>2016</v>
      </c>
      <c r="Q232" t="s">
        <v>26</v>
      </c>
    </row>
    <row r="233" spans="1:17" x14ac:dyDescent="0.25">
      <c r="A233" t="s">
        <v>509</v>
      </c>
      <c r="B233" t="s">
        <v>508</v>
      </c>
      <c r="C233" t="s">
        <v>19</v>
      </c>
      <c r="D233">
        <v>2016</v>
      </c>
      <c r="E233" t="s">
        <v>496</v>
      </c>
      <c r="F233">
        <v>91</v>
      </c>
      <c r="G233">
        <v>61</v>
      </c>
      <c r="H233">
        <v>67</v>
      </c>
      <c r="I233">
        <v>-5</v>
      </c>
      <c r="J233">
        <v>12</v>
      </c>
      <c r="K233">
        <v>47</v>
      </c>
      <c r="L233">
        <v>194</v>
      </c>
      <c r="M233">
        <v>40</v>
      </c>
      <c r="N233">
        <v>3</v>
      </c>
      <c r="O233">
        <v>70</v>
      </c>
      <c r="P233">
        <v>2016</v>
      </c>
      <c r="Q233" t="s">
        <v>26</v>
      </c>
    </row>
    <row r="234" spans="1:17" x14ac:dyDescent="0.25">
      <c r="A234" t="s">
        <v>510</v>
      </c>
      <c r="B234" t="s">
        <v>508</v>
      </c>
      <c r="C234" t="s">
        <v>19</v>
      </c>
      <c r="D234">
        <v>2016</v>
      </c>
      <c r="E234" t="s">
        <v>511</v>
      </c>
      <c r="F234">
        <v>112</v>
      </c>
      <c r="G234">
        <v>52</v>
      </c>
      <c r="H234">
        <v>70</v>
      </c>
      <c r="I234">
        <v>-8</v>
      </c>
      <c r="J234">
        <v>20</v>
      </c>
      <c r="K234">
        <v>23</v>
      </c>
      <c r="L234">
        <v>199</v>
      </c>
      <c r="M234">
        <v>36</v>
      </c>
      <c r="N234">
        <v>4</v>
      </c>
      <c r="O234">
        <v>58</v>
      </c>
      <c r="P234">
        <v>2016</v>
      </c>
      <c r="Q234" t="s">
        <v>26</v>
      </c>
    </row>
    <row r="235" spans="1:17" x14ac:dyDescent="0.25">
      <c r="A235" t="s">
        <v>512</v>
      </c>
      <c r="B235" t="s">
        <v>513</v>
      </c>
      <c r="C235" t="s">
        <v>19</v>
      </c>
      <c r="D235">
        <v>2016</v>
      </c>
      <c r="E235" t="s">
        <v>496</v>
      </c>
      <c r="F235">
        <v>102</v>
      </c>
      <c r="G235">
        <v>69</v>
      </c>
      <c r="H235">
        <v>51</v>
      </c>
      <c r="I235">
        <v>-6</v>
      </c>
      <c r="J235">
        <v>14</v>
      </c>
      <c r="K235">
        <v>21</v>
      </c>
      <c r="L235">
        <v>228</v>
      </c>
      <c r="M235">
        <v>0</v>
      </c>
      <c r="N235">
        <v>17</v>
      </c>
      <c r="O235">
        <v>66</v>
      </c>
      <c r="P235">
        <v>2016</v>
      </c>
      <c r="Q235" t="s">
        <v>469</v>
      </c>
    </row>
    <row r="236" spans="1:17" x14ac:dyDescent="0.25">
      <c r="A236" t="s">
        <v>514</v>
      </c>
      <c r="B236" t="s">
        <v>42</v>
      </c>
      <c r="C236" t="s">
        <v>19</v>
      </c>
      <c r="D236">
        <v>2015</v>
      </c>
      <c r="E236" t="s">
        <v>496</v>
      </c>
      <c r="F236">
        <v>93</v>
      </c>
      <c r="G236">
        <v>65</v>
      </c>
      <c r="H236">
        <v>65</v>
      </c>
      <c r="I236">
        <v>-5</v>
      </c>
      <c r="J236">
        <v>9</v>
      </c>
      <c r="K236">
        <v>72</v>
      </c>
      <c r="L236">
        <v>201</v>
      </c>
      <c r="M236">
        <v>4</v>
      </c>
      <c r="N236">
        <v>24</v>
      </c>
      <c r="O236">
        <v>65</v>
      </c>
      <c r="P236">
        <v>2016</v>
      </c>
      <c r="Q236" t="s">
        <v>26</v>
      </c>
    </row>
    <row r="237" spans="1:17" x14ac:dyDescent="0.25">
      <c r="A237" t="s">
        <v>515</v>
      </c>
      <c r="B237" t="s">
        <v>167</v>
      </c>
      <c r="C237" t="s">
        <v>168</v>
      </c>
      <c r="D237">
        <v>2015</v>
      </c>
      <c r="E237" t="s">
        <v>496</v>
      </c>
      <c r="F237">
        <v>90</v>
      </c>
      <c r="G237">
        <v>69</v>
      </c>
      <c r="H237">
        <v>49</v>
      </c>
      <c r="I237">
        <v>-6</v>
      </c>
      <c r="J237">
        <v>33</v>
      </c>
      <c r="K237">
        <v>41</v>
      </c>
      <c r="L237">
        <v>258</v>
      </c>
      <c r="M237">
        <v>21</v>
      </c>
      <c r="N237">
        <v>4</v>
      </c>
      <c r="O237">
        <v>86</v>
      </c>
      <c r="P237">
        <v>2016</v>
      </c>
      <c r="Q237" t="s">
        <v>34</v>
      </c>
    </row>
    <row r="238" spans="1:17" x14ac:dyDescent="0.25">
      <c r="A238" t="s">
        <v>516</v>
      </c>
      <c r="B238" t="s">
        <v>517</v>
      </c>
      <c r="C238" t="s">
        <v>502</v>
      </c>
      <c r="D238">
        <v>2016</v>
      </c>
      <c r="E238" t="s">
        <v>496</v>
      </c>
      <c r="F238">
        <v>182</v>
      </c>
      <c r="G238">
        <v>74</v>
      </c>
      <c r="H238">
        <v>66</v>
      </c>
      <c r="I238">
        <v>-4</v>
      </c>
      <c r="J238">
        <v>11</v>
      </c>
      <c r="K238">
        <v>54</v>
      </c>
      <c r="L238">
        <v>202</v>
      </c>
      <c r="M238">
        <v>14</v>
      </c>
      <c r="N238">
        <v>27</v>
      </c>
      <c r="O238">
        <v>76</v>
      </c>
      <c r="P238">
        <v>2016</v>
      </c>
      <c r="Q238" t="s">
        <v>26</v>
      </c>
    </row>
    <row r="239" spans="1:17" x14ac:dyDescent="0.25">
      <c r="A239" t="s">
        <v>518</v>
      </c>
      <c r="B239" t="s">
        <v>379</v>
      </c>
      <c r="C239" t="s">
        <v>19</v>
      </c>
      <c r="D239">
        <v>2016</v>
      </c>
      <c r="E239" t="s">
        <v>188</v>
      </c>
      <c r="F239">
        <v>105</v>
      </c>
      <c r="G239">
        <v>70</v>
      </c>
      <c r="H239">
        <v>58</v>
      </c>
      <c r="I239">
        <v>-5</v>
      </c>
      <c r="J239">
        <v>5</v>
      </c>
      <c r="K239">
        <v>22</v>
      </c>
      <c r="L239">
        <v>221</v>
      </c>
      <c r="M239">
        <v>1</v>
      </c>
      <c r="N239">
        <v>4</v>
      </c>
      <c r="O239">
        <v>79</v>
      </c>
      <c r="P239">
        <v>2016</v>
      </c>
      <c r="Q239" t="s">
        <v>26</v>
      </c>
    </row>
    <row r="240" spans="1:17" x14ac:dyDescent="0.25">
      <c r="A240" t="s">
        <v>520</v>
      </c>
      <c r="B240" t="s">
        <v>519</v>
      </c>
      <c r="C240" t="s">
        <v>19</v>
      </c>
      <c r="D240">
        <v>2016</v>
      </c>
      <c r="E240" t="s">
        <v>496</v>
      </c>
      <c r="F240">
        <v>95</v>
      </c>
      <c r="G240">
        <v>79</v>
      </c>
      <c r="H240">
        <v>69</v>
      </c>
      <c r="I240">
        <v>-5</v>
      </c>
      <c r="J240">
        <v>5</v>
      </c>
      <c r="K240">
        <v>76</v>
      </c>
      <c r="L240">
        <v>211</v>
      </c>
      <c r="M240">
        <v>2</v>
      </c>
      <c r="N240">
        <v>5</v>
      </c>
      <c r="O240">
        <v>67</v>
      </c>
      <c r="P240">
        <v>2016</v>
      </c>
      <c r="Q240" t="s">
        <v>34</v>
      </c>
    </row>
    <row r="241" spans="1:17" x14ac:dyDescent="0.25">
      <c r="A241" t="s">
        <v>521</v>
      </c>
      <c r="B241" t="s">
        <v>522</v>
      </c>
      <c r="C241" t="s">
        <v>134</v>
      </c>
      <c r="D241">
        <v>2016</v>
      </c>
      <c r="E241" t="s">
        <v>276</v>
      </c>
      <c r="F241">
        <v>75</v>
      </c>
      <c r="G241">
        <v>53</v>
      </c>
      <c r="H241">
        <v>60</v>
      </c>
      <c r="I241">
        <v>-7</v>
      </c>
      <c r="J241">
        <v>6</v>
      </c>
      <c r="K241">
        <v>26</v>
      </c>
      <c r="L241">
        <v>263</v>
      </c>
      <c r="M241">
        <v>7</v>
      </c>
      <c r="N241">
        <v>3</v>
      </c>
      <c r="O241">
        <v>64</v>
      </c>
      <c r="P241">
        <v>2016</v>
      </c>
      <c r="Q241" t="s">
        <v>26</v>
      </c>
    </row>
    <row r="242" spans="1:17" x14ac:dyDescent="0.25">
      <c r="A242" t="s">
        <v>523</v>
      </c>
      <c r="B242" t="s">
        <v>524</v>
      </c>
      <c r="C242" t="s">
        <v>309</v>
      </c>
      <c r="D242">
        <v>2016</v>
      </c>
      <c r="E242" t="s">
        <v>496</v>
      </c>
      <c r="F242">
        <v>93</v>
      </c>
      <c r="G242">
        <v>28</v>
      </c>
      <c r="H242">
        <v>49</v>
      </c>
      <c r="I242">
        <v>-13</v>
      </c>
      <c r="J242">
        <v>10</v>
      </c>
      <c r="K242">
        <v>18</v>
      </c>
      <c r="L242">
        <v>251</v>
      </c>
      <c r="M242">
        <v>69</v>
      </c>
      <c r="N242">
        <v>30</v>
      </c>
      <c r="O242">
        <v>82</v>
      </c>
      <c r="P242">
        <v>2016</v>
      </c>
      <c r="Q242" t="s">
        <v>26</v>
      </c>
    </row>
    <row r="243" spans="1:17" x14ac:dyDescent="0.25">
      <c r="A243" t="s">
        <v>525</v>
      </c>
      <c r="B243" t="s">
        <v>526</v>
      </c>
      <c r="C243" t="s">
        <v>14</v>
      </c>
      <c r="D243">
        <v>2016</v>
      </c>
      <c r="E243" t="s">
        <v>496</v>
      </c>
      <c r="F243">
        <v>108</v>
      </c>
      <c r="G243">
        <v>54</v>
      </c>
      <c r="H243">
        <v>70</v>
      </c>
      <c r="I243">
        <v>-6</v>
      </c>
      <c r="J243">
        <v>9</v>
      </c>
      <c r="K243">
        <v>48</v>
      </c>
      <c r="L243">
        <v>247</v>
      </c>
      <c r="M243">
        <v>31</v>
      </c>
      <c r="N243">
        <v>5</v>
      </c>
      <c r="O243">
        <v>80</v>
      </c>
      <c r="P243">
        <v>2016</v>
      </c>
      <c r="Q243" t="s">
        <v>26</v>
      </c>
    </row>
    <row r="244" spans="1:17" x14ac:dyDescent="0.25">
      <c r="A244" t="s">
        <v>527</v>
      </c>
      <c r="B244" t="s">
        <v>393</v>
      </c>
      <c r="C244" t="s">
        <v>394</v>
      </c>
      <c r="D244">
        <v>2016</v>
      </c>
      <c r="E244" t="s">
        <v>496</v>
      </c>
      <c r="F244">
        <v>123</v>
      </c>
      <c r="G244">
        <v>77</v>
      </c>
      <c r="H244">
        <v>42</v>
      </c>
      <c r="I244">
        <v>-4</v>
      </c>
      <c r="J244">
        <v>11</v>
      </c>
      <c r="K244">
        <v>72</v>
      </c>
      <c r="L244">
        <v>210</v>
      </c>
      <c r="M244">
        <v>57</v>
      </c>
      <c r="N244">
        <v>9</v>
      </c>
      <c r="O244">
        <v>59</v>
      </c>
      <c r="P244">
        <v>2016</v>
      </c>
      <c r="Q244" t="s">
        <v>26</v>
      </c>
    </row>
    <row r="245" spans="1:17" x14ac:dyDescent="0.25">
      <c r="A245" t="s">
        <v>528</v>
      </c>
      <c r="B245" t="s">
        <v>76</v>
      </c>
      <c r="C245" t="s">
        <v>77</v>
      </c>
      <c r="D245">
        <v>2015</v>
      </c>
      <c r="E245" t="s">
        <v>496</v>
      </c>
      <c r="F245">
        <v>100</v>
      </c>
      <c r="G245">
        <v>38</v>
      </c>
      <c r="H245">
        <v>61</v>
      </c>
      <c r="I245">
        <v>-10</v>
      </c>
      <c r="J245">
        <v>28</v>
      </c>
      <c r="K245">
        <v>52</v>
      </c>
      <c r="L245">
        <v>234</v>
      </c>
      <c r="M245">
        <v>84</v>
      </c>
      <c r="N245">
        <v>44</v>
      </c>
      <c r="O245">
        <v>87</v>
      </c>
      <c r="P245">
        <v>2016</v>
      </c>
      <c r="Q245" t="s">
        <v>26</v>
      </c>
    </row>
    <row r="246" spans="1:17" x14ac:dyDescent="0.25">
      <c r="A246" t="s">
        <v>503</v>
      </c>
      <c r="B246" t="s">
        <v>76</v>
      </c>
      <c r="C246" t="s">
        <v>77</v>
      </c>
      <c r="D246">
        <v>2015</v>
      </c>
      <c r="E246" t="s">
        <v>496</v>
      </c>
      <c r="F246">
        <v>100</v>
      </c>
      <c r="G246">
        <v>76</v>
      </c>
      <c r="H246">
        <v>65</v>
      </c>
      <c r="I246">
        <v>-4</v>
      </c>
      <c r="J246">
        <v>30</v>
      </c>
      <c r="K246">
        <v>41</v>
      </c>
      <c r="L246">
        <v>201</v>
      </c>
      <c r="M246">
        <v>8</v>
      </c>
      <c r="N246">
        <v>5</v>
      </c>
      <c r="O246">
        <v>85</v>
      </c>
      <c r="P246">
        <v>2016</v>
      </c>
      <c r="Q246" t="s">
        <v>26</v>
      </c>
    </row>
    <row r="247" spans="1:17" x14ac:dyDescent="0.25">
      <c r="A247" t="s">
        <v>529</v>
      </c>
      <c r="B247" t="s">
        <v>530</v>
      </c>
      <c r="C247" t="s">
        <v>502</v>
      </c>
      <c r="D247">
        <v>2020</v>
      </c>
      <c r="E247" t="s">
        <v>496</v>
      </c>
      <c r="F247">
        <v>113</v>
      </c>
      <c r="G247">
        <v>41</v>
      </c>
      <c r="H247">
        <v>60</v>
      </c>
      <c r="I247">
        <v>-9</v>
      </c>
      <c r="J247">
        <v>13</v>
      </c>
      <c r="K247">
        <v>41</v>
      </c>
      <c r="L247">
        <v>226</v>
      </c>
      <c r="M247">
        <v>62</v>
      </c>
      <c r="N247">
        <v>34</v>
      </c>
      <c r="O247">
        <v>64</v>
      </c>
      <c r="P247">
        <v>2016</v>
      </c>
      <c r="Q247" t="s">
        <v>26</v>
      </c>
    </row>
    <row r="248" spans="1:17" x14ac:dyDescent="0.25">
      <c r="A248" t="s">
        <v>532</v>
      </c>
      <c r="B248" t="s">
        <v>533</v>
      </c>
      <c r="C248" t="s">
        <v>534</v>
      </c>
      <c r="D248">
        <v>2016</v>
      </c>
      <c r="E248" t="s">
        <v>496</v>
      </c>
      <c r="F248">
        <v>120</v>
      </c>
      <c r="G248">
        <v>47</v>
      </c>
      <c r="H248">
        <v>77</v>
      </c>
      <c r="I248">
        <v>-6</v>
      </c>
      <c r="J248">
        <v>39</v>
      </c>
      <c r="K248">
        <v>34</v>
      </c>
      <c r="L248">
        <v>237</v>
      </c>
      <c r="M248">
        <v>29</v>
      </c>
      <c r="N248">
        <v>5</v>
      </c>
      <c r="O248">
        <v>83</v>
      </c>
      <c r="P248">
        <v>2016</v>
      </c>
      <c r="Q248" t="s">
        <v>34</v>
      </c>
    </row>
    <row r="249" spans="1:17" x14ac:dyDescent="0.25">
      <c r="A249" t="s">
        <v>535</v>
      </c>
      <c r="B249" t="s">
        <v>536</v>
      </c>
      <c r="C249" t="s">
        <v>14</v>
      </c>
      <c r="D249">
        <v>2017</v>
      </c>
      <c r="E249" t="s">
        <v>496</v>
      </c>
      <c r="F249">
        <v>84</v>
      </c>
      <c r="G249">
        <v>64</v>
      </c>
      <c r="H249">
        <v>45</v>
      </c>
      <c r="I249">
        <v>-8</v>
      </c>
      <c r="J249">
        <v>19</v>
      </c>
      <c r="K249">
        <v>61</v>
      </c>
      <c r="L249">
        <v>218</v>
      </c>
      <c r="M249">
        <v>4</v>
      </c>
      <c r="N249">
        <v>28</v>
      </c>
      <c r="O249">
        <v>69</v>
      </c>
      <c r="P249">
        <v>2016</v>
      </c>
      <c r="Q249" t="s">
        <v>26</v>
      </c>
    </row>
    <row r="250" spans="1:17" x14ac:dyDescent="0.25">
      <c r="A250" t="s">
        <v>537</v>
      </c>
      <c r="B250" t="s">
        <v>538</v>
      </c>
      <c r="C250" t="s">
        <v>275</v>
      </c>
      <c r="D250">
        <v>2016</v>
      </c>
      <c r="E250" t="s">
        <v>511</v>
      </c>
      <c r="F250">
        <v>142</v>
      </c>
      <c r="G250">
        <v>95</v>
      </c>
      <c r="H250">
        <v>63</v>
      </c>
      <c r="I250">
        <v>-4</v>
      </c>
      <c r="J250">
        <v>11</v>
      </c>
      <c r="K250">
        <v>42</v>
      </c>
      <c r="L250">
        <v>274</v>
      </c>
      <c r="M250">
        <v>2</v>
      </c>
      <c r="N250">
        <v>3</v>
      </c>
      <c r="O250">
        <v>76</v>
      </c>
      <c r="P250">
        <v>2016</v>
      </c>
      <c r="Q250" t="s">
        <v>26</v>
      </c>
    </row>
    <row r="251" spans="1:17" x14ac:dyDescent="0.25">
      <c r="A251" t="s">
        <v>539</v>
      </c>
      <c r="B251" t="s">
        <v>401</v>
      </c>
      <c r="C251" t="s">
        <v>19</v>
      </c>
      <c r="D251">
        <v>2017</v>
      </c>
      <c r="E251" t="s">
        <v>496</v>
      </c>
      <c r="F251">
        <v>92</v>
      </c>
      <c r="G251">
        <v>80</v>
      </c>
      <c r="H251">
        <v>56</v>
      </c>
      <c r="I251">
        <v>-4</v>
      </c>
      <c r="J251">
        <v>74</v>
      </c>
      <c r="K251">
        <v>66</v>
      </c>
      <c r="L251">
        <v>214</v>
      </c>
      <c r="M251">
        <v>1</v>
      </c>
      <c r="N251">
        <v>21</v>
      </c>
      <c r="O251">
        <v>75</v>
      </c>
      <c r="P251">
        <v>2016</v>
      </c>
      <c r="Q251" t="s">
        <v>26</v>
      </c>
    </row>
    <row r="252" spans="1:17" x14ac:dyDescent="0.25">
      <c r="A252" t="s">
        <v>541</v>
      </c>
      <c r="B252" t="s">
        <v>402</v>
      </c>
      <c r="C252" t="s">
        <v>19</v>
      </c>
      <c r="D252">
        <v>2016</v>
      </c>
      <c r="E252" t="s">
        <v>496</v>
      </c>
      <c r="F252">
        <v>124</v>
      </c>
      <c r="G252">
        <v>62</v>
      </c>
      <c r="H252">
        <v>65</v>
      </c>
      <c r="I252">
        <v>-5</v>
      </c>
      <c r="J252">
        <v>14</v>
      </c>
      <c r="K252">
        <v>40</v>
      </c>
      <c r="L252">
        <v>234</v>
      </c>
      <c r="M252">
        <v>25</v>
      </c>
      <c r="N252">
        <v>8</v>
      </c>
      <c r="O252">
        <v>74</v>
      </c>
      <c r="P252">
        <v>2016</v>
      </c>
      <c r="Q252" t="s">
        <v>26</v>
      </c>
    </row>
    <row r="253" spans="1:17" x14ac:dyDescent="0.25">
      <c r="A253" t="s">
        <v>542</v>
      </c>
      <c r="B253" t="s">
        <v>196</v>
      </c>
      <c r="C253" t="s">
        <v>19</v>
      </c>
      <c r="D253">
        <v>2016</v>
      </c>
      <c r="E253" t="s">
        <v>543</v>
      </c>
      <c r="F253">
        <v>100</v>
      </c>
      <c r="G253">
        <v>68</v>
      </c>
      <c r="H253">
        <v>54</v>
      </c>
      <c r="I253">
        <v>-6</v>
      </c>
      <c r="J253">
        <v>24</v>
      </c>
      <c r="K253">
        <v>35</v>
      </c>
      <c r="L253">
        <v>170</v>
      </c>
      <c r="M253">
        <v>10</v>
      </c>
      <c r="N253">
        <v>4</v>
      </c>
      <c r="O253">
        <v>68</v>
      </c>
      <c r="P253">
        <v>2016</v>
      </c>
      <c r="Q253" t="s">
        <v>34</v>
      </c>
    </row>
    <row r="254" spans="1:17" x14ac:dyDescent="0.25">
      <c r="A254" t="s">
        <v>544</v>
      </c>
      <c r="B254" t="s">
        <v>197</v>
      </c>
      <c r="C254" t="s">
        <v>19</v>
      </c>
      <c r="D254">
        <v>2016</v>
      </c>
      <c r="E254" t="s">
        <v>276</v>
      </c>
      <c r="F254">
        <v>163</v>
      </c>
      <c r="G254">
        <v>70</v>
      </c>
      <c r="H254">
        <v>63</v>
      </c>
      <c r="I254">
        <v>-6</v>
      </c>
      <c r="J254">
        <v>11</v>
      </c>
      <c r="K254">
        <v>52</v>
      </c>
      <c r="L254">
        <v>215</v>
      </c>
      <c r="M254">
        <v>1</v>
      </c>
      <c r="N254">
        <v>15</v>
      </c>
      <c r="O254">
        <v>73</v>
      </c>
      <c r="P254">
        <v>2016</v>
      </c>
      <c r="Q254" t="s">
        <v>26</v>
      </c>
    </row>
    <row r="255" spans="1:17" x14ac:dyDescent="0.25">
      <c r="A255" t="s">
        <v>485</v>
      </c>
      <c r="B255" t="s">
        <v>347</v>
      </c>
      <c r="C255" t="s">
        <v>19</v>
      </c>
      <c r="D255">
        <v>2015</v>
      </c>
      <c r="E255" t="s">
        <v>496</v>
      </c>
      <c r="F255">
        <v>111</v>
      </c>
      <c r="G255">
        <v>50</v>
      </c>
      <c r="H255">
        <v>81</v>
      </c>
      <c r="I255">
        <v>-7</v>
      </c>
      <c r="J255">
        <v>34</v>
      </c>
      <c r="K255">
        <v>47</v>
      </c>
      <c r="L255">
        <v>201</v>
      </c>
      <c r="M255">
        <v>1</v>
      </c>
      <c r="N255">
        <v>12</v>
      </c>
      <c r="O255">
        <v>68</v>
      </c>
      <c r="P255">
        <v>2016</v>
      </c>
      <c r="Q255" t="s">
        <v>26</v>
      </c>
    </row>
    <row r="256" spans="1:17" x14ac:dyDescent="0.25">
      <c r="A256" t="s">
        <v>545</v>
      </c>
      <c r="B256" t="s">
        <v>546</v>
      </c>
      <c r="C256" t="s">
        <v>19</v>
      </c>
      <c r="D256">
        <v>2018</v>
      </c>
      <c r="E256" t="s">
        <v>496</v>
      </c>
      <c r="F256">
        <v>115</v>
      </c>
      <c r="G256">
        <v>93</v>
      </c>
      <c r="H256">
        <v>65</v>
      </c>
      <c r="I256">
        <v>-4</v>
      </c>
      <c r="J256">
        <v>6</v>
      </c>
      <c r="K256">
        <v>39</v>
      </c>
      <c r="L256">
        <v>199</v>
      </c>
      <c r="M256">
        <v>0</v>
      </c>
      <c r="N256">
        <v>8</v>
      </c>
      <c r="O256">
        <v>61</v>
      </c>
      <c r="P256">
        <v>2016</v>
      </c>
      <c r="Q256" t="s">
        <v>26</v>
      </c>
    </row>
    <row r="257" spans="1:17" x14ac:dyDescent="0.25">
      <c r="A257" t="s">
        <v>547</v>
      </c>
      <c r="B257" t="s">
        <v>352</v>
      </c>
      <c r="C257" t="s">
        <v>97</v>
      </c>
      <c r="D257">
        <v>2016</v>
      </c>
      <c r="E257" t="s">
        <v>264</v>
      </c>
      <c r="F257">
        <v>121</v>
      </c>
      <c r="G257">
        <v>94</v>
      </c>
      <c r="H257">
        <v>65</v>
      </c>
      <c r="I257">
        <v>-5</v>
      </c>
      <c r="J257">
        <v>45</v>
      </c>
      <c r="K257">
        <v>55</v>
      </c>
      <c r="L257">
        <v>249</v>
      </c>
      <c r="M257">
        <v>9</v>
      </c>
      <c r="N257">
        <v>8</v>
      </c>
      <c r="O257">
        <v>63</v>
      </c>
      <c r="P257">
        <v>2016</v>
      </c>
      <c r="Q257" t="s">
        <v>34</v>
      </c>
    </row>
    <row r="258" spans="1:17" x14ac:dyDescent="0.25">
      <c r="A258" t="s">
        <v>464</v>
      </c>
      <c r="B258" t="s">
        <v>422</v>
      </c>
      <c r="C258" t="s">
        <v>19</v>
      </c>
      <c r="D258">
        <v>2016</v>
      </c>
      <c r="E258" t="s">
        <v>496</v>
      </c>
      <c r="F258">
        <v>95</v>
      </c>
      <c r="G258">
        <v>52</v>
      </c>
      <c r="H258">
        <v>75</v>
      </c>
      <c r="I258">
        <v>-6</v>
      </c>
      <c r="J258">
        <v>11</v>
      </c>
      <c r="K258">
        <v>66</v>
      </c>
      <c r="L258">
        <v>245</v>
      </c>
      <c r="M258">
        <v>41</v>
      </c>
      <c r="N258">
        <v>3</v>
      </c>
      <c r="O258">
        <v>88</v>
      </c>
      <c r="P258">
        <v>2016</v>
      </c>
      <c r="Q258" t="s">
        <v>21</v>
      </c>
    </row>
    <row r="259" spans="1:17" x14ac:dyDescent="0.25">
      <c r="A259" t="s">
        <v>548</v>
      </c>
      <c r="B259" t="s">
        <v>549</v>
      </c>
      <c r="C259" t="s">
        <v>19</v>
      </c>
      <c r="D259">
        <v>2016</v>
      </c>
      <c r="E259" t="s">
        <v>188</v>
      </c>
      <c r="F259">
        <v>105</v>
      </c>
      <c r="G259">
        <v>69</v>
      </c>
      <c r="H259">
        <v>79</v>
      </c>
      <c r="I259">
        <v>-6</v>
      </c>
      <c r="J259">
        <v>62</v>
      </c>
      <c r="K259">
        <v>35</v>
      </c>
      <c r="L259">
        <v>215</v>
      </c>
      <c r="M259">
        <v>1</v>
      </c>
      <c r="N259">
        <v>14</v>
      </c>
      <c r="O259">
        <v>65</v>
      </c>
      <c r="P259">
        <v>2016</v>
      </c>
      <c r="Q259" t="s">
        <v>21</v>
      </c>
    </row>
    <row r="260" spans="1:17" x14ac:dyDescent="0.25">
      <c r="A260" t="s">
        <v>493</v>
      </c>
      <c r="B260" t="s">
        <v>494</v>
      </c>
      <c r="C260" t="s">
        <v>97</v>
      </c>
      <c r="D260">
        <v>2015</v>
      </c>
      <c r="E260" t="s">
        <v>550</v>
      </c>
      <c r="F260">
        <v>90</v>
      </c>
      <c r="G260">
        <v>86</v>
      </c>
      <c r="H260">
        <v>53</v>
      </c>
      <c r="I260">
        <v>-6</v>
      </c>
      <c r="J260">
        <v>23</v>
      </c>
      <c r="K260">
        <v>53</v>
      </c>
      <c r="L260">
        <v>195</v>
      </c>
      <c r="M260">
        <v>1</v>
      </c>
      <c r="N260">
        <v>9</v>
      </c>
      <c r="O260">
        <v>80</v>
      </c>
      <c r="P260">
        <v>2016</v>
      </c>
      <c r="Q260" t="s">
        <v>34</v>
      </c>
    </row>
    <row r="261" spans="1:17" x14ac:dyDescent="0.25">
      <c r="A261" t="s">
        <v>552</v>
      </c>
      <c r="B261" t="s">
        <v>282</v>
      </c>
      <c r="C261" t="s">
        <v>29</v>
      </c>
      <c r="D261">
        <v>2017</v>
      </c>
      <c r="E261" t="s">
        <v>553</v>
      </c>
      <c r="F261">
        <v>73</v>
      </c>
      <c r="G261">
        <v>50</v>
      </c>
      <c r="H261">
        <v>82</v>
      </c>
      <c r="I261">
        <v>-7</v>
      </c>
      <c r="J261">
        <v>11</v>
      </c>
      <c r="K261">
        <v>53</v>
      </c>
      <c r="L261">
        <v>210</v>
      </c>
      <c r="M261">
        <v>3</v>
      </c>
      <c r="N261">
        <v>15</v>
      </c>
      <c r="O261">
        <v>77</v>
      </c>
      <c r="P261">
        <v>2017</v>
      </c>
      <c r="Q261" t="s">
        <v>26</v>
      </c>
    </row>
    <row r="262" spans="1:17" x14ac:dyDescent="0.25">
      <c r="A262" t="s">
        <v>554</v>
      </c>
      <c r="B262" t="s">
        <v>555</v>
      </c>
      <c r="C262" t="s">
        <v>29</v>
      </c>
      <c r="D262">
        <v>2017</v>
      </c>
      <c r="E262" t="s">
        <v>553</v>
      </c>
      <c r="F262">
        <v>75</v>
      </c>
      <c r="G262">
        <v>35</v>
      </c>
      <c r="H262">
        <v>88</v>
      </c>
      <c r="I262">
        <v>-8</v>
      </c>
      <c r="J262">
        <v>9</v>
      </c>
      <c r="K262">
        <v>38</v>
      </c>
      <c r="L262">
        <v>220</v>
      </c>
      <c r="M262">
        <v>2</v>
      </c>
      <c r="N262">
        <v>35</v>
      </c>
      <c r="O262">
        <v>82</v>
      </c>
      <c r="P262">
        <v>2017</v>
      </c>
      <c r="Q262" t="s">
        <v>26</v>
      </c>
    </row>
    <row r="263" spans="1:17" x14ac:dyDescent="0.25">
      <c r="A263" t="s">
        <v>556</v>
      </c>
      <c r="B263" t="s">
        <v>557</v>
      </c>
      <c r="C263" t="s">
        <v>558</v>
      </c>
      <c r="D263">
        <v>2017</v>
      </c>
      <c r="E263" t="s">
        <v>553</v>
      </c>
      <c r="F263">
        <v>129</v>
      </c>
      <c r="G263">
        <v>81</v>
      </c>
      <c r="H263">
        <v>84</v>
      </c>
      <c r="I263">
        <v>-5</v>
      </c>
      <c r="J263">
        <v>12</v>
      </c>
      <c r="K263">
        <v>81</v>
      </c>
      <c r="L263">
        <v>209</v>
      </c>
      <c r="M263">
        <v>50</v>
      </c>
      <c r="N263">
        <v>6</v>
      </c>
      <c r="O263">
        <v>79</v>
      </c>
      <c r="P263">
        <v>2017</v>
      </c>
      <c r="Q263" t="s">
        <v>26</v>
      </c>
    </row>
    <row r="264" spans="1:17" x14ac:dyDescent="0.25">
      <c r="A264" t="s">
        <v>559</v>
      </c>
      <c r="B264" t="s">
        <v>560</v>
      </c>
      <c r="C264" t="s">
        <v>252</v>
      </c>
      <c r="D264">
        <v>2017</v>
      </c>
      <c r="E264" t="s">
        <v>553</v>
      </c>
      <c r="F264">
        <v>124</v>
      </c>
      <c r="G264">
        <v>64</v>
      </c>
      <c r="H264">
        <v>67</v>
      </c>
      <c r="I264">
        <v>-5</v>
      </c>
      <c r="J264">
        <v>19</v>
      </c>
      <c r="K264">
        <v>70</v>
      </c>
      <c r="L264">
        <v>201</v>
      </c>
      <c r="M264">
        <v>12</v>
      </c>
      <c r="N264">
        <v>5</v>
      </c>
      <c r="O264">
        <v>71</v>
      </c>
      <c r="P264">
        <v>2017</v>
      </c>
      <c r="Q264" t="s">
        <v>469</v>
      </c>
    </row>
    <row r="265" spans="1:17" x14ac:dyDescent="0.25">
      <c r="A265" t="s">
        <v>561</v>
      </c>
      <c r="B265" t="s">
        <v>562</v>
      </c>
      <c r="C265" t="s">
        <v>90</v>
      </c>
      <c r="D265">
        <v>2017</v>
      </c>
      <c r="E265" t="s">
        <v>553</v>
      </c>
      <c r="F265">
        <v>120</v>
      </c>
      <c r="G265">
        <v>34</v>
      </c>
      <c r="H265">
        <v>94</v>
      </c>
      <c r="I265">
        <v>-10</v>
      </c>
      <c r="J265">
        <v>26</v>
      </c>
      <c r="K265">
        <v>71</v>
      </c>
      <c r="L265">
        <v>210</v>
      </c>
      <c r="M265">
        <v>17</v>
      </c>
      <c r="N265">
        <v>51</v>
      </c>
      <c r="O265">
        <v>80</v>
      </c>
      <c r="P265">
        <v>2017</v>
      </c>
      <c r="Q265" t="s">
        <v>26</v>
      </c>
    </row>
    <row r="266" spans="1:17" x14ac:dyDescent="0.25">
      <c r="A266" t="s">
        <v>563</v>
      </c>
      <c r="B266" t="s">
        <v>564</v>
      </c>
      <c r="C266" t="s">
        <v>19</v>
      </c>
      <c r="D266">
        <v>2017</v>
      </c>
      <c r="E266" t="s">
        <v>553</v>
      </c>
      <c r="F266">
        <v>123</v>
      </c>
      <c r="G266">
        <v>74</v>
      </c>
      <c r="H266">
        <v>65</v>
      </c>
      <c r="I266">
        <v>-5</v>
      </c>
      <c r="J266">
        <v>31</v>
      </c>
      <c r="K266">
        <v>57</v>
      </c>
      <c r="L266">
        <v>203</v>
      </c>
      <c r="M266">
        <v>3</v>
      </c>
      <c r="N266">
        <v>3</v>
      </c>
      <c r="O266">
        <v>83</v>
      </c>
      <c r="P266">
        <v>2017</v>
      </c>
      <c r="Q266" t="s">
        <v>21</v>
      </c>
    </row>
    <row r="267" spans="1:17" x14ac:dyDescent="0.25">
      <c r="A267" t="s">
        <v>565</v>
      </c>
      <c r="B267" t="s">
        <v>566</v>
      </c>
      <c r="C267" t="s">
        <v>567</v>
      </c>
      <c r="D267">
        <v>2017</v>
      </c>
      <c r="E267" t="s">
        <v>553</v>
      </c>
      <c r="F267">
        <v>145</v>
      </c>
      <c r="G267">
        <v>89</v>
      </c>
      <c r="H267">
        <v>80</v>
      </c>
      <c r="I267">
        <v>-3</v>
      </c>
      <c r="J267">
        <v>27</v>
      </c>
      <c r="K267">
        <v>79</v>
      </c>
      <c r="L267">
        <v>239</v>
      </c>
      <c r="M267">
        <v>8</v>
      </c>
      <c r="N267">
        <v>4</v>
      </c>
      <c r="O267">
        <v>73</v>
      </c>
      <c r="P267">
        <v>2017</v>
      </c>
      <c r="Q267" t="s">
        <v>21</v>
      </c>
    </row>
    <row r="268" spans="1:17" x14ac:dyDescent="0.25">
      <c r="A268" t="s">
        <v>568</v>
      </c>
      <c r="B268" t="s">
        <v>435</v>
      </c>
      <c r="C268" t="s">
        <v>58</v>
      </c>
      <c r="D268">
        <v>2017</v>
      </c>
      <c r="E268" t="s">
        <v>553</v>
      </c>
      <c r="F268">
        <v>82</v>
      </c>
      <c r="G268">
        <v>57</v>
      </c>
      <c r="H268">
        <v>78</v>
      </c>
      <c r="I268">
        <v>-6</v>
      </c>
      <c r="J268">
        <v>13</v>
      </c>
      <c r="K268">
        <v>27</v>
      </c>
      <c r="L268">
        <v>222</v>
      </c>
      <c r="M268">
        <v>11</v>
      </c>
      <c r="N268">
        <v>14</v>
      </c>
      <c r="O268">
        <v>76</v>
      </c>
      <c r="P268">
        <v>2017</v>
      </c>
      <c r="Q268" t="s">
        <v>26</v>
      </c>
    </row>
    <row r="269" spans="1:17" x14ac:dyDescent="0.25">
      <c r="A269" t="s">
        <v>569</v>
      </c>
      <c r="B269" t="s">
        <v>570</v>
      </c>
      <c r="C269" t="s">
        <v>571</v>
      </c>
      <c r="D269">
        <v>2017</v>
      </c>
      <c r="E269" t="s">
        <v>553</v>
      </c>
      <c r="F269">
        <v>135</v>
      </c>
      <c r="G269">
        <v>88</v>
      </c>
      <c r="H269">
        <v>91</v>
      </c>
      <c r="I269">
        <v>-4</v>
      </c>
      <c r="J269">
        <v>11</v>
      </c>
      <c r="K269">
        <v>59</v>
      </c>
      <c r="L269">
        <v>186</v>
      </c>
      <c r="M269">
        <v>11</v>
      </c>
      <c r="N269">
        <v>24</v>
      </c>
      <c r="O269">
        <v>67</v>
      </c>
      <c r="P269">
        <v>2017</v>
      </c>
      <c r="Q269" t="s">
        <v>26</v>
      </c>
    </row>
    <row r="270" spans="1:17" x14ac:dyDescent="0.25">
      <c r="A270" t="s">
        <v>572</v>
      </c>
      <c r="B270" t="s">
        <v>573</v>
      </c>
      <c r="C270" t="s">
        <v>89</v>
      </c>
      <c r="D270">
        <v>2017</v>
      </c>
      <c r="E270" t="s">
        <v>574</v>
      </c>
      <c r="F270">
        <v>120</v>
      </c>
      <c r="G270">
        <v>32</v>
      </c>
      <c r="H270">
        <v>61</v>
      </c>
      <c r="I270">
        <v>-13</v>
      </c>
      <c r="J270">
        <v>8</v>
      </c>
      <c r="K270">
        <v>11</v>
      </c>
      <c r="L270">
        <v>181</v>
      </c>
      <c r="M270">
        <v>90</v>
      </c>
      <c r="N270">
        <v>5</v>
      </c>
      <c r="O270">
        <v>88</v>
      </c>
      <c r="P270">
        <v>2017</v>
      </c>
      <c r="Q270" t="s">
        <v>26</v>
      </c>
    </row>
    <row r="271" spans="1:17" x14ac:dyDescent="0.25">
      <c r="A271" t="s">
        <v>575</v>
      </c>
      <c r="B271" t="s">
        <v>36</v>
      </c>
      <c r="C271" t="s">
        <v>19</v>
      </c>
      <c r="D271">
        <v>2016</v>
      </c>
      <c r="E271" t="s">
        <v>553</v>
      </c>
      <c r="F271">
        <v>134</v>
      </c>
      <c r="G271">
        <v>56</v>
      </c>
      <c r="H271">
        <v>85</v>
      </c>
      <c r="I271">
        <v>-5</v>
      </c>
      <c r="J271">
        <v>9</v>
      </c>
      <c r="K271">
        <v>86</v>
      </c>
      <c r="L271">
        <v>207</v>
      </c>
      <c r="M271">
        <v>1</v>
      </c>
      <c r="N271">
        <v>4</v>
      </c>
      <c r="O271">
        <v>86</v>
      </c>
      <c r="P271">
        <v>2017</v>
      </c>
      <c r="Q271" t="s">
        <v>26</v>
      </c>
    </row>
    <row r="272" spans="1:17" x14ac:dyDescent="0.25">
      <c r="A272" t="s">
        <v>576</v>
      </c>
      <c r="B272" t="s">
        <v>157</v>
      </c>
      <c r="C272" t="s">
        <v>19</v>
      </c>
      <c r="D272">
        <v>2017</v>
      </c>
      <c r="E272" t="s">
        <v>553</v>
      </c>
      <c r="F272">
        <v>101</v>
      </c>
      <c r="G272">
        <v>75</v>
      </c>
      <c r="H272">
        <v>89</v>
      </c>
      <c r="I272">
        <v>-3</v>
      </c>
      <c r="J272">
        <v>9</v>
      </c>
      <c r="K272">
        <v>87</v>
      </c>
      <c r="L272">
        <v>223</v>
      </c>
      <c r="M272">
        <v>6</v>
      </c>
      <c r="N272">
        <v>6</v>
      </c>
      <c r="O272">
        <v>81</v>
      </c>
      <c r="P272">
        <v>2017</v>
      </c>
      <c r="Q272" t="s">
        <v>26</v>
      </c>
    </row>
    <row r="273" spans="1:17" x14ac:dyDescent="0.25">
      <c r="A273" t="s">
        <v>577</v>
      </c>
      <c r="B273" t="s">
        <v>578</v>
      </c>
      <c r="C273" t="s">
        <v>19</v>
      </c>
      <c r="D273">
        <v>2018</v>
      </c>
      <c r="E273" t="s">
        <v>553</v>
      </c>
      <c r="F273">
        <v>105</v>
      </c>
      <c r="G273">
        <v>52</v>
      </c>
      <c r="H273">
        <v>77</v>
      </c>
      <c r="I273">
        <v>-4</v>
      </c>
      <c r="J273">
        <v>13</v>
      </c>
      <c r="K273">
        <v>39</v>
      </c>
      <c r="L273">
        <v>217</v>
      </c>
      <c r="M273">
        <v>18</v>
      </c>
      <c r="N273">
        <v>3</v>
      </c>
      <c r="O273">
        <v>84</v>
      </c>
      <c r="P273">
        <v>2017</v>
      </c>
      <c r="Q273" t="s">
        <v>26</v>
      </c>
    </row>
    <row r="274" spans="1:17" x14ac:dyDescent="0.25">
      <c r="A274" t="s">
        <v>579</v>
      </c>
      <c r="B274" t="s">
        <v>513</v>
      </c>
      <c r="C274" t="s">
        <v>19</v>
      </c>
      <c r="D274">
        <v>2017</v>
      </c>
      <c r="E274" t="s">
        <v>553</v>
      </c>
      <c r="F274">
        <v>113</v>
      </c>
      <c r="G274">
        <v>62</v>
      </c>
      <c r="H274">
        <v>74</v>
      </c>
      <c r="I274">
        <v>-7</v>
      </c>
      <c r="J274">
        <v>11</v>
      </c>
      <c r="K274">
        <v>58</v>
      </c>
      <c r="L274">
        <v>223</v>
      </c>
      <c r="M274">
        <v>6</v>
      </c>
      <c r="N274">
        <v>16</v>
      </c>
      <c r="O274">
        <v>66</v>
      </c>
      <c r="P274">
        <v>2017</v>
      </c>
      <c r="Q274" t="s">
        <v>469</v>
      </c>
    </row>
    <row r="275" spans="1:17" x14ac:dyDescent="0.25">
      <c r="A275" t="s">
        <v>580</v>
      </c>
      <c r="B275" t="s">
        <v>308</v>
      </c>
      <c r="C275" t="s">
        <v>29</v>
      </c>
      <c r="D275">
        <v>2016</v>
      </c>
      <c r="E275" t="s">
        <v>553</v>
      </c>
      <c r="F275">
        <v>160</v>
      </c>
      <c r="G275">
        <v>34</v>
      </c>
      <c r="H275">
        <v>74</v>
      </c>
      <c r="I275">
        <v>-11</v>
      </c>
      <c r="J275">
        <v>10</v>
      </c>
      <c r="K275">
        <v>58</v>
      </c>
      <c r="L275">
        <v>327</v>
      </c>
      <c r="M275">
        <v>17</v>
      </c>
      <c r="N275">
        <v>12</v>
      </c>
      <c r="O275">
        <v>87</v>
      </c>
      <c r="P275">
        <v>2017</v>
      </c>
      <c r="Q275" t="s">
        <v>26</v>
      </c>
    </row>
    <row r="276" spans="1:17" x14ac:dyDescent="0.25">
      <c r="A276" t="s">
        <v>581</v>
      </c>
      <c r="B276" t="s">
        <v>46</v>
      </c>
      <c r="C276" t="s">
        <v>19</v>
      </c>
      <c r="D276">
        <v>2017</v>
      </c>
      <c r="E276" t="s">
        <v>553</v>
      </c>
      <c r="F276">
        <v>81</v>
      </c>
      <c r="G276">
        <v>67</v>
      </c>
      <c r="H276">
        <v>60</v>
      </c>
      <c r="I276">
        <v>-4</v>
      </c>
      <c r="J276">
        <v>13</v>
      </c>
      <c r="K276">
        <v>82</v>
      </c>
      <c r="L276">
        <v>289</v>
      </c>
      <c r="M276">
        <v>5</v>
      </c>
      <c r="N276">
        <v>4</v>
      </c>
      <c r="O276">
        <v>70</v>
      </c>
      <c r="P276">
        <v>2017</v>
      </c>
      <c r="Q276" t="s">
        <v>26</v>
      </c>
    </row>
    <row r="277" spans="1:17" x14ac:dyDescent="0.25">
      <c r="A277" t="s">
        <v>582</v>
      </c>
      <c r="B277" t="s">
        <v>47</v>
      </c>
      <c r="C277" t="s">
        <v>48</v>
      </c>
      <c r="D277">
        <v>2017</v>
      </c>
      <c r="E277" t="s">
        <v>553</v>
      </c>
      <c r="F277">
        <v>134</v>
      </c>
      <c r="G277">
        <v>48</v>
      </c>
      <c r="H277">
        <v>93</v>
      </c>
      <c r="I277">
        <v>-9</v>
      </c>
      <c r="J277">
        <v>18</v>
      </c>
      <c r="K277">
        <v>61</v>
      </c>
      <c r="L277">
        <v>211</v>
      </c>
      <c r="M277">
        <v>11</v>
      </c>
      <c r="N277">
        <v>29</v>
      </c>
      <c r="O277">
        <v>78</v>
      </c>
      <c r="P277">
        <v>2017</v>
      </c>
      <c r="Q277" t="s">
        <v>26</v>
      </c>
    </row>
    <row r="278" spans="1:17" x14ac:dyDescent="0.25">
      <c r="A278" t="s">
        <v>477</v>
      </c>
      <c r="B278" t="s">
        <v>171</v>
      </c>
      <c r="C278" t="s">
        <v>14</v>
      </c>
      <c r="D278">
        <v>2017</v>
      </c>
      <c r="E278" t="s">
        <v>553</v>
      </c>
      <c r="F278">
        <v>95</v>
      </c>
      <c r="G278">
        <v>45</v>
      </c>
      <c r="H278">
        <v>60</v>
      </c>
      <c r="I278">
        <v>-6</v>
      </c>
      <c r="J278">
        <v>11</v>
      </c>
      <c r="K278">
        <v>17</v>
      </c>
      <c r="L278">
        <v>263</v>
      </c>
      <c r="M278">
        <v>16</v>
      </c>
      <c r="N278">
        <v>2</v>
      </c>
      <c r="O278">
        <v>89</v>
      </c>
      <c r="P278">
        <v>2017</v>
      </c>
      <c r="Q278" t="s">
        <v>26</v>
      </c>
    </row>
    <row r="279" spans="1:17" x14ac:dyDescent="0.25">
      <c r="A279" t="s">
        <v>583</v>
      </c>
      <c r="B279" t="s">
        <v>177</v>
      </c>
      <c r="C279" t="s">
        <v>100</v>
      </c>
      <c r="D279">
        <v>2017</v>
      </c>
      <c r="E279" t="s">
        <v>584</v>
      </c>
      <c r="F279">
        <v>97</v>
      </c>
      <c r="G279">
        <v>74</v>
      </c>
      <c r="H279">
        <v>64</v>
      </c>
      <c r="I279">
        <v>-5</v>
      </c>
      <c r="J279">
        <v>69</v>
      </c>
      <c r="K279">
        <v>66</v>
      </c>
      <c r="L279">
        <v>243</v>
      </c>
      <c r="M279">
        <v>12</v>
      </c>
      <c r="N279">
        <v>3</v>
      </c>
      <c r="O279">
        <v>75</v>
      </c>
      <c r="P279">
        <v>2017</v>
      </c>
      <c r="Q279" t="s">
        <v>34</v>
      </c>
    </row>
    <row r="280" spans="1:17" x14ac:dyDescent="0.25">
      <c r="A280" t="s">
        <v>585</v>
      </c>
      <c r="B280" t="s">
        <v>586</v>
      </c>
      <c r="C280" t="s">
        <v>417</v>
      </c>
      <c r="D280">
        <v>2019</v>
      </c>
      <c r="E280" t="s">
        <v>584</v>
      </c>
      <c r="F280">
        <v>148</v>
      </c>
      <c r="G280">
        <v>56</v>
      </c>
      <c r="H280">
        <v>62</v>
      </c>
      <c r="I280">
        <v>-7</v>
      </c>
      <c r="J280">
        <v>9</v>
      </c>
      <c r="K280">
        <v>40</v>
      </c>
      <c r="L280">
        <v>217</v>
      </c>
      <c r="M280">
        <v>18</v>
      </c>
      <c r="N280">
        <v>4</v>
      </c>
      <c r="O280">
        <v>64</v>
      </c>
      <c r="P280">
        <v>2017</v>
      </c>
      <c r="Q280" t="s">
        <v>26</v>
      </c>
    </row>
    <row r="281" spans="1:17" x14ac:dyDescent="0.25">
      <c r="A281" t="s">
        <v>587</v>
      </c>
      <c r="B281" t="s">
        <v>251</v>
      </c>
      <c r="C281" t="s">
        <v>252</v>
      </c>
      <c r="D281">
        <v>2017</v>
      </c>
      <c r="E281" t="s">
        <v>553</v>
      </c>
      <c r="F281">
        <v>125</v>
      </c>
      <c r="G281">
        <v>78</v>
      </c>
      <c r="H281">
        <v>78</v>
      </c>
      <c r="I281">
        <v>-4</v>
      </c>
      <c r="J281">
        <v>8</v>
      </c>
      <c r="K281">
        <v>67</v>
      </c>
      <c r="L281">
        <v>204</v>
      </c>
      <c r="M281">
        <v>6</v>
      </c>
      <c r="N281">
        <v>13</v>
      </c>
      <c r="O281">
        <v>91</v>
      </c>
      <c r="P281">
        <v>2017</v>
      </c>
      <c r="Q281" t="s">
        <v>34</v>
      </c>
    </row>
    <row r="282" spans="1:17" x14ac:dyDescent="0.25">
      <c r="A282" t="s">
        <v>588</v>
      </c>
      <c r="B282" t="s">
        <v>254</v>
      </c>
      <c r="C282" t="s">
        <v>255</v>
      </c>
      <c r="D282">
        <v>2017</v>
      </c>
      <c r="E282" t="s">
        <v>553</v>
      </c>
      <c r="F282">
        <v>126</v>
      </c>
      <c r="G282">
        <v>59</v>
      </c>
      <c r="H282">
        <v>80</v>
      </c>
      <c r="I282">
        <v>-7</v>
      </c>
      <c r="J282">
        <v>15</v>
      </c>
      <c r="K282">
        <v>78</v>
      </c>
      <c r="L282">
        <v>213</v>
      </c>
      <c r="M282">
        <v>26</v>
      </c>
      <c r="N282">
        <v>9</v>
      </c>
      <c r="O282">
        <v>85</v>
      </c>
      <c r="P282">
        <v>2017</v>
      </c>
      <c r="Q282" t="s">
        <v>26</v>
      </c>
    </row>
    <row r="283" spans="1:17" x14ac:dyDescent="0.25">
      <c r="A283" t="s">
        <v>589</v>
      </c>
      <c r="B283" t="s">
        <v>590</v>
      </c>
      <c r="C283" t="s">
        <v>19</v>
      </c>
      <c r="D283">
        <v>2019</v>
      </c>
      <c r="E283" t="s">
        <v>553</v>
      </c>
      <c r="F283">
        <v>106</v>
      </c>
      <c r="G283">
        <v>50</v>
      </c>
      <c r="H283">
        <v>87</v>
      </c>
      <c r="I283">
        <v>-5</v>
      </c>
      <c r="J283">
        <v>8</v>
      </c>
      <c r="K283">
        <v>55</v>
      </c>
      <c r="L283">
        <v>202</v>
      </c>
      <c r="M283">
        <v>20</v>
      </c>
      <c r="N283">
        <v>5</v>
      </c>
      <c r="O283">
        <v>75</v>
      </c>
      <c r="P283">
        <v>2017</v>
      </c>
      <c r="Q283" t="s">
        <v>26</v>
      </c>
    </row>
    <row r="284" spans="1:17" x14ac:dyDescent="0.25">
      <c r="A284" t="s">
        <v>592</v>
      </c>
      <c r="B284" t="s">
        <v>593</v>
      </c>
      <c r="C284" t="s">
        <v>591</v>
      </c>
      <c r="D284">
        <v>2017</v>
      </c>
      <c r="E284" t="s">
        <v>553</v>
      </c>
      <c r="F284">
        <v>120</v>
      </c>
      <c r="G284">
        <v>52</v>
      </c>
      <c r="H284">
        <v>94</v>
      </c>
      <c r="I284">
        <v>-7</v>
      </c>
      <c r="J284">
        <v>12</v>
      </c>
      <c r="K284">
        <v>70</v>
      </c>
      <c r="L284">
        <v>124</v>
      </c>
      <c r="M284">
        <v>24</v>
      </c>
      <c r="N284">
        <v>6</v>
      </c>
      <c r="O284">
        <v>69</v>
      </c>
      <c r="P284">
        <v>2017</v>
      </c>
      <c r="Q284" t="s">
        <v>26</v>
      </c>
    </row>
    <row r="285" spans="1:17" x14ac:dyDescent="0.25">
      <c r="A285" t="s">
        <v>594</v>
      </c>
      <c r="B285" t="s">
        <v>531</v>
      </c>
      <c r="C285" t="s">
        <v>19</v>
      </c>
      <c r="D285">
        <v>2016</v>
      </c>
      <c r="E285" t="s">
        <v>553</v>
      </c>
      <c r="F285">
        <v>102</v>
      </c>
      <c r="G285">
        <v>75</v>
      </c>
      <c r="H285">
        <v>64</v>
      </c>
      <c r="I285">
        <v>-4</v>
      </c>
      <c r="J285">
        <v>49</v>
      </c>
      <c r="K285">
        <v>55</v>
      </c>
      <c r="L285">
        <v>203</v>
      </c>
      <c r="M285">
        <v>4</v>
      </c>
      <c r="N285">
        <v>11</v>
      </c>
      <c r="O285">
        <v>59</v>
      </c>
      <c r="P285">
        <v>2017</v>
      </c>
      <c r="Q285" t="s">
        <v>34</v>
      </c>
    </row>
    <row r="286" spans="1:17" x14ac:dyDescent="0.25">
      <c r="A286" t="s">
        <v>595</v>
      </c>
      <c r="B286" t="s">
        <v>332</v>
      </c>
      <c r="C286" t="s">
        <v>89</v>
      </c>
      <c r="D286">
        <v>2017</v>
      </c>
      <c r="E286" t="s">
        <v>584</v>
      </c>
      <c r="F286">
        <v>76</v>
      </c>
      <c r="G286">
        <v>23</v>
      </c>
      <c r="H286">
        <v>59</v>
      </c>
      <c r="I286">
        <v>-11</v>
      </c>
      <c r="J286">
        <v>10</v>
      </c>
      <c r="K286">
        <v>38</v>
      </c>
      <c r="L286">
        <v>172</v>
      </c>
      <c r="M286">
        <v>92</v>
      </c>
      <c r="N286">
        <v>13</v>
      </c>
      <c r="O286">
        <v>79</v>
      </c>
      <c r="P286">
        <v>2017</v>
      </c>
      <c r="Q286" t="s">
        <v>26</v>
      </c>
    </row>
    <row r="287" spans="1:17" x14ac:dyDescent="0.25">
      <c r="A287" t="s">
        <v>596</v>
      </c>
      <c r="B287" t="s">
        <v>332</v>
      </c>
      <c r="C287" t="s">
        <v>89</v>
      </c>
      <c r="D287">
        <v>2017</v>
      </c>
      <c r="E287" t="s">
        <v>584</v>
      </c>
      <c r="F287">
        <v>107</v>
      </c>
      <c r="G287">
        <v>55</v>
      </c>
      <c r="H287">
        <v>78</v>
      </c>
      <c r="I287">
        <v>-5</v>
      </c>
      <c r="J287">
        <v>13</v>
      </c>
      <c r="K287">
        <v>18</v>
      </c>
      <c r="L287">
        <v>214</v>
      </c>
      <c r="M287">
        <v>23</v>
      </c>
      <c r="N287">
        <v>8</v>
      </c>
      <c r="O287">
        <v>71</v>
      </c>
      <c r="P287">
        <v>2017</v>
      </c>
      <c r="Q287" t="s">
        <v>26</v>
      </c>
    </row>
    <row r="288" spans="1:17" x14ac:dyDescent="0.25">
      <c r="A288" t="s">
        <v>597</v>
      </c>
      <c r="B288" t="s">
        <v>598</v>
      </c>
      <c r="C288" t="s">
        <v>185</v>
      </c>
      <c r="D288">
        <v>2018</v>
      </c>
      <c r="E288" t="s">
        <v>584</v>
      </c>
      <c r="F288">
        <v>123</v>
      </c>
      <c r="G288">
        <v>73</v>
      </c>
      <c r="H288">
        <v>67</v>
      </c>
      <c r="I288">
        <v>-6</v>
      </c>
      <c r="J288">
        <v>4</v>
      </c>
      <c r="K288">
        <v>51</v>
      </c>
      <c r="L288">
        <v>205</v>
      </c>
      <c r="M288">
        <v>0</v>
      </c>
      <c r="N288">
        <v>4</v>
      </c>
      <c r="O288">
        <v>76</v>
      </c>
      <c r="P288">
        <v>2017</v>
      </c>
      <c r="Q288" t="s">
        <v>34</v>
      </c>
    </row>
    <row r="289" spans="1:17" x14ac:dyDescent="0.25">
      <c r="A289" t="s">
        <v>601</v>
      </c>
      <c r="B289" t="s">
        <v>93</v>
      </c>
      <c r="C289" t="s">
        <v>14</v>
      </c>
      <c r="D289">
        <v>2018</v>
      </c>
      <c r="E289" t="s">
        <v>553</v>
      </c>
      <c r="F289">
        <v>100</v>
      </c>
      <c r="G289">
        <v>72</v>
      </c>
      <c r="H289">
        <v>69</v>
      </c>
      <c r="I289">
        <v>-6</v>
      </c>
      <c r="J289">
        <v>5</v>
      </c>
      <c r="K289">
        <v>41</v>
      </c>
      <c r="L289">
        <v>234</v>
      </c>
      <c r="M289">
        <v>14</v>
      </c>
      <c r="N289">
        <v>11</v>
      </c>
      <c r="O289">
        <v>68</v>
      </c>
      <c r="P289">
        <v>2017</v>
      </c>
      <c r="Q289" t="s">
        <v>34</v>
      </c>
    </row>
    <row r="290" spans="1:17" x14ac:dyDescent="0.25">
      <c r="A290" t="s">
        <v>602</v>
      </c>
      <c r="B290" t="s">
        <v>603</v>
      </c>
      <c r="C290" t="s">
        <v>266</v>
      </c>
      <c r="D290">
        <v>2018</v>
      </c>
      <c r="E290" t="s">
        <v>604</v>
      </c>
      <c r="F290">
        <v>98</v>
      </c>
      <c r="G290">
        <v>71</v>
      </c>
      <c r="H290">
        <v>71</v>
      </c>
      <c r="I290">
        <v>-6</v>
      </c>
      <c r="J290">
        <v>10</v>
      </c>
      <c r="K290">
        <v>62</v>
      </c>
      <c r="L290">
        <v>300</v>
      </c>
      <c r="M290">
        <v>1</v>
      </c>
      <c r="N290">
        <v>4</v>
      </c>
      <c r="O290">
        <v>85</v>
      </c>
      <c r="P290">
        <v>2017</v>
      </c>
      <c r="Q290" t="s">
        <v>34</v>
      </c>
    </row>
    <row r="291" spans="1:17" x14ac:dyDescent="0.25">
      <c r="A291" t="s">
        <v>606</v>
      </c>
      <c r="B291" t="s">
        <v>605</v>
      </c>
      <c r="C291" t="s">
        <v>29</v>
      </c>
      <c r="D291">
        <v>2017</v>
      </c>
      <c r="E291" t="s">
        <v>553</v>
      </c>
      <c r="F291">
        <v>142</v>
      </c>
      <c r="G291">
        <v>68</v>
      </c>
      <c r="H291">
        <v>92</v>
      </c>
      <c r="I291">
        <v>-6</v>
      </c>
      <c r="J291">
        <v>10</v>
      </c>
      <c r="K291">
        <v>75</v>
      </c>
      <c r="L291">
        <v>304</v>
      </c>
      <c r="M291">
        <v>31</v>
      </c>
      <c r="N291">
        <v>26</v>
      </c>
      <c r="O291">
        <v>74</v>
      </c>
      <c r="P291">
        <v>2017</v>
      </c>
      <c r="Q291" t="s">
        <v>469</v>
      </c>
    </row>
    <row r="292" spans="1:17" x14ac:dyDescent="0.25">
      <c r="A292" t="s">
        <v>607</v>
      </c>
      <c r="B292" t="s">
        <v>540</v>
      </c>
      <c r="C292" t="s">
        <v>89</v>
      </c>
      <c r="D292">
        <v>2017</v>
      </c>
      <c r="E292" t="s">
        <v>584</v>
      </c>
      <c r="F292">
        <v>120</v>
      </c>
      <c r="G292">
        <v>67</v>
      </c>
      <c r="H292">
        <v>76</v>
      </c>
      <c r="I292">
        <v>-4</v>
      </c>
      <c r="J292">
        <v>38</v>
      </c>
      <c r="K292">
        <v>60</v>
      </c>
      <c r="L292">
        <v>197</v>
      </c>
      <c r="M292">
        <v>40</v>
      </c>
      <c r="N292">
        <v>10</v>
      </c>
      <c r="O292">
        <v>61</v>
      </c>
      <c r="P292">
        <v>2017</v>
      </c>
      <c r="Q292" t="s">
        <v>26</v>
      </c>
    </row>
    <row r="293" spans="1:17" x14ac:dyDescent="0.25">
      <c r="A293" t="s">
        <v>608</v>
      </c>
      <c r="B293" t="s">
        <v>609</v>
      </c>
      <c r="C293" t="s">
        <v>266</v>
      </c>
      <c r="D293">
        <v>2017</v>
      </c>
      <c r="E293" t="s">
        <v>553</v>
      </c>
      <c r="F293">
        <v>120</v>
      </c>
      <c r="G293">
        <v>93</v>
      </c>
      <c r="H293">
        <v>72</v>
      </c>
      <c r="I293">
        <v>-3</v>
      </c>
      <c r="J293">
        <v>30</v>
      </c>
      <c r="K293">
        <v>20</v>
      </c>
      <c r="L293">
        <v>198</v>
      </c>
      <c r="M293">
        <v>0</v>
      </c>
      <c r="N293">
        <v>4</v>
      </c>
      <c r="O293">
        <v>48</v>
      </c>
      <c r="P293">
        <v>2017</v>
      </c>
      <c r="Q293" t="s">
        <v>469</v>
      </c>
    </row>
    <row r="294" spans="1:17" x14ac:dyDescent="0.25">
      <c r="A294" t="s">
        <v>612</v>
      </c>
      <c r="B294" t="s">
        <v>347</v>
      </c>
      <c r="C294" t="s">
        <v>19</v>
      </c>
      <c r="D294">
        <v>2017</v>
      </c>
      <c r="E294" t="s">
        <v>511</v>
      </c>
      <c r="F294">
        <v>123</v>
      </c>
      <c r="G294">
        <v>62</v>
      </c>
      <c r="H294">
        <v>71</v>
      </c>
      <c r="I294">
        <v>-4</v>
      </c>
      <c r="J294">
        <v>6</v>
      </c>
      <c r="K294">
        <v>27</v>
      </c>
      <c r="L294">
        <v>186</v>
      </c>
      <c r="M294">
        <v>2</v>
      </c>
      <c r="N294">
        <v>6</v>
      </c>
      <c r="O294">
        <v>74</v>
      </c>
      <c r="P294">
        <v>2017</v>
      </c>
      <c r="Q294" t="s">
        <v>26</v>
      </c>
    </row>
    <row r="295" spans="1:17" x14ac:dyDescent="0.25">
      <c r="A295" t="s">
        <v>613</v>
      </c>
      <c r="B295" t="s">
        <v>614</v>
      </c>
      <c r="C295" t="s">
        <v>249</v>
      </c>
      <c r="D295">
        <v>2016</v>
      </c>
      <c r="E295" t="s">
        <v>553</v>
      </c>
      <c r="F295">
        <v>146</v>
      </c>
      <c r="G295">
        <v>53</v>
      </c>
      <c r="H295">
        <v>89</v>
      </c>
      <c r="I295">
        <v>-7</v>
      </c>
      <c r="J295">
        <v>6</v>
      </c>
      <c r="K295">
        <v>71</v>
      </c>
      <c r="L295">
        <v>225</v>
      </c>
      <c r="M295">
        <v>24</v>
      </c>
      <c r="N295">
        <v>13</v>
      </c>
      <c r="O295">
        <v>64</v>
      </c>
      <c r="P295">
        <v>2017</v>
      </c>
      <c r="Q295" t="s">
        <v>26</v>
      </c>
    </row>
    <row r="296" spans="1:17" x14ac:dyDescent="0.25">
      <c r="A296" t="s">
        <v>616</v>
      </c>
      <c r="B296" t="s">
        <v>615</v>
      </c>
      <c r="C296" t="s">
        <v>123</v>
      </c>
      <c r="D296">
        <v>2017</v>
      </c>
      <c r="E296" t="s">
        <v>553</v>
      </c>
      <c r="F296">
        <v>130</v>
      </c>
      <c r="G296">
        <v>75</v>
      </c>
      <c r="H296">
        <v>59</v>
      </c>
      <c r="I296">
        <v>-4</v>
      </c>
      <c r="J296">
        <v>8</v>
      </c>
      <c r="K296">
        <v>40</v>
      </c>
      <c r="L296">
        <v>175</v>
      </c>
      <c r="M296">
        <v>0</v>
      </c>
      <c r="N296">
        <v>6</v>
      </c>
      <c r="O296">
        <v>65</v>
      </c>
      <c r="P296">
        <v>2017</v>
      </c>
      <c r="Q296" t="s">
        <v>21</v>
      </c>
    </row>
    <row r="297" spans="1:17" x14ac:dyDescent="0.25">
      <c r="A297" t="s">
        <v>617</v>
      </c>
      <c r="B297" t="s">
        <v>492</v>
      </c>
      <c r="C297" t="s">
        <v>90</v>
      </c>
      <c r="D297">
        <v>2016</v>
      </c>
      <c r="E297" t="s">
        <v>553</v>
      </c>
      <c r="F297">
        <v>130</v>
      </c>
      <c r="G297">
        <v>73</v>
      </c>
      <c r="H297">
        <v>84</v>
      </c>
      <c r="I297">
        <v>-3</v>
      </c>
      <c r="J297">
        <v>15</v>
      </c>
      <c r="K297">
        <v>43</v>
      </c>
      <c r="L297">
        <v>244</v>
      </c>
      <c r="M297">
        <v>8</v>
      </c>
      <c r="N297">
        <v>5</v>
      </c>
      <c r="O297">
        <v>88</v>
      </c>
      <c r="P297">
        <v>2017</v>
      </c>
      <c r="Q297" t="s">
        <v>26</v>
      </c>
    </row>
    <row r="298" spans="1:17" x14ac:dyDescent="0.25">
      <c r="A298" t="s">
        <v>618</v>
      </c>
      <c r="B298" t="s">
        <v>551</v>
      </c>
      <c r="C298" t="s">
        <v>19</v>
      </c>
      <c r="D298">
        <v>2017</v>
      </c>
      <c r="E298" t="s">
        <v>553</v>
      </c>
      <c r="F298">
        <v>121</v>
      </c>
      <c r="G298">
        <v>71</v>
      </c>
      <c r="H298">
        <v>49</v>
      </c>
      <c r="I298">
        <v>-4</v>
      </c>
      <c r="J298">
        <v>8</v>
      </c>
      <c r="K298">
        <v>30</v>
      </c>
      <c r="L298">
        <v>227</v>
      </c>
      <c r="M298">
        <v>9</v>
      </c>
      <c r="N298">
        <v>5</v>
      </c>
      <c r="O298">
        <v>62</v>
      </c>
      <c r="P298">
        <v>2017</v>
      </c>
      <c r="Q298" t="s">
        <v>26</v>
      </c>
    </row>
    <row r="299" spans="1:17" x14ac:dyDescent="0.25">
      <c r="A299" t="s">
        <v>619</v>
      </c>
      <c r="B299" t="s">
        <v>288</v>
      </c>
      <c r="C299" t="s">
        <v>19</v>
      </c>
      <c r="D299">
        <v>2018</v>
      </c>
      <c r="E299" t="s">
        <v>211</v>
      </c>
      <c r="F299">
        <v>145</v>
      </c>
      <c r="G299">
        <v>66</v>
      </c>
      <c r="H299">
        <v>60</v>
      </c>
      <c r="I299">
        <v>-6</v>
      </c>
      <c r="J299">
        <v>24</v>
      </c>
      <c r="K299">
        <v>27</v>
      </c>
      <c r="L299">
        <v>198</v>
      </c>
      <c r="M299">
        <v>2</v>
      </c>
      <c r="N299">
        <v>6</v>
      </c>
      <c r="O299">
        <v>83</v>
      </c>
      <c r="P299">
        <v>2018</v>
      </c>
      <c r="Q299" t="s">
        <v>26</v>
      </c>
    </row>
    <row r="300" spans="1:17" x14ac:dyDescent="0.25">
      <c r="A300" t="s">
        <v>621</v>
      </c>
      <c r="B300" t="s">
        <v>622</v>
      </c>
      <c r="C300" t="s">
        <v>623</v>
      </c>
      <c r="D300">
        <v>2018</v>
      </c>
      <c r="E300" t="s">
        <v>211</v>
      </c>
      <c r="F300">
        <v>113</v>
      </c>
      <c r="G300">
        <v>83</v>
      </c>
      <c r="H300">
        <v>67</v>
      </c>
      <c r="I300">
        <v>-4</v>
      </c>
      <c r="J300">
        <v>45</v>
      </c>
      <c r="K300">
        <v>45</v>
      </c>
      <c r="L300">
        <v>191</v>
      </c>
      <c r="M300">
        <v>4</v>
      </c>
      <c r="N300">
        <v>9</v>
      </c>
      <c r="O300">
        <v>60</v>
      </c>
      <c r="P300">
        <v>2018</v>
      </c>
      <c r="Q300" t="s">
        <v>21</v>
      </c>
    </row>
    <row r="301" spans="1:17" x14ac:dyDescent="0.25">
      <c r="A301" t="s">
        <v>624</v>
      </c>
      <c r="B301" t="s">
        <v>157</v>
      </c>
      <c r="C301" t="s">
        <v>19</v>
      </c>
      <c r="D301">
        <v>2018</v>
      </c>
      <c r="E301" t="s">
        <v>211</v>
      </c>
      <c r="F301">
        <v>124</v>
      </c>
      <c r="G301">
        <v>86</v>
      </c>
      <c r="H301">
        <v>79</v>
      </c>
      <c r="I301">
        <v>-3</v>
      </c>
      <c r="J301">
        <v>8</v>
      </c>
      <c r="K301">
        <v>59</v>
      </c>
      <c r="L301">
        <v>215</v>
      </c>
      <c r="M301">
        <v>4</v>
      </c>
      <c r="N301">
        <v>11</v>
      </c>
      <c r="O301">
        <v>86</v>
      </c>
      <c r="P301">
        <v>2018</v>
      </c>
      <c r="Q301" t="s">
        <v>26</v>
      </c>
    </row>
    <row r="302" spans="1:17" x14ac:dyDescent="0.25">
      <c r="A302" t="s">
        <v>625</v>
      </c>
      <c r="B302" t="s">
        <v>626</v>
      </c>
      <c r="C302" t="s">
        <v>19</v>
      </c>
      <c r="D302">
        <v>2018</v>
      </c>
      <c r="E302" t="s">
        <v>627</v>
      </c>
      <c r="F302">
        <v>100</v>
      </c>
      <c r="G302">
        <v>64</v>
      </c>
      <c r="H302">
        <v>75</v>
      </c>
      <c r="I302">
        <v>-5</v>
      </c>
      <c r="J302">
        <v>11</v>
      </c>
      <c r="K302">
        <v>45</v>
      </c>
      <c r="L302">
        <v>186</v>
      </c>
      <c r="M302">
        <v>25</v>
      </c>
      <c r="N302">
        <v>9</v>
      </c>
      <c r="O302">
        <v>61</v>
      </c>
      <c r="P302">
        <v>2018</v>
      </c>
      <c r="Q302" t="s">
        <v>26</v>
      </c>
    </row>
    <row r="303" spans="1:17" x14ac:dyDescent="0.25">
      <c r="A303" t="s">
        <v>628</v>
      </c>
      <c r="B303" t="s">
        <v>508</v>
      </c>
      <c r="C303" t="s">
        <v>19</v>
      </c>
      <c r="D303">
        <v>2018</v>
      </c>
      <c r="E303" t="s">
        <v>511</v>
      </c>
      <c r="F303">
        <v>112</v>
      </c>
      <c r="G303">
        <v>63</v>
      </c>
      <c r="H303">
        <v>86</v>
      </c>
      <c r="I303">
        <v>-4</v>
      </c>
      <c r="J303">
        <v>7</v>
      </c>
      <c r="K303">
        <v>70</v>
      </c>
      <c r="L303">
        <v>180</v>
      </c>
      <c r="M303">
        <v>19</v>
      </c>
      <c r="N303">
        <v>7</v>
      </c>
      <c r="O303">
        <v>72</v>
      </c>
      <c r="P303">
        <v>2018</v>
      </c>
      <c r="Q303" t="s">
        <v>26</v>
      </c>
    </row>
    <row r="304" spans="1:17" x14ac:dyDescent="0.25">
      <c r="A304" t="s">
        <v>629</v>
      </c>
      <c r="B304" t="s">
        <v>508</v>
      </c>
      <c r="C304" t="s">
        <v>19</v>
      </c>
      <c r="D304">
        <v>2018</v>
      </c>
      <c r="E304" t="s">
        <v>511</v>
      </c>
      <c r="F304">
        <v>115</v>
      </c>
      <c r="G304">
        <v>77</v>
      </c>
      <c r="H304">
        <v>76</v>
      </c>
      <c r="I304">
        <v>-6</v>
      </c>
      <c r="J304">
        <v>6</v>
      </c>
      <c r="K304">
        <v>64</v>
      </c>
      <c r="L304">
        <v>186</v>
      </c>
      <c r="M304">
        <v>31</v>
      </c>
      <c r="N304">
        <v>19</v>
      </c>
      <c r="O304">
        <v>68</v>
      </c>
      <c r="P304">
        <v>2018</v>
      </c>
      <c r="Q304" t="s">
        <v>26</v>
      </c>
    </row>
    <row r="305" spans="1:17" x14ac:dyDescent="0.25">
      <c r="A305" t="s">
        <v>630</v>
      </c>
      <c r="B305" t="s">
        <v>631</v>
      </c>
      <c r="C305" t="s">
        <v>502</v>
      </c>
      <c r="D305">
        <v>2018</v>
      </c>
      <c r="E305" t="s">
        <v>627</v>
      </c>
      <c r="F305">
        <v>128</v>
      </c>
      <c r="G305">
        <v>41</v>
      </c>
      <c r="H305">
        <v>74</v>
      </c>
      <c r="I305">
        <v>-8</v>
      </c>
      <c r="J305">
        <v>17</v>
      </c>
      <c r="K305">
        <v>37</v>
      </c>
      <c r="L305">
        <v>190</v>
      </c>
      <c r="M305">
        <v>80</v>
      </c>
      <c r="N305">
        <v>10</v>
      </c>
      <c r="O305">
        <v>77</v>
      </c>
      <c r="P305">
        <v>2018</v>
      </c>
      <c r="Q305" t="s">
        <v>26</v>
      </c>
    </row>
    <row r="306" spans="1:17" x14ac:dyDescent="0.25">
      <c r="A306" t="s">
        <v>632</v>
      </c>
      <c r="B306" t="s">
        <v>633</v>
      </c>
      <c r="C306" t="s">
        <v>634</v>
      </c>
      <c r="D306">
        <v>2018</v>
      </c>
      <c r="E306" t="s">
        <v>635</v>
      </c>
      <c r="F306">
        <v>130</v>
      </c>
      <c r="G306">
        <v>37</v>
      </c>
      <c r="H306">
        <v>57</v>
      </c>
      <c r="I306">
        <v>-13</v>
      </c>
      <c r="J306">
        <v>16</v>
      </c>
      <c r="K306">
        <v>24</v>
      </c>
      <c r="L306">
        <v>184</v>
      </c>
      <c r="M306">
        <v>11</v>
      </c>
      <c r="N306">
        <v>3</v>
      </c>
      <c r="O306">
        <v>88</v>
      </c>
      <c r="P306">
        <v>2018</v>
      </c>
      <c r="Q306" t="s">
        <v>26</v>
      </c>
    </row>
    <row r="307" spans="1:17" x14ac:dyDescent="0.25">
      <c r="A307" t="s">
        <v>636</v>
      </c>
      <c r="B307" t="s">
        <v>637</v>
      </c>
      <c r="C307" t="s">
        <v>638</v>
      </c>
      <c r="D307">
        <v>2018</v>
      </c>
      <c r="E307" t="s">
        <v>627</v>
      </c>
      <c r="F307">
        <v>115</v>
      </c>
      <c r="G307">
        <v>41</v>
      </c>
      <c r="H307">
        <v>86</v>
      </c>
      <c r="I307">
        <v>-7</v>
      </c>
      <c r="J307">
        <v>33</v>
      </c>
      <c r="K307">
        <v>70</v>
      </c>
      <c r="L307">
        <v>194</v>
      </c>
      <c r="M307">
        <v>13</v>
      </c>
      <c r="N307">
        <v>18</v>
      </c>
      <c r="O307">
        <v>68</v>
      </c>
      <c r="P307">
        <v>2018</v>
      </c>
      <c r="Q307" t="s">
        <v>26</v>
      </c>
    </row>
    <row r="308" spans="1:17" x14ac:dyDescent="0.25">
      <c r="A308" t="s">
        <v>639</v>
      </c>
      <c r="B308" t="s">
        <v>640</v>
      </c>
      <c r="C308" t="s">
        <v>181</v>
      </c>
      <c r="D308">
        <v>2018</v>
      </c>
      <c r="E308" t="s">
        <v>211</v>
      </c>
      <c r="F308">
        <v>84</v>
      </c>
      <c r="G308">
        <v>57</v>
      </c>
      <c r="H308">
        <v>51</v>
      </c>
      <c r="I308">
        <v>-7</v>
      </c>
      <c r="J308">
        <v>34</v>
      </c>
      <c r="K308">
        <v>22</v>
      </c>
      <c r="L308">
        <v>240</v>
      </c>
      <c r="M308">
        <v>35</v>
      </c>
      <c r="N308">
        <v>20</v>
      </c>
      <c r="O308">
        <v>89</v>
      </c>
      <c r="P308">
        <v>2018</v>
      </c>
      <c r="Q308" t="s">
        <v>26</v>
      </c>
    </row>
    <row r="309" spans="1:17" x14ac:dyDescent="0.25">
      <c r="A309" t="s">
        <v>588</v>
      </c>
      <c r="B309" t="s">
        <v>254</v>
      </c>
      <c r="C309" t="s">
        <v>255</v>
      </c>
      <c r="D309">
        <v>2017</v>
      </c>
      <c r="E309" t="s">
        <v>455</v>
      </c>
      <c r="F309">
        <v>126</v>
      </c>
      <c r="G309">
        <v>59</v>
      </c>
      <c r="H309">
        <v>80</v>
      </c>
      <c r="I309">
        <v>-7</v>
      </c>
      <c r="J309">
        <v>15</v>
      </c>
      <c r="K309">
        <v>78</v>
      </c>
      <c r="L309">
        <v>213</v>
      </c>
      <c r="M309">
        <v>26</v>
      </c>
      <c r="N309">
        <v>9</v>
      </c>
      <c r="O309">
        <v>85</v>
      </c>
      <c r="P309">
        <v>2018</v>
      </c>
      <c r="Q309" t="s">
        <v>26</v>
      </c>
    </row>
    <row r="310" spans="1:17" x14ac:dyDescent="0.25">
      <c r="A310">
        <v>1950</v>
      </c>
      <c r="B310" t="s">
        <v>641</v>
      </c>
      <c r="C310" t="s">
        <v>502</v>
      </c>
      <c r="D310">
        <v>2018</v>
      </c>
      <c r="E310" t="s">
        <v>642</v>
      </c>
      <c r="F310">
        <v>72</v>
      </c>
      <c r="G310">
        <v>54</v>
      </c>
      <c r="H310">
        <v>60</v>
      </c>
      <c r="I310">
        <v>-7</v>
      </c>
      <c r="J310">
        <v>16</v>
      </c>
      <c r="K310">
        <v>27</v>
      </c>
      <c r="L310">
        <v>225</v>
      </c>
      <c r="M310">
        <v>65</v>
      </c>
      <c r="N310">
        <v>11</v>
      </c>
      <c r="O310">
        <v>77</v>
      </c>
      <c r="P310">
        <v>2018</v>
      </c>
      <c r="Q310" t="s">
        <v>26</v>
      </c>
    </row>
    <row r="311" spans="1:17" x14ac:dyDescent="0.25">
      <c r="A311" t="s">
        <v>643</v>
      </c>
      <c r="B311" t="s">
        <v>644</v>
      </c>
      <c r="C311" t="s">
        <v>620</v>
      </c>
      <c r="D311">
        <v>2018</v>
      </c>
      <c r="E311" t="s">
        <v>211</v>
      </c>
      <c r="F311">
        <v>110</v>
      </c>
      <c r="G311">
        <v>70</v>
      </c>
      <c r="H311">
        <v>81</v>
      </c>
      <c r="I311">
        <v>-4</v>
      </c>
      <c r="J311">
        <v>10</v>
      </c>
      <c r="K311">
        <v>76</v>
      </c>
      <c r="L311">
        <v>214</v>
      </c>
      <c r="M311">
        <v>18</v>
      </c>
      <c r="N311">
        <v>4</v>
      </c>
      <c r="O311">
        <v>58</v>
      </c>
      <c r="P311">
        <v>2018</v>
      </c>
      <c r="Q311" t="s">
        <v>34</v>
      </c>
    </row>
    <row r="312" spans="1:17" x14ac:dyDescent="0.25">
      <c r="A312" t="s">
        <v>645</v>
      </c>
      <c r="B312" t="s">
        <v>599</v>
      </c>
      <c r="C312" t="s">
        <v>600</v>
      </c>
      <c r="D312">
        <v>2017</v>
      </c>
      <c r="E312" t="s">
        <v>550</v>
      </c>
      <c r="F312">
        <v>82</v>
      </c>
      <c r="G312">
        <v>72</v>
      </c>
      <c r="H312">
        <v>65</v>
      </c>
      <c r="I312">
        <v>-5</v>
      </c>
      <c r="J312">
        <v>5</v>
      </c>
      <c r="K312">
        <v>22</v>
      </c>
      <c r="L312">
        <v>203</v>
      </c>
      <c r="M312">
        <v>0</v>
      </c>
      <c r="N312">
        <v>21</v>
      </c>
      <c r="O312">
        <v>77</v>
      </c>
      <c r="P312">
        <v>2018</v>
      </c>
      <c r="Q312" t="s">
        <v>26</v>
      </c>
    </row>
    <row r="313" spans="1:17" x14ac:dyDescent="0.25">
      <c r="A313" t="s">
        <v>646</v>
      </c>
      <c r="B313" t="s">
        <v>605</v>
      </c>
      <c r="C313" t="s">
        <v>29</v>
      </c>
      <c r="D313">
        <v>2018</v>
      </c>
      <c r="E313" t="s">
        <v>455</v>
      </c>
      <c r="F313">
        <v>138</v>
      </c>
      <c r="G313">
        <v>52</v>
      </c>
      <c r="H313">
        <v>90</v>
      </c>
      <c r="I313">
        <v>-5</v>
      </c>
      <c r="J313">
        <v>33</v>
      </c>
      <c r="K313">
        <v>19</v>
      </c>
      <c r="L313">
        <v>303</v>
      </c>
      <c r="M313">
        <v>3</v>
      </c>
      <c r="N313">
        <v>18</v>
      </c>
      <c r="O313">
        <v>77</v>
      </c>
      <c r="P313">
        <v>2018</v>
      </c>
      <c r="Q313" t="s">
        <v>469</v>
      </c>
    </row>
    <row r="314" spans="1:17" x14ac:dyDescent="0.25">
      <c r="A314" t="s">
        <v>647</v>
      </c>
      <c r="B314" t="s">
        <v>610</v>
      </c>
      <c r="C314" t="s">
        <v>611</v>
      </c>
      <c r="D314">
        <v>2018</v>
      </c>
      <c r="E314" t="s">
        <v>211</v>
      </c>
      <c r="F314">
        <v>160</v>
      </c>
      <c r="G314">
        <v>52</v>
      </c>
      <c r="H314">
        <v>59</v>
      </c>
      <c r="I314">
        <v>-6</v>
      </c>
      <c r="J314">
        <v>13</v>
      </c>
      <c r="K314">
        <v>13</v>
      </c>
      <c r="L314">
        <v>218</v>
      </c>
      <c r="M314">
        <v>12</v>
      </c>
      <c r="N314">
        <v>7</v>
      </c>
      <c r="O314">
        <v>87</v>
      </c>
      <c r="P314">
        <v>2018</v>
      </c>
      <c r="Q314" t="s">
        <v>26</v>
      </c>
    </row>
    <row r="315" spans="1:17" x14ac:dyDescent="0.25">
      <c r="A315" t="s">
        <v>648</v>
      </c>
      <c r="B315" t="s">
        <v>649</v>
      </c>
      <c r="C315" t="s">
        <v>650</v>
      </c>
      <c r="D315">
        <v>2018</v>
      </c>
      <c r="E315" t="s">
        <v>455</v>
      </c>
      <c r="F315">
        <v>146</v>
      </c>
      <c r="G315">
        <v>63</v>
      </c>
      <c r="H315">
        <v>73</v>
      </c>
      <c r="I315">
        <v>-5</v>
      </c>
      <c r="J315">
        <v>25</v>
      </c>
      <c r="K315">
        <v>26</v>
      </c>
      <c r="L315">
        <v>184</v>
      </c>
      <c r="M315">
        <v>19</v>
      </c>
      <c r="N315">
        <v>3</v>
      </c>
      <c r="O315">
        <v>81</v>
      </c>
      <c r="P315">
        <v>2018</v>
      </c>
      <c r="Q315" t="s">
        <v>26</v>
      </c>
    </row>
    <row r="316" spans="1:17" x14ac:dyDescent="0.25">
      <c r="A316" t="s">
        <v>652</v>
      </c>
      <c r="B316" t="s">
        <v>352</v>
      </c>
      <c r="C316" t="s">
        <v>97</v>
      </c>
      <c r="D316">
        <v>2018</v>
      </c>
      <c r="E316" t="s">
        <v>627</v>
      </c>
      <c r="F316">
        <v>121</v>
      </c>
      <c r="G316">
        <v>84</v>
      </c>
      <c r="H316">
        <v>62</v>
      </c>
      <c r="I316">
        <v>-5</v>
      </c>
      <c r="J316">
        <v>6</v>
      </c>
      <c r="K316">
        <v>53</v>
      </c>
      <c r="L316">
        <v>248</v>
      </c>
      <c r="M316">
        <v>0</v>
      </c>
      <c r="N316">
        <v>3</v>
      </c>
      <c r="O316">
        <v>75</v>
      </c>
      <c r="P316">
        <v>2018</v>
      </c>
      <c r="Q316" t="s">
        <v>34</v>
      </c>
    </row>
    <row r="317" spans="1:17" x14ac:dyDescent="0.25">
      <c r="A317" t="s">
        <v>653</v>
      </c>
      <c r="B317" t="s">
        <v>422</v>
      </c>
      <c r="C317" t="s">
        <v>19</v>
      </c>
      <c r="D317">
        <v>2018</v>
      </c>
      <c r="E317" t="s">
        <v>654</v>
      </c>
      <c r="F317">
        <v>105</v>
      </c>
      <c r="G317">
        <v>57</v>
      </c>
      <c r="H317">
        <v>57</v>
      </c>
      <c r="I317">
        <v>-8</v>
      </c>
      <c r="J317">
        <v>9</v>
      </c>
      <c r="K317">
        <v>45</v>
      </c>
      <c r="L317">
        <v>198</v>
      </c>
      <c r="M317">
        <v>6</v>
      </c>
      <c r="N317">
        <v>4</v>
      </c>
      <c r="O317">
        <v>78</v>
      </c>
      <c r="P317">
        <v>2018</v>
      </c>
      <c r="Q317" t="s">
        <v>21</v>
      </c>
    </row>
    <row r="318" spans="1:17" x14ac:dyDescent="0.25">
      <c r="A318" t="s">
        <v>655</v>
      </c>
      <c r="B318" t="s">
        <v>422</v>
      </c>
      <c r="C318" t="s">
        <v>19</v>
      </c>
      <c r="D318">
        <v>2018</v>
      </c>
      <c r="E318" t="s">
        <v>654</v>
      </c>
      <c r="F318">
        <v>90</v>
      </c>
      <c r="G318">
        <v>58</v>
      </c>
      <c r="H318">
        <v>66</v>
      </c>
      <c r="I318">
        <v>-8</v>
      </c>
      <c r="J318">
        <v>12</v>
      </c>
      <c r="K318">
        <v>45</v>
      </c>
      <c r="L318">
        <v>193</v>
      </c>
      <c r="M318">
        <v>11</v>
      </c>
      <c r="N318">
        <v>5</v>
      </c>
      <c r="O318">
        <v>74</v>
      </c>
      <c r="P318">
        <v>2018</v>
      </c>
      <c r="Q318" t="s">
        <v>21</v>
      </c>
    </row>
    <row r="319" spans="1:17" x14ac:dyDescent="0.25">
      <c r="A319" t="s">
        <v>656</v>
      </c>
      <c r="B319" t="s">
        <v>657</v>
      </c>
      <c r="C319" t="s">
        <v>103</v>
      </c>
      <c r="D319">
        <v>2019</v>
      </c>
      <c r="E319" t="s">
        <v>414</v>
      </c>
      <c r="F319">
        <v>134</v>
      </c>
      <c r="G319">
        <v>84</v>
      </c>
      <c r="H319">
        <v>90</v>
      </c>
      <c r="I319">
        <v>-9</v>
      </c>
      <c r="J319">
        <v>10</v>
      </c>
      <c r="K319">
        <v>73</v>
      </c>
      <c r="L319">
        <v>191</v>
      </c>
      <c r="M319">
        <v>9</v>
      </c>
      <c r="N319">
        <v>21</v>
      </c>
      <c r="O319">
        <v>73</v>
      </c>
      <c r="P319">
        <v>2019</v>
      </c>
      <c r="Q319" t="s">
        <v>26</v>
      </c>
    </row>
    <row r="320" spans="1:17" x14ac:dyDescent="0.25">
      <c r="A320" t="s">
        <v>658</v>
      </c>
      <c r="B320" t="s">
        <v>659</v>
      </c>
      <c r="C320" t="s">
        <v>660</v>
      </c>
      <c r="D320">
        <v>2019</v>
      </c>
      <c r="E320" t="s">
        <v>661</v>
      </c>
      <c r="F320">
        <v>101</v>
      </c>
      <c r="G320">
        <v>67</v>
      </c>
      <c r="H320">
        <v>66</v>
      </c>
      <c r="I320">
        <v>-12</v>
      </c>
      <c r="J320">
        <v>12</v>
      </c>
      <c r="K320">
        <v>17</v>
      </c>
      <c r="L320">
        <v>202</v>
      </c>
      <c r="M320">
        <v>9</v>
      </c>
      <c r="N320">
        <v>4</v>
      </c>
      <c r="O320">
        <v>89</v>
      </c>
      <c r="P320">
        <v>2019</v>
      </c>
      <c r="Q320" t="s">
        <v>26</v>
      </c>
    </row>
    <row r="321" spans="1:17" x14ac:dyDescent="0.25">
      <c r="A321" t="s">
        <v>662</v>
      </c>
      <c r="B321" t="s">
        <v>663</v>
      </c>
      <c r="C321" t="s">
        <v>558</v>
      </c>
      <c r="D321">
        <v>2019</v>
      </c>
      <c r="E321" t="s">
        <v>511</v>
      </c>
      <c r="F321">
        <v>81</v>
      </c>
      <c r="G321">
        <v>63</v>
      </c>
      <c r="H321">
        <v>63</v>
      </c>
      <c r="I321">
        <v>-6</v>
      </c>
      <c r="J321">
        <v>14</v>
      </c>
      <c r="K321">
        <v>16</v>
      </c>
      <c r="L321">
        <v>131</v>
      </c>
      <c r="M321">
        <v>1</v>
      </c>
      <c r="N321">
        <v>4</v>
      </c>
      <c r="O321">
        <v>77</v>
      </c>
      <c r="P321">
        <v>2019</v>
      </c>
      <c r="Q321" t="s">
        <v>26</v>
      </c>
    </row>
    <row r="322" spans="1:17" x14ac:dyDescent="0.25">
      <c r="A322" t="s">
        <v>664</v>
      </c>
      <c r="B322" t="s">
        <v>663</v>
      </c>
      <c r="C322" t="s">
        <v>558</v>
      </c>
      <c r="D322">
        <v>2019</v>
      </c>
      <c r="E322" t="s">
        <v>511</v>
      </c>
      <c r="F322">
        <v>95</v>
      </c>
      <c r="G322">
        <v>71</v>
      </c>
      <c r="H322">
        <v>68</v>
      </c>
      <c r="I322">
        <v>-6</v>
      </c>
      <c r="J322">
        <v>7</v>
      </c>
      <c r="K322">
        <v>36</v>
      </c>
      <c r="L322">
        <v>137</v>
      </c>
      <c r="M322">
        <v>16</v>
      </c>
      <c r="N322">
        <v>3</v>
      </c>
      <c r="O322">
        <v>75</v>
      </c>
      <c r="P322">
        <v>2019</v>
      </c>
      <c r="Q322" t="s">
        <v>26</v>
      </c>
    </row>
    <row r="323" spans="1:17" x14ac:dyDescent="0.25">
      <c r="A323" t="s">
        <v>665</v>
      </c>
      <c r="B323" t="s">
        <v>666</v>
      </c>
      <c r="C323" t="s">
        <v>667</v>
      </c>
      <c r="D323">
        <v>2020</v>
      </c>
      <c r="E323" t="s">
        <v>414</v>
      </c>
      <c r="F323">
        <v>102</v>
      </c>
      <c r="G323">
        <v>62</v>
      </c>
      <c r="H323">
        <v>84</v>
      </c>
      <c r="I323">
        <v>-5</v>
      </c>
      <c r="J323">
        <v>10</v>
      </c>
      <c r="K323">
        <v>76</v>
      </c>
      <c r="L323">
        <v>240</v>
      </c>
      <c r="M323">
        <v>39</v>
      </c>
      <c r="N323">
        <v>9</v>
      </c>
      <c r="O323">
        <v>62</v>
      </c>
      <c r="P323">
        <v>2019</v>
      </c>
      <c r="Q323" t="s">
        <v>34</v>
      </c>
    </row>
    <row r="324" spans="1:17" x14ac:dyDescent="0.25">
      <c r="A324" t="s">
        <v>668</v>
      </c>
      <c r="B324" t="s">
        <v>651</v>
      </c>
      <c r="C324" t="s">
        <v>19</v>
      </c>
      <c r="D324">
        <v>2019</v>
      </c>
      <c r="E324" t="s">
        <v>211</v>
      </c>
      <c r="F324">
        <v>120</v>
      </c>
      <c r="G324">
        <v>81</v>
      </c>
      <c r="H324">
        <v>75</v>
      </c>
      <c r="I324">
        <v>-4</v>
      </c>
      <c r="J324">
        <v>7</v>
      </c>
      <c r="K324">
        <v>72</v>
      </c>
      <c r="L324">
        <v>157</v>
      </c>
      <c r="M324">
        <v>16</v>
      </c>
      <c r="N324">
        <v>4</v>
      </c>
      <c r="O324">
        <v>56</v>
      </c>
      <c r="P324">
        <v>2019</v>
      </c>
      <c r="Q324" t="s">
        <v>26</v>
      </c>
    </row>
    <row r="325" spans="1:17" x14ac:dyDescent="0.25">
      <c r="A325" t="s">
        <v>669</v>
      </c>
      <c r="B325" t="s">
        <v>124</v>
      </c>
      <c r="C325" t="s">
        <v>14</v>
      </c>
      <c r="D325">
        <v>2019</v>
      </c>
      <c r="E325" t="s">
        <v>511</v>
      </c>
      <c r="F325">
        <v>170</v>
      </c>
      <c r="G325">
        <v>70</v>
      </c>
      <c r="H325">
        <v>55</v>
      </c>
      <c r="I325">
        <v>-6</v>
      </c>
      <c r="J325">
        <v>11</v>
      </c>
      <c r="K325">
        <v>56</v>
      </c>
      <c r="L325">
        <v>178</v>
      </c>
      <c r="M325">
        <v>12</v>
      </c>
      <c r="N325">
        <v>16</v>
      </c>
      <c r="O325">
        <v>82</v>
      </c>
      <c r="P325">
        <v>2019</v>
      </c>
      <c r="Q325" t="s">
        <v>26</v>
      </c>
    </row>
    <row r="326" spans="1:17" x14ac:dyDescent="0.25">
      <c r="A326" t="s">
        <v>670</v>
      </c>
      <c r="B326" t="s">
        <v>671</v>
      </c>
      <c r="C326" t="s">
        <v>620</v>
      </c>
      <c r="D326">
        <v>2019</v>
      </c>
      <c r="E326" t="s">
        <v>414</v>
      </c>
      <c r="F326">
        <v>138</v>
      </c>
      <c r="G326">
        <v>58</v>
      </c>
      <c r="H326">
        <v>53</v>
      </c>
      <c r="I326">
        <v>-6</v>
      </c>
      <c r="J326">
        <v>10</v>
      </c>
      <c r="K326">
        <v>59</v>
      </c>
      <c r="L326">
        <v>214</v>
      </c>
      <c r="M326">
        <v>1</v>
      </c>
      <c r="N326">
        <v>10</v>
      </c>
      <c r="O326">
        <v>67</v>
      </c>
      <c r="P326">
        <v>2019</v>
      </c>
      <c r="Q326"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6"/>
  <sheetViews>
    <sheetView topLeftCell="B305" workbookViewId="0">
      <selection activeCell="G331" sqref="G331"/>
    </sheetView>
  </sheetViews>
  <sheetFormatPr defaultRowHeight="15" x14ac:dyDescent="0.25"/>
  <cols>
    <col min="1" max="1" width="42.5703125" customWidth="1"/>
    <col min="2" max="2" width="21.7109375" customWidth="1"/>
    <col min="3" max="3" width="18.28515625" customWidth="1"/>
    <col min="4" max="4" width="17.140625" customWidth="1"/>
    <col min="5" max="5" width="16.7109375" customWidth="1"/>
    <col min="9" max="9" width="15.140625" customWidth="1"/>
    <col min="13" max="13" width="17.85546875" customWidth="1"/>
    <col min="15" max="15" width="15.42578125" customWidth="1"/>
    <col min="18" max="18" width="13.140625" customWidth="1"/>
    <col min="19" max="19" width="16.28515625" customWidth="1"/>
    <col min="21" max="21" width="12.5703125" customWidth="1"/>
  </cols>
  <sheetData>
    <row r="1" spans="1:21" x14ac:dyDescent="0.25">
      <c r="A1" t="s">
        <v>0</v>
      </c>
      <c r="B1" t="s">
        <v>1</v>
      </c>
      <c r="C1" t="s">
        <v>2</v>
      </c>
      <c r="D1" t="s">
        <v>3</v>
      </c>
      <c r="E1" t="s">
        <v>4</v>
      </c>
      <c r="F1" t="s">
        <v>5</v>
      </c>
      <c r="G1" t="s">
        <v>691</v>
      </c>
      <c r="H1" t="s">
        <v>673</v>
      </c>
      <c r="I1" t="s">
        <v>674</v>
      </c>
      <c r="J1" t="s">
        <v>8</v>
      </c>
      <c r="K1" t="s">
        <v>9</v>
      </c>
      <c r="L1" t="s">
        <v>675</v>
      </c>
      <c r="M1" t="s">
        <v>681</v>
      </c>
      <c r="N1" t="s">
        <v>676</v>
      </c>
      <c r="O1" t="s">
        <v>689</v>
      </c>
      <c r="P1" t="s">
        <v>677</v>
      </c>
      <c r="Q1" t="s">
        <v>13</v>
      </c>
      <c r="R1" t="s">
        <v>672</v>
      </c>
      <c r="S1" t="s">
        <v>680</v>
      </c>
      <c r="T1" t="s">
        <v>15</v>
      </c>
      <c r="U1" t="s">
        <v>16</v>
      </c>
    </row>
    <row r="2" spans="1:21" x14ac:dyDescent="0.25">
      <c r="A2" t="s">
        <v>17</v>
      </c>
      <c r="B2" t="s">
        <v>18</v>
      </c>
      <c r="C2" t="s">
        <v>19</v>
      </c>
      <c r="D2">
        <v>2009</v>
      </c>
      <c r="E2" t="s">
        <v>20</v>
      </c>
      <c r="F2">
        <v>140</v>
      </c>
      <c r="G2" t="str">
        <f xml:space="preserve"> IF(F2&lt; 80, "Slow beat", IF(F2 &lt; 130, "moderate beat", "High beat"))</f>
        <v>High beat</v>
      </c>
      <c r="H2">
        <v>81</v>
      </c>
      <c r="I2">
        <v>61</v>
      </c>
      <c r="J2">
        <v>-6</v>
      </c>
      <c r="K2">
        <v>23</v>
      </c>
      <c r="L2">
        <v>23</v>
      </c>
      <c r="M2" t="str">
        <f>IF(L2&lt;20, "Negative", IF(L2 &lt; 50,"Normal", IF( L2 &gt;85, "Highly Positive"," Positive")))</f>
        <v>Normal</v>
      </c>
      <c r="N2">
        <v>203</v>
      </c>
      <c r="O2" t="str">
        <f>IF(N2&lt;200,"Less than minute",IF(N2&gt;300,"more than 3 minutes","2 to 3 minutes"))</f>
        <v>2 to 3 minutes</v>
      </c>
      <c r="P2">
        <v>0</v>
      </c>
      <c r="Q2">
        <v>6</v>
      </c>
      <c r="R2">
        <v>70</v>
      </c>
      <c r="S2" t="str">
        <f>IF(R2 &lt; 50, "Below Average",IF(R2 &lt; 80, "Normal", IF(R2 &gt; 90, "Super Hit", "Hit")))</f>
        <v>Normal</v>
      </c>
      <c r="T2">
        <v>2010</v>
      </c>
      <c r="U2" t="s">
        <v>21</v>
      </c>
    </row>
    <row r="3" spans="1:21" x14ac:dyDescent="0.25">
      <c r="A3" t="s">
        <v>22</v>
      </c>
      <c r="B3" t="s">
        <v>18</v>
      </c>
      <c r="C3" t="s">
        <v>19</v>
      </c>
      <c r="D3">
        <v>2010</v>
      </c>
      <c r="E3" t="s">
        <v>20</v>
      </c>
      <c r="F3">
        <v>138</v>
      </c>
      <c r="G3" t="str">
        <f t="shared" ref="G3:G66" si="0" xml:space="preserve"> IF(F3&lt; 80, "Slow beat", IF(F3 &lt; 130, "moderate beat", "High beat"))</f>
        <v>High beat</v>
      </c>
      <c r="H3">
        <v>89</v>
      </c>
      <c r="I3">
        <v>68</v>
      </c>
      <c r="J3">
        <v>-4</v>
      </c>
      <c r="K3">
        <v>36</v>
      </c>
      <c r="L3">
        <v>83</v>
      </c>
      <c r="M3" t="str">
        <f t="shared" ref="M3:M66" si="1">IF(L3&lt;20, "Negative", IF(L3 &lt; 50,"Normal", IF( L3 &gt;85, "Highly Positive"," Positive")))</f>
        <v xml:space="preserve"> Positive</v>
      </c>
      <c r="N3">
        <v>192</v>
      </c>
      <c r="O3" t="str">
        <f t="shared" ref="O3:O66" si="2">IF(N3&lt;200,"Less than minute",IF(N3&gt;300,"more than 3 minutes","2 to 3 minutes"))</f>
        <v>Less than minute</v>
      </c>
      <c r="P3">
        <v>1</v>
      </c>
      <c r="Q3">
        <v>8</v>
      </c>
      <c r="R3">
        <v>68</v>
      </c>
      <c r="S3" t="str">
        <f t="shared" ref="S3:S66" si="3">IF(R3 &lt; 50, "Below Average",IF(R3 &lt; 80, "Normal", IF(R3 &gt; 90, "Super Hit", "Hit")))</f>
        <v>Normal</v>
      </c>
      <c r="T3">
        <v>2010</v>
      </c>
      <c r="U3" t="s">
        <v>21</v>
      </c>
    </row>
    <row r="4" spans="1:21" x14ac:dyDescent="0.25">
      <c r="A4" t="s">
        <v>23</v>
      </c>
      <c r="B4" t="s">
        <v>24</v>
      </c>
      <c r="C4" t="s">
        <v>25</v>
      </c>
      <c r="D4">
        <v>2010</v>
      </c>
      <c r="E4" t="s">
        <v>20</v>
      </c>
      <c r="F4">
        <v>95</v>
      </c>
      <c r="G4" t="str">
        <f t="shared" si="0"/>
        <v>moderate beat</v>
      </c>
      <c r="H4">
        <v>48</v>
      </c>
      <c r="I4">
        <v>84</v>
      </c>
      <c r="J4">
        <v>-7</v>
      </c>
      <c r="K4">
        <v>9</v>
      </c>
      <c r="L4">
        <v>96</v>
      </c>
      <c r="M4" t="str">
        <f t="shared" si="1"/>
        <v>Highly Positive</v>
      </c>
      <c r="N4">
        <v>243</v>
      </c>
      <c r="O4" t="str">
        <f t="shared" si="2"/>
        <v>2 to 3 minutes</v>
      </c>
      <c r="P4">
        <v>20</v>
      </c>
      <c r="Q4">
        <v>3</v>
      </c>
      <c r="R4">
        <v>72</v>
      </c>
      <c r="S4" t="str">
        <f t="shared" si="3"/>
        <v>Normal</v>
      </c>
      <c r="T4">
        <v>2010</v>
      </c>
      <c r="U4" t="s">
        <v>26</v>
      </c>
    </row>
    <row r="5" spans="1:21" x14ac:dyDescent="0.25">
      <c r="A5" t="s">
        <v>27</v>
      </c>
      <c r="B5" t="s">
        <v>28</v>
      </c>
      <c r="C5" t="s">
        <v>29</v>
      </c>
      <c r="D5">
        <v>2010</v>
      </c>
      <c r="E5" t="s">
        <v>20</v>
      </c>
      <c r="F5">
        <v>93</v>
      </c>
      <c r="G5" t="str">
        <f t="shared" si="0"/>
        <v>moderate beat</v>
      </c>
      <c r="H5">
        <v>87</v>
      </c>
      <c r="I5">
        <v>66</v>
      </c>
      <c r="J5">
        <v>-4</v>
      </c>
      <c r="K5">
        <v>4</v>
      </c>
      <c r="L5">
        <v>38</v>
      </c>
      <c r="M5" t="str">
        <f t="shared" si="1"/>
        <v>Normal</v>
      </c>
      <c r="N5">
        <v>180</v>
      </c>
      <c r="O5" t="str">
        <f t="shared" si="2"/>
        <v>Less than minute</v>
      </c>
      <c r="P5">
        <v>11</v>
      </c>
      <c r="Q5">
        <v>12</v>
      </c>
      <c r="R5">
        <v>80</v>
      </c>
      <c r="S5" t="str">
        <f t="shared" si="3"/>
        <v>Hit</v>
      </c>
      <c r="T5">
        <v>2010</v>
      </c>
      <c r="U5" t="s">
        <v>26</v>
      </c>
    </row>
    <row r="6" spans="1:21" x14ac:dyDescent="0.25">
      <c r="A6" t="s">
        <v>30</v>
      </c>
      <c r="B6" t="s">
        <v>28</v>
      </c>
      <c r="C6" t="s">
        <v>29</v>
      </c>
      <c r="D6">
        <v>2010</v>
      </c>
      <c r="E6" t="s">
        <v>20</v>
      </c>
      <c r="F6">
        <v>104</v>
      </c>
      <c r="G6" t="str">
        <f t="shared" si="0"/>
        <v>moderate beat</v>
      </c>
      <c r="H6">
        <v>85</v>
      </c>
      <c r="I6">
        <v>69</v>
      </c>
      <c r="J6">
        <v>-6</v>
      </c>
      <c r="K6">
        <v>9</v>
      </c>
      <c r="L6">
        <v>74</v>
      </c>
      <c r="M6" t="str">
        <f t="shared" si="1"/>
        <v xml:space="preserve"> Positive</v>
      </c>
      <c r="N6">
        <v>268</v>
      </c>
      <c r="O6" t="str">
        <f t="shared" si="2"/>
        <v>2 to 3 minutes</v>
      </c>
      <c r="P6">
        <v>39</v>
      </c>
      <c r="Q6">
        <v>5</v>
      </c>
      <c r="R6">
        <v>79</v>
      </c>
      <c r="S6" t="str">
        <f t="shared" si="3"/>
        <v>Normal</v>
      </c>
      <c r="T6">
        <v>2010</v>
      </c>
      <c r="U6" t="s">
        <v>26</v>
      </c>
    </row>
    <row r="7" spans="1:21" x14ac:dyDescent="0.25">
      <c r="A7" t="s">
        <v>31</v>
      </c>
      <c r="B7" t="s">
        <v>28</v>
      </c>
      <c r="C7" t="s">
        <v>29</v>
      </c>
      <c r="D7">
        <v>2010</v>
      </c>
      <c r="E7" t="s">
        <v>20</v>
      </c>
      <c r="F7">
        <v>82</v>
      </c>
      <c r="G7" t="str">
        <f t="shared" si="0"/>
        <v>moderate beat</v>
      </c>
      <c r="H7">
        <v>93</v>
      </c>
      <c r="I7">
        <v>55</v>
      </c>
      <c r="J7">
        <v>-4</v>
      </c>
      <c r="K7">
        <v>35</v>
      </c>
      <c r="L7">
        <v>79</v>
      </c>
      <c r="M7" t="str">
        <f t="shared" si="1"/>
        <v xml:space="preserve"> Positive</v>
      </c>
      <c r="N7">
        <v>196</v>
      </c>
      <c r="O7" t="str">
        <f t="shared" si="2"/>
        <v>Less than minute</v>
      </c>
      <c r="P7">
        <v>1</v>
      </c>
      <c r="Q7">
        <v>34</v>
      </c>
      <c r="R7">
        <v>71</v>
      </c>
      <c r="S7" t="str">
        <f t="shared" si="3"/>
        <v>Normal</v>
      </c>
      <c r="T7">
        <v>2010</v>
      </c>
      <c r="U7" t="s">
        <v>26</v>
      </c>
    </row>
    <row r="8" spans="1:21" x14ac:dyDescent="0.25">
      <c r="A8" t="s">
        <v>32</v>
      </c>
      <c r="B8" t="s">
        <v>33</v>
      </c>
      <c r="C8" t="s">
        <v>19</v>
      </c>
      <c r="D8">
        <v>2010</v>
      </c>
      <c r="E8" t="s">
        <v>20</v>
      </c>
      <c r="F8">
        <v>128</v>
      </c>
      <c r="G8" t="str">
        <f t="shared" si="0"/>
        <v>moderate beat</v>
      </c>
      <c r="H8">
        <v>81</v>
      </c>
      <c r="I8">
        <v>82</v>
      </c>
      <c r="J8">
        <v>-8</v>
      </c>
      <c r="K8">
        <v>60</v>
      </c>
      <c r="L8">
        <v>44</v>
      </c>
      <c r="M8" t="str">
        <f t="shared" si="1"/>
        <v>Normal</v>
      </c>
      <c r="N8">
        <v>308</v>
      </c>
      <c r="O8" t="str">
        <f t="shared" si="2"/>
        <v>more than 3 minutes</v>
      </c>
      <c r="P8">
        <v>7</v>
      </c>
      <c r="Q8">
        <v>7</v>
      </c>
      <c r="R8">
        <v>75</v>
      </c>
      <c r="S8" t="str">
        <f t="shared" si="3"/>
        <v>Normal</v>
      </c>
      <c r="T8">
        <v>2010</v>
      </c>
      <c r="U8" t="s">
        <v>34</v>
      </c>
    </row>
    <row r="9" spans="1:21" x14ac:dyDescent="0.25">
      <c r="A9" t="s">
        <v>35</v>
      </c>
      <c r="B9" t="s">
        <v>36</v>
      </c>
      <c r="C9" t="s">
        <v>19</v>
      </c>
      <c r="D9">
        <v>2010</v>
      </c>
      <c r="E9" t="s">
        <v>20</v>
      </c>
      <c r="F9">
        <v>146</v>
      </c>
      <c r="G9" t="str">
        <f t="shared" si="0"/>
        <v>High beat</v>
      </c>
      <c r="H9">
        <v>59</v>
      </c>
      <c r="I9">
        <v>50</v>
      </c>
      <c r="J9">
        <v>-5</v>
      </c>
      <c r="K9">
        <v>11</v>
      </c>
      <c r="L9">
        <v>8</v>
      </c>
      <c r="M9" t="str">
        <f t="shared" si="1"/>
        <v>Negative</v>
      </c>
      <c r="N9">
        <v>218</v>
      </c>
      <c r="O9" t="str">
        <f t="shared" si="2"/>
        <v>2 to 3 minutes</v>
      </c>
      <c r="P9">
        <v>51</v>
      </c>
      <c r="Q9">
        <v>3</v>
      </c>
      <c r="R9">
        <v>87</v>
      </c>
      <c r="S9" t="str">
        <f t="shared" si="3"/>
        <v>Hit</v>
      </c>
      <c r="T9">
        <v>2010</v>
      </c>
      <c r="U9" t="s">
        <v>26</v>
      </c>
    </row>
    <row r="10" spans="1:21" x14ac:dyDescent="0.25">
      <c r="A10" t="s">
        <v>37</v>
      </c>
      <c r="B10" t="s">
        <v>36</v>
      </c>
      <c r="C10" t="s">
        <v>19</v>
      </c>
      <c r="D10">
        <v>2010</v>
      </c>
      <c r="E10" t="s">
        <v>20</v>
      </c>
      <c r="F10">
        <v>109</v>
      </c>
      <c r="G10" t="str">
        <f t="shared" si="0"/>
        <v>moderate beat</v>
      </c>
      <c r="H10">
        <v>84</v>
      </c>
      <c r="I10">
        <v>64</v>
      </c>
      <c r="J10">
        <v>-5</v>
      </c>
      <c r="K10">
        <v>6</v>
      </c>
      <c r="L10">
        <v>42</v>
      </c>
      <c r="M10" t="str">
        <f t="shared" si="1"/>
        <v>Normal</v>
      </c>
      <c r="N10">
        <v>221</v>
      </c>
      <c r="O10" t="str">
        <f t="shared" si="2"/>
        <v>2 to 3 minutes</v>
      </c>
      <c r="P10">
        <v>1</v>
      </c>
      <c r="Q10">
        <v>4</v>
      </c>
      <c r="R10">
        <v>86</v>
      </c>
      <c r="S10" t="str">
        <f t="shared" si="3"/>
        <v>Hit</v>
      </c>
      <c r="T10">
        <v>2010</v>
      </c>
      <c r="U10" t="s">
        <v>26</v>
      </c>
    </row>
    <row r="11" spans="1:21" x14ac:dyDescent="0.25">
      <c r="A11" t="s">
        <v>39</v>
      </c>
      <c r="B11" t="s">
        <v>40</v>
      </c>
      <c r="C11" t="s">
        <v>29</v>
      </c>
      <c r="D11">
        <v>2010</v>
      </c>
      <c r="E11" t="s">
        <v>20</v>
      </c>
      <c r="F11">
        <v>127</v>
      </c>
      <c r="G11" t="str">
        <f t="shared" si="0"/>
        <v>moderate beat</v>
      </c>
      <c r="H11">
        <v>88</v>
      </c>
      <c r="I11">
        <v>70</v>
      </c>
      <c r="J11">
        <v>-4</v>
      </c>
      <c r="K11">
        <v>16</v>
      </c>
      <c r="L11">
        <v>77</v>
      </c>
      <c r="M11" t="str">
        <f t="shared" si="1"/>
        <v xml:space="preserve"> Positive</v>
      </c>
      <c r="N11">
        <v>223</v>
      </c>
      <c r="O11" t="str">
        <f t="shared" si="2"/>
        <v>2 to 3 minutes</v>
      </c>
      <c r="P11">
        <v>13</v>
      </c>
      <c r="Q11">
        <v>6</v>
      </c>
      <c r="R11">
        <v>69</v>
      </c>
      <c r="S11" t="str">
        <f t="shared" si="3"/>
        <v>Normal</v>
      </c>
      <c r="T11">
        <v>2010</v>
      </c>
      <c r="U11" t="s">
        <v>26</v>
      </c>
    </row>
    <row r="12" spans="1:21" x14ac:dyDescent="0.25">
      <c r="A12" t="s">
        <v>41</v>
      </c>
      <c r="B12" t="s">
        <v>42</v>
      </c>
      <c r="C12" t="s">
        <v>19</v>
      </c>
      <c r="D12">
        <v>2011</v>
      </c>
      <c r="E12" t="s">
        <v>20</v>
      </c>
      <c r="F12">
        <v>74</v>
      </c>
      <c r="G12" t="str">
        <f t="shared" si="0"/>
        <v>Slow beat</v>
      </c>
      <c r="H12">
        <v>74</v>
      </c>
      <c r="I12">
        <v>69</v>
      </c>
      <c r="J12">
        <v>-5</v>
      </c>
      <c r="K12">
        <v>8</v>
      </c>
      <c r="L12">
        <v>22</v>
      </c>
      <c r="M12" t="str">
        <f t="shared" si="1"/>
        <v>Normal</v>
      </c>
      <c r="N12">
        <v>277</v>
      </c>
      <c r="O12" t="str">
        <f t="shared" si="2"/>
        <v>2 to 3 minutes</v>
      </c>
      <c r="P12">
        <v>3</v>
      </c>
      <c r="Q12">
        <v>11</v>
      </c>
      <c r="R12">
        <v>74</v>
      </c>
      <c r="S12" t="str">
        <f t="shared" si="3"/>
        <v>Normal</v>
      </c>
      <c r="T12">
        <v>2010</v>
      </c>
      <c r="U12" t="s">
        <v>26</v>
      </c>
    </row>
    <row r="13" spans="1:21" x14ac:dyDescent="0.25">
      <c r="A13" t="s">
        <v>45</v>
      </c>
      <c r="B13" t="s">
        <v>43</v>
      </c>
      <c r="C13" t="s">
        <v>44</v>
      </c>
      <c r="D13">
        <v>2009</v>
      </c>
      <c r="E13" t="s">
        <v>20</v>
      </c>
      <c r="F13">
        <v>130</v>
      </c>
      <c r="G13" t="str">
        <f t="shared" si="0"/>
        <v>High beat</v>
      </c>
      <c r="H13">
        <v>91</v>
      </c>
      <c r="I13">
        <v>62</v>
      </c>
      <c r="J13">
        <v>-5</v>
      </c>
      <c r="K13">
        <v>8</v>
      </c>
      <c r="L13">
        <v>45</v>
      </c>
      <c r="M13" t="str">
        <f t="shared" si="1"/>
        <v>Normal</v>
      </c>
      <c r="N13">
        <v>188</v>
      </c>
      <c r="O13" t="str">
        <f t="shared" si="2"/>
        <v>Less than minute</v>
      </c>
      <c r="P13">
        <v>18</v>
      </c>
      <c r="Q13">
        <v>8</v>
      </c>
      <c r="R13">
        <v>55</v>
      </c>
      <c r="S13" t="str">
        <f t="shared" si="3"/>
        <v>Normal</v>
      </c>
      <c r="T13">
        <v>2010</v>
      </c>
      <c r="U13" t="s">
        <v>26</v>
      </c>
    </row>
    <row r="14" spans="1:21" x14ac:dyDescent="0.25">
      <c r="A14" t="s">
        <v>49</v>
      </c>
      <c r="B14" t="s">
        <v>50</v>
      </c>
      <c r="C14" t="s">
        <v>51</v>
      </c>
      <c r="D14">
        <v>2010</v>
      </c>
      <c r="E14" t="s">
        <v>20</v>
      </c>
      <c r="F14">
        <v>128</v>
      </c>
      <c r="G14" t="str">
        <f t="shared" si="0"/>
        <v>moderate beat</v>
      </c>
      <c r="H14">
        <v>93</v>
      </c>
      <c r="I14">
        <v>76</v>
      </c>
      <c r="J14">
        <v>-2</v>
      </c>
      <c r="K14">
        <v>22</v>
      </c>
      <c r="L14">
        <v>46</v>
      </c>
      <c r="M14" t="str">
        <f t="shared" si="1"/>
        <v>Normal</v>
      </c>
      <c r="N14">
        <v>195</v>
      </c>
      <c r="O14" t="str">
        <f t="shared" si="2"/>
        <v>Less than minute</v>
      </c>
      <c r="P14">
        <v>0</v>
      </c>
      <c r="Q14">
        <v>10</v>
      </c>
      <c r="R14">
        <v>61</v>
      </c>
      <c r="S14" t="str">
        <f t="shared" si="3"/>
        <v>Normal</v>
      </c>
      <c r="T14">
        <v>2010</v>
      </c>
      <c r="U14" t="s">
        <v>21</v>
      </c>
    </row>
    <row r="15" spans="1:21" x14ac:dyDescent="0.25">
      <c r="A15" t="s">
        <v>52</v>
      </c>
      <c r="B15" t="s">
        <v>53</v>
      </c>
      <c r="C15" t="s">
        <v>54</v>
      </c>
      <c r="D15">
        <v>2010</v>
      </c>
      <c r="E15" t="s">
        <v>20</v>
      </c>
      <c r="F15">
        <v>133</v>
      </c>
      <c r="G15" t="str">
        <f t="shared" si="0"/>
        <v>High beat</v>
      </c>
      <c r="H15">
        <v>81</v>
      </c>
      <c r="I15">
        <v>67</v>
      </c>
      <c r="J15">
        <v>-6</v>
      </c>
      <c r="K15">
        <v>21</v>
      </c>
      <c r="L15">
        <v>87</v>
      </c>
      <c r="M15" t="str">
        <f t="shared" si="1"/>
        <v>Highly Positive</v>
      </c>
      <c r="N15">
        <v>191</v>
      </c>
      <c r="O15" t="str">
        <f t="shared" si="2"/>
        <v>Less than minute</v>
      </c>
      <c r="P15">
        <v>30</v>
      </c>
      <c r="Q15">
        <v>8</v>
      </c>
      <c r="R15">
        <v>46</v>
      </c>
      <c r="S15" t="str">
        <f t="shared" si="3"/>
        <v>Below Average</v>
      </c>
      <c r="T15">
        <v>2010</v>
      </c>
      <c r="U15" t="s">
        <v>26</v>
      </c>
    </row>
    <row r="16" spans="1:21" x14ac:dyDescent="0.25">
      <c r="A16" t="s">
        <v>55</v>
      </c>
      <c r="B16" t="s">
        <v>56</v>
      </c>
      <c r="C16" t="s">
        <v>19</v>
      </c>
      <c r="D16">
        <v>2010</v>
      </c>
      <c r="E16" t="s">
        <v>20</v>
      </c>
      <c r="F16">
        <v>150</v>
      </c>
      <c r="G16" t="str">
        <f t="shared" si="0"/>
        <v>High beat</v>
      </c>
      <c r="H16">
        <v>81</v>
      </c>
      <c r="I16">
        <v>50</v>
      </c>
      <c r="J16">
        <v>-5</v>
      </c>
      <c r="K16">
        <v>32</v>
      </c>
      <c r="L16">
        <v>60</v>
      </c>
      <c r="M16" t="str">
        <f t="shared" si="1"/>
        <v xml:space="preserve"> Positive</v>
      </c>
      <c r="N16">
        <v>177</v>
      </c>
      <c r="O16" t="str">
        <f t="shared" si="2"/>
        <v>Less than minute</v>
      </c>
      <c r="P16">
        <v>14</v>
      </c>
      <c r="Q16">
        <v>4</v>
      </c>
      <c r="R16">
        <v>59</v>
      </c>
      <c r="S16" t="str">
        <f t="shared" si="3"/>
        <v>Normal</v>
      </c>
      <c r="T16">
        <v>2010</v>
      </c>
      <c r="U16" t="s">
        <v>26</v>
      </c>
    </row>
    <row r="17" spans="1:21" x14ac:dyDescent="0.25">
      <c r="A17" t="s">
        <v>59</v>
      </c>
      <c r="B17" t="s">
        <v>57</v>
      </c>
      <c r="C17" t="s">
        <v>58</v>
      </c>
      <c r="D17">
        <v>2010</v>
      </c>
      <c r="E17" t="s">
        <v>20</v>
      </c>
      <c r="F17">
        <v>115</v>
      </c>
      <c r="G17" t="str">
        <f t="shared" si="0"/>
        <v>moderate beat</v>
      </c>
      <c r="H17">
        <v>95</v>
      </c>
      <c r="I17">
        <v>86</v>
      </c>
      <c r="J17">
        <v>-1</v>
      </c>
      <c r="K17">
        <v>21</v>
      </c>
      <c r="L17">
        <v>67</v>
      </c>
      <c r="M17" t="str">
        <f t="shared" si="1"/>
        <v xml:space="preserve"> Positive</v>
      </c>
      <c r="N17">
        <v>248</v>
      </c>
      <c r="O17" t="str">
        <f t="shared" si="2"/>
        <v>2 to 3 minutes</v>
      </c>
      <c r="P17">
        <v>53</v>
      </c>
      <c r="Q17">
        <v>26</v>
      </c>
      <c r="R17">
        <v>85</v>
      </c>
      <c r="S17" t="str">
        <f t="shared" si="3"/>
        <v>Hit</v>
      </c>
      <c r="T17">
        <v>2010</v>
      </c>
      <c r="U17" t="s">
        <v>26</v>
      </c>
    </row>
    <row r="18" spans="1:21" x14ac:dyDescent="0.25">
      <c r="A18" t="s">
        <v>63</v>
      </c>
      <c r="B18" t="s">
        <v>64</v>
      </c>
      <c r="C18" t="s">
        <v>19</v>
      </c>
      <c r="D18">
        <v>2010</v>
      </c>
      <c r="E18" t="s">
        <v>20</v>
      </c>
      <c r="F18">
        <v>128</v>
      </c>
      <c r="G18" t="str">
        <f t="shared" si="0"/>
        <v>moderate beat</v>
      </c>
      <c r="H18">
        <v>87</v>
      </c>
      <c r="I18">
        <v>62</v>
      </c>
      <c r="J18">
        <v>-4</v>
      </c>
      <c r="K18">
        <v>6</v>
      </c>
      <c r="L18">
        <v>47</v>
      </c>
      <c r="M18" t="str">
        <f t="shared" si="1"/>
        <v>Normal</v>
      </c>
      <c r="N18">
        <v>235</v>
      </c>
      <c r="O18" t="str">
        <f t="shared" si="2"/>
        <v>2 to 3 minutes</v>
      </c>
      <c r="P18">
        <v>3</v>
      </c>
      <c r="Q18">
        <v>3</v>
      </c>
      <c r="R18">
        <v>81</v>
      </c>
      <c r="S18" t="str">
        <f t="shared" si="3"/>
        <v>Hit</v>
      </c>
      <c r="T18">
        <v>2010</v>
      </c>
      <c r="U18" t="s">
        <v>26</v>
      </c>
    </row>
    <row r="19" spans="1:21" x14ac:dyDescent="0.25">
      <c r="A19" t="s">
        <v>65</v>
      </c>
      <c r="B19" t="s">
        <v>66</v>
      </c>
      <c r="C19" t="s">
        <v>19</v>
      </c>
      <c r="D19">
        <v>2010</v>
      </c>
      <c r="E19" t="s">
        <v>20</v>
      </c>
      <c r="F19">
        <v>128</v>
      </c>
      <c r="G19" t="str">
        <f t="shared" si="0"/>
        <v>moderate beat</v>
      </c>
      <c r="H19">
        <v>71</v>
      </c>
      <c r="I19">
        <v>81</v>
      </c>
      <c r="J19">
        <v>-8</v>
      </c>
      <c r="K19">
        <v>26</v>
      </c>
      <c r="L19">
        <v>51</v>
      </c>
      <c r="M19" t="str">
        <f t="shared" si="1"/>
        <v xml:space="preserve"> Positive</v>
      </c>
      <c r="N19">
        <v>224</v>
      </c>
      <c r="O19" t="str">
        <f t="shared" si="2"/>
        <v>2 to 3 minutes</v>
      </c>
      <c r="P19">
        <v>6</v>
      </c>
      <c r="Q19">
        <v>14</v>
      </c>
      <c r="R19">
        <v>43</v>
      </c>
      <c r="S19" t="str">
        <f t="shared" si="3"/>
        <v>Below Average</v>
      </c>
      <c r="T19">
        <v>2010</v>
      </c>
      <c r="U19" t="s">
        <v>26</v>
      </c>
    </row>
    <row r="20" spans="1:21" x14ac:dyDescent="0.25">
      <c r="A20" t="s">
        <v>67</v>
      </c>
      <c r="B20" t="s">
        <v>68</v>
      </c>
      <c r="C20" t="s">
        <v>19</v>
      </c>
      <c r="D20">
        <v>2009</v>
      </c>
      <c r="E20" t="s">
        <v>20</v>
      </c>
      <c r="F20">
        <v>91</v>
      </c>
      <c r="G20" t="str">
        <f t="shared" si="0"/>
        <v>moderate beat</v>
      </c>
      <c r="H20">
        <v>75</v>
      </c>
      <c r="I20">
        <v>71</v>
      </c>
      <c r="J20">
        <v>-6</v>
      </c>
      <c r="K20">
        <v>17</v>
      </c>
      <c r="L20">
        <v>20</v>
      </c>
      <c r="M20" t="str">
        <f t="shared" si="1"/>
        <v>Normal</v>
      </c>
      <c r="N20">
        <v>182</v>
      </c>
      <c r="O20" t="str">
        <f t="shared" si="2"/>
        <v>Less than minute</v>
      </c>
      <c r="P20">
        <v>17</v>
      </c>
      <c r="Q20">
        <v>7</v>
      </c>
      <c r="R20">
        <v>78</v>
      </c>
      <c r="S20" t="str">
        <f t="shared" si="3"/>
        <v>Normal</v>
      </c>
      <c r="T20">
        <v>2010</v>
      </c>
      <c r="U20" t="s">
        <v>26</v>
      </c>
    </row>
    <row r="21" spans="1:21" x14ac:dyDescent="0.25">
      <c r="A21" t="s">
        <v>70</v>
      </c>
      <c r="B21" t="s">
        <v>69</v>
      </c>
      <c r="C21" t="s">
        <v>19</v>
      </c>
      <c r="D21">
        <v>2010</v>
      </c>
      <c r="E21" t="s">
        <v>20</v>
      </c>
      <c r="F21">
        <v>110</v>
      </c>
      <c r="G21" t="str">
        <f t="shared" si="0"/>
        <v>moderate beat</v>
      </c>
      <c r="H21">
        <v>75</v>
      </c>
      <c r="I21">
        <v>76</v>
      </c>
      <c r="J21">
        <v>-4</v>
      </c>
      <c r="K21">
        <v>35</v>
      </c>
      <c r="L21">
        <v>85</v>
      </c>
      <c r="M21" t="str">
        <f t="shared" si="1"/>
        <v xml:space="preserve"> Positive</v>
      </c>
      <c r="N21">
        <v>199</v>
      </c>
      <c r="O21" t="str">
        <f t="shared" si="2"/>
        <v>Less than minute</v>
      </c>
      <c r="P21">
        <v>3</v>
      </c>
      <c r="Q21">
        <v>3</v>
      </c>
      <c r="R21">
        <v>67</v>
      </c>
      <c r="S21" t="str">
        <f t="shared" si="3"/>
        <v>Normal</v>
      </c>
      <c r="T21">
        <v>2010</v>
      </c>
      <c r="U21" t="s">
        <v>26</v>
      </c>
    </row>
    <row r="22" spans="1:21" x14ac:dyDescent="0.25">
      <c r="A22" t="s">
        <v>71</v>
      </c>
      <c r="B22" t="s">
        <v>72</v>
      </c>
      <c r="C22" t="s">
        <v>19</v>
      </c>
      <c r="D22">
        <v>2009</v>
      </c>
      <c r="E22" t="s">
        <v>20</v>
      </c>
      <c r="F22">
        <v>132</v>
      </c>
      <c r="G22" t="str">
        <f t="shared" si="0"/>
        <v>High beat</v>
      </c>
      <c r="H22">
        <v>68</v>
      </c>
      <c r="I22">
        <v>73</v>
      </c>
      <c r="J22">
        <v>-4</v>
      </c>
      <c r="K22">
        <v>8</v>
      </c>
      <c r="L22">
        <v>73</v>
      </c>
      <c r="M22" t="str">
        <f t="shared" si="1"/>
        <v xml:space="preserve"> Positive</v>
      </c>
      <c r="N22">
        <v>213</v>
      </c>
      <c r="O22" t="str">
        <f t="shared" si="2"/>
        <v>2 to 3 minutes</v>
      </c>
      <c r="P22">
        <v>1</v>
      </c>
      <c r="Q22">
        <v>3</v>
      </c>
      <c r="R22">
        <v>83</v>
      </c>
      <c r="S22" t="str">
        <f t="shared" si="3"/>
        <v>Hit</v>
      </c>
      <c r="T22">
        <v>2010</v>
      </c>
      <c r="U22" t="s">
        <v>26</v>
      </c>
    </row>
    <row r="23" spans="1:21" x14ac:dyDescent="0.25">
      <c r="A23" t="s">
        <v>79</v>
      </c>
      <c r="B23" t="s">
        <v>78</v>
      </c>
      <c r="C23" t="s">
        <v>19</v>
      </c>
      <c r="D23">
        <v>2010</v>
      </c>
      <c r="E23" t="s">
        <v>20</v>
      </c>
      <c r="F23">
        <v>120</v>
      </c>
      <c r="G23" t="str">
        <f t="shared" si="0"/>
        <v>moderate beat</v>
      </c>
      <c r="H23">
        <v>80</v>
      </c>
      <c r="I23">
        <v>72</v>
      </c>
      <c r="J23">
        <v>-5</v>
      </c>
      <c r="K23">
        <v>13</v>
      </c>
      <c r="L23">
        <v>59</v>
      </c>
      <c r="M23" t="str">
        <f t="shared" si="1"/>
        <v xml:space="preserve"> Positive</v>
      </c>
      <c r="N23">
        <v>228</v>
      </c>
      <c r="O23" t="str">
        <f t="shared" si="2"/>
        <v>2 to 3 minutes</v>
      </c>
      <c r="P23">
        <v>2</v>
      </c>
      <c r="Q23">
        <v>4</v>
      </c>
      <c r="R23">
        <v>76</v>
      </c>
      <c r="S23" t="str">
        <f t="shared" si="3"/>
        <v>Normal</v>
      </c>
      <c r="T23">
        <v>2010</v>
      </c>
      <c r="U23" t="s">
        <v>26</v>
      </c>
    </row>
    <row r="24" spans="1:21" x14ac:dyDescent="0.25">
      <c r="A24" t="s">
        <v>80</v>
      </c>
      <c r="B24" t="s">
        <v>81</v>
      </c>
      <c r="C24" t="s">
        <v>29</v>
      </c>
      <c r="D24">
        <v>2011</v>
      </c>
      <c r="E24" t="s">
        <v>20</v>
      </c>
      <c r="F24">
        <v>125</v>
      </c>
      <c r="G24" t="str">
        <f t="shared" si="0"/>
        <v>moderate beat</v>
      </c>
      <c r="H24">
        <v>88</v>
      </c>
      <c r="I24">
        <v>40</v>
      </c>
      <c r="J24">
        <v>-4</v>
      </c>
      <c r="K24">
        <v>36</v>
      </c>
      <c r="L24">
        <v>57</v>
      </c>
      <c r="M24" t="str">
        <f t="shared" si="1"/>
        <v xml:space="preserve"> Positive</v>
      </c>
      <c r="N24">
        <v>218</v>
      </c>
      <c r="O24" t="str">
        <f t="shared" si="2"/>
        <v>2 to 3 minutes</v>
      </c>
      <c r="P24">
        <v>2</v>
      </c>
      <c r="Q24">
        <v>14</v>
      </c>
      <c r="R24">
        <v>54</v>
      </c>
      <c r="S24" t="str">
        <f t="shared" si="3"/>
        <v>Normal</v>
      </c>
      <c r="T24">
        <v>2010</v>
      </c>
      <c r="U24" t="s">
        <v>26</v>
      </c>
    </row>
    <row r="25" spans="1:21" x14ac:dyDescent="0.25">
      <c r="A25" t="s">
        <v>83</v>
      </c>
      <c r="B25" t="s">
        <v>84</v>
      </c>
      <c r="C25" t="s">
        <v>85</v>
      </c>
      <c r="D25">
        <v>2009</v>
      </c>
      <c r="E25" t="s">
        <v>20</v>
      </c>
      <c r="F25">
        <v>76</v>
      </c>
      <c r="G25" t="str">
        <f t="shared" si="0"/>
        <v>Slow beat</v>
      </c>
      <c r="H25">
        <v>70</v>
      </c>
      <c r="I25">
        <v>63</v>
      </c>
      <c r="J25">
        <v>-6</v>
      </c>
      <c r="K25">
        <v>24</v>
      </c>
      <c r="L25">
        <v>72</v>
      </c>
      <c r="M25" t="str">
        <f t="shared" si="1"/>
        <v xml:space="preserve"> Positive</v>
      </c>
      <c r="N25">
        <v>221</v>
      </c>
      <c r="O25" t="str">
        <f t="shared" si="2"/>
        <v>2 to 3 minutes</v>
      </c>
      <c r="P25">
        <v>13</v>
      </c>
      <c r="Q25">
        <v>7</v>
      </c>
      <c r="R25">
        <v>63</v>
      </c>
      <c r="S25" t="str">
        <f t="shared" si="3"/>
        <v>Normal</v>
      </c>
      <c r="T25">
        <v>2010</v>
      </c>
      <c r="U25" t="s">
        <v>26</v>
      </c>
    </row>
    <row r="26" spans="1:21" x14ac:dyDescent="0.25">
      <c r="A26" t="s">
        <v>86</v>
      </c>
      <c r="B26" t="s">
        <v>87</v>
      </c>
      <c r="C26" t="s">
        <v>88</v>
      </c>
      <c r="D26">
        <v>2009</v>
      </c>
      <c r="E26" t="s">
        <v>20</v>
      </c>
      <c r="F26">
        <v>92</v>
      </c>
      <c r="G26" t="str">
        <f t="shared" si="0"/>
        <v>moderate beat</v>
      </c>
      <c r="H26">
        <v>89</v>
      </c>
      <c r="I26">
        <v>59</v>
      </c>
      <c r="J26">
        <v>-3</v>
      </c>
      <c r="K26">
        <v>34</v>
      </c>
      <c r="L26">
        <v>94</v>
      </c>
      <c r="M26" t="str">
        <f t="shared" si="1"/>
        <v>Highly Positive</v>
      </c>
      <c r="N26">
        <v>213</v>
      </c>
      <c r="O26" t="str">
        <f t="shared" si="2"/>
        <v>2 to 3 minutes</v>
      </c>
      <c r="P26">
        <v>3</v>
      </c>
      <c r="Q26">
        <v>4</v>
      </c>
      <c r="R26">
        <v>57</v>
      </c>
      <c r="S26" t="str">
        <f t="shared" si="3"/>
        <v>Normal</v>
      </c>
      <c r="T26">
        <v>2010</v>
      </c>
      <c r="U26" t="s">
        <v>26</v>
      </c>
    </row>
    <row r="27" spans="1:21" x14ac:dyDescent="0.25">
      <c r="A27" t="s">
        <v>91</v>
      </c>
      <c r="B27" t="s">
        <v>92</v>
      </c>
      <c r="C27" t="s">
        <v>29</v>
      </c>
      <c r="D27">
        <v>2010</v>
      </c>
      <c r="E27" t="s">
        <v>20</v>
      </c>
      <c r="F27">
        <v>85</v>
      </c>
      <c r="G27" t="str">
        <f t="shared" si="0"/>
        <v>moderate beat</v>
      </c>
      <c r="H27">
        <v>72</v>
      </c>
      <c r="I27">
        <v>62</v>
      </c>
      <c r="J27">
        <v>-7</v>
      </c>
      <c r="K27">
        <v>48</v>
      </c>
      <c r="L27">
        <v>76</v>
      </c>
      <c r="M27" t="str">
        <f t="shared" si="1"/>
        <v xml:space="preserve"> Positive</v>
      </c>
      <c r="N27">
        <v>217</v>
      </c>
      <c r="O27" t="str">
        <f t="shared" si="2"/>
        <v>2 to 3 minutes</v>
      </c>
      <c r="P27">
        <v>17</v>
      </c>
      <c r="Q27">
        <v>38</v>
      </c>
      <c r="R27">
        <v>73</v>
      </c>
      <c r="S27" t="str">
        <f t="shared" si="3"/>
        <v>Normal</v>
      </c>
      <c r="T27">
        <v>2010</v>
      </c>
      <c r="U27" t="s">
        <v>26</v>
      </c>
    </row>
    <row r="28" spans="1:21" x14ac:dyDescent="0.25">
      <c r="A28" t="s">
        <v>94</v>
      </c>
      <c r="B28" t="s">
        <v>95</v>
      </c>
      <c r="C28" t="s">
        <v>96</v>
      </c>
      <c r="D28">
        <v>2011</v>
      </c>
      <c r="E28" t="s">
        <v>20</v>
      </c>
      <c r="F28">
        <v>82</v>
      </c>
      <c r="G28" t="str">
        <f t="shared" si="0"/>
        <v>moderate beat</v>
      </c>
      <c r="H28">
        <v>68</v>
      </c>
      <c r="I28">
        <v>44</v>
      </c>
      <c r="J28">
        <v>-6</v>
      </c>
      <c r="K28">
        <v>31</v>
      </c>
      <c r="L28">
        <v>45</v>
      </c>
      <c r="M28" t="str">
        <f t="shared" si="1"/>
        <v>Normal</v>
      </c>
      <c r="N28">
        <v>226</v>
      </c>
      <c r="O28" t="str">
        <f t="shared" si="2"/>
        <v>2 to 3 minutes</v>
      </c>
      <c r="P28">
        <v>2</v>
      </c>
      <c r="Q28">
        <v>3</v>
      </c>
      <c r="R28">
        <v>52</v>
      </c>
      <c r="S28" t="str">
        <f t="shared" si="3"/>
        <v>Normal</v>
      </c>
      <c r="T28">
        <v>2010</v>
      </c>
      <c r="U28" t="s">
        <v>26</v>
      </c>
    </row>
    <row r="29" spans="1:21" x14ac:dyDescent="0.25">
      <c r="A29" t="s">
        <v>98</v>
      </c>
      <c r="B29" t="s">
        <v>99</v>
      </c>
      <c r="C29" t="s">
        <v>100</v>
      </c>
      <c r="D29">
        <v>2009</v>
      </c>
      <c r="E29" t="s">
        <v>20</v>
      </c>
      <c r="F29">
        <v>180</v>
      </c>
      <c r="G29" t="str">
        <f t="shared" si="0"/>
        <v>High beat</v>
      </c>
      <c r="H29">
        <v>66</v>
      </c>
      <c r="I29">
        <v>51</v>
      </c>
      <c r="J29">
        <v>-7</v>
      </c>
      <c r="K29">
        <v>12</v>
      </c>
      <c r="L29">
        <v>47</v>
      </c>
      <c r="M29" t="str">
        <f t="shared" si="1"/>
        <v>Normal</v>
      </c>
      <c r="N29">
        <v>228</v>
      </c>
      <c r="O29" t="str">
        <f t="shared" si="2"/>
        <v>2 to 3 minutes</v>
      </c>
      <c r="P29">
        <v>3</v>
      </c>
      <c r="Q29">
        <v>4</v>
      </c>
      <c r="R29">
        <v>84</v>
      </c>
      <c r="S29" t="str">
        <f t="shared" si="3"/>
        <v>Hit</v>
      </c>
      <c r="T29">
        <v>2010</v>
      </c>
      <c r="U29" t="s">
        <v>34</v>
      </c>
    </row>
    <row r="30" spans="1:21" x14ac:dyDescent="0.25">
      <c r="A30" t="s">
        <v>101</v>
      </c>
      <c r="B30" t="s">
        <v>102</v>
      </c>
      <c r="C30" t="s">
        <v>103</v>
      </c>
      <c r="D30">
        <v>2010</v>
      </c>
      <c r="E30" t="s">
        <v>20</v>
      </c>
      <c r="F30">
        <v>147</v>
      </c>
      <c r="G30" t="str">
        <f t="shared" si="0"/>
        <v>High beat</v>
      </c>
      <c r="H30">
        <v>54</v>
      </c>
      <c r="I30">
        <v>72</v>
      </c>
      <c r="J30">
        <v>-6</v>
      </c>
      <c r="K30">
        <v>16</v>
      </c>
      <c r="L30">
        <v>83</v>
      </c>
      <c r="M30" t="str">
        <f t="shared" si="1"/>
        <v xml:space="preserve"> Positive</v>
      </c>
      <c r="N30">
        <v>211</v>
      </c>
      <c r="O30" t="str">
        <f t="shared" si="2"/>
        <v>2 to 3 minutes</v>
      </c>
      <c r="P30">
        <v>30</v>
      </c>
      <c r="Q30">
        <v>14</v>
      </c>
      <c r="R30">
        <v>39</v>
      </c>
      <c r="S30" t="str">
        <f t="shared" si="3"/>
        <v>Below Average</v>
      </c>
      <c r="T30">
        <v>2010</v>
      </c>
      <c r="U30" t="s">
        <v>21</v>
      </c>
    </row>
    <row r="31" spans="1:21" x14ac:dyDescent="0.25">
      <c r="A31" t="s">
        <v>104</v>
      </c>
      <c r="B31" t="s">
        <v>105</v>
      </c>
      <c r="C31" t="s">
        <v>106</v>
      </c>
      <c r="D31">
        <v>2010</v>
      </c>
      <c r="E31" t="s">
        <v>20</v>
      </c>
      <c r="F31">
        <v>126</v>
      </c>
      <c r="G31" t="str">
        <f t="shared" si="0"/>
        <v>moderate beat</v>
      </c>
      <c r="H31">
        <v>71</v>
      </c>
      <c r="I31">
        <v>79</v>
      </c>
      <c r="J31">
        <v>-4</v>
      </c>
      <c r="K31">
        <v>6</v>
      </c>
      <c r="L31">
        <v>64</v>
      </c>
      <c r="M31" t="str">
        <f t="shared" si="1"/>
        <v xml:space="preserve"> Positive</v>
      </c>
      <c r="N31">
        <v>235</v>
      </c>
      <c r="O31" t="str">
        <f t="shared" si="2"/>
        <v>2 to 3 minutes</v>
      </c>
      <c r="P31">
        <v>11</v>
      </c>
      <c r="Q31">
        <v>4</v>
      </c>
      <c r="R31">
        <v>82</v>
      </c>
      <c r="S31" t="str">
        <f t="shared" si="3"/>
        <v>Hit</v>
      </c>
      <c r="T31">
        <v>2010</v>
      </c>
      <c r="U31" t="s">
        <v>26</v>
      </c>
    </row>
    <row r="32" spans="1:21" x14ac:dyDescent="0.25">
      <c r="A32" t="s">
        <v>107</v>
      </c>
      <c r="B32" t="s">
        <v>105</v>
      </c>
      <c r="C32" t="s">
        <v>106</v>
      </c>
      <c r="D32">
        <v>2010</v>
      </c>
      <c r="E32" t="s">
        <v>20</v>
      </c>
      <c r="F32">
        <v>156</v>
      </c>
      <c r="G32" t="str">
        <f t="shared" si="0"/>
        <v>High beat</v>
      </c>
      <c r="H32">
        <v>91</v>
      </c>
      <c r="I32">
        <v>48</v>
      </c>
      <c r="J32">
        <v>-4</v>
      </c>
      <c r="K32">
        <v>5</v>
      </c>
      <c r="L32">
        <v>54</v>
      </c>
      <c r="M32" t="str">
        <f t="shared" si="1"/>
        <v xml:space="preserve"> Positive</v>
      </c>
      <c r="N32">
        <v>267</v>
      </c>
      <c r="O32" t="str">
        <f t="shared" si="2"/>
        <v>2 to 3 minutes</v>
      </c>
      <c r="P32">
        <v>4</v>
      </c>
      <c r="Q32">
        <v>19</v>
      </c>
      <c r="R32">
        <v>65</v>
      </c>
      <c r="S32" t="str">
        <f t="shared" si="3"/>
        <v>Normal</v>
      </c>
      <c r="T32">
        <v>2010</v>
      </c>
      <c r="U32" t="s">
        <v>26</v>
      </c>
    </row>
    <row r="33" spans="1:21" x14ac:dyDescent="0.25">
      <c r="A33" t="s">
        <v>108</v>
      </c>
      <c r="B33" t="s">
        <v>105</v>
      </c>
      <c r="C33" t="s">
        <v>106</v>
      </c>
      <c r="D33">
        <v>2009</v>
      </c>
      <c r="E33" t="s">
        <v>20</v>
      </c>
      <c r="F33">
        <v>182</v>
      </c>
      <c r="G33" t="str">
        <f t="shared" si="0"/>
        <v>High beat</v>
      </c>
      <c r="H33">
        <v>75</v>
      </c>
      <c r="I33">
        <v>31</v>
      </c>
      <c r="J33">
        <v>-4</v>
      </c>
      <c r="K33">
        <v>65</v>
      </c>
      <c r="L33">
        <v>16</v>
      </c>
      <c r="M33" t="str">
        <f t="shared" si="1"/>
        <v>Negative</v>
      </c>
      <c r="N33">
        <v>251</v>
      </c>
      <c r="O33" t="str">
        <f t="shared" si="2"/>
        <v>2 to 3 minutes</v>
      </c>
      <c r="P33">
        <v>1</v>
      </c>
      <c r="Q33">
        <v>11</v>
      </c>
      <c r="R33">
        <v>60</v>
      </c>
      <c r="S33" t="str">
        <f t="shared" si="3"/>
        <v>Normal</v>
      </c>
      <c r="T33">
        <v>2010</v>
      </c>
      <c r="U33" t="s">
        <v>26</v>
      </c>
    </row>
    <row r="34" spans="1:21" x14ac:dyDescent="0.25">
      <c r="A34" t="s">
        <v>109</v>
      </c>
      <c r="B34" t="s">
        <v>110</v>
      </c>
      <c r="C34" t="s">
        <v>111</v>
      </c>
      <c r="D34">
        <v>2010</v>
      </c>
      <c r="E34" t="s">
        <v>20</v>
      </c>
      <c r="F34">
        <v>119</v>
      </c>
      <c r="G34" t="str">
        <f t="shared" si="0"/>
        <v>moderate beat</v>
      </c>
      <c r="H34">
        <v>76</v>
      </c>
      <c r="I34">
        <v>68</v>
      </c>
      <c r="J34">
        <v>-4</v>
      </c>
      <c r="K34">
        <v>6</v>
      </c>
      <c r="L34">
        <v>81</v>
      </c>
      <c r="M34" t="str">
        <f t="shared" si="1"/>
        <v xml:space="preserve"> Positive</v>
      </c>
      <c r="N34">
        <v>207</v>
      </c>
      <c r="O34" t="str">
        <f t="shared" si="2"/>
        <v>2 to 3 minutes</v>
      </c>
      <c r="P34">
        <v>46</v>
      </c>
      <c r="Q34">
        <v>4</v>
      </c>
      <c r="R34">
        <v>66</v>
      </c>
      <c r="S34" t="str">
        <f t="shared" si="3"/>
        <v>Normal</v>
      </c>
      <c r="T34">
        <v>2010</v>
      </c>
      <c r="U34" t="s">
        <v>26</v>
      </c>
    </row>
    <row r="35" spans="1:21" x14ac:dyDescent="0.25">
      <c r="A35" t="s">
        <v>112</v>
      </c>
      <c r="B35" t="s">
        <v>113</v>
      </c>
      <c r="C35" t="s">
        <v>19</v>
      </c>
      <c r="D35">
        <v>2017</v>
      </c>
      <c r="E35" t="s">
        <v>20</v>
      </c>
      <c r="F35">
        <v>177</v>
      </c>
      <c r="G35" t="str">
        <f t="shared" si="0"/>
        <v>High beat</v>
      </c>
      <c r="H35">
        <v>91</v>
      </c>
      <c r="I35">
        <v>46</v>
      </c>
      <c r="J35">
        <v>-4</v>
      </c>
      <c r="K35">
        <v>38</v>
      </c>
      <c r="L35">
        <v>55</v>
      </c>
      <c r="M35" t="str">
        <f t="shared" si="1"/>
        <v xml:space="preserve"> Positive</v>
      </c>
      <c r="N35">
        <v>211</v>
      </c>
      <c r="O35" t="str">
        <f t="shared" si="2"/>
        <v>2 to 3 minutes</v>
      </c>
      <c r="P35">
        <v>0</v>
      </c>
      <c r="Q35">
        <v>5</v>
      </c>
      <c r="R35">
        <v>58</v>
      </c>
      <c r="S35" t="str">
        <f t="shared" si="3"/>
        <v>Normal</v>
      </c>
      <c r="T35">
        <v>2010</v>
      </c>
      <c r="U35" t="s">
        <v>34</v>
      </c>
    </row>
    <row r="36" spans="1:21" x14ac:dyDescent="0.25">
      <c r="A36" t="s">
        <v>114</v>
      </c>
      <c r="B36" t="s">
        <v>115</v>
      </c>
      <c r="C36" t="s">
        <v>116</v>
      </c>
      <c r="D36">
        <v>2009</v>
      </c>
      <c r="E36" t="s">
        <v>20</v>
      </c>
      <c r="F36">
        <v>126</v>
      </c>
      <c r="G36" t="str">
        <f t="shared" si="0"/>
        <v>moderate beat</v>
      </c>
      <c r="H36">
        <v>98</v>
      </c>
      <c r="I36">
        <v>80</v>
      </c>
      <c r="J36">
        <v>-2</v>
      </c>
      <c r="K36">
        <v>13</v>
      </c>
      <c r="L36">
        <v>29</v>
      </c>
      <c r="M36" t="str">
        <f t="shared" si="1"/>
        <v>Normal</v>
      </c>
      <c r="N36">
        <v>321</v>
      </c>
      <c r="O36" t="str">
        <f t="shared" si="2"/>
        <v>more than 3 minutes</v>
      </c>
      <c r="P36">
        <v>0</v>
      </c>
      <c r="Q36">
        <v>5</v>
      </c>
      <c r="R36">
        <v>42</v>
      </c>
      <c r="S36" t="str">
        <f t="shared" si="3"/>
        <v>Below Average</v>
      </c>
      <c r="T36">
        <v>2010</v>
      </c>
      <c r="U36" t="s">
        <v>26</v>
      </c>
    </row>
    <row r="37" spans="1:21" x14ac:dyDescent="0.25">
      <c r="A37" t="s">
        <v>120</v>
      </c>
      <c r="B37" t="s">
        <v>121</v>
      </c>
      <c r="C37" t="s">
        <v>19</v>
      </c>
      <c r="D37">
        <v>2010</v>
      </c>
      <c r="E37" t="s">
        <v>20</v>
      </c>
      <c r="F37">
        <v>125</v>
      </c>
      <c r="G37" t="str">
        <f t="shared" si="0"/>
        <v>moderate beat</v>
      </c>
      <c r="H37">
        <v>78</v>
      </c>
      <c r="I37">
        <v>80</v>
      </c>
      <c r="J37">
        <v>-7</v>
      </c>
      <c r="K37">
        <v>15</v>
      </c>
      <c r="L37">
        <v>62</v>
      </c>
      <c r="M37" t="str">
        <f t="shared" si="1"/>
        <v xml:space="preserve"> Positive</v>
      </c>
      <c r="N37">
        <v>170</v>
      </c>
      <c r="O37" t="str">
        <f t="shared" si="2"/>
        <v>Less than minute</v>
      </c>
      <c r="P37">
        <v>1</v>
      </c>
      <c r="Q37">
        <v>4</v>
      </c>
      <c r="R37">
        <v>62</v>
      </c>
      <c r="S37" t="str">
        <f t="shared" si="3"/>
        <v>Normal</v>
      </c>
      <c r="T37">
        <v>2010</v>
      </c>
      <c r="U37" t="s">
        <v>34</v>
      </c>
    </row>
    <row r="38" spans="1:21" x14ac:dyDescent="0.25">
      <c r="A38" t="s">
        <v>125</v>
      </c>
      <c r="B38" t="s">
        <v>124</v>
      </c>
      <c r="C38" t="s">
        <v>14</v>
      </c>
      <c r="D38">
        <v>2011</v>
      </c>
      <c r="E38" t="s">
        <v>20</v>
      </c>
      <c r="F38">
        <v>158</v>
      </c>
      <c r="G38" t="str">
        <f t="shared" si="0"/>
        <v>High beat</v>
      </c>
      <c r="H38">
        <v>70</v>
      </c>
      <c r="I38">
        <v>49</v>
      </c>
      <c r="J38">
        <v>-4</v>
      </c>
      <c r="K38">
        <v>17</v>
      </c>
      <c r="L38">
        <v>34</v>
      </c>
      <c r="M38" t="str">
        <f t="shared" si="1"/>
        <v>Normal</v>
      </c>
      <c r="N38">
        <v>242</v>
      </c>
      <c r="O38" t="str">
        <f t="shared" si="2"/>
        <v>2 to 3 minutes</v>
      </c>
      <c r="P38">
        <v>3</v>
      </c>
      <c r="Q38">
        <v>3</v>
      </c>
      <c r="R38">
        <v>56</v>
      </c>
      <c r="S38" t="str">
        <f t="shared" si="3"/>
        <v>Normal</v>
      </c>
      <c r="T38">
        <v>2010</v>
      </c>
      <c r="U38" t="s">
        <v>26</v>
      </c>
    </row>
    <row r="39" spans="1:21" x14ac:dyDescent="0.25">
      <c r="A39" t="s">
        <v>127</v>
      </c>
      <c r="B39" t="s">
        <v>128</v>
      </c>
      <c r="C39" t="s">
        <v>19</v>
      </c>
      <c r="D39">
        <v>2010</v>
      </c>
      <c r="E39" t="s">
        <v>20</v>
      </c>
      <c r="F39">
        <v>91</v>
      </c>
      <c r="G39" t="str">
        <f t="shared" si="0"/>
        <v>moderate beat</v>
      </c>
      <c r="H39">
        <v>89</v>
      </c>
      <c r="I39">
        <v>69</v>
      </c>
      <c r="J39">
        <v>-3</v>
      </c>
      <c r="K39">
        <v>14</v>
      </c>
      <c r="L39">
        <v>53</v>
      </c>
      <c r="M39" t="str">
        <f t="shared" si="1"/>
        <v xml:space="preserve"> Positive</v>
      </c>
      <c r="N39">
        <v>268</v>
      </c>
      <c r="O39" t="str">
        <f t="shared" si="2"/>
        <v>2 to 3 minutes</v>
      </c>
      <c r="P39">
        <v>3</v>
      </c>
      <c r="Q39">
        <v>30</v>
      </c>
      <c r="R39">
        <v>51</v>
      </c>
      <c r="S39" t="str">
        <f t="shared" si="3"/>
        <v>Normal</v>
      </c>
      <c r="T39">
        <v>2010</v>
      </c>
      <c r="U39" t="s">
        <v>26</v>
      </c>
    </row>
    <row r="40" spans="1:21" x14ac:dyDescent="0.25">
      <c r="A40" t="s">
        <v>129</v>
      </c>
      <c r="B40" t="s">
        <v>130</v>
      </c>
      <c r="C40" t="s">
        <v>19</v>
      </c>
      <c r="D40">
        <v>2010</v>
      </c>
      <c r="E40" t="s">
        <v>20</v>
      </c>
      <c r="F40">
        <v>87</v>
      </c>
      <c r="G40" t="str">
        <f t="shared" si="0"/>
        <v>moderate beat</v>
      </c>
      <c r="H40">
        <v>67</v>
      </c>
      <c r="I40">
        <v>63</v>
      </c>
      <c r="J40">
        <v>-6</v>
      </c>
      <c r="K40">
        <v>21</v>
      </c>
      <c r="L40">
        <v>66</v>
      </c>
      <c r="M40" t="str">
        <f t="shared" si="1"/>
        <v xml:space="preserve"> Positive</v>
      </c>
      <c r="N40">
        <v>211</v>
      </c>
      <c r="O40" t="str">
        <f t="shared" si="2"/>
        <v>2 to 3 minutes</v>
      </c>
      <c r="P40">
        <v>30</v>
      </c>
      <c r="Q40">
        <v>26</v>
      </c>
      <c r="R40">
        <v>77</v>
      </c>
      <c r="S40" t="str">
        <f t="shared" si="3"/>
        <v>Normal</v>
      </c>
      <c r="T40">
        <v>2010</v>
      </c>
      <c r="U40" t="s">
        <v>26</v>
      </c>
    </row>
    <row r="41" spans="1:21" x14ac:dyDescent="0.25">
      <c r="A41" t="s">
        <v>135</v>
      </c>
      <c r="B41" t="s">
        <v>136</v>
      </c>
      <c r="C41" t="s">
        <v>137</v>
      </c>
      <c r="D41">
        <v>2011</v>
      </c>
      <c r="E41" t="s">
        <v>138</v>
      </c>
      <c r="F41">
        <v>105</v>
      </c>
      <c r="G41" t="str">
        <f t="shared" si="0"/>
        <v>moderate beat</v>
      </c>
      <c r="H41">
        <v>77</v>
      </c>
      <c r="I41">
        <v>73</v>
      </c>
      <c r="J41">
        <v>-5</v>
      </c>
      <c r="K41">
        <v>5</v>
      </c>
      <c r="L41">
        <v>51</v>
      </c>
      <c r="M41" t="str">
        <f t="shared" si="1"/>
        <v xml:space="preserve"> Positive</v>
      </c>
      <c r="N41">
        <v>228</v>
      </c>
      <c r="O41" t="str">
        <f t="shared" si="2"/>
        <v>2 to 3 minutes</v>
      </c>
      <c r="P41">
        <v>14</v>
      </c>
      <c r="Q41">
        <v>3</v>
      </c>
      <c r="R41">
        <v>84</v>
      </c>
      <c r="S41" t="str">
        <f t="shared" si="3"/>
        <v>Hit</v>
      </c>
      <c r="T41">
        <v>2011</v>
      </c>
      <c r="U41" t="s">
        <v>26</v>
      </c>
    </row>
    <row r="42" spans="1:21" x14ac:dyDescent="0.25">
      <c r="A42" t="s">
        <v>139</v>
      </c>
      <c r="B42" t="s">
        <v>136</v>
      </c>
      <c r="C42" t="s">
        <v>137</v>
      </c>
      <c r="D42">
        <v>2011</v>
      </c>
      <c r="E42" t="s">
        <v>138</v>
      </c>
      <c r="F42">
        <v>108</v>
      </c>
      <c r="G42" t="str">
        <f t="shared" si="0"/>
        <v>moderate beat</v>
      </c>
      <c r="H42">
        <v>67</v>
      </c>
      <c r="I42">
        <v>60</v>
      </c>
      <c r="J42">
        <v>-4</v>
      </c>
      <c r="K42">
        <v>11</v>
      </c>
      <c r="L42">
        <v>45</v>
      </c>
      <c r="M42" t="str">
        <f t="shared" si="1"/>
        <v>Normal</v>
      </c>
      <c r="N42">
        <v>243</v>
      </c>
      <c r="O42" t="str">
        <f t="shared" si="2"/>
        <v>2 to 3 minutes</v>
      </c>
      <c r="P42">
        <v>0</v>
      </c>
      <c r="Q42">
        <v>2</v>
      </c>
      <c r="R42">
        <v>81</v>
      </c>
      <c r="S42" t="str">
        <f t="shared" si="3"/>
        <v>Hit</v>
      </c>
      <c r="T42">
        <v>2011</v>
      </c>
      <c r="U42" t="s">
        <v>26</v>
      </c>
    </row>
    <row r="43" spans="1:21" x14ac:dyDescent="0.25">
      <c r="A43" t="s">
        <v>140</v>
      </c>
      <c r="B43" t="s">
        <v>141</v>
      </c>
      <c r="C43" t="s">
        <v>19</v>
      </c>
      <c r="D43">
        <v>2011</v>
      </c>
      <c r="E43" t="s">
        <v>138</v>
      </c>
      <c r="F43">
        <v>127</v>
      </c>
      <c r="G43" t="str">
        <f t="shared" si="0"/>
        <v>moderate beat</v>
      </c>
      <c r="H43">
        <v>93</v>
      </c>
      <c r="I43">
        <v>72</v>
      </c>
      <c r="J43">
        <v>-4</v>
      </c>
      <c r="K43">
        <v>14</v>
      </c>
      <c r="L43">
        <v>78</v>
      </c>
      <c r="M43" t="str">
        <f t="shared" si="1"/>
        <v xml:space="preserve"> Positive</v>
      </c>
      <c r="N43">
        <v>195</v>
      </c>
      <c r="O43" t="str">
        <f t="shared" si="2"/>
        <v>Less than minute</v>
      </c>
      <c r="P43">
        <v>3</v>
      </c>
      <c r="Q43">
        <v>5</v>
      </c>
      <c r="R43">
        <v>69</v>
      </c>
      <c r="S43" t="str">
        <f t="shared" si="3"/>
        <v>Normal</v>
      </c>
      <c r="T43">
        <v>2011</v>
      </c>
      <c r="U43" t="s">
        <v>26</v>
      </c>
    </row>
    <row r="44" spans="1:21" x14ac:dyDescent="0.25">
      <c r="A44" t="s">
        <v>142</v>
      </c>
      <c r="B44" t="s">
        <v>143</v>
      </c>
      <c r="C44" t="s">
        <v>77</v>
      </c>
      <c r="D44">
        <v>2011</v>
      </c>
      <c r="E44" t="s">
        <v>138</v>
      </c>
      <c r="F44">
        <v>150</v>
      </c>
      <c r="G44" t="str">
        <f t="shared" si="0"/>
        <v>High beat</v>
      </c>
      <c r="H44">
        <v>93</v>
      </c>
      <c r="I44">
        <v>58</v>
      </c>
      <c r="J44">
        <v>-4</v>
      </c>
      <c r="K44">
        <v>14</v>
      </c>
      <c r="L44">
        <v>88</v>
      </c>
      <c r="M44" t="str">
        <f t="shared" si="1"/>
        <v>Highly Positive</v>
      </c>
      <c r="N44">
        <v>221</v>
      </c>
      <c r="O44" t="str">
        <f t="shared" si="2"/>
        <v>2 to 3 minutes</v>
      </c>
      <c r="P44">
        <v>0</v>
      </c>
      <c r="Q44">
        <v>5</v>
      </c>
      <c r="R44">
        <v>80</v>
      </c>
      <c r="S44" t="str">
        <f t="shared" si="3"/>
        <v>Hit</v>
      </c>
      <c r="T44">
        <v>2011</v>
      </c>
      <c r="U44" t="s">
        <v>26</v>
      </c>
    </row>
    <row r="45" spans="1:21" x14ac:dyDescent="0.25">
      <c r="A45" t="s">
        <v>144</v>
      </c>
      <c r="B45" t="s">
        <v>145</v>
      </c>
      <c r="C45" t="s">
        <v>58</v>
      </c>
      <c r="D45">
        <v>2011</v>
      </c>
      <c r="E45" t="s">
        <v>138</v>
      </c>
      <c r="F45">
        <v>90</v>
      </c>
      <c r="G45" t="str">
        <f t="shared" si="0"/>
        <v>moderate beat</v>
      </c>
      <c r="H45">
        <v>70</v>
      </c>
      <c r="I45">
        <v>68</v>
      </c>
      <c r="J45">
        <v>-8</v>
      </c>
      <c r="K45">
        <v>12</v>
      </c>
      <c r="L45">
        <v>14</v>
      </c>
      <c r="M45" t="str">
        <f t="shared" si="1"/>
        <v>Negative</v>
      </c>
      <c r="N45">
        <v>304</v>
      </c>
      <c r="O45" t="str">
        <f t="shared" si="2"/>
        <v>more than 3 minutes</v>
      </c>
      <c r="P45">
        <v>35</v>
      </c>
      <c r="Q45">
        <v>25</v>
      </c>
      <c r="R45">
        <v>74</v>
      </c>
      <c r="S45" t="str">
        <f t="shared" si="3"/>
        <v>Normal</v>
      </c>
      <c r="T45">
        <v>2011</v>
      </c>
      <c r="U45" t="s">
        <v>21</v>
      </c>
    </row>
    <row r="46" spans="1:21" x14ac:dyDescent="0.25">
      <c r="A46" t="s">
        <v>146</v>
      </c>
      <c r="B46" t="s">
        <v>147</v>
      </c>
      <c r="C46" t="s">
        <v>19</v>
      </c>
      <c r="D46">
        <v>2011</v>
      </c>
      <c r="E46" t="s">
        <v>138</v>
      </c>
      <c r="F46">
        <v>94</v>
      </c>
      <c r="G46" t="str">
        <f t="shared" si="0"/>
        <v>moderate beat</v>
      </c>
      <c r="H46">
        <v>75</v>
      </c>
      <c r="I46">
        <v>65</v>
      </c>
      <c r="J46">
        <v>-5</v>
      </c>
      <c r="K46">
        <v>60</v>
      </c>
      <c r="L46">
        <v>65</v>
      </c>
      <c r="M46" t="str">
        <f t="shared" si="1"/>
        <v xml:space="preserve"> Positive</v>
      </c>
      <c r="N46">
        <v>267</v>
      </c>
      <c r="O46" t="str">
        <f t="shared" si="2"/>
        <v>2 to 3 minutes</v>
      </c>
      <c r="P46">
        <v>8</v>
      </c>
      <c r="Q46">
        <v>9</v>
      </c>
      <c r="R46">
        <v>79</v>
      </c>
      <c r="S46" t="str">
        <f t="shared" si="3"/>
        <v>Normal</v>
      </c>
      <c r="T46">
        <v>2011</v>
      </c>
      <c r="U46" t="s">
        <v>26</v>
      </c>
    </row>
    <row r="47" spans="1:21" x14ac:dyDescent="0.25">
      <c r="A47" t="s">
        <v>148</v>
      </c>
      <c r="B47" t="s">
        <v>149</v>
      </c>
      <c r="C47" t="s">
        <v>14</v>
      </c>
      <c r="D47">
        <v>2011</v>
      </c>
      <c r="E47" t="s">
        <v>138</v>
      </c>
      <c r="F47">
        <v>166</v>
      </c>
      <c r="G47" t="str">
        <f t="shared" si="0"/>
        <v>High beat</v>
      </c>
      <c r="H47">
        <v>29</v>
      </c>
      <c r="I47">
        <v>38</v>
      </c>
      <c r="J47">
        <v>-8</v>
      </c>
      <c r="K47">
        <v>12</v>
      </c>
      <c r="L47">
        <v>17</v>
      </c>
      <c r="M47" t="str">
        <f t="shared" si="1"/>
        <v>Negative</v>
      </c>
      <c r="N47">
        <v>201</v>
      </c>
      <c r="O47" t="str">
        <f t="shared" si="2"/>
        <v>2 to 3 minutes</v>
      </c>
      <c r="P47">
        <v>95</v>
      </c>
      <c r="Q47">
        <v>5</v>
      </c>
      <c r="R47">
        <v>77</v>
      </c>
      <c r="S47" t="str">
        <f t="shared" si="3"/>
        <v>Normal</v>
      </c>
      <c r="T47">
        <v>2011</v>
      </c>
      <c r="U47" t="s">
        <v>26</v>
      </c>
    </row>
    <row r="48" spans="1:21" x14ac:dyDescent="0.25">
      <c r="A48" t="s">
        <v>150</v>
      </c>
      <c r="B48" t="s">
        <v>151</v>
      </c>
      <c r="C48" t="s">
        <v>152</v>
      </c>
      <c r="D48">
        <v>2011</v>
      </c>
      <c r="E48" t="s">
        <v>138</v>
      </c>
      <c r="F48">
        <v>148</v>
      </c>
      <c r="G48" t="str">
        <f t="shared" si="0"/>
        <v>High beat</v>
      </c>
      <c r="H48">
        <v>30</v>
      </c>
      <c r="I48">
        <v>37</v>
      </c>
      <c r="J48">
        <v>-15</v>
      </c>
      <c r="K48">
        <v>13</v>
      </c>
      <c r="L48">
        <v>15</v>
      </c>
      <c r="M48" t="str">
        <f t="shared" si="1"/>
        <v>Negative</v>
      </c>
      <c r="N48">
        <v>337</v>
      </c>
      <c r="O48" t="str">
        <f t="shared" si="2"/>
        <v>more than 3 minutes</v>
      </c>
      <c r="P48">
        <v>94</v>
      </c>
      <c r="Q48">
        <v>3</v>
      </c>
      <c r="R48">
        <v>70</v>
      </c>
      <c r="S48" t="str">
        <f t="shared" si="3"/>
        <v>Normal</v>
      </c>
      <c r="T48">
        <v>2011</v>
      </c>
      <c r="U48" t="s">
        <v>34</v>
      </c>
    </row>
    <row r="49" spans="1:21" x14ac:dyDescent="0.25">
      <c r="A49" t="s">
        <v>153</v>
      </c>
      <c r="B49" t="s">
        <v>154</v>
      </c>
      <c r="C49" t="s">
        <v>19</v>
      </c>
      <c r="D49">
        <v>2011</v>
      </c>
      <c r="E49" t="s">
        <v>138</v>
      </c>
      <c r="F49">
        <v>130</v>
      </c>
      <c r="G49" t="str">
        <f t="shared" si="0"/>
        <v>High beat</v>
      </c>
      <c r="H49">
        <v>55</v>
      </c>
      <c r="I49">
        <v>70</v>
      </c>
      <c r="J49">
        <v>-7</v>
      </c>
      <c r="K49">
        <v>33</v>
      </c>
      <c r="L49">
        <v>79</v>
      </c>
      <c r="M49" t="str">
        <f t="shared" si="1"/>
        <v xml:space="preserve"> Positive</v>
      </c>
      <c r="N49">
        <v>210</v>
      </c>
      <c r="O49" t="str">
        <f t="shared" si="2"/>
        <v>2 to 3 minutes</v>
      </c>
      <c r="P49">
        <v>0</v>
      </c>
      <c r="Q49">
        <v>4</v>
      </c>
      <c r="R49">
        <v>71</v>
      </c>
      <c r="S49" t="str">
        <f t="shared" si="3"/>
        <v>Normal</v>
      </c>
      <c r="T49">
        <v>2011</v>
      </c>
      <c r="U49" t="s">
        <v>26</v>
      </c>
    </row>
    <row r="50" spans="1:21" x14ac:dyDescent="0.25">
      <c r="A50" t="s">
        <v>155</v>
      </c>
      <c r="B50" t="s">
        <v>36</v>
      </c>
      <c r="C50" t="s">
        <v>19</v>
      </c>
      <c r="D50">
        <v>2010</v>
      </c>
      <c r="E50" t="s">
        <v>138</v>
      </c>
      <c r="F50">
        <v>110</v>
      </c>
      <c r="G50" t="str">
        <f t="shared" si="0"/>
        <v>moderate beat</v>
      </c>
      <c r="H50">
        <v>56</v>
      </c>
      <c r="I50">
        <v>70</v>
      </c>
      <c r="J50">
        <v>-7</v>
      </c>
      <c r="K50">
        <v>11</v>
      </c>
      <c r="L50">
        <v>25</v>
      </c>
      <c r="M50" t="str">
        <f t="shared" si="1"/>
        <v>Normal</v>
      </c>
      <c r="N50">
        <v>222</v>
      </c>
      <c r="O50" t="str">
        <f t="shared" si="2"/>
        <v>2 to 3 minutes</v>
      </c>
      <c r="P50">
        <v>15</v>
      </c>
      <c r="Q50">
        <v>5</v>
      </c>
      <c r="R50">
        <v>82</v>
      </c>
      <c r="S50" t="str">
        <f t="shared" si="3"/>
        <v>Hit</v>
      </c>
      <c r="T50">
        <v>2011</v>
      </c>
      <c r="U50" t="s">
        <v>26</v>
      </c>
    </row>
    <row r="51" spans="1:21" x14ac:dyDescent="0.25">
      <c r="A51" t="s">
        <v>156</v>
      </c>
      <c r="B51" t="s">
        <v>157</v>
      </c>
      <c r="C51" t="s">
        <v>19</v>
      </c>
      <c r="D51">
        <v>2012</v>
      </c>
      <c r="E51" t="s">
        <v>138</v>
      </c>
      <c r="F51">
        <v>128</v>
      </c>
      <c r="G51" t="str">
        <f t="shared" si="0"/>
        <v>moderate beat</v>
      </c>
      <c r="H51">
        <v>96</v>
      </c>
      <c r="I51">
        <v>78</v>
      </c>
      <c r="J51">
        <v>-2</v>
      </c>
      <c r="K51">
        <v>66</v>
      </c>
      <c r="L51">
        <v>76</v>
      </c>
      <c r="M51" t="str">
        <f t="shared" si="1"/>
        <v xml:space="preserve"> Positive</v>
      </c>
      <c r="N51">
        <v>222</v>
      </c>
      <c r="O51" t="str">
        <f t="shared" si="2"/>
        <v>2 to 3 minutes</v>
      </c>
      <c r="P51">
        <v>3</v>
      </c>
      <c r="Q51">
        <v>4</v>
      </c>
      <c r="R51">
        <v>67</v>
      </c>
      <c r="S51" t="str">
        <f t="shared" si="3"/>
        <v>Normal</v>
      </c>
      <c r="T51">
        <v>2011</v>
      </c>
      <c r="U51" t="s">
        <v>26</v>
      </c>
    </row>
    <row r="52" spans="1:21" x14ac:dyDescent="0.25">
      <c r="A52" t="s">
        <v>158</v>
      </c>
      <c r="B52" t="s">
        <v>159</v>
      </c>
      <c r="C52" t="s">
        <v>160</v>
      </c>
      <c r="D52">
        <v>2011</v>
      </c>
      <c r="E52" t="s">
        <v>138</v>
      </c>
      <c r="F52">
        <v>140</v>
      </c>
      <c r="G52" t="str">
        <f t="shared" si="0"/>
        <v>High beat</v>
      </c>
      <c r="H52">
        <v>85</v>
      </c>
      <c r="I52">
        <v>45</v>
      </c>
      <c r="J52">
        <v>-5</v>
      </c>
      <c r="K52">
        <v>23</v>
      </c>
      <c r="L52">
        <v>40</v>
      </c>
      <c r="M52" t="str">
        <f t="shared" si="1"/>
        <v>Normal</v>
      </c>
      <c r="N52">
        <v>234</v>
      </c>
      <c r="O52" t="str">
        <f t="shared" si="2"/>
        <v>2 to 3 minutes</v>
      </c>
      <c r="P52">
        <v>1</v>
      </c>
      <c r="Q52">
        <v>5</v>
      </c>
      <c r="R52">
        <v>66</v>
      </c>
      <c r="S52" t="str">
        <f t="shared" si="3"/>
        <v>Normal</v>
      </c>
      <c r="T52">
        <v>2011</v>
      </c>
      <c r="U52" t="s">
        <v>21</v>
      </c>
    </row>
    <row r="53" spans="1:21" x14ac:dyDescent="0.25">
      <c r="A53" t="s">
        <v>161</v>
      </c>
      <c r="B53" t="s">
        <v>162</v>
      </c>
      <c r="C53" t="s">
        <v>103</v>
      </c>
      <c r="D53">
        <v>2011</v>
      </c>
      <c r="E53" t="s">
        <v>138</v>
      </c>
      <c r="F53">
        <v>190</v>
      </c>
      <c r="G53" t="str">
        <f t="shared" si="0"/>
        <v>High beat</v>
      </c>
      <c r="H53">
        <v>93</v>
      </c>
      <c r="I53">
        <v>42</v>
      </c>
      <c r="J53">
        <v>-3</v>
      </c>
      <c r="K53">
        <v>14</v>
      </c>
      <c r="L53">
        <v>52</v>
      </c>
      <c r="M53" t="str">
        <f t="shared" si="1"/>
        <v xml:space="preserve"> Positive</v>
      </c>
      <c r="N53">
        <v>237</v>
      </c>
      <c r="O53" t="str">
        <f t="shared" si="2"/>
        <v>2 to 3 minutes</v>
      </c>
      <c r="P53">
        <v>8</v>
      </c>
      <c r="Q53">
        <v>24</v>
      </c>
      <c r="R53">
        <v>54</v>
      </c>
      <c r="S53" t="str">
        <f t="shared" si="3"/>
        <v>Normal</v>
      </c>
      <c r="T53">
        <v>2011</v>
      </c>
      <c r="U53" t="s">
        <v>26</v>
      </c>
    </row>
    <row r="54" spans="1:21" x14ac:dyDescent="0.25">
      <c r="A54" t="s">
        <v>163</v>
      </c>
      <c r="B54" t="s">
        <v>42</v>
      </c>
      <c r="C54" t="s">
        <v>19</v>
      </c>
      <c r="D54">
        <v>2019</v>
      </c>
      <c r="E54" t="s">
        <v>138</v>
      </c>
      <c r="F54">
        <v>128</v>
      </c>
      <c r="G54" t="str">
        <f t="shared" si="0"/>
        <v>moderate beat</v>
      </c>
      <c r="H54">
        <v>78</v>
      </c>
      <c r="I54">
        <v>42</v>
      </c>
      <c r="J54">
        <v>-6</v>
      </c>
      <c r="K54">
        <v>8</v>
      </c>
      <c r="L54">
        <v>54</v>
      </c>
      <c r="M54" t="str">
        <f t="shared" si="1"/>
        <v xml:space="preserve"> Positive</v>
      </c>
      <c r="N54">
        <v>226</v>
      </c>
      <c r="O54" t="str">
        <f t="shared" si="2"/>
        <v>2 to 3 minutes</v>
      </c>
      <c r="P54">
        <v>7</v>
      </c>
      <c r="Q54">
        <v>16</v>
      </c>
      <c r="R54">
        <v>59</v>
      </c>
      <c r="S54" t="str">
        <f t="shared" si="3"/>
        <v>Normal</v>
      </c>
      <c r="T54">
        <v>2011</v>
      </c>
      <c r="U54" t="s">
        <v>26</v>
      </c>
    </row>
    <row r="55" spans="1:21" x14ac:dyDescent="0.25">
      <c r="A55" t="s">
        <v>164</v>
      </c>
      <c r="B55" t="s">
        <v>165</v>
      </c>
      <c r="C55" t="s">
        <v>19</v>
      </c>
      <c r="D55">
        <v>2011</v>
      </c>
      <c r="E55" t="s">
        <v>138</v>
      </c>
      <c r="F55">
        <v>132</v>
      </c>
      <c r="G55" t="str">
        <f t="shared" si="0"/>
        <v>High beat</v>
      </c>
      <c r="H55">
        <v>86</v>
      </c>
      <c r="I55">
        <v>67</v>
      </c>
      <c r="J55">
        <v>-3</v>
      </c>
      <c r="K55">
        <v>4</v>
      </c>
      <c r="L55">
        <v>75</v>
      </c>
      <c r="M55" t="str">
        <f t="shared" si="1"/>
        <v xml:space="preserve"> Positive</v>
      </c>
      <c r="N55">
        <v>216</v>
      </c>
      <c r="O55" t="str">
        <f t="shared" si="2"/>
        <v>2 to 3 minutes</v>
      </c>
      <c r="P55">
        <v>2</v>
      </c>
      <c r="Q55">
        <v>5</v>
      </c>
      <c r="R55">
        <v>75</v>
      </c>
      <c r="S55" t="str">
        <f t="shared" si="3"/>
        <v>Normal</v>
      </c>
      <c r="T55">
        <v>2011</v>
      </c>
      <c r="U55" t="s">
        <v>34</v>
      </c>
    </row>
    <row r="56" spans="1:21" x14ac:dyDescent="0.25">
      <c r="A56" t="s">
        <v>166</v>
      </c>
      <c r="B56" t="s">
        <v>167</v>
      </c>
      <c r="C56" t="s">
        <v>168</v>
      </c>
      <c r="D56">
        <v>2011</v>
      </c>
      <c r="E56" t="s">
        <v>138</v>
      </c>
      <c r="F56">
        <v>140</v>
      </c>
      <c r="G56" t="str">
        <f t="shared" si="0"/>
        <v>High beat</v>
      </c>
      <c r="H56">
        <v>59</v>
      </c>
      <c r="I56">
        <v>45</v>
      </c>
      <c r="J56">
        <v>-7</v>
      </c>
      <c r="K56">
        <v>8</v>
      </c>
      <c r="L56">
        <v>21</v>
      </c>
      <c r="M56" t="str">
        <f t="shared" si="1"/>
        <v>Normal</v>
      </c>
      <c r="N56">
        <v>279</v>
      </c>
      <c r="O56" t="str">
        <f t="shared" si="2"/>
        <v>2 to 3 minutes</v>
      </c>
      <c r="P56">
        <v>5</v>
      </c>
      <c r="Q56">
        <v>3</v>
      </c>
      <c r="R56">
        <v>88</v>
      </c>
      <c r="S56" t="str">
        <f t="shared" si="3"/>
        <v>Hit</v>
      </c>
      <c r="T56">
        <v>2011</v>
      </c>
      <c r="U56" t="s">
        <v>34</v>
      </c>
    </row>
    <row r="57" spans="1:21" x14ac:dyDescent="0.25">
      <c r="A57" t="s">
        <v>169</v>
      </c>
      <c r="B57" t="s">
        <v>170</v>
      </c>
      <c r="C57" t="s">
        <v>160</v>
      </c>
      <c r="D57">
        <v>2012</v>
      </c>
      <c r="E57" t="s">
        <v>138</v>
      </c>
      <c r="F57">
        <v>140</v>
      </c>
      <c r="G57" t="str">
        <f t="shared" si="0"/>
        <v>High beat</v>
      </c>
      <c r="H57">
        <v>93</v>
      </c>
      <c r="I57">
        <v>39</v>
      </c>
      <c r="J57">
        <v>-1</v>
      </c>
      <c r="K57">
        <v>35</v>
      </c>
      <c r="L57">
        <v>48</v>
      </c>
      <c r="M57" t="str">
        <f t="shared" si="1"/>
        <v>Normal</v>
      </c>
      <c r="N57">
        <v>207</v>
      </c>
      <c r="O57" t="str">
        <f t="shared" si="2"/>
        <v>2 to 3 minutes</v>
      </c>
      <c r="P57">
        <v>2</v>
      </c>
      <c r="Q57">
        <v>5</v>
      </c>
      <c r="R57">
        <v>40</v>
      </c>
      <c r="S57" t="str">
        <f t="shared" si="3"/>
        <v>Below Average</v>
      </c>
      <c r="T57">
        <v>2011</v>
      </c>
      <c r="U57" t="s">
        <v>26</v>
      </c>
    </row>
    <row r="58" spans="1:21" x14ac:dyDescent="0.25">
      <c r="A58" t="s">
        <v>172</v>
      </c>
      <c r="B58" t="s">
        <v>60</v>
      </c>
      <c r="C58" t="s">
        <v>19</v>
      </c>
      <c r="D58">
        <v>2010</v>
      </c>
      <c r="E58" t="s">
        <v>138</v>
      </c>
      <c r="F58">
        <v>126</v>
      </c>
      <c r="G58" t="str">
        <f t="shared" si="0"/>
        <v>moderate beat</v>
      </c>
      <c r="H58">
        <v>88</v>
      </c>
      <c r="I58">
        <v>67</v>
      </c>
      <c r="J58">
        <v>-5</v>
      </c>
      <c r="K58">
        <v>14</v>
      </c>
      <c r="L58">
        <v>27</v>
      </c>
      <c r="M58" t="str">
        <f t="shared" si="1"/>
        <v>Normal</v>
      </c>
      <c r="N58">
        <v>232</v>
      </c>
      <c r="O58" t="str">
        <f t="shared" si="2"/>
        <v>2 to 3 minutes</v>
      </c>
      <c r="P58">
        <v>3</v>
      </c>
      <c r="Q58">
        <v>4</v>
      </c>
      <c r="R58">
        <v>65</v>
      </c>
      <c r="S58" t="str">
        <f t="shared" si="3"/>
        <v>Normal</v>
      </c>
      <c r="T58">
        <v>2011</v>
      </c>
      <c r="U58" t="s">
        <v>26</v>
      </c>
    </row>
    <row r="59" spans="1:21" x14ac:dyDescent="0.25">
      <c r="A59" t="s">
        <v>173</v>
      </c>
      <c r="B59" t="s">
        <v>61</v>
      </c>
      <c r="C59" t="s">
        <v>62</v>
      </c>
      <c r="D59">
        <v>2010</v>
      </c>
      <c r="E59" t="s">
        <v>138</v>
      </c>
      <c r="F59">
        <v>96</v>
      </c>
      <c r="G59" t="str">
        <f t="shared" si="0"/>
        <v>moderate beat</v>
      </c>
      <c r="H59">
        <v>85</v>
      </c>
      <c r="I59">
        <v>66</v>
      </c>
      <c r="J59">
        <v>-6</v>
      </c>
      <c r="K59">
        <v>27</v>
      </c>
      <c r="L59">
        <v>36</v>
      </c>
      <c r="M59" t="str">
        <f t="shared" si="1"/>
        <v>Normal</v>
      </c>
      <c r="N59">
        <v>211</v>
      </c>
      <c r="O59" t="str">
        <f t="shared" si="2"/>
        <v>2 to 3 minutes</v>
      </c>
      <c r="P59">
        <v>18</v>
      </c>
      <c r="Q59">
        <v>5</v>
      </c>
      <c r="R59">
        <v>73</v>
      </c>
      <c r="S59" t="str">
        <f t="shared" si="3"/>
        <v>Normal</v>
      </c>
      <c r="T59">
        <v>2011</v>
      </c>
      <c r="U59" t="s">
        <v>34</v>
      </c>
    </row>
    <row r="60" spans="1:21" x14ac:dyDescent="0.25">
      <c r="A60" t="s">
        <v>174</v>
      </c>
      <c r="B60" t="s">
        <v>175</v>
      </c>
      <c r="C60" t="s">
        <v>176</v>
      </c>
      <c r="D60">
        <v>2011</v>
      </c>
      <c r="E60" t="s">
        <v>138</v>
      </c>
      <c r="F60">
        <v>107</v>
      </c>
      <c r="G60" t="str">
        <f t="shared" si="0"/>
        <v>moderate beat</v>
      </c>
      <c r="H60">
        <v>80</v>
      </c>
      <c r="I60">
        <v>53</v>
      </c>
      <c r="J60">
        <v>-4</v>
      </c>
      <c r="K60">
        <v>11</v>
      </c>
      <c r="L60">
        <v>22</v>
      </c>
      <c r="M60" t="str">
        <f t="shared" si="1"/>
        <v>Normal</v>
      </c>
      <c r="N60">
        <v>278</v>
      </c>
      <c r="O60" t="str">
        <f t="shared" si="2"/>
        <v>2 to 3 minutes</v>
      </c>
      <c r="P60">
        <v>1</v>
      </c>
      <c r="Q60">
        <v>4</v>
      </c>
      <c r="R60">
        <v>68</v>
      </c>
      <c r="S60" t="str">
        <f t="shared" si="3"/>
        <v>Normal</v>
      </c>
      <c r="T60">
        <v>2011</v>
      </c>
      <c r="U60" t="s">
        <v>34</v>
      </c>
    </row>
    <row r="61" spans="1:21" x14ac:dyDescent="0.25">
      <c r="A61" t="s">
        <v>178</v>
      </c>
      <c r="B61" t="s">
        <v>179</v>
      </c>
      <c r="C61" t="s">
        <v>19</v>
      </c>
      <c r="D61">
        <v>2011</v>
      </c>
      <c r="E61" t="s">
        <v>138</v>
      </c>
      <c r="F61">
        <v>90</v>
      </c>
      <c r="G61" t="str">
        <f t="shared" si="0"/>
        <v>moderate beat</v>
      </c>
      <c r="H61">
        <v>80</v>
      </c>
      <c r="I61">
        <v>65</v>
      </c>
      <c r="J61">
        <v>-3</v>
      </c>
      <c r="K61">
        <v>27</v>
      </c>
      <c r="L61">
        <v>80</v>
      </c>
      <c r="M61" t="str">
        <f t="shared" si="1"/>
        <v xml:space="preserve"> Positive</v>
      </c>
      <c r="N61">
        <v>211</v>
      </c>
      <c r="O61" t="str">
        <f t="shared" si="2"/>
        <v>2 to 3 minutes</v>
      </c>
      <c r="P61">
        <v>3</v>
      </c>
      <c r="Q61">
        <v>10</v>
      </c>
      <c r="R61">
        <v>87</v>
      </c>
      <c r="S61" t="str">
        <f t="shared" si="3"/>
        <v>Hit</v>
      </c>
      <c r="T61">
        <v>2011</v>
      </c>
      <c r="U61" t="s">
        <v>34</v>
      </c>
    </row>
    <row r="62" spans="1:21" x14ac:dyDescent="0.25">
      <c r="A62" t="s">
        <v>180</v>
      </c>
      <c r="B62" t="s">
        <v>69</v>
      </c>
      <c r="C62" t="s">
        <v>19</v>
      </c>
      <c r="D62">
        <v>2011</v>
      </c>
      <c r="E62" t="s">
        <v>138</v>
      </c>
      <c r="F62">
        <v>92</v>
      </c>
      <c r="G62" t="str">
        <f t="shared" si="0"/>
        <v>moderate beat</v>
      </c>
      <c r="H62">
        <v>72</v>
      </c>
      <c r="I62">
        <v>67</v>
      </c>
      <c r="J62">
        <v>-5</v>
      </c>
      <c r="K62">
        <v>10</v>
      </c>
      <c r="L62">
        <v>35</v>
      </c>
      <c r="M62" t="str">
        <f t="shared" si="1"/>
        <v>Normal</v>
      </c>
      <c r="N62">
        <v>192</v>
      </c>
      <c r="O62" t="str">
        <f t="shared" si="2"/>
        <v>Less than minute</v>
      </c>
      <c r="P62">
        <v>2</v>
      </c>
      <c r="Q62">
        <v>6</v>
      </c>
      <c r="R62">
        <v>76</v>
      </c>
      <c r="S62" t="str">
        <f t="shared" si="3"/>
        <v>Normal</v>
      </c>
      <c r="T62">
        <v>2011</v>
      </c>
      <c r="U62" t="s">
        <v>26</v>
      </c>
    </row>
    <row r="63" spans="1:21" x14ac:dyDescent="0.25">
      <c r="A63" t="s">
        <v>182</v>
      </c>
      <c r="B63" t="s">
        <v>183</v>
      </c>
      <c r="C63" t="s">
        <v>19</v>
      </c>
      <c r="D63">
        <v>2011</v>
      </c>
      <c r="E63" t="s">
        <v>138</v>
      </c>
      <c r="F63">
        <v>140</v>
      </c>
      <c r="G63" t="str">
        <f t="shared" si="0"/>
        <v>High beat</v>
      </c>
      <c r="H63">
        <v>84</v>
      </c>
      <c r="I63">
        <v>66</v>
      </c>
      <c r="J63">
        <v>-4</v>
      </c>
      <c r="K63">
        <v>36</v>
      </c>
      <c r="L63">
        <v>38</v>
      </c>
      <c r="M63" t="str">
        <f t="shared" si="1"/>
        <v>Normal</v>
      </c>
      <c r="N63">
        <v>195</v>
      </c>
      <c r="O63" t="str">
        <f t="shared" si="2"/>
        <v>Less than minute</v>
      </c>
      <c r="P63">
        <v>5</v>
      </c>
      <c r="Q63">
        <v>5</v>
      </c>
      <c r="R63">
        <v>53</v>
      </c>
      <c r="S63" t="str">
        <f t="shared" si="3"/>
        <v>Normal</v>
      </c>
      <c r="T63">
        <v>2011</v>
      </c>
      <c r="U63" t="s">
        <v>26</v>
      </c>
    </row>
    <row r="64" spans="1:21" x14ac:dyDescent="0.25">
      <c r="A64" t="s">
        <v>184</v>
      </c>
      <c r="B64" t="s">
        <v>78</v>
      </c>
      <c r="C64" t="s">
        <v>19</v>
      </c>
      <c r="D64">
        <v>2010</v>
      </c>
      <c r="E64" t="s">
        <v>138</v>
      </c>
      <c r="F64">
        <v>124</v>
      </c>
      <c r="G64" t="str">
        <f t="shared" si="0"/>
        <v>moderate beat</v>
      </c>
      <c r="H64">
        <v>83</v>
      </c>
      <c r="I64">
        <v>64</v>
      </c>
      <c r="J64">
        <v>-5</v>
      </c>
      <c r="K64">
        <v>11</v>
      </c>
      <c r="L64">
        <v>65</v>
      </c>
      <c r="M64" t="str">
        <f t="shared" si="1"/>
        <v xml:space="preserve"> Positive</v>
      </c>
      <c r="N64">
        <v>228</v>
      </c>
      <c r="O64" t="str">
        <f t="shared" si="2"/>
        <v>2 to 3 minutes</v>
      </c>
      <c r="P64">
        <v>14</v>
      </c>
      <c r="Q64">
        <v>5</v>
      </c>
      <c r="R64">
        <v>72</v>
      </c>
      <c r="S64" t="str">
        <f t="shared" si="3"/>
        <v>Normal</v>
      </c>
      <c r="T64">
        <v>2011</v>
      </c>
      <c r="U64" t="s">
        <v>26</v>
      </c>
    </row>
    <row r="65" spans="1:21" x14ac:dyDescent="0.25">
      <c r="A65" t="s">
        <v>186</v>
      </c>
      <c r="B65" t="s">
        <v>187</v>
      </c>
      <c r="C65" t="s">
        <v>89</v>
      </c>
      <c r="D65">
        <v>2021</v>
      </c>
      <c r="E65" t="s">
        <v>188</v>
      </c>
      <c r="F65">
        <v>122</v>
      </c>
      <c r="G65" t="str">
        <f t="shared" si="0"/>
        <v>moderate beat</v>
      </c>
      <c r="H65">
        <v>70</v>
      </c>
      <c r="I65">
        <v>79</v>
      </c>
      <c r="J65">
        <v>-6</v>
      </c>
      <c r="K65">
        <v>8</v>
      </c>
      <c r="L65">
        <v>30</v>
      </c>
      <c r="M65" t="str">
        <f t="shared" si="1"/>
        <v>Normal</v>
      </c>
      <c r="N65">
        <v>280</v>
      </c>
      <c r="O65" t="str">
        <f t="shared" si="2"/>
        <v>2 to 3 minutes</v>
      </c>
      <c r="P65">
        <v>2</v>
      </c>
      <c r="Q65">
        <v>4</v>
      </c>
      <c r="R65">
        <v>67</v>
      </c>
      <c r="S65" t="str">
        <f t="shared" si="3"/>
        <v>Normal</v>
      </c>
      <c r="T65">
        <v>2011</v>
      </c>
      <c r="U65" t="s">
        <v>26</v>
      </c>
    </row>
    <row r="66" spans="1:21" x14ac:dyDescent="0.25">
      <c r="A66" t="s">
        <v>189</v>
      </c>
      <c r="B66" t="s">
        <v>190</v>
      </c>
      <c r="C66" t="s">
        <v>19</v>
      </c>
      <c r="D66">
        <v>2010</v>
      </c>
      <c r="E66" t="s">
        <v>138</v>
      </c>
      <c r="F66">
        <v>127</v>
      </c>
      <c r="G66" t="str">
        <f t="shared" si="0"/>
        <v>moderate beat</v>
      </c>
      <c r="H66">
        <v>86</v>
      </c>
      <c r="I66">
        <v>72</v>
      </c>
      <c r="J66">
        <v>-4</v>
      </c>
      <c r="K66">
        <v>60</v>
      </c>
      <c r="L66">
        <v>67</v>
      </c>
      <c r="M66" t="str">
        <f t="shared" si="1"/>
        <v xml:space="preserve"> Positive</v>
      </c>
      <c r="N66">
        <v>200</v>
      </c>
      <c r="O66" t="str">
        <f t="shared" si="2"/>
        <v>2 to 3 minutes</v>
      </c>
      <c r="P66">
        <v>27</v>
      </c>
      <c r="Q66">
        <v>20</v>
      </c>
      <c r="R66">
        <v>83</v>
      </c>
      <c r="S66" t="str">
        <f t="shared" si="3"/>
        <v>Hit</v>
      </c>
      <c r="T66">
        <v>2011</v>
      </c>
      <c r="U66" t="s">
        <v>26</v>
      </c>
    </row>
    <row r="67" spans="1:21" x14ac:dyDescent="0.25">
      <c r="A67" t="s">
        <v>191</v>
      </c>
      <c r="B67" t="s">
        <v>192</v>
      </c>
      <c r="C67" t="s">
        <v>193</v>
      </c>
      <c r="D67">
        <v>2011</v>
      </c>
      <c r="E67" t="s">
        <v>138</v>
      </c>
      <c r="F67">
        <v>82</v>
      </c>
      <c r="G67" t="str">
        <f t="shared" ref="G67:G130" si="4" xml:space="preserve"> IF(F67&lt; 80, "Slow beat", IF(F67 &lt; 130, "moderate beat", "High beat"))</f>
        <v>moderate beat</v>
      </c>
      <c r="H67">
        <v>75</v>
      </c>
      <c r="I67">
        <v>60</v>
      </c>
      <c r="J67">
        <v>-6</v>
      </c>
      <c r="K67">
        <v>35</v>
      </c>
      <c r="L67">
        <v>61</v>
      </c>
      <c r="M67" t="str">
        <f t="shared" ref="M67:M130" si="5">IF(L67&lt;20, "Negative", IF(L67 &lt; 50,"Normal", IF( L67 &gt;85, "Highly Positive"," Positive")))</f>
        <v xml:space="preserve"> Positive</v>
      </c>
      <c r="N67">
        <v>228</v>
      </c>
      <c r="O67" t="str">
        <f t="shared" ref="O67:O130" si="6">IF(N67&lt;200,"Less than minute",IF(N67&gt;300,"more than 3 minutes","2 to 3 minutes"))</f>
        <v>2 to 3 minutes</v>
      </c>
      <c r="P67">
        <v>21</v>
      </c>
      <c r="Q67">
        <v>4</v>
      </c>
      <c r="R67">
        <v>63</v>
      </c>
      <c r="S67" t="str">
        <f t="shared" ref="S67:S130" si="7">IF(R67 &lt; 50, "Below Average",IF(R67 &lt; 80, "Normal", IF(R67 &gt; 90, "Super Hit", "Hit")))</f>
        <v>Normal</v>
      </c>
      <c r="T67">
        <v>2011</v>
      </c>
      <c r="U67" t="s">
        <v>34</v>
      </c>
    </row>
    <row r="68" spans="1:21" x14ac:dyDescent="0.25">
      <c r="A68" t="s">
        <v>195</v>
      </c>
      <c r="B68" t="s">
        <v>196</v>
      </c>
      <c r="C68" t="s">
        <v>19</v>
      </c>
      <c r="D68">
        <v>2009</v>
      </c>
      <c r="E68" t="s">
        <v>138</v>
      </c>
      <c r="F68">
        <v>95</v>
      </c>
      <c r="G68" t="str">
        <f t="shared" si="4"/>
        <v>moderate beat</v>
      </c>
      <c r="H68">
        <v>69</v>
      </c>
      <c r="I68">
        <v>63</v>
      </c>
      <c r="J68">
        <v>-8</v>
      </c>
      <c r="K68">
        <v>13</v>
      </c>
      <c r="L68">
        <v>65</v>
      </c>
      <c r="M68" t="str">
        <f t="shared" si="5"/>
        <v xml:space="preserve"> Positive</v>
      </c>
      <c r="N68">
        <v>253</v>
      </c>
      <c r="O68" t="str">
        <f t="shared" si="6"/>
        <v>2 to 3 minutes</v>
      </c>
      <c r="P68">
        <v>8</v>
      </c>
      <c r="Q68">
        <v>5</v>
      </c>
      <c r="R68">
        <v>78</v>
      </c>
      <c r="S68" t="str">
        <f t="shared" si="7"/>
        <v>Normal</v>
      </c>
      <c r="T68">
        <v>2011</v>
      </c>
      <c r="U68" t="s">
        <v>34</v>
      </c>
    </row>
    <row r="69" spans="1:21" x14ac:dyDescent="0.25">
      <c r="A69" t="s">
        <v>198</v>
      </c>
      <c r="B69" t="s">
        <v>199</v>
      </c>
      <c r="C69" t="s">
        <v>19</v>
      </c>
      <c r="D69">
        <v>2011</v>
      </c>
      <c r="E69" t="s">
        <v>138</v>
      </c>
      <c r="F69">
        <v>129</v>
      </c>
      <c r="G69" t="str">
        <f t="shared" si="4"/>
        <v>moderate beat</v>
      </c>
      <c r="H69">
        <v>94</v>
      </c>
      <c r="I69">
        <v>67</v>
      </c>
      <c r="J69">
        <v>-3</v>
      </c>
      <c r="K69">
        <v>30</v>
      </c>
      <c r="L69">
        <v>53</v>
      </c>
      <c r="M69" t="str">
        <f t="shared" si="5"/>
        <v xml:space="preserve"> Positive</v>
      </c>
      <c r="N69">
        <v>252</v>
      </c>
      <c r="O69" t="str">
        <f t="shared" si="6"/>
        <v>2 to 3 minutes</v>
      </c>
      <c r="P69">
        <v>19</v>
      </c>
      <c r="Q69">
        <v>16</v>
      </c>
      <c r="R69">
        <v>86</v>
      </c>
      <c r="S69" t="str">
        <f t="shared" si="7"/>
        <v>Hit</v>
      </c>
      <c r="T69">
        <v>2011</v>
      </c>
      <c r="U69" t="s">
        <v>26</v>
      </c>
    </row>
    <row r="70" spans="1:21" x14ac:dyDescent="0.25">
      <c r="A70" t="s">
        <v>200</v>
      </c>
      <c r="B70" t="s">
        <v>201</v>
      </c>
      <c r="C70" t="s">
        <v>103</v>
      </c>
      <c r="D70">
        <v>2021</v>
      </c>
      <c r="E70" t="s">
        <v>138</v>
      </c>
      <c r="F70">
        <v>101</v>
      </c>
      <c r="G70" t="str">
        <f t="shared" si="4"/>
        <v>moderate beat</v>
      </c>
      <c r="H70">
        <v>75</v>
      </c>
      <c r="I70">
        <v>66</v>
      </c>
      <c r="J70">
        <v>-6</v>
      </c>
      <c r="K70">
        <v>22</v>
      </c>
      <c r="L70">
        <v>45</v>
      </c>
      <c r="M70" t="str">
        <f t="shared" si="5"/>
        <v>Normal</v>
      </c>
      <c r="N70">
        <v>236</v>
      </c>
      <c r="O70" t="str">
        <f t="shared" si="6"/>
        <v>2 to 3 minutes</v>
      </c>
      <c r="P70">
        <v>34</v>
      </c>
      <c r="Q70">
        <v>4</v>
      </c>
      <c r="R70">
        <v>35</v>
      </c>
      <c r="S70" t="str">
        <f t="shared" si="7"/>
        <v>Below Average</v>
      </c>
      <c r="T70">
        <v>2011</v>
      </c>
      <c r="U70" t="s">
        <v>26</v>
      </c>
    </row>
    <row r="71" spans="1:21" x14ac:dyDescent="0.25">
      <c r="A71" t="s">
        <v>204</v>
      </c>
      <c r="B71" t="s">
        <v>205</v>
      </c>
      <c r="C71" t="s">
        <v>206</v>
      </c>
      <c r="D71">
        <v>2011</v>
      </c>
      <c r="E71" t="s">
        <v>138</v>
      </c>
      <c r="F71">
        <v>128</v>
      </c>
      <c r="G71" t="str">
        <f t="shared" si="4"/>
        <v>moderate beat</v>
      </c>
      <c r="H71">
        <v>81</v>
      </c>
      <c r="I71">
        <v>93</v>
      </c>
      <c r="J71">
        <v>-3</v>
      </c>
      <c r="K71">
        <v>5</v>
      </c>
      <c r="L71">
        <v>70</v>
      </c>
      <c r="M71" t="str">
        <f t="shared" si="5"/>
        <v xml:space="preserve"> Positive</v>
      </c>
      <c r="N71">
        <v>216</v>
      </c>
      <c r="O71" t="str">
        <f t="shared" si="6"/>
        <v>2 to 3 minutes</v>
      </c>
      <c r="P71">
        <v>0</v>
      </c>
      <c r="Q71">
        <v>6</v>
      </c>
      <c r="R71">
        <v>45</v>
      </c>
      <c r="S71" t="str">
        <f t="shared" si="7"/>
        <v>Below Average</v>
      </c>
      <c r="T71">
        <v>2011</v>
      </c>
      <c r="U71" t="s">
        <v>26</v>
      </c>
    </row>
    <row r="72" spans="1:21" x14ac:dyDescent="0.25">
      <c r="A72" t="s">
        <v>207</v>
      </c>
      <c r="B72" t="s">
        <v>208</v>
      </c>
      <c r="C72" t="s">
        <v>19</v>
      </c>
      <c r="D72">
        <v>2011</v>
      </c>
      <c r="E72" t="s">
        <v>138</v>
      </c>
      <c r="F72">
        <v>117</v>
      </c>
      <c r="G72" t="str">
        <f t="shared" si="4"/>
        <v>moderate beat</v>
      </c>
      <c r="H72">
        <v>68</v>
      </c>
      <c r="I72">
        <v>86</v>
      </c>
      <c r="J72">
        <v>-4</v>
      </c>
      <c r="K72">
        <v>7</v>
      </c>
      <c r="L72">
        <v>92</v>
      </c>
      <c r="M72" t="str">
        <f t="shared" si="5"/>
        <v>Highly Positive</v>
      </c>
      <c r="N72">
        <v>188</v>
      </c>
      <c r="O72" t="str">
        <f t="shared" si="6"/>
        <v>Less than minute</v>
      </c>
      <c r="P72">
        <v>8</v>
      </c>
      <c r="Q72">
        <v>5</v>
      </c>
      <c r="R72">
        <v>85</v>
      </c>
      <c r="S72" t="str">
        <f t="shared" si="7"/>
        <v>Hit</v>
      </c>
      <c r="T72">
        <v>2011</v>
      </c>
      <c r="U72" t="s">
        <v>34</v>
      </c>
    </row>
    <row r="73" spans="1:21" x14ac:dyDescent="0.25">
      <c r="A73" t="s">
        <v>209</v>
      </c>
      <c r="B73" t="s">
        <v>122</v>
      </c>
      <c r="C73" t="s">
        <v>19</v>
      </c>
      <c r="D73">
        <v>2011</v>
      </c>
      <c r="E73" t="s">
        <v>138</v>
      </c>
      <c r="F73">
        <v>128</v>
      </c>
      <c r="G73" t="str">
        <f t="shared" si="4"/>
        <v>moderate beat</v>
      </c>
      <c r="H73">
        <v>92</v>
      </c>
      <c r="I73">
        <v>67</v>
      </c>
      <c r="J73">
        <v>-5</v>
      </c>
      <c r="K73">
        <v>13</v>
      </c>
      <c r="L73">
        <v>70</v>
      </c>
      <c r="M73" t="str">
        <f t="shared" si="5"/>
        <v xml:space="preserve"> Positive</v>
      </c>
      <c r="N73">
        <v>188</v>
      </c>
      <c r="O73" t="str">
        <f t="shared" si="6"/>
        <v>Less than minute</v>
      </c>
      <c r="P73">
        <v>0</v>
      </c>
      <c r="Q73">
        <v>8</v>
      </c>
      <c r="R73">
        <v>51</v>
      </c>
      <c r="S73" t="str">
        <f t="shared" si="7"/>
        <v>Normal</v>
      </c>
      <c r="T73">
        <v>2011</v>
      </c>
      <c r="U73" t="s">
        <v>26</v>
      </c>
    </row>
    <row r="74" spans="1:21" x14ac:dyDescent="0.25">
      <c r="A74" t="s">
        <v>210</v>
      </c>
      <c r="B74" t="s">
        <v>136</v>
      </c>
      <c r="C74" t="s">
        <v>137</v>
      </c>
      <c r="D74">
        <v>2012</v>
      </c>
      <c r="E74" t="s">
        <v>211</v>
      </c>
      <c r="F74">
        <v>76</v>
      </c>
      <c r="G74" t="str">
        <f t="shared" si="4"/>
        <v>Slow beat</v>
      </c>
      <c r="H74">
        <v>55</v>
      </c>
      <c r="I74">
        <v>35</v>
      </c>
      <c r="J74">
        <v>-7</v>
      </c>
      <c r="K74">
        <v>11</v>
      </c>
      <c r="L74">
        <v>8</v>
      </c>
      <c r="M74" t="str">
        <f t="shared" si="5"/>
        <v>Negative</v>
      </c>
      <c r="N74">
        <v>286</v>
      </c>
      <c r="O74" t="str">
        <f t="shared" si="6"/>
        <v>2 to 3 minutes</v>
      </c>
      <c r="P74">
        <v>42</v>
      </c>
      <c r="Q74">
        <v>3</v>
      </c>
      <c r="R74">
        <v>80</v>
      </c>
      <c r="S74" t="str">
        <f t="shared" si="7"/>
        <v>Hit</v>
      </c>
      <c r="T74">
        <v>2012</v>
      </c>
      <c r="U74" t="s">
        <v>26</v>
      </c>
    </row>
    <row r="75" spans="1:21" x14ac:dyDescent="0.25">
      <c r="A75" t="s">
        <v>212</v>
      </c>
      <c r="B75" t="s">
        <v>136</v>
      </c>
      <c r="C75" t="s">
        <v>137</v>
      </c>
      <c r="D75">
        <v>2011</v>
      </c>
      <c r="E75" t="s">
        <v>211</v>
      </c>
      <c r="F75">
        <v>120</v>
      </c>
      <c r="G75" t="str">
        <f t="shared" si="4"/>
        <v>moderate beat</v>
      </c>
      <c r="H75">
        <v>75</v>
      </c>
      <c r="I75">
        <v>61</v>
      </c>
      <c r="J75">
        <v>-5</v>
      </c>
      <c r="K75">
        <v>17</v>
      </c>
      <c r="L75">
        <v>57</v>
      </c>
      <c r="M75" t="str">
        <f t="shared" si="5"/>
        <v xml:space="preserve"> Positive</v>
      </c>
      <c r="N75">
        <v>223</v>
      </c>
      <c r="O75" t="str">
        <f t="shared" si="6"/>
        <v>2 to 3 minutes</v>
      </c>
      <c r="P75">
        <v>62</v>
      </c>
      <c r="Q75">
        <v>4</v>
      </c>
      <c r="R75">
        <v>72</v>
      </c>
      <c r="S75" t="str">
        <f t="shared" si="7"/>
        <v>Normal</v>
      </c>
      <c r="T75">
        <v>2012</v>
      </c>
      <c r="U75" t="s">
        <v>26</v>
      </c>
    </row>
    <row r="76" spans="1:21" x14ac:dyDescent="0.25">
      <c r="A76" t="s">
        <v>213</v>
      </c>
      <c r="B76" t="s">
        <v>214</v>
      </c>
      <c r="C76" t="s">
        <v>19</v>
      </c>
      <c r="D76">
        <v>2013</v>
      </c>
      <c r="E76" t="s">
        <v>211</v>
      </c>
      <c r="F76">
        <v>128</v>
      </c>
      <c r="G76" t="str">
        <f t="shared" si="4"/>
        <v>moderate beat</v>
      </c>
      <c r="H76">
        <v>82</v>
      </c>
      <c r="I76">
        <v>37</v>
      </c>
      <c r="J76">
        <v>-6</v>
      </c>
      <c r="K76">
        <v>17</v>
      </c>
      <c r="L76">
        <v>32</v>
      </c>
      <c r="M76" t="str">
        <f t="shared" si="5"/>
        <v>Normal</v>
      </c>
      <c r="N76">
        <v>195</v>
      </c>
      <c r="O76" t="str">
        <f t="shared" si="6"/>
        <v>Less than minute</v>
      </c>
      <c r="P76">
        <v>0</v>
      </c>
      <c r="Q76">
        <v>8</v>
      </c>
      <c r="R76">
        <v>53</v>
      </c>
      <c r="S76" t="str">
        <f t="shared" si="7"/>
        <v>Normal</v>
      </c>
      <c r="T76">
        <v>2012</v>
      </c>
      <c r="U76" t="s">
        <v>26</v>
      </c>
    </row>
    <row r="77" spans="1:21" x14ac:dyDescent="0.25">
      <c r="A77" t="s">
        <v>215</v>
      </c>
      <c r="B77" t="s">
        <v>216</v>
      </c>
      <c r="C77" t="s">
        <v>97</v>
      </c>
      <c r="D77">
        <v>2011</v>
      </c>
      <c r="E77" t="s">
        <v>211</v>
      </c>
      <c r="F77">
        <v>126</v>
      </c>
      <c r="G77" t="str">
        <f t="shared" si="4"/>
        <v>moderate beat</v>
      </c>
      <c r="H77">
        <v>71</v>
      </c>
      <c r="I77">
        <v>58</v>
      </c>
      <c r="J77">
        <v>-4</v>
      </c>
      <c r="K77">
        <v>11</v>
      </c>
      <c r="L77">
        <v>29</v>
      </c>
      <c r="M77" t="str">
        <f t="shared" si="5"/>
        <v>Normal</v>
      </c>
      <c r="N77">
        <v>257</v>
      </c>
      <c r="O77" t="str">
        <f t="shared" si="6"/>
        <v>2 to 3 minutes</v>
      </c>
      <c r="P77">
        <v>1</v>
      </c>
      <c r="Q77">
        <v>4</v>
      </c>
      <c r="R77">
        <v>67</v>
      </c>
      <c r="S77" t="str">
        <f t="shared" si="7"/>
        <v>Normal</v>
      </c>
      <c r="T77">
        <v>2012</v>
      </c>
      <c r="U77" t="s">
        <v>26</v>
      </c>
    </row>
    <row r="78" spans="1:21" x14ac:dyDescent="0.25">
      <c r="A78" t="s">
        <v>217</v>
      </c>
      <c r="B78" t="s">
        <v>218</v>
      </c>
      <c r="C78" t="s">
        <v>132</v>
      </c>
      <c r="D78">
        <v>2012</v>
      </c>
      <c r="E78" t="s">
        <v>211</v>
      </c>
      <c r="F78">
        <v>150</v>
      </c>
      <c r="G78" t="str">
        <f t="shared" si="4"/>
        <v>High beat</v>
      </c>
      <c r="H78">
        <v>66</v>
      </c>
      <c r="I78">
        <v>62</v>
      </c>
      <c r="J78">
        <v>-7</v>
      </c>
      <c r="K78">
        <v>21</v>
      </c>
      <c r="L78">
        <v>29</v>
      </c>
      <c r="M78" t="str">
        <f t="shared" si="5"/>
        <v>Normal</v>
      </c>
      <c r="N78">
        <v>227</v>
      </c>
      <c r="O78" t="str">
        <f t="shared" si="6"/>
        <v>2 to 3 minutes</v>
      </c>
      <c r="P78">
        <v>10</v>
      </c>
      <c r="Q78">
        <v>3</v>
      </c>
      <c r="R78">
        <v>77</v>
      </c>
      <c r="S78" t="str">
        <f t="shared" si="7"/>
        <v>Normal</v>
      </c>
      <c r="T78">
        <v>2012</v>
      </c>
      <c r="U78" t="s">
        <v>34</v>
      </c>
    </row>
    <row r="79" spans="1:21" x14ac:dyDescent="0.25">
      <c r="A79" t="s">
        <v>219</v>
      </c>
      <c r="B79" t="s">
        <v>220</v>
      </c>
      <c r="C79" t="s">
        <v>221</v>
      </c>
      <c r="D79">
        <v>2012</v>
      </c>
      <c r="E79" t="s">
        <v>211</v>
      </c>
      <c r="F79">
        <v>97</v>
      </c>
      <c r="G79" t="str">
        <f t="shared" si="4"/>
        <v>moderate beat</v>
      </c>
      <c r="H79">
        <v>79</v>
      </c>
      <c r="I79">
        <v>52</v>
      </c>
      <c r="J79">
        <v>-5</v>
      </c>
      <c r="K79">
        <v>70</v>
      </c>
      <c r="L79">
        <v>68</v>
      </c>
      <c r="M79" t="str">
        <f t="shared" si="5"/>
        <v xml:space="preserve"> Positive</v>
      </c>
      <c r="N79">
        <v>200</v>
      </c>
      <c r="O79" t="str">
        <f t="shared" si="6"/>
        <v>2 to 3 minutes</v>
      </c>
      <c r="P79">
        <v>5</v>
      </c>
      <c r="Q79">
        <v>3</v>
      </c>
      <c r="R79">
        <v>39</v>
      </c>
      <c r="S79" t="str">
        <f t="shared" si="7"/>
        <v>Below Average</v>
      </c>
      <c r="T79">
        <v>2012</v>
      </c>
      <c r="U79" t="s">
        <v>34</v>
      </c>
    </row>
    <row r="80" spans="1:21" x14ac:dyDescent="0.25">
      <c r="A80" t="s">
        <v>222</v>
      </c>
      <c r="B80" t="s">
        <v>223</v>
      </c>
      <c r="C80" t="s">
        <v>19</v>
      </c>
      <c r="D80">
        <v>2011</v>
      </c>
      <c r="E80" t="s">
        <v>211</v>
      </c>
      <c r="F80">
        <v>126</v>
      </c>
      <c r="G80" t="str">
        <f t="shared" si="4"/>
        <v>moderate beat</v>
      </c>
      <c r="H80">
        <v>89</v>
      </c>
      <c r="I80">
        <v>58</v>
      </c>
      <c r="J80">
        <v>-6</v>
      </c>
      <c r="K80">
        <v>31</v>
      </c>
      <c r="L80">
        <v>46</v>
      </c>
      <c r="M80" t="str">
        <f t="shared" si="5"/>
        <v>Normal</v>
      </c>
      <c r="N80">
        <v>200</v>
      </c>
      <c r="O80" t="str">
        <f t="shared" si="6"/>
        <v>2 to 3 minutes</v>
      </c>
      <c r="P80">
        <v>5</v>
      </c>
      <c r="Q80">
        <v>3</v>
      </c>
      <c r="R80">
        <v>82</v>
      </c>
      <c r="S80" t="str">
        <f t="shared" si="7"/>
        <v>Hit</v>
      </c>
      <c r="T80">
        <v>2012</v>
      </c>
      <c r="U80" t="s">
        <v>26</v>
      </c>
    </row>
    <row r="81" spans="1:21" x14ac:dyDescent="0.25">
      <c r="A81" t="s">
        <v>224</v>
      </c>
      <c r="B81" t="s">
        <v>223</v>
      </c>
      <c r="C81" t="s">
        <v>19</v>
      </c>
      <c r="D81">
        <v>2012</v>
      </c>
      <c r="E81" t="s">
        <v>211</v>
      </c>
      <c r="F81">
        <v>128</v>
      </c>
      <c r="G81" t="str">
        <f t="shared" si="4"/>
        <v>moderate beat</v>
      </c>
      <c r="H81">
        <v>80</v>
      </c>
      <c r="I81">
        <v>61</v>
      </c>
      <c r="J81">
        <v>-6</v>
      </c>
      <c r="K81">
        <v>12</v>
      </c>
      <c r="L81">
        <v>84</v>
      </c>
      <c r="M81" t="str">
        <f t="shared" si="5"/>
        <v xml:space="preserve"> Positive</v>
      </c>
      <c r="N81">
        <v>212</v>
      </c>
      <c r="O81" t="str">
        <f t="shared" si="6"/>
        <v>2 to 3 minutes</v>
      </c>
      <c r="P81">
        <v>16</v>
      </c>
      <c r="Q81">
        <v>5</v>
      </c>
      <c r="R81">
        <v>68</v>
      </c>
      <c r="S81" t="str">
        <f t="shared" si="7"/>
        <v>Normal</v>
      </c>
      <c r="T81">
        <v>2012</v>
      </c>
      <c r="U81" t="s">
        <v>26</v>
      </c>
    </row>
    <row r="82" spans="1:21" x14ac:dyDescent="0.25">
      <c r="A82">
        <v>212</v>
      </c>
      <c r="B82" t="s">
        <v>225</v>
      </c>
      <c r="C82" t="s">
        <v>19</v>
      </c>
      <c r="D82">
        <v>2014</v>
      </c>
      <c r="E82" t="s">
        <v>211</v>
      </c>
      <c r="F82">
        <v>126</v>
      </c>
      <c r="G82" t="str">
        <f t="shared" si="4"/>
        <v>moderate beat</v>
      </c>
      <c r="H82">
        <v>77</v>
      </c>
      <c r="I82">
        <v>85</v>
      </c>
      <c r="J82">
        <v>-6</v>
      </c>
      <c r="K82">
        <v>8</v>
      </c>
      <c r="L82">
        <v>62</v>
      </c>
      <c r="M82" t="str">
        <f t="shared" si="5"/>
        <v xml:space="preserve"> Positive</v>
      </c>
      <c r="N82">
        <v>205</v>
      </c>
      <c r="O82" t="str">
        <f t="shared" si="6"/>
        <v>2 to 3 minutes</v>
      </c>
      <c r="P82">
        <v>1</v>
      </c>
      <c r="Q82">
        <v>26</v>
      </c>
      <c r="R82">
        <v>73</v>
      </c>
      <c r="S82" t="str">
        <f t="shared" si="7"/>
        <v>Normal</v>
      </c>
      <c r="T82">
        <v>2012</v>
      </c>
      <c r="U82" t="s">
        <v>26</v>
      </c>
    </row>
    <row r="83" spans="1:21" x14ac:dyDescent="0.25">
      <c r="A83" t="s">
        <v>226</v>
      </c>
      <c r="B83" t="s">
        <v>28</v>
      </c>
      <c r="C83" t="s">
        <v>29</v>
      </c>
      <c r="D83">
        <v>2012</v>
      </c>
      <c r="E83" t="s">
        <v>211</v>
      </c>
      <c r="F83">
        <v>86</v>
      </c>
      <c r="G83" t="str">
        <f t="shared" si="4"/>
        <v>moderate beat</v>
      </c>
      <c r="H83">
        <v>90</v>
      </c>
      <c r="I83">
        <v>66</v>
      </c>
      <c r="J83">
        <v>-5</v>
      </c>
      <c r="K83">
        <v>22</v>
      </c>
      <c r="L83">
        <v>59</v>
      </c>
      <c r="M83" t="str">
        <f t="shared" si="5"/>
        <v xml:space="preserve"> Positive</v>
      </c>
      <c r="N83">
        <v>213</v>
      </c>
      <c r="O83" t="str">
        <f t="shared" si="6"/>
        <v>2 to 3 minutes</v>
      </c>
      <c r="P83">
        <v>4</v>
      </c>
      <c r="Q83">
        <v>14</v>
      </c>
      <c r="R83">
        <v>70</v>
      </c>
      <c r="S83" t="str">
        <f t="shared" si="7"/>
        <v>Normal</v>
      </c>
      <c r="T83">
        <v>2012</v>
      </c>
      <c r="U83" t="s">
        <v>26</v>
      </c>
    </row>
    <row r="84" spans="1:21" x14ac:dyDescent="0.25">
      <c r="A84" t="s">
        <v>227</v>
      </c>
      <c r="B84" t="s">
        <v>36</v>
      </c>
      <c r="C84" t="s">
        <v>19</v>
      </c>
      <c r="D84">
        <v>2012</v>
      </c>
      <c r="E84" t="s">
        <v>228</v>
      </c>
      <c r="F84">
        <v>144</v>
      </c>
      <c r="G84" t="str">
        <f t="shared" si="4"/>
        <v>High beat</v>
      </c>
      <c r="H84">
        <v>70</v>
      </c>
      <c r="I84">
        <v>73</v>
      </c>
      <c r="J84">
        <v>-4</v>
      </c>
      <c r="K84">
        <v>31</v>
      </c>
      <c r="L84">
        <v>87</v>
      </c>
      <c r="M84" t="str">
        <f t="shared" si="5"/>
        <v>Highly Positive</v>
      </c>
      <c r="N84">
        <v>233</v>
      </c>
      <c r="O84" t="str">
        <f t="shared" si="6"/>
        <v>2 to 3 minutes</v>
      </c>
      <c r="P84">
        <v>5</v>
      </c>
      <c r="Q84">
        <v>4</v>
      </c>
      <c r="R84">
        <v>91</v>
      </c>
      <c r="S84" t="str">
        <f t="shared" si="7"/>
        <v>Super Hit</v>
      </c>
      <c r="T84">
        <v>2012</v>
      </c>
      <c r="U84" t="s">
        <v>26</v>
      </c>
    </row>
    <row r="85" spans="1:21" x14ac:dyDescent="0.25">
      <c r="A85" t="s">
        <v>229</v>
      </c>
      <c r="B85" t="s">
        <v>36</v>
      </c>
      <c r="C85" t="s">
        <v>19</v>
      </c>
      <c r="D85">
        <v>2011</v>
      </c>
      <c r="E85" t="s">
        <v>211</v>
      </c>
      <c r="F85">
        <v>150</v>
      </c>
      <c r="G85" t="str">
        <f t="shared" si="4"/>
        <v>High beat</v>
      </c>
      <c r="H85">
        <v>84</v>
      </c>
      <c r="I85">
        <v>58</v>
      </c>
      <c r="J85">
        <v>-7</v>
      </c>
      <c r="K85">
        <v>8</v>
      </c>
      <c r="L85">
        <v>48</v>
      </c>
      <c r="M85" t="str">
        <f t="shared" si="5"/>
        <v>Normal</v>
      </c>
      <c r="N85">
        <v>258</v>
      </c>
      <c r="O85" t="str">
        <f t="shared" si="6"/>
        <v>2 to 3 minutes</v>
      </c>
      <c r="P85">
        <v>34</v>
      </c>
      <c r="Q85">
        <v>5</v>
      </c>
      <c r="R85">
        <v>74</v>
      </c>
      <c r="S85" t="str">
        <f t="shared" si="7"/>
        <v>Normal</v>
      </c>
      <c r="T85">
        <v>2012</v>
      </c>
      <c r="U85" t="s">
        <v>26</v>
      </c>
    </row>
    <row r="86" spans="1:21" x14ac:dyDescent="0.25">
      <c r="A86" t="s">
        <v>230</v>
      </c>
      <c r="B86" t="s">
        <v>157</v>
      </c>
      <c r="C86" t="s">
        <v>19</v>
      </c>
      <c r="D86">
        <v>2012</v>
      </c>
      <c r="E86" t="s">
        <v>211</v>
      </c>
      <c r="F86">
        <v>128</v>
      </c>
      <c r="G86" t="str">
        <f t="shared" si="4"/>
        <v>moderate beat</v>
      </c>
      <c r="H86">
        <v>92</v>
      </c>
      <c r="I86">
        <v>71</v>
      </c>
      <c r="J86">
        <v>-3</v>
      </c>
      <c r="K86">
        <v>20</v>
      </c>
      <c r="L86">
        <v>92</v>
      </c>
      <c r="M86" t="str">
        <f t="shared" si="5"/>
        <v>Highly Positive</v>
      </c>
      <c r="N86">
        <v>206</v>
      </c>
      <c r="O86" t="str">
        <f t="shared" si="6"/>
        <v>2 to 3 minutes</v>
      </c>
      <c r="P86">
        <v>0</v>
      </c>
      <c r="Q86">
        <v>3</v>
      </c>
      <c r="R86">
        <v>85</v>
      </c>
      <c r="S86" t="str">
        <f t="shared" si="7"/>
        <v>Hit</v>
      </c>
      <c r="T86">
        <v>2012</v>
      </c>
      <c r="U86" t="s">
        <v>26</v>
      </c>
    </row>
    <row r="87" spans="1:21" x14ac:dyDescent="0.25">
      <c r="A87" t="s">
        <v>231</v>
      </c>
      <c r="B87" t="s">
        <v>157</v>
      </c>
      <c r="C87" t="s">
        <v>19</v>
      </c>
      <c r="D87">
        <v>2012</v>
      </c>
      <c r="E87" t="s">
        <v>211</v>
      </c>
      <c r="F87">
        <v>128</v>
      </c>
      <c r="G87" t="str">
        <f t="shared" si="4"/>
        <v>moderate beat</v>
      </c>
      <c r="H87">
        <v>88</v>
      </c>
      <c r="I87">
        <v>71</v>
      </c>
      <c r="J87">
        <v>-3</v>
      </c>
      <c r="K87">
        <v>29</v>
      </c>
      <c r="L87">
        <v>88</v>
      </c>
      <c r="M87" t="str">
        <f t="shared" si="5"/>
        <v>Highly Positive</v>
      </c>
      <c r="N87">
        <v>233</v>
      </c>
      <c r="O87" t="str">
        <f t="shared" si="6"/>
        <v>2 to 3 minutes</v>
      </c>
      <c r="P87">
        <v>1</v>
      </c>
      <c r="Q87">
        <v>6</v>
      </c>
      <c r="R87">
        <v>71</v>
      </c>
      <c r="S87" t="str">
        <f t="shared" si="7"/>
        <v>Normal</v>
      </c>
      <c r="T87">
        <v>2012</v>
      </c>
      <c r="U87" t="s">
        <v>26</v>
      </c>
    </row>
    <row r="88" spans="1:21" x14ac:dyDescent="0.25">
      <c r="A88" t="s">
        <v>232</v>
      </c>
      <c r="B88" t="s">
        <v>233</v>
      </c>
      <c r="C88" t="s">
        <v>77</v>
      </c>
      <c r="D88">
        <v>2012</v>
      </c>
      <c r="E88" t="s">
        <v>211</v>
      </c>
      <c r="F88">
        <v>120</v>
      </c>
      <c r="G88" t="str">
        <f t="shared" si="4"/>
        <v>moderate beat</v>
      </c>
      <c r="H88">
        <v>58</v>
      </c>
      <c r="I88">
        <v>78</v>
      </c>
      <c r="J88">
        <v>-7</v>
      </c>
      <c r="K88">
        <v>11</v>
      </c>
      <c r="L88">
        <v>66</v>
      </c>
      <c r="M88" t="str">
        <f t="shared" si="5"/>
        <v xml:space="preserve"> Positive</v>
      </c>
      <c r="N88">
        <v>193</v>
      </c>
      <c r="O88" t="str">
        <f t="shared" si="6"/>
        <v>Less than minute</v>
      </c>
      <c r="P88">
        <v>1</v>
      </c>
      <c r="Q88">
        <v>4</v>
      </c>
      <c r="R88">
        <v>76</v>
      </c>
      <c r="S88" t="str">
        <f t="shared" si="7"/>
        <v>Normal</v>
      </c>
      <c r="T88">
        <v>2012</v>
      </c>
      <c r="U88" t="s">
        <v>26</v>
      </c>
    </row>
    <row r="89" spans="1:21" x14ac:dyDescent="0.25">
      <c r="A89" t="s">
        <v>234</v>
      </c>
      <c r="B89" t="s">
        <v>235</v>
      </c>
      <c r="C89" t="s">
        <v>119</v>
      </c>
      <c r="D89">
        <v>2012</v>
      </c>
      <c r="E89" t="s">
        <v>236</v>
      </c>
      <c r="F89">
        <v>137</v>
      </c>
      <c r="G89" t="str">
        <f t="shared" si="4"/>
        <v>High beat</v>
      </c>
      <c r="H89">
        <v>84</v>
      </c>
      <c r="I89">
        <v>53</v>
      </c>
      <c r="J89">
        <v>-3</v>
      </c>
      <c r="K89">
        <v>3</v>
      </c>
      <c r="L89">
        <v>39</v>
      </c>
      <c r="M89" t="str">
        <f t="shared" si="5"/>
        <v>Normal</v>
      </c>
      <c r="N89">
        <v>240</v>
      </c>
      <c r="O89" t="str">
        <f t="shared" si="6"/>
        <v>2 to 3 minutes</v>
      </c>
      <c r="P89">
        <v>9</v>
      </c>
      <c r="Q89">
        <v>4</v>
      </c>
      <c r="R89">
        <v>68</v>
      </c>
      <c r="S89" t="str">
        <f t="shared" si="7"/>
        <v>Normal</v>
      </c>
      <c r="T89">
        <v>2012</v>
      </c>
      <c r="U89" t="s">
        <v>26</v>
      </c>
    </row>
    <row r="90" spans="1:21" x14ac:dyDescent="0.25">
      <c r="A90" t="s">
        <v>237</v>
      </c>
      <c r="B90" t="s">
        <v>42</v>
      </c>
      <c r="C90" t="s">
        <v>19</v>
      </c>
      <c r="D90">
        <v>2012</v>
      </c>
      <c r="E90" t="s">
        <v>211</v>
      </c>
      <c r="F90">
        <v>130</v>
      </c>
      <c r="G90" t="str">
        <f t="shared" si="4"/>
        <v>High beat</v>
      </c>
      <c r="H90">
        <v>84</v>
      </c>
      <c r="I90">
        <v>59</v>
      </c>
      <c r="J90">
        <v>-6</v>
      </c>
      <c r="K90">
        <v>16</v>
      </c>
      <c r="L90">
        <v>64</v>
      </c>
      <c r="M90" t="str">
        <f t="shared" si="5"/>
        <v xml:space="preserve"> Positive</v>
      </c>
      <c r="N90">
        <v>228</v>
      </c>
      <c r="O90" t="str">
        <f t="shared" si="6"/>
        <v>2 to 3 minutes</v>
      </c>
      <c r="P90">
        <v>0</v>
      </c>
      <c r="Q90">
        <v>10</v>
      </c>
      <c r="R90">
        <v>69</v>
      </c>
      <c r="S90" t="str">
        <f t="shared" si="7"/>
        <v>Normal</v>
      </c>
      <c r="T90">
        <v>2012</v>
      </c>
      <c r="U90" t="s">
        <v>26</v>
      </c>
    </row>
    <row r="91" spans="1:21" x14ac:dyDescent="0.25">
      <c r="A91" t="s">
        <v>166</v>
      </c>
      <c r="B91" t="s">
        <v>167</v>
      </c>
      <c r="C91" t="s">
        <v>168</v>
      </c>
      <c r="D91">
        <v>2011</v>
      </c>
      <c r="E91" t="s">
        <v>211</v>
      </c>
      <c r="F91">
        <v>140</v>
      </c>
      <c r="G91" t="str">
        <f t="shared" si="4"/>
        <v>High beat</v>
      </c>
      <c r="H91">
        <v>59</v>
      </c>
      <c r="I91">
        <v>45</v>
      </c>
      <c r="J91">
        <v>-7</v>
      </c>
      <c r="K91">
        <v>8</v>
      </c>
      <c r="L91">
        <v>21</v>
      </c>
      <c r="M91" t="str">
        <f t="shared" si="5"/>
        <v>Normal</v>
      </c>
      <c r="N91">
        <v>279</v>
      </c>
      <c r="O91" t="str">
        <f t="shared" si="6"/>
        <v>2 to 3 minutes</v>
      </c>
      <c r="P91">
        <v>5</v>
      </c>
      <c r="Q91">
        <v>3</v>
      </c>
      <c r="R91">
        <v>88</v>
      </c>
      <c r="S91" t="str">
        <f t="shared" si="7"/>
        <v>Hit</v>
      </c>
      <c r="T91">
        <v>2012</v>
      </c>
      <c r="U91" t="s">
        <v>34</v>
      </c>
    </row>
    <row r="92" spans="1:21" x14ac:dyDescent="0.25">
      <c r="A92" t="s">
        <v>238</v>
      </c>
      <c r="B92" t="s">
        <v>43</v>
      </c>
      <c r="C92" t="s">
        <v>44</v>
      </c>
      <c r="D92">
        <v>2011</v>
      </c>
      <c r="E92" t="s">
        <v>211</v>
      </c>
      <c r="F92">
        <v>128</v>
      </c>
      <c r="G92" t="str">
        <f t="shared" si="4"/>
        <v>moderate beat</v>
      </c>
      <c r="H92">
        <v>79</v>
      </c>
      <c r="I92">
        <v>71</v>
      </c>
      <c r="J92">
        <v>-2</v>
      </c>
      <c r="K92">
        <v>57</v>
      </c>
      <c r="L92">
        <v>41</v>
      </c>
      <c r="M92" t="str">
        <f t="shared" si="5"/>
        <v>Normal</v>
      </c>
      <c r="N92">
        <v>200</v>
      </c>
      <c r="O92" t="str">
        <f t="shared" si="6"/>
        <v>2 to 3 minutes</v>
      </c>
      <c r="P92">
        <v>5</v>
      </c>
      <c r="Q92">
        <v>6</v>
      </c>
      <c r="R92">
        <v>64</v>
      </c>
      <c r="S92" t="str">
        <f t="shared" si="7"/>
        <v>Normal</v>
      </c>
      <c r="T92">
        <v>2012</v>
      </c>
      <c r="U92" t="s">
        <v>26</v>
      </c>
    </row>
    <row r="93" spans="1:21" x14ac:dyDescent="0.25">
      <c r="A93" t="s">
        <v>239</v>
      </c>
      <c r="B93" t="s">
        <v>240</v>
      </c>
      <c r="C93" t="s">
        <v>19</v>
      </c>
      <c r="D93">
        <v>2012</v>
      </c>
      <c r="E93" t="s">
        <v>211</v>
      </c>
      <c r="F93">
        <v>125</v>
      </c>
      <c r="G93" t="str">
        <f t="shared" si="4"/>
        <v>moderate beat</v>
      </c>
      <c r="H93">
        <v>82</v>
      </c>
      <c r="I93">
        <v>74</v>
      </c>
      <c r="J93">
        <v>-4</v>
      </c>
      <c r="K93">
        <v>33</v>
      </c>
      <c r="L93">
        <v>44</v>
      </c>
      <c r="M93" t="str">
        <f t="shared" si="5"/>
        <v>Normal</v>
      </c>
      <c r="N93">
        <v>226</v>
      </c>
      <c r="O93" t="str">
        <f t="shared" si="6"/>
        <v>2 to 3 minutes</v>
      </c>
      <c r="P93">
        <v>0</v>
      </c>
      <c r="Q93">
        <v>7</v>
      </c>
      <c r="R93">
        <v>62</v>
      </c>
      <c r="S93" t="str">
        <f t="shared" si="7"/>
        <v>Normal</v>
      </c>
      <c r="T93">
        <v>2012</v>
      </c>
      <c r="U93" t="s">
        <v>26</v>
      </c>
    </row>
    <row r="94" spans="1:21" x14ac:dyDescent="0.25">
      <c r="A94" t="s">
        <v>241</v>
      </c>
      <c r="B94" t="s">
        <v>242</v>
      </c>
      <c r="C94" t="s">
        <v>126</v>
      </c>
      <c r="D94">
        <v>2013</v>
      </c>
      <c r="E94" t="s">
        <v>211</v>
      </c>
      <c r="F94">
        <v>122</v>
      </c>
      <c r="G94" t="str">
        <f t="shared" si="4"/>
        <v>moderate beat</v>
      </c>
      <c r="H94">
        <v>74</v>
      </c>
      <c r="I94">
        <v>73</v>
      </c>
      <c r="J94">
        <v>-5</v>
      </c>
      <c r="K94">
        <v>9</v>
      </c>
      <c r="L94">
        <v>54</v>
      </c>
      <c r="M94" t="str">
        <f t="shared" si="5"/>
        <v xml:space="preserve"> Positive</v>
      </c>
      <c r="N94">
        <v>256</v>
      </c>
      <c r="O94" t="str">
        <f t="shared" si="6"/>
        <v>2 to 3 minutes</v>
      </c>
      <c r="P94">
        <v>2</v>
      </c>
      <c r="Q94">
        <v>9</v>
      </c>
      <c r="R94">
        <v>75</v>
      </c>
      <c r="S94" t="str">
        <f t="shared" si="7"/>
        <v>Normal</v>
      </c>
      <c r="T94">
        <v>2012</v>
      </c>
      <c r="U94" t="s">
        <v>21</v>
      </c>
    </row>
    <row r="95" spans="1:21" x14ac:dyDescent="0.25">
      <c r="A95" t="s">
        <v>243</v>
      </c>
      <c r="B95" t="s">
        <v>170</v>
      </c>
      <c r="C95" t="s">
        <v>160</v>
      </c>
      <c r="D95">
        <v>2010</v>
      </c>
      <c r="E95" t="s">
        <v>211</v>
      </c>
      <c r="F95">
        <v>175</v>
      </c>
      <c r="G95" t="str">
        <f t="shared" si="4"/>
        <v>High beat</v>
      </c>
      <c r="H95">
        <v>96</v>
      </c>
      <c r="I95">
        <v>51</v>
      </c>
      <c r="J95">
        <v>-2</v>
      </c>
      <c r="K95">
        <v>12</v>
      </c>
      <c r="L95">
        <v>39</v>
      </c>
      <c r="M95" t="str">
        <f t="shared" si="5"/>
        <v>Normal</v>
      </c>
      <c r="N95">
        <v>179</v>
      </c>
      <c r="O95" t="str">
        <f t="shared" si="6"/>
        <v>Less than minute</v>
      </c>
      <c r="P95">
        <v>1</v>
      </c>
      <c r="Q95">
        <v>4</v>
      </c>
      <c r="R95">
        <v>41</v>
      </c>
      <c r="S95" t="str">
        <f t="shared" si="7"/>
        <v>Below Average</v>
      </c>
      <c r="T95">
        <v>2012</v>
      </c>
      <c r="U95" t="s">
        <v>26</v>
      </c>
    </row>
    <row r="96" spans="1:21" x14ac:dyDescent="0.25">
      <c r="A96" t="s">
        <v>244</v>
      </c>
      <c r="B96" t="s">
        <v>47</v>
      </c>
      <c r="C96" t="s">
        <v>48</v>
      </c>
      <c r="D96">
        <v>2011</v>
      </c>
      <c r="E96" t="s">
        <v>211</v>
      </c>
      <c r="F96">
        <v>122</v>
      </c>
      <c r="G96" t="str">
        <f t="shared" si="4"/>
        <v>moderate beat</v>
      </c>
      <c r="H96">
        <v>52</v>
      </c>
      <c r="I96">
        <v>63</v>
      </c>
      <c r="J96">
        <v>-10</v>
      </c>
      <c r="K96">
        <v>9</v>
      </c>
      <c r="L96">
        <v>30</v>
      </c>
      <c r="M96" t="str">
        <f t="shared" si="5"/>
        <v>Normal</v>
      </c>
      <c r="N96">
        <v>277</v>
      </c>
      <c r="O96" t="str">
        <f t="shared" si="6"/>
        <v>2 to 3 minutes</v>
      </c>
      <c r="P96">
        <v>3</v>
      </c>
      <c r="Q96">
        <v>27</v>
      </c>
      <c r="R96">
        <v>81</v>
      </c>
      <c r="S96" t="str">
        <f t="shared" si="7"/>
        <v>Hit</v>
      </c>
      <c r="T96">
        <v>2012</v>
      </c>
      <c r="U96" t="s">
        <v>26</v>
      </c>
    </row>
    <row r="97" spans="1:21" x14ac:dyDescent="0.25">
      <c r="A97" t="s">
        <v>245</v>
      </c>
      <c r="B97" t="s">
        <v>47</v>
      </c>
      <c r="C97" t="s">
        <v>48</v>
      </c>
      <c r="D97">
        <v>2011</v>
      </c>
      <c r="E97" t="s">
        <v>211</v>
      </c>
      <c r="F97">
        <v>202</v>
      </c>
      <c r="G97" t="str">
        <f t="shared" si="4"/>
        <v>High beat</v>
      </c>
      <c r="H97">
        <v>44</v>
      </c>
      <c r="I97">
        <v>77</v>
      </c>
      <c r="J97">
        <v>-9</v>
      </c>
      <c r="K97">
        <v>11</v>
      </c>
      <c r="L97">
        <v>39</v>
      </c>
      <c r="M97" t="str">
        <f t="shared" si="5"/>
        <v>Normal</v>
      </c>
      <c r="N97">
        <v>182</v>
      </c>
      <c r="O97" t="str">
        <f t="shared" si="6"/>
        <v>Less than minute</v>
      </c>
      <c r="P97">
        <v>0</v>
      </c>
      <c r="Q97">
        <v>36</v>
      </c>
      <c r="R97">
        <v>79</v>
      </c>
      <c r="S97" t="str">
        <f t="shared" si="7"/>
        <v>Normal</v>
      </c>
      <c r="T97">
        <v>2012</v>
      </c>
      <c r="U97" t="s">
        <v>26</v>
      </c>
    </row>
    <row r="98" spans="1:21" x14ac:dyDescent="0.25">
      <c r="A98" t="s">
        <v>246</v>
      </c>
      <c r="B98" t="s">
        <v>175</v>
      </c>
      <c r="C98" t="s">
        <v>176</v>
      </c>
      <c r="D98">
        <v>2012</v>
      </c>
      <c r="E98" t="s">
        <v>211</v>
      </c>
      <c r="F98">
        <v>126</v>
      </c>
      <c r="G98" t="str">
        <f t="shared" si="4"/>
        <v>moderate beat</v>
      </c>
      <c r="H98">
        <v>95</v>
      </c>
      <c r="I98">
        <v>58</v>
      </c>
      <c r="J98">
        <v>-4</v>
      </c>
      <c r="K98">
        <v>10</v>
      </c>
      <c r="L98">
        <v>59</v>
      </c>
      <c r="M98" t="str">
        <f t="shared" si="5"/>
        <v xml:space="preserve"> Positive</v>
      </c>
      <c r="N98">
        <v>218</v>
      </c>
      <c r="O98" t="str">
        <f t="shared" si="6"/>
        <v>2 to 3 minutes</v>
      </c>
      <c r="P98">
        <v>0</v>
      </c>
      <c r="Q98">
        <v>5</v>
      </c>
      <c r="R98">
        <v>59</v>
      </c>
      <c r="S98" t="str">
        <f t="shared" si="7"/>
        <v>Normal</v>
      </c>
      <c r="T98">
        <v>2012</v>
      </c>
      <c r="U98" t="s">
        <v>34</v>
      </c>
    </row>
    <row r="99" spans="1:21" x14ac:dyDescent="0.25">
      <c r="A99" t="s">
        <v>247</v>
      </c>
      <c r="B99" t="s">
        <v>248</v>
      </c>
      <c r="C99" t="s">
        <v>249</v>
      </c>
      <c r="D99">
        <v>2012</v>
      </c>
      <c r="E99" t="s">
        <v>211</v>
      </c>
      <c r="F99">
        <v>123</v>
      </c>
      <c r="G99" t="str">
        <f t="shared" si="4"/>
        <v>moderate beat</v>
      </c>
      <c r="H99">
        <v>60</v>
      </c>
      <c r="I99">
        <v>91</v>
      </c>
      <c r="J99">
        <v>-5</v>
      </c>
      <c r="K99">
        <v>17</v>
      </c>
      <c r="L99">
        <v>50</v>
      </c>
      <c r="M99" t="str">
        <f t="shared" si="5"/>
        <v xml:space="preserve"> Positive</v>
      </c>
      <c r="N99">
        <v>234</v>
      </c>
      <c r="O99" t="str">
        <f t="shared" si="6"/>
        <v>2 to 3 minutes</v>
      </c>
      <c r="P99">
        <v>3</v>
      </c>
      <c r="Q99">
        <v>23</v>
      </c>
      <c r="R99">
        <v>91</v>
      </c>
      <c r="S99" t="str">
        <f t="shared" si="7"/>
        <v>Super Hit</v>
      </c>
      <c r="T99">
        <v>2012</v>
      </c>
      <c r="U99" t="s">
        <v>26</v>
      </c>
    </row>
    <row r="100" spans="1:21" x14ac:dyDescent="0.25">
      <c r="A100" t="s">
        <v>253</v>
      </c>
      <c r="B100" t="s">
        <v>78</v>
      </c>
      <c r="C100" t="s">
        <v>19</v>
      </c>
      <c r="D100">
        <v>2012</v>
      </c>
      <c r="E100" t="s">
        <v>211</v>
      </c>
      <c r="F100">
        <v>134</v>
      </c>
      <c r="G100" t="str">
        <f t="shared" si="4"/>
        <v>High beat</v>
      </c>
      <c r="H100">
        <v>79</v>
      </c>
      <c r="I100">
        <v>69</v>
      </c>
      <c r="J100">
        <v>-4</v>
      </c>
      <c r="K100">
        <v>20</v>
      </c>
      <c r="L100">
        <v>86</v>
      </c>
      <c r="M100" t="str">
        <f t="shared" si="5"/>
        <v>Highly Positive</v>
      </c>
      <c r="N100">
        <v>227</v>
      </c>
      <c r="O100" t="str">
        <f t="shared" si="6"/>
        <v>2 to 3 minutes</v>
      </c>
      <c r="P100">
        <v>0</v>
      </c>
      <c r="Q100">
        <v>4</v>
      </c>
      <c r="R100">
        <v>78</v>
      </c>
      <c r="S100" t="str">
        <f t="shared" si="7"/>
        <v>Normal</v>
      </c>
      <c r="T100">
        <v>2012</v>
      </c>
      <c r="U100" t="s">
        <v>26</v>
      </c>
    </row>
    <row r="101" spans="1:21" x14ac:dyDescent="0.25">
      <c r="A101" t="s">
        <v>256</v>
      </c>
      <c r="B101" t="s">
        <v>82</v>
      </c>
      <c r="C101" t="s">
        <v>19</v>
      </c>
      <c r="D101">
        <v>2012</v>
      </c>
      <c r="E101" t="s">
        <v>188</v>
      </c>
      <c r="F101">
        <v>128</v>
      </c>
      <c r="G101" t="str">
        <f t="shared" si="4"/>
        <v>moderate beat</v>
      </c>
      <c r="H101">
        <v>70</v>
      </c>
      <c r="I101">
        <v>71</v>
      </c>
      <c r="J101">
        <v>-5</v>
      </c>
      <c r="K101">
        <v>22</v>
      </c>
      <c r="L101">
        <v>80</v>
      </c>
      <c r="M101" t="str">
        <f t="shared" si="5"/>
        <v xml:space="preserve"> Positive</v>
      </c>
      <c r="N101">
        <v>212</v>
      </c>
      <c r="O101" t="str">
        <f t="shared" si="6"/>
        <v>2 to 3 minutes</v>
      </c>
      <c r="P101">
        <v>0</v>
      </c>
      <c r="Q101">
        <v>5</v>
      </c>
      <c r="R101">
        <v>83</v>
      </c>
      <c r="S101" t="str">
        <f t="shared" si="7"/>
        <v>Hit</v>
      </c>
      <c r="T101">
        <v>2012</v>
      </c>
      <c r="U101" t="s">
        <v>26</v>
      </c>
    </row>
    <row r="102" spans="1:21" x14ac:dyDescent="0.25">
      <c r="A102" t="s">
        <v>258</v>
      </c>
      <c r="B102" t="s">
        <v>257</v>
      </c>
      <c r="C102" t="s">
        <v>89</v>
      </c>
      <c r="D102">
        <v>2012</v>
      </c>
      <c r="E102" t="s">
        <v>211</v>
      </c>
      <c r="F102">
        <v>122</v>
      </c>
      <c r="G102" t="str">
        <f t="shared" si="4"/>
        <v>moderate beat</v>
      </c>
      <c r="H102">
        <v>25</v>
      </c>
      <c r="I102">
        <v>39</v>
      </c>
      <c r="J102">
        <v>-10</v>
      </c>
      <c r="K102">
        <v>9</v>
      </c>
      <c r="L102">
        <v>18</v>
      </c>
      <c r="M102" t="str">
        <f t="shared" si="5"/>
        <v>Negative</v>
      </c>
      <c r="N102">
        <v>282</v>
      </c>
      <c r="O102" t="str">
        <f t="shared" si="6"/>
        <v>2 to 3 minutes</v>
      </c>
      <c r="P102">
        <v>81</v>
      </c>
      <c r="Q102">
        <v>3</v>
      </c>
      <c r="R102">
        <v>63</v>
      </c>
      <c r="S102" t="str">
        <f t="shared" si="7"/>
        <v>Normal</v>
      </c>
      <c r="T102">
        <v>2012</v>
      </c>
      <c r="U102" t="s">
        <v>26</v>
      </c>
    </row>
    <row r="103" spans="1:21" x14ac:dyDescent="0.25">
      <c r="A103" t="s">
        <v>259</v>
      </c>
      <c r="B103" t="s">
        <v>260</v>
      </c>
      <c r="C103" t="s">
        <v>89</v>
      </c>
      <c r="D103">
        <v>2012</v>
      </c>
      <c r="E103" t="s">
        <v>211</v>
      </c>
      <c r="F103">
        <v>128</v>
      </c>
      <c r="G103" t="str">
        <f t="shared" si="4"/>
        <v>moderate beat</v>
      </c>
      <c r="H103">
        <v>69</v>
      </c>
      <c r="I103">
        <v>66</v>
      </c>
      <c r="J103">
        <v>-3</v>
      </c>
      <c r="K103">
        <v>9</v>
      </c>
      <c r="L103">
        <v>43</v>
      </c>
      <c r="M103" t="str">
        <f t="shared" si="5"/>
        <v>Normal</v>
      </c>
      <c r="N103">
        <v>221</v>
      </c>
      <c r="O103" t="str">
        <f t="shared" si="6"/>
        <v>2 to 3 minutes</v>
      </c>
      <c r="P103">
        <v>9</v>
      </c>
      <c r="Q103">
        <v>3</v>
      </c>
      <c r="R103">
        <v>84</v>
      </c>
      <c r="S103" t="str">
        <f t="shared" si="7"/>
        <v>Hit</v>
      </c>
      <c r="T103">
        <v>2012</v>
      </c>
      <c r="U103" t="s">
        <v>26</v>
      </c>
    </row>
    <row r="104" spans="1:21" x14ac:dyDescent="0.25">
      <c r="A104" t="s">
        <v>261</v>
      </c>
      <c r="B104" t="s">
        <v>262</v>
      </c>
      <c r="C104" t="s">
        <v>263</v>
      </c>
      <c r="D104">
        <v>2012</v>
      </c>
      <c r="E104" t="s">
        <v>264</v>
      </c>
      <c r="F104">
        <v>112</v>
      </c>
      <c r="G104" t="str">
        <f t="shared" si="4"/>
        <v>moderate beat</v>
      </c>
      <c r="H104">
        <v>65</v>
      </c>
      <c r="I104">
        <v>36</v>
      </c>
      <c r="J104">
        <v>-7</v>
      </c>
      <c r="K104">
        <v>6</v>
      </c>
      <c r="L104">
        <v>13</v>
      </c>
      <c r="M104" t="str">
        <f t="shared" si="5"/>
        <v>Negative</v>
      </c>
      <c r="N104">
        <v>278</v>
      </c>
      <c r="O104" t="str">
        <f t="shared" si="6"/>
        <v>2 to 3 minutes</v>
      </c>
      <c r="P104">
        <v>11</v>
      </c>
      <c r="Q104">
        <v>3</v>
      </c>
      <c r="R104">
        <v>74</v>
      </c>
      <c r="S104" t="str">
        <f t="shared" si="7"/>
        <v>Normal</v>
      </c>
      <c r="T104">
        <v>2012</v>
      </c>
      <c r="U104" t="s">
        <v>34</v>
      </c>
    </row>
    <row r="105" spans="1:21" x14ac:dyDescent="0.25">
      <c r="A105" t="s">
        <v>268</v>
      </c>
      <c r="B105" t="s">
        <v>267</v>
      </c>
      <c r="C105" t="s">
        <v>263</v>
      </c>
      <c r="D105">
        <v>2013</v>
      </c>
      <c r="E105" t="s">
        <v>264</v>
      </c>
      <c r="F105">
        <v>121</v>
      </c>
      <c r="G105" t="str">
        <f t="shared" si="4"/>
        <v>moderate beat</v>
      </c>
      <c r="H105">
        <v>83</v>
      </c>
      <c r="I105">
        <v>61</v>
      </c>
      <c r="J105">
        <v>-6</v>
      </c>
      <c r="K105">
        <v>12</v>
      </c>
      <c r="L105">
        <v>32</v>
      </c>
      <c r="M105" t="str">
        <f t="shared" si="5"/>
        <v>Normal</v>
      </c>
      <c r="N105">
        <v>210</v>
      </c>
      <c r="O105" t="str">
        <f t="shared" si="6"/>
        <v>2 to 3 minutes</v>
      </c>
      <c r="P105">
        <v>3</v>
      </c>
      <c r="Q105">
        <v>3</v>
      </c>
      <c r="R105">
        <v>73</v>
      </c>
      <c r="S105" t="str">
        <f t="shared" si="7"/>
        <v>Normal</v>
      </c>
      <c r="T105">
        <v>2012</v>
      </c>
      <c r="U105" t="s">
        <v>26</v>
      </c>
    </row>
    <row r="106" spans="1:21" x14ac:dyDescent="0.25">
      <c r="A106" t="s">
        <v>269</v>
      </c>
      <c r="B106" t="s">
        <v>270</v>
      </c>
      <c r="C106" t="s">
        <v>19</v>
      </c>
      <c r="D106">
        <v>2012</v>
      </c>
      <c r="E106" t="s">
        <v>211</v>
      </c>
      <c r="F106">
        <v>72</v>
      </c>
      <c r="G106" t="str">
        <f t="shared" si="4"/>
        <v>Slow beat</v>
      </c>
      <c r="H106">
        <v>83</v>
      </c>
      <c r="I106">
        <v>61</v>
      </c>
      <c r="J106">
        <v>-3</v>
      </c>
      <c r="K106">
        <v>65</v>
      </c>
      <c r="L106">
        <v>35</v>
      </c>
      <c r="M106" t="str">
        <f t="shared" si="5"/>
        <v>Normal</v>
      </c>
      <c r="N106">
        <v>228</v>
      </c>
      <c r="O106" t="str">
        <f t="shared" si="6"/>
        <v>2 to 3 minutes</v>
      </c>
      <c r="P106">
        <v>3</v>
      </c>
      <c r="Q106">
        <v>5</v>
      </c>
      <c r="R106">
        <v>52</v>
      </c>
      <c r="S106" t="str">
        <f t="shared" si="7"/>
        <v>Normal</v>
      </c>
      <c r="T106">
        <v>2012</v>
      </c>
      <c r="U106" t="s">
        <v>26</v>
      </c>
    </row>
    <row r="107" spans="1:21" x14ac:dyDescent="0.25">
      <c r="A107" t="s">
        <v>271</v>
      </c>
      <c r="B107" t="s">
        <v>202</v>
      </c>
      <c r="C107" t="s">
        <v>203</v>
      </c>
      <c r="D107">
        <v>2011</v>
      </c>
      <c r="E107" t="s">
        <v>211</v>
      </c>
      <c r="F107">
        <v>98</v>
      </c>
      <c r="G107" t="str">
        <f t="shared" si="4"/>
        <v>moderate beat</v>
      </c>
      <c r="H107">
        <v>89</v>
      </c>
      <c r="I107">
        <v>72</v>
      </c>
      <c r="J107">
        <v>-4</v>
      </c>
      <c r="K107">
        <v>7</v>
      </c>
      <c r="L107">
        <v>56</v>
      </c>
      <c r="M107" t="str">
        <f t="shared" si="5"/>
        <v xml:space="preserve"> Positive</v>
      </c>
      <c r="N107">
        <v>216</v>
      </c>
      <c r="O107" t="str">
        <f t="shared" si="6"/>
        <v>2 to 3 minutes</v>
      </c>
      <c r="P107">
        <v>1</v>
      </c>
      <c r="Q107">
        <v>13</v>
      </c>
      <c r="R107">
        <v>61</v>
      </c>
      <c r="S107" t="str">
        <f t="shared" si="7"/>
        <v>Normal</v>
      </c>
      <c r="T107">
        <v>2012</v>
      </c>
      <c r="U107" t="s">
        <v>21</v>
      </c>
    </row>
    <row r="108" spans="1:21" x14ac:dyDescent="0.25">
      <c r="A108" t="s">
        <v>273</v>
      </c>
      <c r="B108" t="s">
        <v>274</v>
      </c>
      <c r="C108" t="s">
        <v>275</v>
      </c>
      <c r="D108">
        <v>2011</v>
      </c>
      <c r="E108" t="s">
        <v>276</v>
      </c>
      <c r="F108">
        <v>110</v>
      </c>
      <c r="G108" t="str">
        <f t="shared" si="4"/>
        <v>moderate beat</v>
      </c>
      <c r="H108">
        <v>97</v>
      </c>
      <c r="I108">
        <v>72</v>
      </c>
      <c r="J108">
        <v>-2</v>
      </c>
      <c r="K108">
        <v>32</v>
      </c>
      <c r="L108">
        <v>58</v>
      </c>
      <c r="M108" t="str">
        <f t="shared" si="5"/>
        <v xml:space="preserve"> Positive</v>
      </c>
      <c r="N108">
        <v>215</v>
      </c>
      <c r="O108" t="str">
        <f t="shared" si="6"/>
        <v>2 to 3 minutes</v>
      </c>
      <c r="P108">
        <v>1</v>
      </c>
      <c r="Q108">
        <v>20</v>
      </c>
      <c r="R108">
        <v>75</v>
      </c>
      <c r="S108" t="str">
        <f t="shared" si="7"/>
        <v>Normal</v>
      </c>
      <c r="T108">
        <v>2012</v>
      </c>
      <c r="U108" t="s">
        <v>26</v>
      </c>
    </row>
    <row r="109" spans="1:21" x14ac:dyDescent="0.25">
      <c r="A109" t="s">
        <v>278</v>
      </c>
      <c r="B109" t="s">
        <v>133</v>
      </c>
      <c r="C109" t="s">
        <v>29</v>
      </c>
      <c r="D109">
        <v>2012</v>
      </c>
      <c r="E109" t="s">
        <v>211</v>
      </c>
      <c r="F109">
        <v>136</v>
      </c>
      <c r="G109" t="str">
        <f t="shared" si="4"/>
        <v>High beat</v>
      </c>
      <c r="H109">
        <v>48</v>
      </c>
      <c r="I109">
        <v>65</v>
      </c>
      <c r="J109">
        <v>-9</v>
      </c>
      <c r="K109">
        <v>16</v>
      </c>
      <c r="L109">
        <v>33</v>
      </c>
      <c r="M109" t="str">
        <f t="shared" si="5"/>
        <v>Normal</v>
      </c>
      <c r="N109">
        <v>233</v>
      </c>
      <c r="O109" t="str">
        <f t="shared" si="6"/>
        <v>2 to 3 minutes</v>
      </c>
      <c r="P109">
        <v>55</v>
      </c>
      <c r="Q109">
        <v>8</v>
      </c>
      <c r="R109">
        <v>65</v>
      </c>
      <c r="S109" t="str">
        <f t="shared" si="7"/>
        <v>Normal</v>
      </c>
      <c r="T109">
        <v>2012</v>
      </c>
      <c r="U109" t="s">
        <v>26</v>
      </c>
    </row>
    <row r="110" spans="1:21" x14ac:dyDescent="0.25">
      <c r="A110" t="s">
        <v>279</v>
      </c>
      <c r="B110" t="s">
        <v>280</v>
      </c>
      <c r="C110" t="s">
        <v>19</v>
      </c>
      <c r="D110">
        <v>2012</v>
      </c>
      <c r="E110" t="s">
        <v>264</v>
      </c>
      <c r="F110">
        <v>140</v>
      </c>
      <c r="G110" t="str">
        <f t="shared" si="4"/>
        <v>High beat</v>
      </c>
      <c r="H110">
        <v>84</v>
      </c>
      <c r="I110">
        <v>47</v>
      </c>
      <c r="J110">
        <v>-7</v>
      </c>
      <c r="K110">
        <v>24</v>
      </c>
      <c r="L110">
        <v>34</v>
      </c>
      <c r="M110" t="str">
        <f t="shared" si="5"/>
        <v>Normal</v>
      </c>
      <c r="N110">
        <v>321</v>
      </c>
      <c r="O110" t="str">
        <f t="shared" si="6"/>
        <v>more than 3 minutes</v>
      </c>
      <c r="P110">
        <v>0</v>
      </c>
      <c r="Q110">
        <v>5</v>
      </c>
      <c r="R110">
        <v>68</v>
      </c>
      <c r="S110" t="str">
        <f t="shared" si="7"/>
        <v>Normal</v>
      </c>
      <c r="T110">
        <v>2012</v>
      </c>
      <c r="U110" t="s">
        <v>34</v>
      </c>
    </row>
    <row r="111" spans="1:21" x14ac:dyDescent="0.25">
      <c r="A111" t="s">
        <v>281</v>
      </c>
      <c r="B111" t="s">
        <v>282</v>
      </c>
      <c r="C111" t="s">
        <v>29</v>
      </c>
      <c r="D111">
        <v>2013</v>
      </c>
      <c r="E111" t="s">
        <v>228</v>
      </c>
      <c r="F111">
        <v>172</v>
      </c>
      <c r="G111" t="str">
        <f t="shared" si="4"/>
        <v>High beat</v>
      </c>
      <c r="H111">
        <v>90</v>
      </c>
      <c r="I111">
        <v>56</v>
      </c>
      <c r="J111">
        <v>-5</v>
      </c>
      <c r="K111">
        <v>5</v>
      </c>
      <c r="L111">
        <v>56</v>
      </c>
      <c r="M111" t="str">
        <f t="shared" si="5"/>
        <v xml:space="preserve"> Positive</v>
      </c>
      <c r="N111">
        <v>228</v>
      </c>
      <c r="O111" t="str">
        <f t="shared" si="6"/>
        <v>2 to 3 minutes</v>
      </c>
      <c r="P111">
        <v>5</v>
      </c>
      <c r="Q111">
        <v>40</v>
      </c>
      <c r="R111">
        <v>75</v>
      </c>
      <c r="S111" t="str">
        <f t="shared" si="7"/>
        <v>Normal</v>
      </c>
      <c r="T111">
        <v>2013</v>
      </c>
      <c r="U111" t="s">
        <v>26</v>
      </c>
    </row>
    <row r="112" spans="1:21" x14ac:dyDescent="0.25">
      <c r="A112" t="s">
        <v>283</v>
      </c>
      <c r="B112" t="s">
        <v>284</v>
      </c>
      <c r="C112" t="s">
        <v>74</v>
      </c>
      <c r="D112">
        <v>2013</v>
      </c>
      <c r="E112" t="s">
        <v>228</v>
      </c>
      <c r="F112">
        <v>96</v>
      </c>
      <c r="G112" t="str">
        <f t="shared" si="4"/>
        <v>moderate beat</v>
      </c>
      <c r="H112">
        <v>69</v>
      </c>
      <c r="I112">
        <v>85</v>
      </c>
      <c r="J112">
        <v>-7</v>
      </c>
      <c r="K112">
        <v>11</v>
      </c>
      <c r="L112">
        <v>66</v>
      </c>
      <c r="M112" t="str">
        <f t="shared" si="5"/>
        <v xml:space="preserve"> Positive</v>
      </c>
      <c r="N112">
        <v>234</v>
      </c>
      <c r="O112" t="str">
        <f t="shared" si="6"/>
        <v>2 to 3 minutes</v>
      </c>
      <c r="P112">
        <v>2</v>
      </c>
      <c r="Q112">
        <v>28</v>
      </c>
      <c r="R112">
        <v>81</v>
      </c>
      <c r="S112" t="str">
        <f t="shared" si="7"/>
        <v>Hit</v>
      </c>
      <c r="T112">
        <v>2013</v>
      </c>
      <c r="U112" t="s">
        <v>26</v>
      </c>
    </row>
    <row r="113" spans="1:21" x14ac:dyDescent="0.25">
      <c r="A113" t="s">
        <v>285</v>
      </c>
      <c r="B113" t="s">
        <v>220</v>
      </c>
      <c r="C113" t="s">
        <v>221</v>
      </c>
      <c r="D113">
        <v>2013</v>
      </c>
      <c r="E113" t="s">
        <v>228</v>
      </c>
      <c r="F113">
        <v>92</v>
      </c>
      <c r="G113" t="str">
        <f t="shared" si="4"/>
        <v>moderate beat</v>
      </c>
      <c r="H113">
        <v>63</v>
      </c>
      <c r="I113">
        <v>69</v>
      </c>
      <c r="J113">
        <v>-6</v>
      </c>
      <c r="K113">
        <v>10</v>
      </c>
      <c r="L113">
        <v>80</v>
      </c>
      <c r="M113" t="str">
        <f t="shared" si="5"/>
        <v xml:space="preserve"> Positive</v>
      </c>
      <c r="N113">
        <v>161</v>
      </c>
      <c r="O113" t="str">
        <f t="shared" si="6"/>
        <v>Less than minute</v>
      </c>
      <c r="P113">
        <v>5</v>
      </c>
      <c r="Q113">
        <v>4</v>
      </c>
      <c r="R113">
        <v>90</v>
      </c>
      <c r="S113" t="str">
        <f t="shared" si="7"/>
        <v>Hit</v>
      </c>
      <c r="T113">
        <v>2013</v>
      </c>
      <c r="U113" t="s">
        <v>34</v>
      </c>
    </row>
    <row r="114" spans="1:21" x14ac:dyDescent="0.25">
      <c r="A114" t="s">
        <v>286</v>
      </c>
      <c r="B114" t="s">
        <v>220</v>
      </c>
      <c r="C114" t="s">
        <v>221</v>
      </c>
      <c r="D114">
        <v>2013</v>
      </c>
      <c r="E114" t="s">
        <v>228</v>
      </c>
      <c r="F114">
        <v>85</v>
      </c>
      <c r="G114" t="str">
        <f t="shared" si="4"/>
        <v>moderate beat</v>
      </c>
      <c r="H114">
        <v>53</v>
      </c>
      <c r="I114">
        <v>55</v>
      </c>
      <c r="J114">
        <v>-8</v>
      </c>
      <c r="K114">
        <v>22</v>
      </c>
      <c r="L114">
        <v>41</v>
      </c>
      <c r="M114" t="str">
        <f t="shared" si="5"/>
        <v>Normal</v>
      </c>
      <c r="N114">
        <v>272</v>
      </c>
      <c r="O114" t="str">
        <f t="shared" si="6"/>
        <v>2 to 3 minutes</v>
      </c>
      <c r="P114">
        <v>19</v>
      </c>
      <c r="Q114">
        <v>3</v>
      </c>
      <c r="R114">
        <v>89</v>
      </c>
      <c r="S114" t="str">
        <f t="shared" si="7"/>
        <v>Hit</v>
      </c>
      <c r="T114">
        <v>2013</v>
      </c>
      <c r="U114" t="s">
        <v>34</v>
      </c>
    </row>
    <row r="115" spans="1:21" x14ac:dyDescent="0.25">
      <c r="A115" t="s">
        <v>287</v>
      </c>
      <c r="B115" t="s">
        <v>288</v>
      </c>
      <c r="C115" t="s">
        <v>19</v>
      </c>
      <c r="D115">
        <v>2013</v>
      </c>
      <c r="E115" t="s">
        <v>228</v>
      </c>
      <c r="F115">
        <v>82</v>
      </c>
      <c r="G115" t="str">
        <f t="shared" si="4"/>
        <v>moderate beat</v>
      </c>
      <c r="H115">
        <v>88</v>
      </c>
      <c r="I115">
        <v>65</v>
      </c>
      <c r="J115">
        <v>-3</v>
      </c>
      <c r="K115">
        <v>8</v>
      </c>
      <c r="L115">
        <v>86</v>
      </c>
      <c r="M115" t="str">
        <f t="shared" si="5"/>
        <v>Highly Positive</v>
      </c>
      <c r="N115">
        <v>227</v>
      </c>
      <c r="O115" t="str">
        <f t="shared" si="6"/>
        <v>2 to 3 minutes</v>
      </c>
      <c r="P115">
        <v>29</v>
      </c>
      <c r="Q115">
        <v>11</v>
      </c>
      <c r="R115">
        <v>71</v>
      </c>
      <c r="S115" t="str">
        <f t="shared" si="7"/>
        <v>Normal</v>
      </c>
      <c r="T115">
        <v>2013</v>
      </c>
      <c r="U115" t="s">
        <v>26</v>
      </c>
    </row>
    <row r="116" spans="1:21" x14ac:dyDescent="0.25">
      <c r="A116" t="s">
        <v>289</v>
      </c>
      <c r="B116" t="s">
        <v>223</v>
      </c>
      <c r="C116" t="s">
        <v>19</v>
      </c>
      <c r="D116">
        <v>2012</v>
      </c>
      <c r="E116" t="s">
        <v>228</v>
      </c>
      <c r="F116">
        <v>128</v>
      </c>
      <c r="G116" t="str">
        <f t="shared" si="4"/>
        <v>moderate beat</v>
      </c>
      <c r="H116">
        <v>79</v>
      </c>
      <c r="I116">
        <v>51</v>
      </c>
      <c r="J116">
        <v>-4</v>
      </c>
      <c r="K116">
        <v>32</v>
      </c>
      <c r="L116">
        <v>64</v>
      </c>
      <c r="M116" t="str">
        <f t="shared" si="5"/>
        <v xml:space="preserve"> Positive</v>
      </c>
      <c r="N116">
        <v>208</v>
      </c>
      <c r="O116" t="str">
        <f t="shared" si="6"/>
        <v>2 to 3 minutes</v>
      </c>
      <c r="P116">
        <v>33</v>
      </c>
      <c r="Q116">
        <v>4</v>
      </c>
      <c r="R116">
        <v>73</v>
      </c>
      <c r="S116" t="str">
        <f t="shared" si="7"/>
        <v>Normal</v>
      </c>
      <c r="T116">
        <v>2013</v>
      </c>
      <c r="U116" t="s">
        <v>26</v>
      </c>
    </row>
    <row r="117" spans="1:21" x14ac:dyDescent="0.25">
      <c r="A117" t="s">
        <v>290</v>
      </c>
      <c r="B117" t="s">
        <v>291</v>
      </c>
      <c r="C117" t="s">
        <v>292</v>
      </c>
      <c r="D117">
        <v>2011</v>
      </c>
      <c r="E117" t="s">
        <v>228</v>
      </c>
      <c r="F117">
        <v>119</v>
      </c>
      <c r="G117" t="str">
        <f t="shared" si="4"/>
        <v>moderate beat</v>
      </c>
      <c r="H117">
        <v>44</v>
      </c>
      <c r="I117">
        <v>83</v>
      </c>
      <c r="J117">
        <v>-10</v>
      </c>
      <c r="K117">
        <v>10</v>
      </c>
      <c r="L117">
        <v>27</v>
      </c>
      <c r="M117" t="str">
        <f t="shared" si="5"/>
        <v>Normal</v>
      </c>
      <c r="N117">
        <v>259</v>
      </c>
      <c r="O117" t="str">
        <f t="shared" si="6"/>
        <v>2 to 3 minutes</v>
      </c>
      <c r="P117">
        <v>44</v>
      </c>
      <c r="Q117">
        <v>6</v>
      </c>
      <c r="R117">
        <v>80</v>
      </c>
      <c r="S117" t="str">
        <f t="shared" si="7"/>
        <v>Hit</v>
      </c>
      <c r="T117">
        <v>2013</v>
      </c>
      <c r="U117" t="s">
        <v>34</v>
      </c>
    </row>
    <row r="118" spans="1:21" x14ac:dyDescent="0.25">
      <c r="A118" t="s">
        <v>293</v>
      </c>
      <c r="B118" t="s">
        <v>294</v>
      </c>
      <c r="C118" t="s">
        <v>295</v>
      </c>
      <c r="D118">
        <v>2013</v>
      </c>
      <c r="E118" t="s">
        <v>228</v>
      </c>
      <c r="F118">
        <v>138</v>
      </c>
      <c r="G118" t="str">
        <f t="shared" si="4"/>
        <v>High beat</v>
      </c>
      <c r="H118">
        <v>79</v>
      </c>
      <c r="I118">
        <v>45</v>
      </c>
      <c r="J118">
        <v>-5</v>
      </c>
      <c r="K118">
        <v>42</v>
      </c>
      <c r="L118">
        <v>28</v>
      </c>
      <c r="M118" t="str">
        <f t="shared" si="5"/>
        <v>Normal</v>
      </c>
      <c r="N118">
        <v>197</v>
      </c>
      <c r="O118" t="str">
        <f t="shared" si="6"/>
        <v>Less than minute</v>
      </c>
      <c r="P118">
        <v>1</v>
      </c>
      <c r="Q118">
        <v>5</v>
      </c>
      <c r="R118">
        <v>63</v>
      </c>
      <c r="S118" t="str">
        <f t="shared" si="7"/>
        <v>Normal</v>
      </c>
      <c r="T118">
        <v>2013</v>
      </c>
      <c r="U118" t="s">
        <v>26</v>
      </c>
    </row>
    <row r="119" spans="1:21" x14ac:dyDescent="0.25">
      <c r="A119" t="s">
        <v>298</v>
      </c>
      <c r="B119" t="s">
        <v>296</v>
      </c>
      <c r="C119" t="s">
        <v>297</v>
      </c>
      <c r="D119">
        <v>2013</v>
      </c>
      <c r="E119" t="s">
        <v>228</v>
      </c>
      <c r="F119">
        <v>125</v>
      </c>
      <c r="G119" t="str">
        <f t="shared" si="4"/>
        <v>moderate beat</v>
      </c>
      <c r="H119">
        <v>83</v>
      </c>
      <c r="I119">
        <v>67</v>
      </c>
      <c r="J119">
        <v>-7</v>
      </c>
      <c r="K119">
        <v>9</v>
      </c>
      <c r="L119">
        <v>35</v>
      </c>
      <c r="M119" t="str">
        <f t="shared" si="5"/>
        <v>Normal</v>
      </c>
      <c r="N119">
        <v>214</v>
      </c>
      <c r="O119" t="str">
        <f t="shared" si="6"/>
        <v>2 to 3 minutes</v>
      </c>
      <c r="P119">
        <v>2</v>
      </c>
      <c r="Q119">
        <v>4</v>
      </c>
      <c r="R119">
        <v>66</v>
      </c>
      <c r="S119" t="str">
        <f t="shared" si="7"/>
        <v>Normal</v>
      </c>
      <c r="T119">
        <v>2013</v>
      </c>
      <c r="U119" t="s">
        <v>34</v>
      </c>
    </row>
    <row r="120" spans="1:21" x14ac:dyDescent="0.25">
      <c r="A120" t="s">
        <v>299</v>
      </c>
      <c r="B120" t="s">
        <v>300</v>
      </c>
      <c r="C120" t="s">
        <v>44</v>
      </c>
      <c r="D120">
        <v>2013</v>
      </c>
      <c r="E120" t="s">
        <v>228</v>
      </c>
      <c r="F120">
        <v>128</v>
      </c>
      <c r="G120" t="str">
        <f t="shared" si="4"/>
        <v>moderate beat</v>
      </c>
      <c r="H120">
        <v>98</v>
      </c>
      <c r="I120">
        <v>80</v>
      </c>
      <c r="J120">
        <v>-3</v>
      </c>
      <c r="K120">
        <v>26</v>
      </c>
      <c r="L120">
        <v>80</v>
      </c>
      <c r="M120" t="str">
        <f t="shared" si="5"/>
        <v xml:space="preserve"> Positive</v>
      </c>
      <c r="N120">
        <v>167</v>
      </c>
      <c r="O120" t="str">
        <f t="shared" si="6"/>
        <v>Less than minute</v>
      </c>
      <c r="P120">
        <v>2</v>
      </c>
      <c r="Q120">
        <v>7</v>
      </c>
      <c r="R120">
        <v>61</v>
      </c>
      <c r="S120" t="str">
        <f t="shared" si="7"/>
        <v>Normal</v>
      </c>
      <c r="T120">
        <v>2013</v>
      </c>
      <c r="U120" t="s">
        <v>21</v>
      </c>
    </row>
    <row r="121" spans="1:21" x14ac:dyDescent="0.25">
      <c r="A121" t="s">
        <v>301</v>
      </c>
      <c r="B121" t="s">
        <v>302</v>
      </c>
      <c r="C121" t="s">
        <v>19</v>
      </c>
      <c r="D121">
        <v>2012</v>
      </c>
      <c r="E121" t="s">
        <v>228</v>
      </c>
      <c r="F121">
        <v>93</v>
      </c>
      <c r="G121" t="str">
        <f t="shared" si="4"/>
        <v>moderate beat</v>
      </c>
      <c r="H121">
        <v>87</v>
      </c>
      <c r="I121">
        <v>72</v>
      </c>
      <c r="J121">
        <v>-4</v>
      </c>
      <c r="K121">
        <v>11</v>
      </c>
      <c r="L121">
        <v>75</v>
      </c>
      <c r="M121" t="str">
        <f t="shared" si="5"/>
        <v xml:space="preserve"> Positive</v>
      </c>
      <c r="N121">
        <v>201</v>
      </c>
      <c r="O121" t="str">
        <f t="shared" si="6"/>
        <v>2 to 3 minutes</v>
      </c>
      <c r="P121">
        <v>0</v>
      </c>
      <c r="Q121">
        <v>5</v>
      </c>
      <c r="R121">
        <v>77</v>
      </c>
      <c r="S121" t="str">
        <f t="shared" si="7"/>
        <v>Normal</v>
      </c>
      <c r="T121">
        <v>2013</v>
      </c>
      <c r="U121" t="s">
        <v>26</v>
      </c>
    </row>
    <row r="122" spans="1:21" x14ac:dyDescent="0.25">
      <c r="A122" t="s">
        <v>303</v>
      </c>
      <c r="B122" t="s">
        <v>154</v>
      </c>
      <c r="C122" t="s">
        <v>19</v>
      </c>
      <c r="D122">
        <v>2013</v>
      </c>
      <c r="E122" t="s">
        <v>228</v>
      </c>
      <c r="F122">
        <v>128</v>
      </c>
      <c r="G122" t="str">
        <f t="shared" si="4"/>
        <v>moderate beat</v>
      </c>
      <c r="H122">
        <v>82</v>
      </c>
      <c r="I122">
        <v>63</v>
      </c>
      <c r="J122">
        <v>-7</v>
      </c>
      <c r="K122">
        <v>7</v>
      </c>
      <c r="L122">
        <v>85</v>
      </c>
      <c r="M122" t="str">
        <f t="shared" si="5"/>
        <v xml:space="preserve"> Positive</v>
      </c>
      <c r="N122">
        <v>248</v>
      </c>
      <c r="O122" t="str">
        <f t="shared" si="6"/>
        <v>2 to 3 minutes</v>
      </c>
      <c r="P122">
        <v>16</v>
      </c>
      <c r="Q122">
        <v>16</v>
      </c>
      <c r="R122">
        <v>76</v>
      </c>
      <c r="S122" t="str">
        <f t="shared" si="7"/>
        <v>Normal</v>
      </c>
      <c r="T122">
        <v>2013</v>
      </c>
      <c r="U122" t="s">
        <v>26</v>
      </c>
    </row>
    <row r="123" spans="1:21" x14ac:dyDescent="0.25">
      <c r="A123" t="s">
        <v>304</v>
      </c>
      <c r="B123" t="s">
        <v>36</v>
      </c>
      <c r="C123" t="s">
        <v>19</v>
      </c>
      <c r="D123">
        <v>2012</v>
      </c>
      <c r="E123" t="s">
        <v>228</v>
      </c>
      <c r="F123">
        <v>116</v>
      </c>
      <c r="G123" t="str">
        <f t="shared" si="4"/>
        <v>moderate beat</v>
      </c>
      <c r="H123">
        <v>69</v>
      </c>
      <c r="I123">
        <v>87</v>
      </c>
      <c r="J123">
        <v>-5</v>
      </c>
      <c r="K123">
        <v>32</v>
      </c>
      <c r="L123">
        <v>94</v>
      </c>
      <c r="M123" t="str">
        <f t="shared" si="5"/>
        <v>Highly Positive</v>
      </c>
      <c r="N123">
        <v>179</v>
      </c>
      <c r="O123" t="str">
        <f t="shared" si="6"/>
        <v>Less than minute</v>
      </c>
      <c r="P123">
        <v>4</v>
      </c>
      <c r="Q123">
        <v>4</v>
      </c>
      <c r="R123">
        <v>83</v>
      </c>
      <c r="S123" t="str">
        <f t="shared" si="7"/>
        <v>Hit</v>
      </c>
      <c r="T123">
        <v>2013</v>
      </c>
      <c r="U123" t="s">
        <v>26</v>
      </c>
    </row>
    <row r="124" spans="1:21" x14ac:dyDescent="0.25">
      <c r="A124" t="s">
        <v>305</v>
      </c>
      <c r="B124" t="s">
        <v>157</v>
      </c>
      <c r="C124" t="s">
        <v>19</v>
      </c>
      <c r="D124">
        <v>2012</v>
      </c>
      <c r="E124" t="s">
        <v>228</v>
      </c>
      <c r="F124">
        <v>128</v>
      </c>
      <c r="G124" t="str">
        <f t="shared" si="4"/>
        <v>moderate beat</v>
      </c>
      <c r="H124">
        <v>89</v>
      </c>
      <c r="I124">
        <v>67</v>
      </c>
      <c r="J124">
        <v>-4</v>
      </c>
      <c r="K124">
        <v>5</v>
      </c>
      <c r="L124">
        <v>53</v>
      </c>
      <c r="M124" t="str">
        <f t="shared" si="5"/>
        <v xml:space="preserve"> Positive</v>
      </c>
      <c r="N124">
        <v>240</v>
      </c>
      <c r="O124" t="str">
        <f t="shared" si="6"/>
        <v>2 to 3 minutes</v>
      </c>
      <c r="P124">
        <v>5</v>
      </c>
      <c r="Q124">
        <v>5</v>
      </c>
      <c r="R124">
        <v>67</v>
      </c>
      <c r="S124" t="str">
        <f t="shared" si="7"/>
        <v>Normal</v>
      </c>
      <c r="T124">
        <v>2013</v>
      </c>
      <c r="U124" t="s">
        <v>26</v>
      </c>
    </row>
    <row r="125" spans="1:21" x14ac:dyDescent="0.25">
      <c r="A125" t="s">
        <v>306</v>
      </c>
      <c r="B125" t="s">
        <v>307</v>
      </c>
      <c r="C125" t="s">
        <v>297</v>
      </c>
      <c r="D125">
        <v>2013</v>
      </c>
      <c r="E125" t="s">
        <v>228</v>
      </c>
      <c r="F125">
        <v>118</v>
      </c>
      <c r="G125" t="str">
        <f t="shared" si="4"/>
        <v>moderate beat</v>
      </c>
      <c r="H125">
        <v>82</v>
      </c>
      <c r="I125">
        <v>66</v>
      </c>
      <c r="J125">
        <v>-5</v>
      </c>
      <c r="K125">
        <v>10</v>
      </c>
      <c r="L125">
        <v>77</v>
      </c>
      <c r="M125" t="str">
        <f t="shared" si="5"/>
        <v xml:space="preserve"> Positive</v>
      </c>
      <c r="N125">
        <v>193</v>
      </c>
      <c r="O125" t="str">
        <f t="shared" si="6"/>
        <v>Less than minute</v>
      </c>
      <c r="P125">
        <v>0</v>
      </c>
      <c r="Q125">
        <v>3</v>
      </c>
      <c r="R125">
        <v>87</v>
      </c>
      <c r="S125" t="str">
        <f t="shared" si="7"/>
        <v>Hit</v>
      </c>
      <c r="T125">
        <v>2013</v>
      </c>
      <c r="U125" t="s">
        <v>21</v>
      </c>
    </row>
    <row r="126" spans="1:21" x14ac:dyDescent="0.25">
      <c r="A126" t="s">
        <v>310</v>
      </c>
      <c r="B126" t="s">
        <v>311</v>
      </c>
      <c r="C126" t="s">
        <v>19</v>
      </c>
      <c r="D126">
        <v>2013</v>
      </c>
      <c r="E126" t="s">
        <v>228</v>
      </c>
      <c r="F126">
        <v>134</v>
      </c>
      <c r="G126" t="str">
        <f t="shared" si="4"/>
        <v>High beat</v>
      </c>
      <c r="H126">
        <v>58</v>
      </c>
      <c r="I126">
        <v>58</v>
      </c>
      <c r="J126">
        <v>-6</v>
      </c>
      <c r="K126">
        <v>60</v>
      </c>
      <c r="L126">
        <v>12</v>
      </c>
      <c r="M126" t="str">
        <f t="shared" si="5"/>
        <v>Negative</v>
      </c>
      <c r="N126">
        <v>234</v>
      </c>
      <c r="O126" t="str">
        <f t="shared" si="6"/>
        <v>2 to 3 minutes</v>
      </c>
      <c r="P126">
        <v>1</v>
      </c>
      <c r="Q126">
        <v>6</v>
      </c>
      <c r="R126">
        <v>70</v>
      </c>
      <c r="S126" t="str">
        <f t="shared" si="7"/>
        <v>Normal</v>
      </c>
      <c r="T126">
        <v>2013</v>
      </c>
      <c r="U126" t="s">
        <v>26</v>
      </c>
    </row>
    <row r="127" spans="1:21" x14ac:dyDescent="0.25">
      <c r="A127" t="s">
        <v>312</v>
      </c>
      <c r="B127" t="s">
        <v>313</v>
      </c>
      <c r="C127" t="s">
        <v>314</v>
      </c>
      <c r="D127">
        <v>2013</v>
      </c>
      <c r="E127" t="s">
        <v>228</v>
      </c>
      <c r="F127">
        <v>116</v>
      </c>
      <c r="G127" t="str">
        <f t="shared" si="4"/>
        <v>moderate beat</v>
      </c>
      <c r="H127">
        <v>81</v>
      </c>
      <c r="I127">
        <v>79</v>
      </c>
      <c r="J127">
        <v>-9</v>
      </c>
      <c r="K127">
        <v>10</v>
      </c>
      <c r="L127">
        <v>86</v>
      </c>
      <c r="M127" t="str">
        <f t="shared" si="5"/>
        <v>Highly Positive</v>
      </c>
      <c r="N127">
        <v>248</v>
      </c>
      <c r="O127" t="str">
        <f t="shared" si="6"/>
        <v>2 to 3 minutes</v>
      </c>
      <c r="P127">
        <v>4</v>
      </c>
      <c r="Q127">
        <v>4</v>
      </c>
      <c r="R127">
        <v>88</v>
      </c>
      <c r="S127" t="str">
        <f t="shared" si="7"/>
        <v>Hit</v>
      </c>
      <c r="T127">
        <v>2013</v>
      </c>
      <c r="U127" t="s">
        <v>21</v>
      </c>
    </row>
    <row r="128" spans="1:21" x14ac:dyDescent="0.25">
      <c r="A128" t="s">
        <v>315</v>
      </c>
      <c r="B128" t="s">
        <v>313</v>
      </c>
      <c r="C128" t="s">
        <v>314</v>
      </c>
      <c r="D128">
        <v>2013</v>
      </c>
      <c r="E128" t="s">
        <v>228</v>
      </c>
      <c r="F128">
        <v>100</v>
      </c>
      <c r="G128" t="str">
        <f t="shared" si="4"/>
        <v>moderate beat</v>
      </c>
      <c r="H128">
        <v>66</v>
      </c>
      <c r="I128">
        <v>83</v>
      </c>
      <c r="J128">
        <v>-8</v>
      </c>
      <c r="K128">
        <v>8</v>
      </c>
      <c r="L128">
        <v>67</v>
      </c>
      <c r="M128" t="str">
        <f t="shared" si="5"/>
        <v xml:space="preserve"> Positive</v>
      </c>
      <c r="N128">
        <v>354</v>
      </c>
      <c r="O128" t="str">
        <f t="shared" si="6"/>
        <v>more than 3 minutes</v>
      </c>
      <c r="P128">
        <v>8</v>
      </c>
      <c r="Q128">
        <v>6</v>
      </c>
      <c r="R128">
        <v>74</v>
      </c>
      <c r="S128" t="str">
        <f t="shared" si="7"/>
        <v>Normal</v>
      </c>
      <c r="T128">
        <v>2013</v>
      </c>
      <c r="U128" t="s">
        <v>21</v>
      </c>
    </row>
    <row r="129" spans="1:21" x14ac:dyDescent="0.25">
      <c r="A129" t="s">
        <v>316</v>
      </c>
      <c r="B129" t="s">
        <v>43</v>
      </c>
      <c r="C129" t="s">
        <v>44</v>
      </c>
      <c r="D129">
        <v>2011</v>
      </c>
      <c r="E129" t="s">
        <v>228</v>
      </c>
      <c r="F129">
        <v>130</v>
      </c>
      <c r="G129" t="str">
        <f t="shared" si="4"/>
        <v>High beat</v>
      </c>
      <c r="H129">
        <v>92</v>
      </c>
      <c r="I129">
        <v>69</v>
      </c>
      <c r="J129">
        <v>-2</v>
      </c>
      <c r="K129">
        <v>33</v>
      </c>
      <c r="L129">
        <v>80</v>
      </c>
      <c r="M129" t="str">
        <f t="shared" si="5"/>
        <v xml:space="preserve"> Positive</v>
      </c>
      <c r="N129">
        <v>201</v>
      </c>
      <c r="O129" t="str">
        <f t="shared" si="6"/>
        <v>2 to 3 minutes</v>
      </c>
      <c r="P129">
        <v>17</v>
      </c>
      <c r="Q129">
        <v>5</v>
      </c>
      <c r="R129">
        <v>65</v>
      </c>
      <c r="S129" t="str">
        <f t="shared" si="7"/>
        <v>Normal</v>
      </c>
      <c r="T129">
        <v>2013</v>
      </c>
      <c r="U129" t="s">
        <v>26</v>
      </c>
    </row>
    <row r="130" spans="1:21" x14ac:dyDescent="0.25">
      <c r="A130" t="s">
        <v>277</v>
      </c>
      <c r="B130" t="s">
        <v>317</v>
      </c>
      <c r="C130" t="s">
        <v>19</v>
      </c>
      <c r="D130">
        <v>2013</v>
      </c>
      <c r="E130" t="s">
        <v>228</v>
      </c>
      <c r="F130">
        <v>174</v>
      </c>
      <c r="G130" t="str">
        <f t="shared" si="4"/>
        <v>High beat</v>
      </c>
      <c r="H130">
        <v>79</v>
      </c>
      <c r="I130">
        <v>50</v>
      </c>
      <c r="J130">
        <v>-5</v>
      </c>
      <c r="K130">
        <v>24</v>
      </c>
      <c r="L130">
        <v>50</v>
      </c>
      <c r="M130" t="str">
        <f t="shared" si="5"/>
        <v xml:space="preserve"> Positive</v>
      </c>
      <c r="N130">
        <v>211</v>
      </c>
      <c r="O130" t="str">
        <f t="shared" si="6"/>
        <v>2 to 3 minutes</v>
      </c>
      <c r="P130">
        <v>7</v>
      </c>
      <c r="Q130">
        <v>10</v>
      </c>
      <c r="R130">
        <v>85</v>
      </c>
      <c r="S130" t="str">
        <f t="shared" si="7"/>
        <v>Hit</v>
      </c>
      <c r="T130">
        <v>2013</v>
      </c>
      <c r="U130" t="s">
        <v>26</v>
      </c>
    </row>
    <row r="131" spans="1:21" x14ac:dyDescent="0.25">
      <c r="A131" t="s">
        <v>318</v>
      </c>
      <c r="B131" t="s">
        <v>242</v>
      </c>
      <c r="C131" t="s">
        <v>126</v>
      </c>
      <c r="D131">
        <v>2013</v>
      </c>
      <c r="E131" t="s">
        <v>228</v>
      </c>
      <c r="F131">
        <v>120</v>
      </c>
      <c r="G131" t="str">
        <f t="shared" ref="G131:G194" si="8" xml:space="preserve"> IF(F131&lt; 80, "Slow beat", IF(F131 &lt; 130, "moderate beat", "High beat"))</f>
        <v>moderate beat</v>
      </c>
      <c r="H131">
        <v>85</v>
      </c>
      <c r="I131">
        <v>68</v>
      </c>
      <c r="J131">
        <v>-6</v>
      </c>
      <c r="K131">
        <v>35</v>
      </c>
      <c r="L131">
        <v>87</v>
      </c>
      <c r="M131" t="str">
        <f t="shared" ref="M131:M194" si="9">IF(L131&lt;20, "Negative", IF(L131 &lt; 50,"Normal", IF( L131 &gt;85, "Highly Positive"," Positive")))</f>
        <v>Highly Positive</v>
      </c>
      <c r="N131">
        <v>278</v>
      </c>
      <c r="O131" t="str">
        <f t="shared" ref="O131:O194" si="10">IF(N131&lt;200,"Less than minute",IF(N131&gt;300,"more than 3 minutes","2 to 3 minutes"))</f>
        <v>2 to 3 minutes</v>
      </c>
      <c r="P131">
        <v>1</v>
      </c>
      <c r="Q131">
        <v>5</v>
      </c>
      <c r="R131">
        <v>54</v>
      </c>
      <c r="S131" t="str">
        <f t="shared" ref="S131:S194" si="11">IF(R131 &lt; 50, "Below Average",IF(R131 &lt; 80, "Normal", IF(R131 &gt; 90, "Super Hit", "Hit")))</f>
        <v>Normal</v>
      </c>
      <c r="T131">
        <v>2013</v>
      </c>
      <c r="U131" t="s">
        <v>21</v>
      </c>
    </row>
    <row r="132" spans="1:21" x14ac:dyDescent="0.25">
      <c r="A132" t="s">
        <v>321</v>
      </c>
      <c r="B132" t="s">
        <v>57</v>
      </c>
      <c r="C132" t="s">
        <v>58</v>
      </c>
      <c r="D132">
        <v>2013</v>
      </c>
      <c r="E132" t="s">
        <v>228</v>
      </c>
      <c r="F132">
        <v>95</v>
      </c>
      <c r="G132" t="str">
        <f t="shared" si="8"/>
        <v>moderate beat</v>
      </c>
      <c r="H132">
        <v>87</v>
      </c>
      <c r="I132">
        <v>74</v>
      </c>
      <c r="J132">
        <v>-4</v>
      </c>
      <c r="K132">
        <v>26</v>
      </c>
      <c r="L132">
        <v>68</v>
      </c>
      <c r="M132" t="str">
        <f t="shared" si="9"/>
        <v xml:space="preserve"> Positive</v>
      </c>
      <c r="N132">
        <v>239</v>
      </c>
      <c r="O132" t="str">
        <f t="shared" si="10"/>
        <v>2 to 3 minutes</v>
      </c>
      <c r="P132">
        <v>2</v>
      </c>
      <c r="Q132">
        <v>33</v>
      </c>
      <c r="R132">
        <v>72</v>
      </c>
      <c r="S132" t="str">
        <f t="shared" si="11"/>
        <v>Normal</v>
      </c>
      <c r="T132">
        <v>2013</v>
      </c>
      <c r="U132" t="s">
        <v>26</v>
      </c>
    </row>
    <row r="133" spans="1:21" x14ac:dyDescent="0.25">
      <c r="A133" t="s">
        <v>322</v>
      </c>
      <c r="B133" t="s">
        <v>64</v>
      </c>
      <c r="C133" t="s">
        <v>19</v>
      </c>
      <c r="D133">
        <v>2012</v>
      </c>
      <c r="E133" t="s">
        <v>228</v>
      </c>
      <c r="F133">
        <v>126</v>
      </c>
      <c r="G133" t="str">
        <f t="shared" si="8"/>
        <v>moderate beat</v>
      </c>
      <c r="H133">
        <v>82</v>
      </c>
      <c r="I133">
        <v>69</v>
      </c>
      <c r="J133">
        <v>-5</v>
      </c>
      <c r="K133">
        <v>32</v>
      </c>
      <c r="L133">
        <v>76</v>
      </c>
      <c r="M133" t="str">
        <f t="shared" si="9"/>
        <v xml:space="preserve"> Positive</v>
      </c>
      <c r="N133">
        <v>224</v>
      </c>
      <c r="O133" t="str">
        <f t="shared" si="10"/>
        <v>2 to 3 minutes</v>
      </c>
      <c r="P133">
        <v>1</v>
      </c>
      <c r="Q133">
        <v>4</v>
      </c>
      <c r="R133">
        <v>69</v>
      </c>
      <c r="S133" t="str">
        <f t="shared" si="11"/>
        <v>Normal</v>
      </c>
      <c r="T133">
        <v>2013</v>
      </c>
      <c r="U133" t="s">
        <v>26</v>
      </c>
    </row>
    <row r="134" spans="1:21" x14ac:dyDescent="0.25">
      <c r="A134" t="s">
        <v>323</v>
      </c>
      <c r="B134" t="s">
        <v>251</v>
      </c>
      <c r="C134" t="s">
        <v>252</v>
      </c>
      <c r="D134">
        <v>2012</v>
      </c>
      <c r="E134" t="s">
        <v>228</v>
      </c>
      <c r="F134">
        <v>90</v>
      </c>
      <c r="G134" t="str">
        <f t="shared" si="8"/>
        <v>moderate beat</v>
      </c>
      <c r="H134">
        <v>71</v>
      </c>
      <c r="I134">
        <v>51</v>
      </c>
      <c r="J134">
        <v>-3</v>
      </c>
      <c r="K134">
        <v>33</v>
      </c>
      <c r="L134">
        <v>43</v>
      </c>
      <c r="M134" t="str">
        <f t="shared" si="9"/>
        <v>Normal</v>
      </c>
      <c r="N134">
        <v>175</v>
      </c>
      <c r="O134" t="str">
        <f t="shared" si="10"/>
        <v>Less than minute</v>
      </c>
      <c r="P134">
        <v>19</v>
      </c>
      <c r="Q134">
        <v>3</v>
      </c>
      <c r="R134">
        <v>78</v>
      </c>
      <c r="S134" t="str">
        <f t="shared" si="11"/>
        <v>Normal</v>
      </c>
      <c r="T134">
        <v>2013</v>
      </c>
      <c r="U134" t="s">
        <v>34</v>
      </c>
    </row>
    <row r="135" spans="1:21" x14ac:dyDescent="0.25">
      <c r="A135" t="s">
        <v>324</v>
      </c>
      <c r="B135" t="s">
        <v>73</v>
      </c>
      <c r="C135" t="s">
        <v>74</v>
      </c>
      <c r="D135">
        <v>2013</v>
      </c>
      <c r="E135" t="s">
        <v>228</v>
      </c>
      <c r="F135">
        <v>145</v>
      </c>
      <c r="G135" t="str">
        <f t="shared" si="8"/>
        <v>High beat</v>
      </c>
      <c r="H135">
        <v>53</v>
      </c>
      <c r="I135">
        <v>68</v>
      </c>
      <c r="J135">
        <v>-7</v>
      </c>
      <c r="K135">
        <v>26</v>
      </c>
      <c r="L135">
        <v>16</v>
      </c>
      <c r="M135" t="str">
        <f t="shared" si="9"/>
        <v>Negative</v>
      </c>
      <c r="N135">
        <v>338</v>
      </c>
      <c r="O135" t="str">
        <f t="shared" si="10"/>
        <v>more than 3 minutes</v>
      </c>
      <c r="P135">
        <v>6</v>
      </c>
      <c r="Q135">
        <v>8</v>
      </c>
      <c r="R135">
        <v>68</v>
      </c>
      <c r="S135" t="str">
        <f t="shared" si="11"/>
        <v>Normal</v>
      </c>
      <c r="T135">
        <v>2013</v>
      </c>
      <c r="U135" t="s">
        <v>26</v>
      </c>
    </row>
    <row r="136" spans="1:21" x14ac:dyDescent="0.25">
      <c r="A136" t="s">
        <v>326</v>
      </c>
      <c r="B136" t="s">
        <v>327</v>
      </c>
      <c r="C136" t="s">
        <v>328</v>
      </c>
      <c r="D136">
        <v>2013</v>
      </c>
      <c r="E136" t="s">
        <v>228</v>
      </c>
      <c r="F136">
        <v>120</v>
      </c>
      <c r="G136" t="str">
        <f t="shared" si="8"/>
        <v>moderate beat</v>
      </c>
      <c r="H136">
        <v>54</v>
      </c>
      <c r="I136">
        <v>59</v>
      </c>
      <c r="J136">
        <v>-8</v>
      </c>
      <c r="K136">
        <v>11</v>
      </c>
      <c r="L136">
        <v>17</v>
      </c>
      <c r="M136" t="str">
        <f t="shared" si="9"/>
        <v>Negative</v>
      </c>
      <c r="N136">
        <v>236</v>
      </c>
      <c r="O136" t="str">
        <f t="shared" si="10"/>
        <v>2 to 3 minutes</v>
      </c>
      <c r="P136">
        <v>11</v>
      </c>
      <c r="Q136">
        <v>9</v>
      </c>
      <c r="R136">
        <v>56</v>
      </c>
      <c r="S136" t="str">
        <f t="shared" si="11"/>
        <v>Normal</v>
      </c>
      <c r="T136">
        <v>2013</v>
      </c>
      <c r="U136" t="s">
        <v>21</v>
      </c>
    </row>
    <row r="137" spans="1:21" x14ac:dyDescent="0.25">
      <c r="A137" t="s">
        <v>329</v>
      </c>
      <c r="B137" t="s">
        <v>330</v>
      </c>
      <c r="C137" t="s">
        <v>331</v>
      </c>
      <c r="D137">
        <v>2013</v>
      </c>
      <c r="E137" t="s">
        <v>228</v>
      </c>
      <c r="F137">
        <v>187</v>
      </c>
      <c r="G137" t="str">
        <f t="shared" si="8"/>
        <v>High beat</v>
      </c>
      <c r="H137">
        <v>41</v>
      </c>
      <c r="I137">
        <v>19</v>
      </c>
      <c r="J137">
        <v>-10</v>
      </c>
      <c r="K137">
        <v>8</v>
      </c>
      <c r="L137">
        <v>16</v>
      </c>
      <c r="M137" t="str">
        <f t="shared" si="9"/>
        <v>Negative</v>
      </c>
      <c r="N137">
        <v>306</v>
      </c>
      <c r="O137" t="str">
        <f t="shared" si="10"/>
        <v>more than 3 minutes</v>
      </c>
      <c r="P137">
        <v>17</v>
      </c>
      <c r="Q137">
        <v>5</v>
      </c>
      <c r="R137">
        <v>86</v>
      </c>
      <c r="S137" t="str">
        <f t="shared" si="11"/>
        <v>Hit</v>
      </c>
      <c r="T137">
        <v>2013</v>
      </c>
      <c r="U137" t="s">
        <v>34</v>
      </c>
    </row>
    <row r="138" spans="1:21" x14ac:dyDescent="0.25">
      <c r="A138" t="s">
        <v>333</v>
      </c>
      <c r="B138" t="s">
        <v>332</v>
      </c>
      <c r="C138" t="s">
        <v>89</v>
      </c>
      <c r="D138">
        <v>2013</v>
      </c>
      <c r="E138" t="s">
        <v>228</v>
      </c>
      <c r="F138">
        <v>100</v>
      </c>
      <c r="G138" t="str">
        <f t="shared" si="8"/>
        <v>moderate beat</v>
      </c>
      <c r="H138">
        <v>58</v>
      </c>
      <c r="I138">
        <v>69</v>
      </c>
      <c r="J138">
        <v>-7</v>
      </c>
      <c r="K138">
        <v>31</v>
      </c>
      <c r="L138">
        <v>42</v>
      </c>
      <c r="M138" t="str">
        <f t="shared" si="9"/>
        <v>Normal</v>
      </c>
      <c r="N138">
        <v>193</v>
      </c>
      <c r="O138" t="str">
        <f t="shared" si="10"/>
        <v>Less than minute</v>
      </c>
      <c r="P138">
        <v>17</v>
      </c>
      <c r="Q138">
        <v>9</v>
      </c>
      <c r="R138">
        <v>82</v>
      </c>
      <c r="S138" t="str">
        <f t="shared" si="11"/>
        <v>Hit</v>
      </c>
      <c r="T138">
        <v>2013</v>
      </c>
      <c r="U138" t="s">
        <v>26</v>
      </c>
    </row>
    <row r="139" spans="1:21" x14ac:dyDescent="0.25">
      <c r="A139" t="s">
        <v>335</v>
      </c>
      <c r="B139" t="s">
        <v>334</v>
      </c>
      <c r="C139" t="s">
        <v>19</v>
      </c>
      <c r="D139">
        <v>2012</v>
      </c>
      <c r="E139" t="s">
        <v>228</v>
      </c>
      <c r="F139">
        <v>95</v>
      </c>
      <c r="G139" t="str">
        <f t="shared" si="8"/>
        <v>moderate beat</v>
      </c>
      <c r="H139">
        <v>53</v>
      </c>
      <c r="I139">
        <v>78</v>
      </c>
      <c r="J139">
        <v>-7</v>
      </c>
      <c r="K139">
        <v>5</v>
      </c>
      <c r="L139">
        <v>67</v>
      </c>
      <c r="M139" t="str">
        <f t="shared" si="9"/>
        <v xml:space="preserve"> Positive</v>
      </c>
      <c r="N139">
        <v>236</v>
      </c>
      <c r="O139" t="str">
        <f t="shared" si="10"/>
        <v>2 to 3 minutes</v>
      </c>
      <c r="P139">
        <v>6</v>
      </c>
      <c r="Q139">
        <v>29</v>
      </c>
      <c r="R139">
        <v>79</v>
      </c>
      <c r="S139" t="str">
        <f t="shared" si="11"/>
        <v>Normal</v>
      </c>
      <c r="T139">
        <v>2013</v>
      </c>
      <c r="U139" t="s">
        <v>21</v>
      </c>
    </row>
    <row r="140" spans="1:21" x14ac:dyDescent="0.25">
      <c r="A140" t="s">
        <v>336</v>
      </c>
      <c r="B140" t="s">
        <v>337</v>
      </c>
      <c r="C140" t="s">
        <v>19</v>
      </c>
      <c r="D140">
        <v>2016</v>
      </c>
      <c r="E140" t="s">
        <v>228</v>
      </c>
      <c r="F140">
        <v>128</v>
      </c>
      <c r="G140" t="str">
        <f t="shared" si="8"/>
        <v>moderate beat</v>
      </c>
      <c r="H140">
        <v>91</v>
      </c>
      <c r="I140">
        <v>59</v>
      </c>
      <c r="J140">
        <v>-5</v>
      </c>
      <c r="K140">
        <v>7</v>
      </c>
      <c r="L140">
        <v>4</v>
      </c>
      <c r="M140" t="str">
        <f t="shared" si="9"/>
        <v>Negative</v>
      </c>
      <c r="N140">
        <v>176</v>
      </c>
      <c r="O140" t="str">
        <f t="shared" si="10"/>
        <v>Less than minute</v>
      </c>
      <c r="P140">
        <v>0</v>
      </c>
      <c r="Q140">
        <v>4</v>
      </c>
      <c r="R140">
        <v>64</v>
      </c>
      <c r="S140" t="str">
        <f t="shared" si="11"/>
        <v>Normal</v>
      </c>
      <c r="T140">
        <v>2013</v>
      </c>
      <c r="U140" t="s">
        <v>26</v>
      </c>
    </row>
    <row r="141" spans="1:21" x14ac:dyDescent="0.25">
      <c r="A141" t="s">
        <v>340</v>
      </c>
      <c r="B141" t="s">
        <v>341</v>
      </c>
      <c r="C141" t="s">
        <v>19</v>
      </c>
      <c r="D141">
        <v>2013</v>
      </c>
      <c r="E141" t="s">
        <v>228</v>
      </c>
      <c r="F141">
        <v>116</v>
      </c>
      <c r="G141" t="str">
        <f t="shared" si="8"/>
        <v>moderate beat</v>
      </c>
      <c r="H141">
        <v>79</v>
      </c>
      <c r="I141">
        <v>73</v>
      </c>
      <c r="J141">
        <v>-5</v>
      </c>
      <c r="K141">
        <v>65</v>
      </c>
      <c r="L141">
        <v>95</v>
      </c>
      <c r="M141" t="str">
        <f t="shared" si="9"/>
        <v>Highly Positive</v>
      </c>
      <c r="N141">
        <v>209</v>
      </c>
      <c r="O141" t="str">
        <f t="shared" si="10"/>
        <v>2 to 3 minutes</v>
      </c>
      <c r="P141">
        <v>15</v>
      </c>
      <c r="Q141">
        <v>3</v>
      </c>
      <c r="R141">
        <v>49</v>
      </c>
      <c r="S141" t="str">
        <f t="shared" si="11"/>
        <v>Below Average</v>
      </c>
      <c r="T141">
        <v>2013</v>
      </c>
      <c r="U141" t="s">
        <v>26</v>
      </c>
    </row>
    <row r="142" spans="1:21" x14ac:dyDescent="0.25">
      <c r="A142" t="s">
        <v>342</v>
      </c>
      <c r="B142" t="s">
        <v>197</v>
      </c>
      <c r="C142" t="s">
        <v>19</v>
      </c>
      <c r="D142">
        <v>2012</v>
      </c>
      <c r="E142" t="s">
        <v>343</v>
      </c>
      <c r="F142">
        <v>192</v>
      </c>
      <c r="G142" t="str">
        <f t="shared" si="8"/>
        <v>High beat</v>
      </c>
      <c r="H142">
        <v>82</v>
      </c>
      <c r="I142">
        <v>46</v>
      </c>
      <c r="J142">
        <v>-5</v>
      </c>
      <c r="K142">
        <v>11</v>
      </c>
      <c r="L142">
        <v>58</v>
      </c>
      <c r="M142" t="str">
        <f t="shared" si="9"/>
        <v xml:space="preserve"> Positive</v>
      </c>
      <c r="N142">
        <v>231</v>
      </c>
      <c r="O142" t="str">
        <f t="shared" si="10"/>
        <v>2 to 3 minutes</v>
      </c>
      <c r="P142">
        <v>0</v>
      </c>
      <c r="Q142">
        <v>31</v>
      </c>
      <c r="R142">
        <v>76</v>
      </c>
      <c r="S142" t="str">
        <f t="shared" si="11"/>
        <v>Normal</v>
      </c>
      <c r="T142">
        <v>2013</v>
      </c>
      <c r="U142" t="s">
        <v>26</v>
      </c>
    </row>
    <row r="143" spans="1:21" x14ac:dyDescent="0.25">
      <c r="A143" t="s">
        <v>345</v>
      </c>
      <c r="B143" t="s">
        <v>344</v>
      </c>
      <c r="C143" t="s">
        <v>250</v>
      </c>
      <c r="D143">
        <v>2013</v>
      </c>
      <c r="E143" t="s">
        <v>188</v>
      </c>
      <c r="F143">
        <v>104</v>
      </c>
      <c r="G143" t="str">
        <f t="shared" si="8"/>
        <v>moderate beat</v>
      </c>
      <c r="H143">
        <v>89</v>
      </c>
      <c r="I143">
        <v>61</v>
      </c>
      <c r="J143">
        <v>-4</v>
      </c>
      <c r="K143">
        <v>2</v>
      </c>
      <c r="L143">
        <v>67</v>
      </c>
      <c r="M143" t="str">
        <f t="shared" si="9"/>
        <v xml:space="preserve"> Positive</v>
      </c>
      <c r="N143">
        <v>297</v>
      </c>
      <c r="O143" t="str">
        <f t="shared" si="10"/>
        <v>2 to 3 minutes</v>
      </c>
      <c r="P143">
        <v>15</v>
      </c>
      <c r="Q143">
        <v>9</v>
      </c>
      <c r="R143">
        <v>78</v>
      </c>
      <c r="S143" t="str">
        <f t="shared" si="11"/>
        <v>Normal</v>
      </c>
      <c r="T143">
        <v>2013</v>
      </c>
      <c r="U143" t="s">
        <v>34</v>
      </c>
    </row>
    <row r="144" spans="1:21" x14ac:dyDescent="0.25">
      <c r="A144" t="s">
        <v>346</v>
      </c>
      <c r="B144" t="s">
        <v>272</v>
      </c>
      <c r="C144" t="s">
        <v>19</v>
      </c>
      <c r="D144">
        <v>2013</v>
      </c>
      <c r="E144" t="s">
        <v>228</v>
      </c>
      <c r="F144">
        <v>175</v>
      </c>
      <c r="G144" t="str">
        <f t="shared" si="8"/>
        <v>High beat</v>
      </c>
      <c r="H144">
        <v>73</v>
      </c>
      <c r="I144">
        <v>54</v>
      </c>
      <c r="J144">
        <v>-5</v>
      </c>
      <c r="K144">
        <v>43</v>
      </c>
      <c r="L144">
        <v>28</v>
      </c>
      <c r="M144" t="str">
        <f t="shared" si="9"/>
        <v>Normal</v>
      </c>
      <c r="N144">
        <v>293</v>
      </c>
      <c r="O144" t="str">
        <f t="shared" si="10"/>
        <v>2 to 3 minutes</v>
      </c>
      <c r="P144">
        <v>0</v>
      </c>
      <c r="Q144">
        <v>5</v>
      </c>
      <c r="R144">
        <v>50</v>
      </c>
      <c r="S144" t="str">
        <f t="shared" si="11"/>
        <v>Normal</v>
      </c>
      <c r="T144">
        <v>2013</v>
      </c>
      <c r="U144" t="s">
        <v>26</v>
      </c>
    </row>
    <row r="145" spans="1:21" x14ac:dyDescent="0.25">
      <c r="A145" t="s">
        <v>348</v>
      </c>
      <c r="B145" t="s">
        <v>349</v>
      </c>
      <c r="C145" t="s">
        <v>350</v>
      </c>
      <c r="D145">
        <v>2013</v>
      </c>
      <c r="E145" t="s">
        <v>228</v>
      </c>
      <c r="F145">
        <v>120</v>
      </c>
      <c r="G145" t="str">
        <f t="shared" si="8"/>
        <v>moderate beat</v>
      </c>
      <c r="H145">
        <v>82</v>
      </c>
      <c r="I145">
        <v>83</v>
      </c>
      <c r="J145">
        <v>-8</v>
      </c>
      <c r="K145">
        <v>28</v>
      </c>
      <c r="L145">
        <v>51</v>
      </c>
      <c r="M145" t="str">
        <f t="shared" si="9"/>
        <v xml:space="preserve"> Positive</v>
      </c>
      <c r="N145">
        <v>148</v>
      </c>
      <c r="O145" t="str">
        <f t="shared" si="10"/>
        <v>Less than minute</v>
      </c>
      <c r="P145">
        <v>0</v>
      </c>
      <c r="Q145">
        <v>8</v>
      </c>
      <c r="R145">
        <v>44</v>
      </c>
      <c r="S145" t="str">
        <f t="shared" si="11"/>
        <v>Below Average</v>
      </c>
      <c r="T145">
        <v>2013</v>
      </c>
      <c r="U145" t="s">
        <v>26</v>
      </c>
    </row>
    <row r="146" spans="1:21" x14ac:dyDescent="0.25">
      <c r="A146" t="s">
        <v>351</v>
      </c>
      <c r="B146" t="s">
        <v>117</v>
      </c>
      <c r="C146" t="s">
        <v>118</v>
      </c>
      <c r="D146">
        <v>2013</v>
      </c>
      <c r="E146" t="s">
        <v>228</v>
      </c>
      <c r="F146">
        <v>116</v>
      </c>
      <c r="G146" t="str">
        <f t="shared" si="8"/>
        <v>moderate beat</v>
      </c>
      <c r="H146">
        <v>81</v>
      </c>
      <c r="I146">
        <v>73</v>
      </c>
      <c r="J146">
        <v>-7</v>
      </c>
      <c r="K146">
        <v>6</v>
      </c>
      <c r="L146">
        <v>25</v>
      </c>
      <c r="M146" t="str">
        <f t="shared" si="9"/>
        <v>Normal</v>
      </c>
      <c r="N146">
        <v>232</v>
      </c>
      <c r="O146" t="str">
        <f t="shared" si="10"/>
        <v>2 to 3 minutes</v>
      </c>
      <c r="P146">
        <v>3</v>
      </c>
      <c r="Q146">
        <v>8</v>
      </c>
      <c r="R146">
        <v>60</v>
      </c>
      <c r="S146" t="str">
        <f t="shared" si="11"/>
        <v>Normal</v>
      </c>
      <c r="T146">
        <v>2013</v>
      </c>
      <c r="U146" t="s">
        <v>26</v>
      </c>
    </row>
    <row r="147" spans="1:21" x14ac:dyDescent="0.25">
      <c r="A147" t="s">
        <v>353</v>
      </c>
      <c r="B147" t="s">
        <v>354</v>
      </c>
      <c r="C147" t="s">
        <v>97</v>
      </c>
      <c r="D147">
        <v>2013</v>
      </c>
      <c r="E147" t="s">
        <v>228</v>
      </c>
      <c r="F147">
        <v>124</v>
      </c>
      <c r="G147" t="str">
        <f t="shared" si="8"/>
        <v>moderate beat</v>
      </c>
      <c r="H147">
        <v>81</v>
      </c>
      <c r="I147">
        <v>61</v>
      </c>
      <c r="J147">
        <v>-3</v>
      </c>
      <c r="K147">
        <v>10</v>
      </c>
      <c r="L147">
        <v>40</v>
      </c>
      <c r="M147" t="str">
        <f t="shared" si="9"/>
        <v>Normal</v>
      </c>
      <c r="N147">
        <v>240</v>
      </c>
      <c r="O147" t="str">
        <f t="shared" si="10"/>
        <v>2 to 3 minutes</v>
      </c>
      <c r="P147">
        <v>5</v>
      </c>
      <c r="Q147">
        <v>3</v>
      </c>
      <c r="R147">
        <v>95</v>
      </c>
      <c r="S147" t="str">
        <f t="shared" si="11"/>
        <v>Super Hit</v>
      </c>
      <c r="T147">
        <v>2013</v>
      </c>
      <c r="U147" t="s">
        <v>34</v>
      </c>
    </row>
    <row r="148" spans="1:21" x14ac:dyDescent="0.25">
      <c r="A148" t="s">
        <v>355</v>
      </c>
      <c r="B148" t="s">
        <v>356</v>
      </c>
      <c r="C148" t="s">
        <v>357</v>
      </c>
      <c r="D148">
        <v>2013</v>
      </c>
      <c r="E148" t="s">
        <v>228</v>
      </c>
      <c r="F148">
        <v>123</v>
      </c>
      <c r="G148" t="str">
        <f t="shared" si="8"/>
        <v>moderate beat</v>
      </c>
      <c r="H148">
        <v>54</v>
      </c>
      <c r="I148">
        <v>45</v>
      </c>
      <c r="J148">
        <v>-9</v>
      </c>
      <c r="K148">
        <v>9</v>
      </c>
      <c r="L148">
        <v>13</v>
      </c>
      <c r="M148" t="str">
        <f t="shared" si="9"/>
        <v>Negative</v>
      </c>
      <c r="N148">
        <v>244</v>
      </c>
      <c r="O148" t="str">
        <f t="shared" si="10"/>
        <v>2 to 3 minutes</v>
      </c>
      <c r="P148">
        <v>70</v>
      </c>
      <c r="Q148">
        <v>4</v>
      </c>
      <c r="R148">
        <v>94</v>
      </c>
      <c r="S148" t="str">
        <f t="shared" si="11"/>
        <v>Super Hit</v>
      </c>
      <c r="T148">
        <v>2013</v>
      </c>
      <c r="U148" t="s">
        <v>26</v>
      </c>
    </row>
    <row r="149" spans="1:21" x14ac:dyDescent="0.25">
      <c r="A149" t="s">
        <v>358</v>
      </c>
      <c r="B149" t="s">
        <v>359</v>
      </c>
      <c r="C149" t="s">
        <v>123</v>
      </c>
      <c r="D149">
        <v>2014</v>
      </c>
      <c r="E149" t="s">
        <v>360</v>
      </c>
      <c r="F149">
        <v>160</v>
      </c>
      <c r="G149" t="str">
        <f t="shared" si="8"/>
        <v>High beat</v>
      </c>
      <c r="H149">
        <v>95</v>
      </c>
      <c r="I149">
        <v>49</v>
      </c>
      <c r="J149">
        <v>-4</v>
      </c>
      <c r="K149">
        <v>33</v>
      </c>
      <c r="L149">
        <v>44</v>
      </c>
      <c r="M149" t="str">
        <f t="shared" si="9"/>
        <v>Normal</v>
      </c>
      <c r="N149">
        <v>202</v>
      </c>
      <c r="O149" t="str">
        <f t="shared" si="10"/>
        <v>2 to 3 minutes</v>
      </c>
      <c r="P149">
        <v>0</v>
      </c>
      <c r="Q149">
        <v>13</v>
      </c>
      <c r="R149">
        <v>78</v>
      </c>
      <c r="S149" t="str">
        <f t="shared" si="11"/>
        <v>Normal</v>
      </c>
      <c r="T149">
        <v>2014</v>
      </c>
      <c r="U149" t="s">
        <v>34</v>
      </c>
    </row>
    <row r="150" spans="1:21" x14ac:dyDescent="0.25">
      <c r="A150" t="s">
        <v>361</v>
      </c>
      <c r="B150" t="s">
        <v>359</v>
      </c>
      <c r="C150" t="s">
        <v>123</v>
      </c>
      <c r="D150">
        <v>2014</v>
      </c>
      <c r="E150" t="s">
        <v>360</v>
      </c>
      <c r="F150">
        <v>102</v>
      </c>
      <c r="G150" t="str">
        <f t="shared" si="8"/>
        <v>moderate beat</v>
      </c>
      <c r="H150">
        <v>50</v>
      </c>
      <c r="I150">
        <v>57</v>
      </c>
      <c r="J150">
        <v>-5</v>
      </c>
      <c r="K150">
        <v>21</v>
      </c>
      <c r="L150">
        <v>11</v>
      </c>
      <c r="M150" t="str">
        <f t="shared" si="9"/>
        <v>Negative</v>
      </c>
      <c r="N150">
        <v>237</v>
      </c>
      <c r="O150" t="str">
        <f t="shared" si="10"/>
        <v>2 to 3 minutes</v>
      </c>
      <c r="P150">
        <v>3</v>
      </c>
      <c r="Q150">
        <v>3</v>
      </c>
      <c r="R150">
        <v>71</v>
      </c>
      <c r="S150" t="str">
        <f t="shared" si="11"/>
        <v>Normal</v>
      </c>
      <c r="T150">
        <v>2014</v>
      </c>
      <c r="U150" t="s">
        <v>34</v>
      </c>
    </row>
    <row r="151" spans="1:21" x14ac:dyDescent="0.25">
      <c r="A151" t="s">
        <v>362</v>
      </c>
      <c r="B151" t="s">
        <v>214</v>
      </c>
      <c r="C151" t="s">
        <v>19</v>
      </c>
      <c r="D151">
        <v>2014</v>
      </c>
      <c r="E151" t="s">
        <v>360</v>
      </c>
      <c r="F151">
        <v>126</v>
      </c>
      <c r="G151" t="str">
        <f t="shared" si="8"/>
        <v>moderate beat</v>
      </c>
      <c r="H151">
        <v>75</v>
      </c>
      <c r="I151">
        <v>52</v>
      </c>
      <c r="J151">
        <v>-4</v>
      </c>
      <c r="K151">
        <v>24</v>
      </c>
      <c r="L151">
        <v>35</v>
      </c>
      <c r="M151" t="str">
        <f t="shared" si="9"/>
        <v>Normal</v>
      </c>
      <c r="N151">
        <v>210</v>
      </c>
      <c r="O151" t="str">
        <f t="shared" si="10"/>
        <v>2 to 3 minutes</v>
      </c>
      <c r="P151">
        <v>4</v>
      </c>
      <c r="Q151">
        <v>6</v>
      </c>
      <c r="R151">
        <v>58</v>
      </c>
      <c r="S151" t="str">
        <f t="shared" si="11"/>
        <v>Normal</v>
      </c>
      <c r="T151">
        <v>2014</v>
      </c>
      <c r="U151" t="s">
        <v>26</v>
      </c>
    </row>
    <row r="152" spans="1:21" x14ac:dyDescent="0.25">
      <c r="A152" t="s">
        <v>363</v>
      </c>
      <c r="B152" t="s">
        <v>24</v>
      </c>
      <c r="C152" t="s">
        <v>25</v>
      </c>
      <c r="D152">
        <v>2014</v>
      </c>
      <c r="E152" t="s">
        <v>360</v>
      </c>
      <c r="F152">
        <v>82</v>
      </c>
      <c r="G152" t="str">
        <f t="shared" si="8"/>
        <v>moderate beat</v>
      </c>
      <c r="H152">
        <v>77</v>
      </c>
      <c r="I152">
        <v>31</v>
      </c>
      <c r="J152">
        <v>-7</v>
      </c>
      <c r="K152">
        <v>21</v>
      </c>
      <c r="L152">
        <v>49</v>
      </c>
      <c r="M152" t="str">
        <f t="shared" si="9"/>
        <v>Normal</v>
      </c>
      <c r="N152">
        <v>255</v>
      </c>
      <c r="O152" t="str">
        <f t="shared" si="10"/>
        <v>2 to 3 minutes</v>
      </c>
      <c r="P152">
        <v>3</v>
      </c>
      <c r="Q152">
        <v>7</v>
      </c>
      <c r="R152">
        <v>63</v>
      </c>
      <c r="S152" t="str">
        <f t="shared" si="11"/>
        <v>Normal</v>
      </c>
      <c r="T152">
        <v>2014</v>
      </c>
      <c r="U152" t="s">
        <v>26</v>
      </c>
    </row>
    <row r="153" spans="1:21" x14ac:dyDescent="0.25">
      <c r="A153" t="s">
        <v>364</v>
      </c>
      <c r="B153" t="s">
        <v>365</v>
      </c>
      <c r="C153" t="s">
        <v>185</v>
      </c>
      <c r="D153">
        <v>2014</v>
      </c>
      <c r="E153" t="s">
        <v>360</v>
      </c>
      <c r="F153">
        <v>100</v>
      </c>
      <c r="G153" t="str">
        <f t="shared" si="8"/>
        <v>moderate beat</v>
      </c>
      <c r="H153">
        <v>90</v>
      </c>
      <c r="I153">
        <v>67</v>
      </c>
      <c r="J153">
        <v>-2</v>
      </c>
      <c r="K153">
        <v>6</v>
      </c>
      <c r="L153">
        <v>54</v>
      </c>
      <c r="M153" t="str">
        <f t="shared" si="9"/>
        <v xml:space="preserve"> Positive</v>
      </c>
      <c r="N153">
        <v>194</v>
      </c>
      <c r="O153" t="str">
        <f t="shared" si="10"/>
        <v>Less than minute</v>
      </c>
      <c r="P153">
        <v>6</v>
      </c>
      <c r="Q153">
        <v>3</v>
      </c>
      <c r="R153">
        <v>83</v>
      </c>
      <c r="S153" t="str">
        <f t="shared" si="11"/>
        <v>Hit</v>
      </c>
      <c r="T153">
        <v>2014</v>
      </c>
      <c r="U153" t="s">
        <v>34</v>
      </c>
    </row>
    <row r="154" spans="1:21" x14ac:dyDescent="0.25">
      <c r="A154" t="s">
        <v>366</v>
      </c>
      <c r="B154" t="s">
        <v>288</v>
      </c>
      <c r="C154" t="s">
        <v>19</v>
      </c>
      <c r="D154">
        <v>2014</v>
      </c>
      <c r="E154" t="s">
        <v>360</v>
      </c>
      <c r="F154">
        <v>99</v>
      </c>
      <c r="G154" t="str">
        <f t="shared" si="8"/>
        <v>moderate beat</v>
      </c>
      <c r="H154">
        <v>71</v>
      </c>
      <c r="I154">
        <v>47</v>
      </c>
      <c r="J154">
        <v>-4</v>
      </c>
      <c r="K154">
        <v>8</v>
      </c>
      <c r="L154">
        <v>24</v>
      </c>
      <c r="M154" t="str">
        <f t="shared" si="9"/>
        <v>Normal</v>
      </c>
      <c r="N154">
        <v>236</v>
      </c>
      <c r="O154" t="str">
        <f t="shared" si="10"/>
        <v>2 to 3 minutes</v>
      </c>
      <c r="P154">
        <v>1</v>
      </c>
      <c r="Q154">
        <v>3</v>
      </c>
      <c r="R154">
        <v>80</v>
      </c>
      <c r="S154" t="str">
        <f t="shared" si="11"/>
        <v>Hit</v>
      </c>
      <c r="T154">
        <v>2014</v>
      </c>
      <c r="U154" t="s">
        <v>26</v>
      </c>
    </row>
    <row r="155" spans="1:21" x14ac:dyDescent="0.25">
      <c r="A155" t="s">
        <v>367</v>
      </c>
      <c r="B155" t="s">
        <v>223</v>
      </c>
      <c r="C155" t="s">
        <v>19</v>
      </c>
      <c r="D155">
        <v>2013</v>
      </c>
      <c r="E155" t="s">
        <v>360</v>
      </c>
      <c r="F155">
        <v>125</v>
      </c>
      <c r="G155" t="str">
        <f t="shared" si="8"/>
        <v>moderate beat</v>
      </c>
      <c r="H155">
        <v>78</v>
      </c>
      <c r="I155">
        <v>55</v>
      </c>
      <c r="J155">
        <v>-5</v>
      </c>
      <c r="K155">
        <v>8</v>
      </c>
      <c r="L155">
        <v>46</v>
      </c>
      <c r="M155" t="str">
        <f t="shared" si="9"/>
        <v>Normal</v>
      </c>
      <c r="N155">
        <v>255</v>
      </c>
      <c r="O155" t="str">
        <f t="shared" si="10"/>
        <v>2 to 3 minutes</v>
      </c>
      <c r="P155">
        <v>3</v>
      </c>
      <c r="Q155">
        <v>4</v>
      </c>
      <c r="R155">
        <v>82</v>
      </c>
      <c r="S155" t="str">
        <f t="shared" si="11"/>
        <v>Hit</v>
      </c>
      <c r="T155">
        <v>2014</v>
      </c>
      <c r="U155" t="s">
        <v>26</v>
      </c>
    </row>
    <row r="156" spans="1:21" x14ac:dyDescent="0.25">
      <c r="A156" t="s">
        <v>368</v>
      </c>
      <c r="B156" t="s">
        <v>147</v>
      </c>
      <c r="C156" t="s">
        <v>19</v>
      </c>
      <c r="D156">
        <v>2014</v>
      </c>
      <c r="E156" t="s">
        <v>360</v>
      </c>
      <c r="F156">
        <v>140</v>
      </c>
      <c r="G156" t="str">
        <f t="shared" si="8"/>
        <v>High beat</v>
      </c>
      <c r="H156">
        <v>62</v>
      </c>
      <c r="I156">
        <v>59</v>
      </c>
      <c r="J156">
        <v>-7</v>
      </c>
      <c r="K156">
        <v>18</v>
      </c>
      <c r="L156">
        <v>40</v>
      </c>
      <c r="M156" t="str">
        <f t="shared" si="9"/>
        <v>Normal</v>
      </c>
      <c r="N156">
        <v>323</v>
      </c>
      <c r="O156" t="str">
        <f t="shared" si="10"/>
        <v>more than 3 minutes</v>
      </c>
      <c r="P156">
        <v>1</v>
      </c>
      <c r="Q156">
        <v>5</v>
      </c>
      <c r="R156">
        <v>75</v>
      </c>
      <c r="S156" t="str">
        <f t="shared" si="11"/>
        <v>Normal</v>
      </c>
      <c r="T156">
        <v>2014</v>
      </c>
      <c r="U156" t="s">
        <v>26</v>
      </c>
    </row>
    <row r="157" spans="1:21" x14ac:dyDescent="0.25">
      <c r="A157" t="s">
        <v>369</v>
      </c>
      <c r="B157" t="s">
        <v>157</v>
      </c>
      <c r="C157" t="s">
        <v>19</v>
      </c>
      <c r="D157">
        <v>2014</v>
      </c>
      <c r="E157" t="s">
        <v>360</v>
      </c>
      <c r="F157">
        <v>128</v>
      </c>
      <c r="G157" t="str">
        <f t="shared" si="8"/>
        <v>moderate beat</v>
      </c>
      <c r="H157">
        <v>86</v>
      </c>
      <c r="I157">
        <v>60</v>
      </c>
      <c r="J157">
        <v>-4</v>
      </c>
      <c r="K157">
        <v>14</v>
      </c>
      <c r="L157">
        <v>74</v>
      </c>
      <c r="M157" t="str">
        <f t="shared" si="9"/>
        <v xml:space="preserve"> Positive</v>
      </c>
      <c r="N157">
        <v>223</v>
      </c>
      <c r="O157" t="str">
        <f t="shared" si="10"/>
        <v>2 to 3 minutes</v>
      </c>
      <c r="P157">
        <v>2</v>
      </c>
      <c r="Q157">
        <v>3</v>
      </c>
      <c r="R157">
        <v>86</v>
      </c>
      <c r="S157" t="str">
        <f t="shared" si="11"/>
        <v>Hit</v>
      </c>
      <c r="T157">
        <v>2014</v>
      </c>
      <c r="U157" t="s">
        <v>26</v>
      </c>
    </row>
    <row r="158" spans="1:21" x14ac:dyDescent="0.25">
      <c r="A158" t="s">
        <v>370</v>
      </c>
      <c r="B158" t="s">
        <v>157</v>
      </c>
      <c r="C158" t="s">
        <v>19</v>
      </c>
      <c r="D158">
        <v>2014</v>
      </c>
      <c r="E158" t="s">
        <v>360</v>
      </c>
      <c r="F158">
        <v>128</v>
      </c>
      <c r="G158" t="str">
        <f t="shared" si="8"/>
        <v>moderate beat</v>
      </c>
      <c r="H158">
        <v>86</v>
      </c>
      <c r="I158">
        <v>41</v>
      </c>
      <c r="J158">
        <v>-4</v>
      </c>
      <c r="K158">
        <v>34</v>
      </c>
      <c r="L158">
        <v>35</v>
      </c>
      <c r="M158" t="str">
        <f t="shared" si="9"/>
        <v>Normal</v>
      </c>
      <c r="N158">
        <v>213</v>
      </c>
      <c r="O158" t="str">
        <f t="shared" si="10"/>
        <v>2 to 3 minutes</v>
      </c>
      <c r="P158">
        <v>3</v>
      </c>
      <c r="Q158">
        <v>8</v>
      </c>
      <c r="R158">
        <v>81</v>
      </c>
      <c r="S158" t="str">
        <f t="shared" si="11"/>
        <v>Hit</v>
      </c>
      <c r="T158">
        <v>2014</v>
      </c>
      <c r="U158" t="s">
        <v>26</v>
      </c>
    </row>
    <row r="159" spans="1:21" x14ac:dyDescent="0.25">
      <c r="A159" t="s">
        <v>371</v>
      </c>
      <c r="B159" t="s">
        <v>157</v>
      </c>
      <c r="C159" t="s">
        <v>19</v>
      </c>
      <c r="D159">
        <v>2014</v>
      </c>
      <c r="E159" t="s">
        <v>360</v>
      </c>
      <c r="F159">
        <v>126</v>
      </c>
      <c r="G159" t="str">
        <f t="shared" si="8"/>
        <v>moderate beat</v>
      </c>
      <c r="H159">
        <v>92</v>
      </c>
      <c r="I159">
        <v>54</v>
      </c>
      <c r="J159">
        <v>-3</v>
      </c>
      <c r="K159">
        <v>12</v>
      </c>
      <c r="L159">
        <v>51</v>
      </c>
      <c r="M159" t="str">
        <f t="shared" si="9"/>
        <v xml:space="preserve"> Positive</v>
      </c>
      <c r="N159">
        <v>184</v>
      </c>
      <c r="O159" t="str">
        <f t="shared" si="10"/>
        <v>Less than minute</v>
      </c>
      <c r="P159">
        <v>13</v>
      </c>
      <c r="Q159">
        <v>8</v>
      </c>
      <c r="R159">
        <v>77</v>
      </c>
      <c r="S159" t="str">
        <f t="shared" si="11"/>
        <v>Normal</v>
      </c>
      <c r="T159">
        <v>2014</v>
      </c>
      <c r="U159" t="s">
        <v>26</v>
      </c>
    </row>
    <row r="160" spans="1:21" x14ac:dyDescent="0.25">
      <c r="A160" t="s">
        <v>372</v>
      </c>
      <c r="B160" t="s">
        <v>373</v>
      </c>
      <c r="C160" t="s">
        <v>89</v>
      </c>
      <c r="D160">
        <v>2014</v>
      </c>
      <c r="E160" t="s">
        <v>360</v>
      </c>
      <c r="F160">
        <v>92</v>
      </c>
      <c r="G160" t="str">
        <f t="shared" si="8"/>
        <v>moderate beat</v>
      </c>
      <c r="H160">
        <v>91</v>
      </c>
      <c r="I160">
        <v>66</v>
      </c>
      <c r="J160">
        <v>-2</v>
      </c>
      <c r="K160">
        <v>19</v>
      </c>
      <c r="L160">
        <v>58</v>
      </c>
      <c r="M160" t="str">
        <f t="shared" si="9"/>
        <v xml:space="preserve"> Positive</v>
      </c>
      <c r="N160">
        <v>170</v>
      </c>
      <c r="O160" t="str">
        <f t="shared" si="10"/>
        <v>Less than minute</v>
      </c>
      <c r="P160">
        <v>15</v>
      </c>
      <c r="Q160">
        <v>8</v>
      </c>
      <c r="R160">
        <v>54</v>
      </c>
      <c r="S160" t="str">
        <f t="shared" si="11"/>
        <v>Normal</v>
      </c>
      <c r="T160">
        <v>2014</v>
      </c>
      <c r="U160" t="s">
        <v>26</v>
      </c>
    </row>
    <row r="161" spans="1:21" x14ac:dyDescent="0.25">
      <c r="A161" t="s">
        <v>374</v>
      </c>
      <c r="B161" t="s">
        <v>42</v>
      </c>
      <c r="C161" t="s">
        <v>19</v>
      </c>
      <c r="D161">
        <v>2014</v>
      </c>
      <c r="E161" t="s">
        <v>360</v>
      </c>
      <c r="F161">
        <v>142</v>
      </c>
      <c r="G161" t="str">
        <f t="shared" si="8"/>
        <v>High beat</v>
      </c>
      <c r="H161">
        <v>63</v>
      </c>
      <c r="I161">
        <v>70</v>
      </c>
      <c r="J161">
        <v>-4</v>
      </c>
      <c r="K161">
        <v>10</v>
      </c>
      <c r="L161">
        <v>45</v>
      </c>
      <c r="M161" t="str">
        <f t="shared" si="9"/>
        <v>Normal</v>
      </c>
      <c r="N161">
        <v>244</v>
      </c>
      <c r="O161" t="str">
        <f t="shared" si="10"/>
        <v>2 to 3 minutes</v>
      </c>
      <c r="P161">
        <v>5</v>
      </c>
      <c r="Q161">
        <v>4</v>
      </c>
      <c r="R161">
        <v>73</v>
      </c>
      <c r="S161" t="str">
        <f t="shared" si="11"/>
        <v>Normal</v>
      </c>
      <c r="T161">
        <v>2014</v>
      </c>
      <c r="U161" t="s">
        <v>26</v>
      </c>
    </row>
    <row r="162" spans="1:21" x14ac:dyDescent="0.25">
      <c r="A162" t="s">
        <v>375</v>
      </c>
      <c r="B162" t="s">
        <v>167</v>
      </c>
      <c r="C162" t="s">
        <v>168</v>
      </c>
      <c r="D162">
        <v>2014</v>
      </c>
      <c r="E162" t="s">
        <v>360</v>
      </c>
      <c r="F162">
        <v>125</v>
      </c>
      <c r="G162" t="str">
        <f t="shared" si="8"/>
        <v>moderate beat</v>
      </c>
      <c r="H162">
        <v>68</v>
      </c>
      <c r="I162">
        <v>55</v>
      </c>
      <c r="J162">
        <v>-6</v>
      </c>
      <c r="K162">
        <v>21</v>
      </c>
      <c r="L162">
        <v>16</v>
      </c>
      <c r="M162" t="str">
        <f t="shared" si="9"/>
        <v>Negative</v>
      </c>
      <c r="N162">
        <v>268</v>
      </c>
      <c r="O162" t="str">
        <f t="shared" si="10"/>
        <v>2 to 3 minutes</v>
      </c>
      <c r="P162">
        <v>1</v>
      </c>
      <c r="Q162">
        <v>3</v>
      </c>
      <c r="R162">
        <v>85</v>
      </c>
      <c r="S162" t="str">
        <f t="shared" si="11"/>
        <v>Hit</v>
      </c>
      <c r="T162">
        <v>2014</v>
      </c>
      <c r="U162" t="s">
        <v>34</v>
      </c>
    </row>
    <row r="163" spans="1:21" x14ac:dyDescent="0.25">
      <c r="A163" t="s">
        <v>376</v>
      </c>
      <c r="B163" t="s">
        <v>43</v>
      </c>
      <c r="C163" t="s">
        <v>44</v>
      </c>
      <c r="D163">
        <v>2014</v>
      </c>
      <c r="E163" t="s">
        <v>360</v>
      </c>
      <c r="F163">
        <v>128</v>
      </c>
      <c r="G163" t="str">
        <f t="shared" si="8"/>
        <v>moderate beat</v>
      </c>
      <c r="H163">
        <v>97</v>
      </c>
      <c r="I163">
        <v>61</v>
      </c>
      <c r="J163">
        <v>-4</v>
      </c>
      <c r="K163">
        <v>33</v>
      </c>
      <c r="L163">
        <v>41</v>
      </c>
      <c r="M163" t="str">
        <f t="shared" si="9"/>
        <v>Normal</v>
      </c>
      <c r="N163">
        <v>171</v>
      </c>
      <c r="O163" t="str">
        <f t="shared" si="10"/>
        <v>Less than minute</v>
      </c>
      <c r="P163">
        <v>0</v>
      </c>
      <c r="Q163">
        <v>9</v>
      </c>
      <c r="R163">
        <v>56</v>
      </c>
      <c r="S163" t="str">
        <f t="shared" si="11"/>
        <v>Normal</v>
      </c>
      <c r="T163">
        <v>2014</v>
      </c>
      <c r="U163" t="s">
        <v>26</v>
      </c>
    </row>
    <row r="164" spans="1:21" x14ac:dyDescent="0.25">
      <c r="A164" t="s">
        <v>377</v>
      </c>
      <c r="B164" t="s">
        <v>43</v>
      </c>
      <c r="C164" t="s">
        <v>44</v>
      </c>
      <c r="D164">
        <v>2014</v>
      </c>
      <c r="E164" t="s">
        <v>360</v>
      </c>
      <c r="F164">
        <v>125</v>
      </c>
      <c r="G164" t="str">
        <f t="shared" si="8"/>
        <v>moderate beat</v>
      </c>
      <c r="H164">
        <v>89</v>
      </c>
      <c r="I164">
        <v>65</v>
      </c>
      <c r="J164">
        <v>-3</v>
      </c>
      <c r="K164">
        <v>38</v>
      </c>
      <c r="L164">
        <v>57</v>
      </c>
      <c r="M164" t="str">
        <f t="shared" si="9"/>
        <v xml:space="preserve"> Positive</v>
      </c>
      <c r="N164">
        <v>204</v>
      </c>
      <c r="O164" t="str">
        <f t="shared" si="10"/>
        <v>2 to 3 minutes</v>
      </c>
      <c r="P164">
        <v>9</v>
      </c>
      <c r="Q164">
        <v>4</v>
      </c>
      <c r="R164">
        <v>53</v>
      </c>
      <c r="S164" t="str">
        <f t="shared" si="11"/>
        <v>Normal</v>
      </c>
      <c r="T164">
        <v>2014</v>
      </c>
      <c r="U164" t="s">
        <v>26</v>
      </c>
    </row>
    <row r="165" spans="1:21" x14ac:dyDescent="0.25">
      <c r="A165" t="s">
        <v>378</v>
      </c>
      <c r="B165" t="s">
        <v>379</v>
      </c>
      <c r="C165" t="s">
        <v>19</v>
      </c>
      <c r="D165">
        <v>2013</v>
      </c>
      <c r="E165" t="s">
        <v>360</v>
      </c>
      <c r="F165">
        <v>100</v>
      </c>
      <c r="G165" t="str">
        <f t="shared" si="8"/>
        <v>moderate beat</v>
      </c>
      <c r="H165">
        <v>80</v>
      </c>
      <c r="I165">
        <v>82</v>
      </c>
      <c r="J165">
        <v>-4</v>
      </c>
      <c r="K165">
        <v>6</v>
      </c>
      <c r="L165">
        <v>8</v>
      </c>
      <c r="M165" t="str">
        <f t="shared" si="9"/>
        <v>Negative</v>
      </c>
      <c r="N165">
        <v>214</v>
      </c>
      <c r="O165" t="str">
        <f t="shared" si="10"/>
        <v>2 to 3 minutes</v>
      </c>
      <c r="P165">
        <v>0</v>
      </c>
      <c r="Q165">
        <v>16</v>
      </c>
      <c r="R165">
        <v>76</v>
      </c>
      <c r="S165" t="str">
        <f t="shared" si="11"/>
        <v>Normal</v>
      </c>
      <c r="T165">
        <v>2014</v>
      </c>
      <c r="U165" t="s">
        <v>26</v>
      </c>
    </row>
    <row r="166" spans="1:21" x14ac:dyDescent="0.25">
      <c r="A166" t="s">
        <v>380</v>
      </c>
      <c r="B166" t="s">
        <v>319</v>
      </c>
      <c r="C166" t="s">
        <v>320</v>
      </c>
      <c r="D166">
        <v>2014</v>
      </c>
      <c r="E166" t="s">
        <v>360</v>
      </c>
      <c r="F166">
        <v>121</v>
      </c>
      <c r="G166" t="str">
        <f t="shared" si="8"/>
        <v>moderate beat</v>
      </c>
      <c r="H166">
        <v>76</v>
      </c>
      <c r="I166">
        <v>64</v>
      </c>
      <c r="J166">
        <v>-8</v>
      </c>
      <c r="K166">
        <v>9</v>
      </c>
      <c r="L166">
        <v>46</v>
      </c>
      <c r="M166" t="str">
        <f t="shared" si="9"/>
        <v>Normal</v>
      </c>
      <c r="N166">
        <v>286</v>
      </c>
      <c r="O166" t="str">
        <f t="shared" si="10"/>
        <v>2 to 3 minutes</v>
      </c>
      <c r="P166">
        <v>0</v>
      </c>
      <c r="Q166">
        <v>4</v>
      </c>
      <c r="R166">
        <v>65</v>
      </c>
      <c r="S166" t="str">
        <f t="shared" si="11"/>
        <v>Normal</v>
      </c>
      <c r="T166">
        <v>2014</v>
      </c>
      <c r="U166" t="s">
        <v>26</v>
      </c>
    </row>
    <row r="167" spans="1:21" x14ac:dyDescent="0.25">
      <c r="A167" t="s">
        <v>382</v>
      </c>
      <c r="B167" t="s">
        <v>383</v>
      </c>
      <c r="C167" t="s">
        <v>19</v>
      </c>
      <c r="D167">
        <v>2014</v>
      </c>
      <c r="E167" t="s">
        <v>360</v>
      </c>
      <c r="F167">
        <v>125</v>
      </c>
      <c r="G167" t="str">
        <f t="shared" si="8"/>
        <v>moderate beat</v>
      </c>
      <c r="H167">
        <v>79</v>
      </c>
      <c r="I167">
        <v>65</v>
      </c>
      <c r="J167">
        <v>-5</v>
      </c>
      <c r="K167">
        <v>32</v>
      </c>
      <c r="L167">
        <v>45</v>
      </c>
      <c r="M167" t="str">
        <f t="shared" si="9"/>
        <v>Normal</v>
      </c>
      <c r="N167">
        <v>198</v>
      </c>
      <c r="O167" t="str">
        <f t="shared" si="10"/>
        <v>Less than minute</v>
      </c>
      <c r="P167">
        <v>2</v>
      </c>
      <c r="Q167">
        <v>5</v>
      </c>
      <c r="R167">
        <v>70</v>
      </c>
      <c r="S167" t="str">
        <f t="shared" si="11"/>
        <v>Normal</v>
      </c>
      <c r="T167">
        <v>2014</v>
      </c>
      <c r="U167" t="s">
        <v>34</v>
      </c>
    </row>
    <row r="168" spans="1:21" x14ac:dyDescent="0.25">
      <c r="A168" t="s">
        <v>385</v>
      </c>
      <c r="B168" t="s">
        <v>386</v>
      </c>
      <c r="C168" t="s">
        <v>387</v>
      </c>
      <c r="D168">
        <v>2014</v>
      </c>
      <c r="E168" t="s">
        <v>360</v>
      </c>
      <c r="F168">
        <v>122</v>
      </c>
      <c r="G168" t="str">
        <f t="shared" si="8"/>
        <v>moderate beat</v>
      </c>
      <c r="H168">
        <v>75</v>
      </c>
      <c r="I168">
        <v>68</v>
      </c>
      <c r="J168">
        <v>-7</v>
      </c>
      <c r="K168">
        <v>33</v>
      </c>
      <c r="L168">
        <v>47</v>
      </c>
      <c r="M168" t="str">
        <f t="shared" si="9"/>
        <v>Normal</v>
      </c>
      <c r="N168">
        <v>199</v>
      </c>
      <c r="O168" t="str">
        <f t="shared" si="10"/>
        <v>Less than minute</v>
      </c>
      <c r="P168">
        <v>5</v>
      </c>
      <c r="Q168">
        <v>15</v>
      </c>
      <c r="R168">
        <v>51</v>
      </c>
      <c r="S168" t="str">
        <f t="shared" si="11"/>
        <v>Normal</v>
      </c>
      <c r="T168">
        <v>2014</v>
      </c>
      <c r="U168" t="s">
        <v>21</v>
      </c>
    </row>
    <row r="169" spans="1:21" x14ac:dyDescent="0.25">
      <c r="A169" t="s">
        <v>388</v>
      </c>
      <c r="B169" t="s">
        <v>389</v>
      </c>
      <c r="C169" t="s">
        <v>390</v>
      </c>
      <c r="D169">
        <v>2014</v>
      </c>
      <c r="E169" t="s">
        <v>360</v>
      </c>
      <c r="F169">
        <v>95</v>
      </c>
      <c r="G169" t="str">
        <f t="shared" si="8"/>
        <v>moderate beat</v>
      </c>
      <c r="H169">
        <v>72</v>
      </c>
      <c r="I169">
        <v>91</v>
      </c>
      <c r="J169">
        <v>-4</v>
      </c>
      <c r="K169">
        <v>5</v>
      </c>
      <c r="L169">
        <v>38</v>
      </c>
      <c r="M169" t="str">
        <f t="shared" si="9"/>
        <v>Normal</v>
      </c>
      <c r="N169">
        <v>200</v>
      </c>
      <c r="O169" t="str">
        <f t="shared" si="10"/>
        <v>2 to 3 minutes</v>
      </c>
      <c r="P169">
        <v>9</v>
      </c>
      <c r="Q169">
        <v>7</v>
      </c>
      <c r="R169">
        <v>74</v>
      </c>
      <c r="S169" t="str">
        <f t="shared" si="11"/>
        <v>Normal</v>
      </c>
      <c r="T169">
        <v>2014</v>
      </c>
      <c r="U169" t="s">
        <v>26</v>
      </c>
    </row>
    <row r="170" spans="1:21" x14ac:dyDescent="0.25">
      <c r="A170" t="s">
        <v>391</v>
      </c>
      <c r="B170" t="s">
        <v>69</v>
      </c>
      <c r="C170" t="s">
        <v>19</v>
      </c>
      <c r="D170">
        <v>2013</v>
      </c>
      <c r="E170" t="s">
        <v>360</v>
      </c>
      <c r="F170">
        <v>82</v>
      </c>
      <c r="G170" t="str">
        <f t="shared" si="8"/>
        <v>moderate beat</v>
      </c>
      <c r="H170">
        <v>69</v>
      </c>
      <c r="I170">
        <v>64</v>
      </c>
      <c r="J170">
        <v>-5</v>
      </c>
      <c r="K170">
        <v>10</v>
      </c>
      <c r="L170">
        <v>64</v>
      </c>
      <c r="M170" t="str">
        <f t="shared" si="9"/>
        <v xml:space="preserve"> Positive</v>
      </c>
      <c r="N170">
        <v>217</v>
      </c>
      <c r="O170" t="str">
        <f t="shared" si="10"/>
        <v>2 to 3 minutes</v>
      </c>
      <c r="P170">
        <v>56</v>
      </c>
      <c r="Q170">
        <v>26</v>
      </c>
      <c r="R170">
        <v>69</v>
      </c>
      <c r="S170" t="str">
        <f t="shared" si="11"/>
        <v>Normal</v>
      </c>
      <c r="T170">
        <v>2014</v>
      </c>
      <c r="U170" t="s">
        <v>26</v>
      </c>
    </row>
    <row r="171" spans="1:21" x14ac:dyDescent="0.25">
      <c r="A171" t="s">
        <v>392</v>
      </c>
      <c r="B171" t="s">
        <v>393</v>
      </c>
      <c r="C171" t="s">
        <v>394</v>
      </c>
      <c r="D171">
        <v>2013</v>
      </c>
      <c r="E171" t="s">
        <v>360</v>
      </c>
      <c r="F171">
        <v>120</v>
      </c>
      <c r="G171" t="str">
        <f t="shared" si="8"/>
        <v>moderate beat</v>
      </c>
      <c r="H171">
        <v>26</v>
      </c>
      <c r="I171">
        <v>42</v>
      </c>
      <c r="J171">
        <v>-7</v>
      </c>
      <c r="K171">
        <v>13</v>
      </c>
      <c r="L171">
        <v>33</v>
      </c>
      <c r="M171" t="str">
        <f t="shared" si="9"/>
        <v>Normal</v>
      </c>
      <c r="N171">
        <v>270</v>
      </c>
      <c r="O171" t="str">
        <f t="shared" si="10"/>
        <v>2 to 3 minutes</v>
      </c>
      <c r="P171">
        <v>92</v>
      </c>
      <c r="Q171">
        <v>3</v>
      </c>
      <c r="R171">
        <v>90</v>
      </c>
      <c r="S171" t="str">
        <f t="shared" si="11"/>
        <v>Hit</v>
      </c>
      <c r="T171">
        <v>2014</v>
      </c>
      <c r="U171" t="s">
        <v>26</v>
      </c>
    </row>
    <row r="172" spans="1:21" x14ac:dyDescent="0.25">
      <c r="A172" t="s">
        <v>395</v>
      </c>
      <c r="B172" t="s">
        <v>325</v>
      </c>
      <c r="C172" t="s">
        <v>19</v>
      </c>
      <c r="D172">
        <v>2013</v>
      </c>
      <c r="E172" t="s">
        <v>360</v>
      </c>
      <c r="F172">
        <v>86</v>
      </c>
      <c r="G172" t="str">
        <f t="shared" si="8"/>
        <v>moderate beat</v>
      </c>
      <c r="H172">
        <v>56</v>
      </c>
      <c r="I172">
        <v>31</v>
      </c>
      <c r="J172">
        <v>-9</v>
      </c>
      <c r="K172">
        <v>13</v>
      </c>
      <c r="L172">
        <v>11</v>
      </c>
      <c r="M172" t="str">
        <f t="shared" si="9"/>
        <v>Negative</v>
      </c>
      <c r="N172">
        <v>688</v>
      </c>
      <c r="O172" t="str">
        <f t="shared" si="10"/>
        <v>more than 3 minutes</v>
      </c>
      <c r="P172">
        <v>53</v>
      </c>
      <c r="Q172">
        <v>7</v>
      </c>
      <c r="R172">
        <v>61</v>
      </c>
      <c r="S172" t="str">
        <f t="shared" si="11"/>
        <v>Normal</v>
      </c>
      <c r="T172">
        <v>2014</v>
      </c>
      <c r="U172" t="s">
        <v>26</v>
      </c>
    </row>
    <row r="173" spans="1:21" x14ac:dyDescent="0.25">
      <c r="A173" t="s">
        <v>396</v>
      </c>
      <c r="B173" t="s">
        <v>78</v>
      </c>
      <c r="C173" t="s">
        <v>19</v>
      </c>
      <c r="D173">
        <v>2013</v>
      </c>
      <c r="E173" t="s">
        <v>360</v>
      </c>
      <c r="F173">
        <v>132</v>
      </c>
      <c r="G173" t="str">
        <f t="shared" si="8"/>
        <v>High beat</v>
      </c>
      <c r="H173">
        <v>59</v>
      </c>
      <c r="I173">
        <v>65</v>
      </c>
      <c r="J173">
        <v>-6</v>
      </c>
      <c r="K173">
        <v>17</v>
      </c>
      <c r="L173">
        <v>35</v>
      </c>
      <c r="M173" t="str">
        <f t="shared" si="9"/>
        <v>Normal</v>
      </c>
      <c r="N173">
        <v>216</v>
      </c>
      <c r="O173" t="str">
        <f t="shared" si="10"/>
        <v>2 to 3 minutes</v>
      </c>
      <c r="P173">
        <v>0</v>
      </c>
      <c r="Q173">
        <v>5</v>
      </c>
      <c r="R173">
        <v>79</v>
      </c>
      <c r="S173" t="str">
        <f t="shared" si="11"/>
        <v>Normal</v>
      </c>
      <c r="T173">
        <v>2014</v>
      </c>
      <c r="U173" t="s">
        <v>26</v>
      </c>
    </row>
    <row r="174" spans="1:21" x14ac:dyDescent="0.25">
      <c r="A174" t="s">
        <v>397</v>
      </c>
      <c r="B174" t="s">
        <v>398</v>
      </c>
      <c r="C174" t="s">
        <v>399</v>
      </c>
      <c r="D174">
        <v>2013</v>
      </c>
      <c r="E174" t="s">
        <v>276</v>
      </c>
      <c r="F174">
        <v>125</v>
      </c>
      <c r="G174" t="str">
        <f t="shared" si="8"/>
        <v>moderate beat</v>
      </c>
      <c r="H174">
        <v>52</v>
      </c>
      <c r="I174">
        <v>69</v>
      </c>
      <c r="J174">
        <v>-7</v>
      </c>
      <c r="K174">
        <v>14</v>
      </c>
      <c r="L174">
        <v>10</v>
      </c>
      <c r="M174" t="str">
        <f t="shared" si="9"/>
        <v>Negative</v>
      </c>
      <c r="N174">
        <v>202</v>
      </c>
      <c r="O174" t="str">
        <f t="shared" si="10"/>
        <v>2 to 3 minutes</v>
      </c>
      <c r="P174">
        <v>65</v>
      </c>
      <c r="Q174">
        <v>3</v>
      </c>
      <c r="R174">
        <v>55</v>
      </c>
      <c r="S174" t="str">
        <f t="shared" si="11"/>
        <v>Normal</v>
      </c>
      <c r="T174">
        <v>2014</v>
      </c>
      <c r="U174" t="s">
        <v>21</v>
      </c>
    </row>
    <row r="175" spans="1:21" x14ac:dyDescent="0.25">
      <c r="A175" t="s">
        <v>400</v>
      </c>
      <c r="B175" t="s">
        <v>93</v>
      </c>
      <c r="C175" t="s">
        <v>14</v>
      </c>
      <c r="D175">
        <v>2014</v>
      </c>
      <c r="E175" t="s">
        <v>360</v>
      </c>
      <c r="F175">
        <v>120</v>
      </c>
      <c r="G175" t="str">
        <f t="shared" si="8"/>
        <v>moderate beat</v>
      </c>
      <c r="H175">
        <v>71</v>
      </c>
      <c r="I175">
        <v>74</v>
      </c>
      <c r="J175">
        <v>-6</v>
      </c>
      <c r="K175">
        <v>6</v>
      </c>
      <c r="L175">
        <v>88</v>
      </c>
      <c r="M175" t="str">
        <f t="shared" si="9"/>
        <v>Highly Positive</v>
      </c>
      <c r="N175">
        <v>190</v>
      </c>
      <c r="O175" t="str">
        <f t="shared" si="10"/>
        <v>Less than minute</v>
      </c>
      <c r="P175">
        <v>2</v>
      </c>
      <c r="Q175">
        <v>3</v>
      </c>
      <c r="R175">
        <v>87</v>
      </c>
      <c r="S175" t="str">
        <f t="shared" si="11"/>
        <v>Hit</v>
      </c>
      <c r="T175">
        <v>2014</v>
      </c>
      <c r="U175" t="s">
        <v>34</v>
      </c>
    </row>
    <row r="176" spans="1:21" x14ac:dyDescent="0.25">
      <c r="A176" t="s">
        <v>403</v>
      </c>
      <c r="B176" t="s">
        <v>404</v>
      </c>
      <c r="C176" t="s">
        <v>38</v>
      </c>
      <c r="D176">
        <v>2014</v>
      </c>
      <c r="E176" t="s">
        <v>360</v>
      </c>
      <c r="F176">
        <v>120</v>
      </c>
      <c r="G176" t="str">
        <f t="shared" si="8"/>
        <v>moderate beat</v>
      </c>
      <c r="H176">
        <v>63</v>
      </c>
      <c r="I176">
        <v>89</v>
      </c>
      <c r="J176">
        <v>-6</v>
      </c>
      <c r="K176">
        <v>31</v>
      </c>
      <c r="L176">
        <v>18</v>
      </c>
      <c r="M176" t="str">
        <f t="shared" si="9"/>
        <v>Negative</v>
      </c>
      <c r="N176">
        <v>240</v>
      </c>
      <c r="O176" t="str">
        <f t="shared" si="10"/>
        <v>2 to 3 minutes</v>
      </c>
      <c r="P176">
        <v>0</v>
      </c>
      <c r="Q176">
        <v>13</v>
      </c>
      <c r="R176">
        <v>66</v>
      </c>
      <c r="S176" t="str">
        <f t="shared" si="11"/>
        <v>Normal</v>
      </c>
      <c r="T176">
        <v>2014</v>
      </c>
      <c r="U176" t="s">
        <v>26</v>
      </c>
    </row>
    <row r="177" spans="1:21" x14ac:dyDescent="0.25">
      <c r="A177" t="s">
        <v>405</v>
      </c>
      <c r="B177" t="s">
        <v>194</v>
      </c>
      <c r="C177" t="s">
        <v>19</v>
      </c>
      <c r="D177">
        <v>2014</v>
      </c>
      <c r="E177" t="s">
        <v>360</v>
      </c>
      <c r="F177">
        <v>122</v>
      </c>
      <c r="G177" t="str">
        <f t="shared" si="8"/>
        <v>moderate beat</v>
      </c>
      <c r="H177">
        <v>84</v>
      </c>
      <c r="I177">
        <v>79</v>
      </c>
      <c r="J177">
        <v>-5</v>
      </c>
      <c r="K177">
        <v>16</v>
      </c>
      <c r="L177">
        <v>92</v>
      </c>
      <c r="M177" t="str">
        <f t="shared" si="9"/>
        <v>Highly Positive</v>
      </c>
      <c r="N177">
        <v>186</v>
      </c>
      <c r="O177" t="str">
        <f t="shared" si="10"/>
        <v>Less than minute</v>
      </c>
      <c r="P177">
        <v>9</v>
      </c>
      <c r="Q177">
        <v>6</v>
      </c>
      <c r="R177">
        <v>68</v>
      </c>
      <c r="S177" t="str">
        <f t="shared" si="11"/>
        <v>Normal</v>
      </c>
      <c r="T177">
        <v>2014</v>
      </c>
      <c r="U177" t="s">
        <v>26</v>
      </c>
    </row>
    <row r="178" spans="1:21" x14ac:dyDescent="0.25">
      <c r="A178" t="s">
        <v>406</v>
      </c>
      <c r="B178" t="s">
        <v>407</v>
      </c>
      <c r="C178" t="s">
        <v>19</v>
      </c>
      <c r="D178">
        <v>2014</v>
      </c>
      <c r="E178" t="s">
        <v>360</v>
      </c>
      <c r="F178">
        <v>97</v>
      </c>
      <c r="G178" t="str">
        <f t="shared" si="8"/>
        <v>moderate beat</v>
      </c>
      <c r="H178">
        <v>68</v>
      </c>
      <c r="I178">
        <v>73</v>
      </c>
      <c r="J178">
        <v>-6</v>
      </c>
      <c r="K178">
        <v>21</v>
      </c>
      <c r="L178">
        <v>70</v>
      </c>
      <c r="M178" t="str">
        <f t="shared" si="9"/>
        <v xml:space="preserve"> Positive</v>
      </c>
      <c r="N178">
        <v>227</v>
      </c>
      <c r="O178" t="str">
        <f t="shared" si="10"/>
        <v>2 to 3 minutes</v>
      </c>
      <c r="P178">
        <v>7</v>
      </c>
      <c r="Q178">
        <v>4</v>
      </c>
      <c r="R178">
        <v>60</v>
      </c>
      <c r="S178" t="str">
        <f t="shared" si="11"/>
        <v>Normal</v>
      </c>
      <c r="T178">
        <v>2014</v>
      </c>
      <c r="U178" t="s">
        <v>26</v>
      </c>
    </row>
    <row r="179" spans="1:21" x14ac:dyDescent="0.25">
      <c r="A179" t="s">
        <v>408</v>
      </c>
      <c r="B179" t="s">
        <v>265</v>
      </c>
      <c r="C179" t="s">
        <v>123</v>
      </c>
      <c r="D179">
        <v>2014</v>
      </c>
      <c r="E179" t="s">
        <v>360</v>
      </c>
      <c r="F179">
        <v>120</v>
      </c>
      <c r="G179" t="str">
        <f t="shared" si="8"/>
        <v>moderate beat</v>
      </c>
      <c r="H179">
        <v>52</v>
      </c>
      <c r="I179">
        <v>67</v>
      </c>
      <c r="J179">
        <v>-8</v>
      </c>
      <c r="K179">
        <v>12</v>
      </c>
      <c r="L179">
        <v>37</v>
      </c>
      <c r="M179" t="str">
        <f t="shared" si="9"/>
        <v>Normal</v>
      </c>
      <c r="N179">
        <v>227</v>
      </c>
      <c r="O179" t="str">
        <f t="shared" si="10"/>
        <v>2 to 3 minutes</v>
      </c>
      <c r="P179">
        <v>86</v>
      </c>
      <c r="Q179">
        <v>4</v>
      </c>
      <c r="R179">
        <v>88</v>
      </c>
      <c r="S179" t="str">
        <f t="shared" si="11"/>
        <v>Hit</v>
      </c>
      <c r="T179">
        <v>2014</v>
      </c>
      <c r="U179" t="s">
        <v>34</v>
      </c>
    </row>
    <row r="180" spans="1:21" x14ac:dyDescent="0.25">
      <c r="A180" t="s">
        <v>409</v>
      </c>
      <c r="B180" t="s">
        <v>265</v>
      </c>
      <c r="C180" t="s">
        <v>123</v>
      </c>
      <c r="D180">
        <v>2014</v>
      </c>
      <c r="E180" t="s">
        <v>360</v>
      </c>
      <c r="F180">
        <v>77</v>
      </c>
      <c r="G180" t="str">
        <f t="shared" si="8"/>
        <v>Slow beat</v>
      </c>
      <c r="H180">
        <v>77</v>
      </c>
      <c r="I180">
        <v>54</v>
      </c>
      <c r="J180">
        <v>-6</v>
      </c>
      <c r="K180">
        <v>11</v>
      </c>
      <c r="L180">
        <v>55</v>
      </c>
      <c r="M180" t="str">
        <f t="shared" si="9"/>
        <v xml:space="preserve"> Positive</v>
      </c>
      <c r="N180">
        <v>228</v>
      </c>
      <c r="O180" t="str">
        <f t="shared" si="10"/>
        <v>2 to 3 minutes</v>
      </c>
      <c r="P180">
        <v>0</v>
      </c>
      <c r="Q180">
        <v>3</v>
      </c>
      <c r="R180">
        <v>84</v>
      </c>
      <c r="S180" t="str">
        <f t="shared" si="11"/>
        <v>Hit</v>
      </c>
      <c r="T180">
        <v>2014</v>
      </c>
      <c r="U180" t="s">
        <v>34</v>
      </c>
    </row>
    <row r="181" spans="1:21" x14ac:dyDescent="0.25">
      <c r="A181" t="s">
        <v>410</v>
      </c>
      <c r="B181" t="s">
        <v>196</v>
      </c>
      <c r="C181" t="s">
        <v>19</v>
      </c>
      <c r="D181">
        <v>2014</v>
      </c>
      <c r="E181" t="s">
        <v>411</v>
      </c>
      <c r="F181">
        <v>120</v>
      </c>
      <c r="G181" t="str">
        <f t="shared" si="8"/>
        <v>moderate beat</v>
      </c>
      <c r="H181">
        <v>94</v>
      </c>
      <c r="I181">
        <v>72</v>
      </c>
      <c r="J181">
        <v>-4</v>
      </c>
      <c r="K181">
        <v>10</v>
      </c>
      <c r="L181">
        <v>74</v>
      </c>
      <c r="M181" t="str">
        <f t="shared" si="9"/>
        <v xml:space="preserve"> Positive</v>
      </c>
      <c r="N181">
        <v>224</v>
      </c>
      <c r="O181" t="str">
        <f t="shared" si="10"/>
        <v>2 to 3 minutes</v>
      </c>
      <c r="P181">
        <v>17</v>
      </c>
      <c r="Q181">
        <v>6</v>
      </c>
      <c r="R181">
        <v>65</v>
      </c>
      <c r="S181" t="str">
        <f t="shared" si="11"/>
        <v>Normal</v>
      </c>
      <c r="T181">
        <v>2014</v>
      </c>
      <c r="U181" t="s">
        <v>34</v>
      </c>
    </row>
    <row r="182" spans="1:21" x14ac:dyDescent="0.25">
      <c r="A182" t="s">
        <v>412</v>
      </c>
      <c r="B182" t="s">
        <v>413</v>
      </c>
      <c r="C182" t="s">
        <v>137</v>
      </c>
      <c r="D182">
        <v>2014</v>
      </c>
      <c r="E182" t="s">
        <v>414</v>
      </c>
      <c r="F182">
        <v>91</v>
      </c>
      <c r="G182" t="str">
        <f t="shared" si="8"/>
        <v>moderate beat</v>
      </c>
      <c r="H182">
        <v>89</v>
      </c>
      <c r="I182">
        <v>57</v>
      </c>
      <c r="J182">
        <v>-5</v>
      </c>
      <c r="K182">
        <v>33</v>
      </c>
      <c r="L182">
        <v>30</v>
      </c>
      <c r="M182" t="str">
        <f t="shared" si="9"/>
        <v>Normal</v>
      </c>
      <c r="N182">
        <v>233</v>
      </c>
      <c r="O182" t="str">
        <f t="shared" si="10"/>
        <v>2 to 3 minutes</v>
      </c>
      <c r="P182">
        <v>10</v>
      </c>
      <c r="Q182">
        <v>8</v>
      </c>
      <c r="R182">
        <v>85</v>
      </c>
      <c r="S182" t="str">
        <f t="shared" si="11"/>
        <v>Hit</v>
      </c>
      <c r="T182">
        <v>2014</v>
      </c>
      <c r="U182" t="s">
        <v>26</v>
      </c>
    </row>
    <row r="183" spans="1:21" x14ac:dyDescent="0.25">
      <c r="A183" t="s">
        <v>415</v>
      </c>
      <c r="B183" t="s">
        <v>416</v>
      </c>
      <c r="C183" t="s">
        <v>417</v>
      </c>
      <c r="D183">
        <v>2014</v>
      </c>
      <c r="E183" t="s">
        <v>276</v>
      </c>
      <c r="F183">
        <v>100</v>
      </c>
      <c r="G183" t="str">
        <f t="shared" si="8"/>
        <v>moderate beat</v>
      </c>
      <c r="H183">
        <v>80</v>
      </c>
      <c r="I183">
        <v>53</v>
      </c>
      <c r="J183">
        <v>-4</v>
      </c>
      <c r="K183">
        <v>29</v>
      </c>
      <c r="L183">
        <v>38</v>
      </c>
      <c r="M183" t="str">
        <f t="shared" si="9"/>
        <v>Normal</v>
      </c>
      <c r="N183">
        <v>228</v>
      </c>
      <c r="O183" t="str">
        <f t="shared" si="10"/>
        <v>2 to 3 minutes</v>
      </c>
      <c r="P183">
        <v>0</v>
      </c>
      <c r="Q183">
        <v>5</v>
      </c>
      <c r="R183">
        <v>54</v>
      </c>
      <c r="S183" t="str">
        <f t="shared" si="11"/>
        <v>Normal</v>
      </c>
      <c r="T183">
        <v>2014</v>
      </c>
      <c r="U183" t="s">
        <v>34</v>
      </c>
    </row>
    <row r="184" spans="1:21" x14ac:dyDescent="0.25">
      <c r="A184" t="s">
        <v>419</v>
      </c>
      <c r="B184" t="s">
        <v>418</v>
      </c>
      <c r="C184" t="s">
        <v>19</v>
      </c>
      <c r="D184">
        <v>2014</v>
      </c>
      <c r="E184" t="s">
        <v>360</v>
      </c>
      <c r="F184">
        <v>134</v>
      </c>
      <c r="G184" t="str">
        <f t="shared" si="8"/>
        <v>High beat</v>
      </c>
      <c r="H184">
        <v>84</v>
      </c>
      <c r="I184">
        <v>69</v>
      </c>
      <c r="J184">
        <v>-5</v>
      </c>
      <c r="K184">
        <v>23</v>
      </c>
      <c r="L184">
        <v>74</v>
      </c>
      <c r="M184" t="str">
        <f t="shared" si="9"/>
        <v xml:space="preserve"> Positive</v>
      </c>
      <c r="N184">
        <v>193</v>
      </c>
      <c r="O184" t="str">
        <f t="shared" si="10"/>
        <v>Less than minute</v>
      </c>
      <c r="P184">
        <v>20</v>
      </c>
      <c r="Q184">
        <v>18</v>
      </c>
      <c r="R184">
        <v>67</v>
      </c>
      <c r="S184" t="str">
        <f t="shared" si="11"/>
        <v>Normal</v>
      </c>
      <c r="T184">
        <v>2014</v>
      </c>
      <c r="U184" t="s">
        <v>26</v>
      </c>
    </row>
    <row r="185" spans="1:21" x14ac:dyDescent="0.25">
      <c r="A185" t="s">
        <v>420</v>
      </c>
      <c r="B185" t="s">
        <v>421</v>
      </c>
      <c r="C185" t="s">
        <v>19</v>
      </c>
      <c r="D185">
        <v>2014</v>
      </c>
      <c r="E185" t="s">
        <v>360</v>
      </c>
      <c r="F185">
        <v>88</v>
      </c>
      <c r="G185" t="str">
        <f t="shared" si="8"/>
        <v>moderate beat</v>
      </c>
      <c r="H185">
        <v>91</v>
      </c>
      <c r="I185">
        <v>52</v>
      </c>
      <c r="J185">
        <v>-3</v>
      </c>
      <c r="K185">
        <v>20</v>
      </c>
      <c r="L185">
        <v>23</v>
      </c>
      <c r="M185" t="str">
        <f t="shared" si="9"/>
        <v>Normal</v>
      </c>
      <c r="N185">
        <v>190</v>
      </c>
      <c r="O185" t="str">
        <f t="shared" si="10"/>
        <v>Less than minute</v>
      </c>
      <c r="P185">
        <v>0</v>
      </c>
      <c r="Q185">
        <v>4</v>
      </c>
      <c r="R185">
        <v>55</v>
      </c>
      <c r="S185" t="str">
        <f t="shared" si="11"/>
        <v>Normal</v>
      </c>
      <c r="T185">
        <v>2014</v>
      </c>
      <c r="U185" t="s">
        <v>26</v>
      </c>
    </row>
    <row r="186" spans="1:21" x14ac:dyDescent="0.25">
      <c r="A186" t="s">
        <v>424</v>
      </c>
      <c r="B186" t="s">
        <v>423</v>
      </c>
      <c r="C186" t="s">
        <v>89</v>
      </c>
      <c r="D186">
        <v>2014</v>
      </c>
      <c r="E186" t="s">
        <v>360</v>
      </c>
      <c r="F186">
        <v>120</v>
      </c>
      <c r="G186" t="str">
        <f t="shared" si="8"/>
        <v>moderate beat</v>
      </c>
      <c r="H186">
        <v>76</v>
      </c>
      <c r="I186">
        <v>74</v>
      </c>
      <c r="J186">
        <v>-5</v>
      </c>
      <c r="K186">
        <v>8</v>
      </c>
      <c r="L186">
        <v>11</v>
      </c>
      <c r="M186" t="str">
        <f t="shared" si="9"/>
        <v>Negative</v>
      </c>
      <c r="N186">
        <v>238</v>
      </c>
      <c r="O186" t="str">
        <f t="shared" si="10"/>
        <v>2 to 3 minutes</v>
      </c>
      <c r="P186">
        <v>10</v>
      </c>
      <c r="Q186">
        <v>3</v>
      </c>
      <c r="R186">
        <v>72</v>
      </c>
      <c r="S186" t="str">
        <f t="shared" si="11"/>
        <v>Normal</v>
      </c>
      <c r="T186">
        <v>2014</v>
      </c>
      <c r="U186" t="s">
        <v>26</v>
      </c>
    </row>
    <row r="187" spans="1:21" x14ac:dyDescent="0.25">
      <c r="A187" t="s">
        <v>429</v>
      </c>
      <c r="B187" t="s">
        <v>430</v>
      </c>
      <c r="C187" t="s">
        <v>19</v>
      </c>
      <c r="D187">
        <v>2014</v>
      </c>
      <c r="E187" t="s">
        <v>411</v>
      </c>
      <c r="F187">
        <v>122</v>
      </c>
      <c r="G187" t="str">
        <f t="shared" si="8"/>
        <v>moderate beat</v>
      </c>
      <c r="H187">
        <v>78</v>
      </c>
      <c r="I187">
        <v>75</v>
      </c>
      <c r="J187">
        <v>-7</v>
      </c>
      <c r="K187">
        <v>35</v>
      </c>
      <c r="L187">
        <v>60</v>
      </c>
      <c r="M187" t="str">
        <f t="shared" si="9"/>
        <v xml:space="preserve"> Positive</v>
      </c>
      <c r="N187">
        <v>199</v>
      </c>
      <c r="O187" t="str">
        <f t="shared" si="10"/>
        <v>Less than minute</v>
      </c>
      <c r="P187">
        <v>3</v>
      </c>
      <c r="Q187">
        <v>5</v>
      </c>
      <c r="R187">
        <v>78</v>
      </c>
      <c r="S187" t="str">
        <f t="shared" si="11"/>
        <v>Normal</v>
      </c>
      <c r="T187">
        <v>2015</v>
      </c>
      <c r="U187" t="s">
        <v>26</v>
      </c>
    </row>
    <row r="188" spans="1:21" x14ac:dyDescent="0.25">
      <c r="A188" t="s">
        <v>366</v>
      </c>
      <c r="B188" t="s">
        <v>288</v>
      </c>
      <c r="C188" t="s">
        <v>19</v>
      </c>
      <c r="D188">
        <v>2014</v>
      </c>
      <c r="E188" t="s">
        <v>411</v>
      </c>
      <c r="F188">
        <v>99</v>
      </c>
      <c r="G188" t="str">
        <f t="shared" si="8"/>
        <v>moderate beat</v>
      </c>
      <c r="H188">
        <v>71</v>
      </c>
      <c r="I188">
        <v>47</v>
      </c>
      <c r="J188">
        <v>-4</v>
      </c>
      <c r="K188">
        <v>8</v>
      </c>
      <c r="L188">
        <v>24</v>
      </c>
      <c r="M188" t="str">
        <f t="shared" si="9"/>
        <v>Normal</v>
      </c>
      <c r="N188">
        <v>236</v>
      </c>
      <c r="O188" t="str">
        <f t="shared" si="10"/>
        <v>2 to 3 minutes</v>
      </c>
      <c r="P188">
        <v>1</v>
      </c>
      <c r="Q188">
        <v>3</v>
      </c>
      <c r="R188">
        <v>79</v>
      </c>
      <c r="S188" t="str">
        <f t="shared" si="11"/>
        <v>Normal</v>
      </c>
      <c r="T188">
        <v>2015</v>
      </c>
      <c r="U188" t="s">
        <v>26</v>
      </c>
    </row>
    <row r="189" spans="1:21" x14ac:dyDescent="0.25">
      <c r="A189" t="s">
        <v>431</v>
      </c>
      <c r="B189" t="s">
        <v>223</v>
      </c>
      <c r="C189" t="s">
        <v>19</v>
      </c>
      <c r="D189">
        <v>2014</v>
      </c>
      <c r="E189" t="s">
        <v>411</v>
      </c>
      <c r="F189">
        <v>126</v>
      </c>
      <c r="G189" t="str">
        <f t="shared" si="8"/>
        <v>moderate beat</v>
      </c>
      <c r="H189">
        <v>84</v>
      </c>
      <c r="I189">
        <v>53</v>
      </c>
      <c r="J189">
        <v>-5</v>
      </c>
      <c r="K189">
        <v>25</v>
      </c>
      <c r="L189">
        <v>65</v>
      </c>
      <c r="M189" t="str">
        <f t="shared" si="9"/>
        <v xml:space="preserve"> Positive</v>
      </c>
      <c r="N189">
        <v>177</v>
      </c>
      <c r="O189" t="str">
        <f t="shared" si="10"/>
        <v>Less than minute</v>
      </c>
      <c r="P189">
        <v>2</v>
      </c>
      <c r="Q189">
        <v>4</v>
      </c>
      <c r="R189">
        <v>89</v>
      </c>
      <c r="S189" t="str">
        <f t="shared" si="11"/>
        <v>Hit</v>
      </c>
      <c r="T189">
        <v>2015</v>
      </c>
      <c r="U189" t="s">
        <v>26</v>
      </c>
    </row>
    <row r="190" spans="1:21" x14ac:dyDescent="0.25">
      <c r="A190" t="s">
        <v>432</v>
      </c>
      <c r="B190" t="s">
        <v>223</v>
      </c>
      <c r="C190" t="s">
        <v>19</v>
      </c>
      <c r="D190">
        <v>2015</v>
      </c>
      <c r="E190" t="s">
        <v>411</v>
      </c>
      <c r="F190">
        <v>128</v>
      </c>
      <c r="G190" t="str">
        <f t="shared" si="8"/>
        <v>moderate beat</v>
      </c>
      <c r="H190">
        <v>74</v>
      </c>
      <c r="I190">
        <v>58</v>
      </c>
      <c r="J190">
        <v>-4</v>
      </c>
      <c r="K190">
        <v>20</v>
      </c>
      <c r="L190">
        <v>61</v>
      </c>
      <c r="M190" t="str">
        <f t="shared" si="9"/>
        <v xml:space="preserve"> Positive</v>
      </c>
      <c r="N190">
        <v>231</v>
      </c>
      <c r="O190" t="str">
        <f t="shared" si="10"/>
        <v>2 to 3 minutes</v>
      </c>
      <c r="P190">
        <v>31</v>
      </c>
      <c r="Q190">
        <v>5</v>
      </c>
      <c r="R190">
        <v>84</v>
      </c>
      <c r="S190" t="str">
        <f t="shared" si="11"/>
        <v>Hit</v>
      </c>
      <c r="T190">
        <v>2015</v>
      </c>
      <c r="U190" t="s">
        <v>26</v>
      </c>
    </row>
    <row r="191" spans="1:21" x14ac:dyDescent="0.25">
      <c r="A191" t="s">
        <v>433</v>
      </c>
      <c r="B191" t="s">
        <v>147</v>
      </c>
      <c r="C191" t="s">
        <v>19</v>
      </c>
      <c r="D191">
        <v>2014</v>
      </c>
      <c r="E191" t="s">
        <v>411</v>
      </c>
      <c r="F191">
        <v>136</v>
      </c>
      <c r="G191" t="str">
        <f t="shared" si="8"/>
        <v>High beat</v>
      </c>
      <c r="H191">
        <v>71</v>
      </c>
      <c r="I191">
        <v>75</v>
      </c>
      <c r="J191">
        <v>-5</v>
      </c>
      <c r="K191">
        <v>13</v>
      </c>
      <c r="L191">
        <v>56</v>
      </c>
      <c r="M191" t="str">
        <f t="shared" si="9"/>
        <v xml:space="preserve"> Positive</v>
      </c>
      <c r="N191">
        <v>214</v>
      </c>
      <c r="O191" t="str">
        <f t="shared" si="10"/>
        <v>2 to 3 minutes</v>
      </c>
      <c r="P191">
        <v>1</v>
      </c>
      <c r="Q191">
        <v>13</v>
      </c>
      <c r="R191">
        <v>74</v>
      </c>
      <c r="S191" t="str">
        <f t="shared" si="11"/>
        <v>Normal</v>
      </c>
      <c r="T191">
        <v>2015</v>
      </c>
      <c r="U191" t="s">
        <v>26</v>
      </c>
    </row>
    <row r="192" spans="1:21" x14ac:dyDescent="0.25">
      <c r="A192" t="s">
        <v>434</v>
      </c>
      <c r="B192" t="s">
        <v>435</v>
      </c>
      <c r="C192" t="s">
        <v>58</v>
      </c>
      <c r="D192">
        <v>2015</v>
      </c>
      <c r="E192" t="s">
        <v>411</v>
      </c>
      <c r="F192">
        <v>98</v>
      </c>
      <c r="G192" t="str">
        <f t="shared" si="8"/>
        <v>moderate beat</v>
      </c>
      <c r="H192">
        <v>73</v>
      </c>
      <c r="I192">
        <v>82</v>
      </c>
      <c r="J192">
        <v>-5</v>
      </c>
      <c r="K192">
        <v>33</v>
      </c>
      <c r="L192">
        <v>40</v>
      </c>
      <c r="M192" t="str">
        <f t="shared" si="9"/>
        <v>Normal</v>
      </c>
      <c r="N192">
        <v>284</v>
      </c>
      <c r="O192" t="str">
        <f t="shared" si="10"/>
        <v>2 to 3 minutes</v>
      </c>
      <c r="P192">
        <v>4</v>
      </c>
      <c r="Q192">
        <v>6</v>
      </c>
      <c r="R192">
        <v>80</v>
      </c>
      <c r="S192" t="str">
        <f t="shared" si="11"/>
        <v>Hit</v>
      </c>
      <c r="T192">
        <v>2015</v>
      </c>
      <c r="U192" t="s">
        <v>26</v>
      </c>
    </row>
    <row r="193" spans="1:21" x14ac:dyDescent="0.25">
      <c r="A193" t="s">
        <v>436</v>
      </c>
      <c r="B193" t="s">
        <v>437</v>
      </c>
      <c r="C193" t="s">
        <v>252</v>
      </c>
      <c r="D193">
        <v>2015</v>
      </c>
      <c r="E193" t="s">
        <v>411</v>
      </c>
      <c r="F193">
        <v>120</v>
      </c>
      <c r="G193" t="str">
        <f t="shared" si="8"/>
        <v>moderate beat</v>
      </c>
      <c r="H193">
        <v>80</v>
      </c>
      <c r="I193">
        <v>61</v>
      </c>
      <c r="J193">
        <v>-8</v>
      </c>
      <c r="K193">
        <v>26</v>
      </c>
      <c r="L193">
        <v>52</v>
      </c>
      <c r="M193" t="str">
        <f t="shared" si="9"/>
        <v xml:space="preserve"> Positive</v>
      </c>
      <c r="N193">
        <v>218</v>
      </c>
      <c r="O193" t="str">
        <f t="shared" si="10"/>
        <v>2 to 3 minutes</v>
      </c>
      <c r="P193">
        <v>1</v>
      </c>
      <c r="Q193">
        <v>5</v>
      </c>
      <c r="R193">
        <v>86</v>
      </c>
      <c r="S193" t="str">
        <f t="shared" si="11"/>
        <v>Hit</v>
      </c>
      <c r="T193">
        <v>2015</v>
      </c>
      <c r="U193" t="s">
        <v>26</v>
      </c>
    </row>
    <row r="194" spans="1:21" x14ac:dyDescent="0.25">
      <c r="A194" t="s">
        <v>381</v>
      </c>
      <c r="B194" t="s">
        <v>438</v>
      </c>
      <c r="C194" t="s">
        <v>439</v>
      </c>
      <c r="D194">
        <v>2015</v>
      </c>
      <c r="E194" t="s">
        <v>411</v>
      </c>
      <c r="F194">
        <v>97</v>
      </c>
      <c r="G194" t="str">
        <f t="shared" si="8"/>
        <v>moderate beat</v>
      </c>
      <c r="H194">
        <v>36</v>
      </c>
      <c r="I194">
        <v>77</v>
      </c>
      <c r="J194">
        <v>-6</v>
      </c>
      <c r="K194">
        <v>10</v>
      </c>
      <c r="L194">
        <v>19</v>
      </c>
      <c r="M194" t="str">
        <f t="shared" si="9"/>
        <v>Negative</v>
      </c>
      <c r="N194">
        <v>198</v>
      </c>
      <c r="O194" t="str">
        <f t="shared" si="10"/>
        <v>Less than minute</v>
      </c>
      <c r="P194">
        <v>22</v>
      </c>
      <c r="Q194">
        <v>20</v>
      </c>
      <c r="R194">
        <v>83</v>
      </c>
      <c r="S194" t="str">
        <f t="shared" si="11"/>
        <v>Hit</v>
      </c>
      <c r="T194">
        <v>2015</v>
      </c>
      <c r="U194" t="s">
        <v>26</v>
      </c>
    </row>
    <row r="195" spans="1:21" x14ac:dyDescent="0.25">
      <c r="A195" t="s">
        <v>440</v>
      </c>
      <c r="B195" t="s">
        <v>157</v>
      </c>
      <c r="C195" t="s">
        <v>19</v>
      </c>
      <c r="D195">
        <v>2014</v>
      </c>
      <c r="E195" t="s">
        <v>411</v>
      </c>
      <c r="F195">
        <v>128</v>
      </c>
      <c r="G195" t="str">
        <f t="shared" ref="G195:G258" si="12" xml:space="preserve"> IF(F195&lt; 80, "Slow beat", IF(F195 &lt; 130, "moderate beat", "High beat"))</f>
        <v>moderate beat</v>
      </c>
      <c r="H195">
        <v>82</v>
      </c>
      <c r="I195">
        <v>65</v>
      </c>
      <c r="J195">
        <v>-4</v>
      </c>
      <c r="K195">
        <v>32</v>
      </c>
      <c r="L195">
        <v>42</v>
      </c>
      <c r="M195" t="str">
        <f t="shared" ref="M195:M258" si="13">IF(L195&lt;20, "Negative", IF(L195 &lt; 50,"Normal", IF( L195 &gt;85, "Highly Positive"," Positive")))</f>
        <v>Normal</v>
      </c>
      <c r="N195">
        <v>227</v>
      </c>
      <c r="O195" t="str">
        <f t="shared" ref="O195:O258" si="14">IF(N195&lt;200,"Less than minute",IF(N195&gt;300,"more than 3 minutes","2 to 3 minutes"))</f>
        <v>2 to 3 minutes</v>
      </c>
      <c r="P195">
        <v>21</v>
      </c>
      <c r="Q195">
        <v>4</v>
      </c>
      <c r="R195">
        <v>82</v>
      </c>
      <c r="S195" t="str">
        <f t="shared" ref="S195:S258" si="15">IF(R195 &lt; 50, "Below Average",IF(R195 &lt; 80, "Normal", IF(R195 &gt; 90, "Super Hit", "Hit")))</f>
        <v>Hit</v>
      </c>
      <c r="T195">
        <v>2015</v>
      </c>
      <c r="U195" t="s">
        <v>26</v>
      </c>
    </row>
    <row r="196" spans="1:21" x14ac:dyDescent="0.25">
      <c r="A196" t="s">
        <v>441</v>
      </c>
      <c r="B196" t="s">
        <v>42</v>
      </c>
      <c r="C196" t="s">
        <v>19</v>
      </c>
      <c r="D196">
        <v>2015</v>
      </c>
      <c r="E196" t="s">
        <v>411</v>
      </c>
      <c r="F196">
        <v>98</v>
      </c>
      <c r="G196" t="str">
        <f t="shared" si="12"/>
        <v>moderate beat</v>
      </c>
      <c r="H196">
        <v>56</v>
      </c>
      <c r="I196">
        <v>82</v>
      </c>
      <c r="J196">
        <v>-5</v>
      </c>
      <c r="K196">
        <v>9</v>
      </c>
      <c r="L196">
        <v>68</v>
      </c>
      <c r="M196" t="str">
        <f t="shared" si="13"/>
        <v xml:space="preserve"> Positive</v>
      </c>
      <c r="N196">
        <v>225</v>
      </c>
      <c r="O196" t="str">
        <f t="shared" si="14"/>
        <v>2 to 3 minutes</v>
      </c>
      <c r="P196">
        <v>4</v>
      </c>
      <c r="Q196">
        <v>4</v>
      </c>
      <c r="R196">
        <v>76</v>
      </c>
      <c r="S196" t="str">
        <f t="shared" si="15"/>
        <v>Normal</v>
      </c>
      <c r="T196">
        <v>2015</v>
      </c>
      <c r="U196" t="s">
        <v>26</v>
      </c>
    </row>
    <row r="197" spans="1:21" x14ac:dyDescent="0.25">
      <c r="A197" t="s">
        <v>442</v>
      </c>
      <c r="B197" t="s">
        <v>317</v>
      </c>
      <c r="C197" t="s">
        <v>19</v>
      </c>
      <c r="D197">
        <v>2015</v>
      </c>
      <c r="E197" t="s">
        <v>411</v>
      </c>
      <c r="F197">
        <v>130</v>
      </c>
      <c r="G197" t="str">
        <f t="shared" si="12"/>
        <v>High beat</v>
      </c>
      <c r="H197">
        <v>75</v>
      </c>
      <c r="I197">
        <v>59</v>
      </c>
      <c r="J197">
        <v>-6</v>
      </c>
      <c r="K197">
        <v>9</v>
      </c>
      <c r="L197">
        <v>34</v>
      </c>
      <c r="M197" t="str">
        <f t="shared" si="13"/>
        <v>Normal</v>
      </c>
      <c r="N197">
        <v>206</v>
      </c>
      <c r="O197" t="str">
        <f t="shared" si="14"/>
        <v>2 to 3 minutes</v>
      </c>
      <c r="P197">
        <v>0</v>
      </c>
      <c r="Q197">
        <v>7</v>
      </c>
      <c r="R197">
        <v>69</v>
      </c>
      <c r="S197" t="str">
        <f t="shared" si="15"/>
        <v>Normal</v>
      </c>
      <c r="T197">
        <v>2015</v>
      </c>
      <c r="U197" t="s">
        <v>26</v>
      </c>
    </row>
    <row r="198" spans="1:21" x14ac:dyDescent="0.25">
      <c r="A198" t="s">
        <v>443</v>
      </c>
      <c r="B198" t="s">
        <v>242</v>
      </c>
      <c r="C198" t="s">
        <v>126</v>
      </c>
      <c r="D198">
        <v>2015</v>
      </c>
      <c r="E198" t="s">
        <v>411</v>
      </c>
      <c r="F198">
        <v>106</v>
      </c>
      <c r="G198" t="str">
        <f t="shared" si="12"/>
        <v>moderate beat</v>
      </c>
      <c r="H198">
        <v>79</v>
      </c>
      <c r="I198">
        <v>67</v>
      </c>
      <c r="J198">
        <v>-5</v>
      </c>
      <c r="K198">
        <v>36</v>
      </c>
      <c r="L198">
        <v>62</v>
      </c>
      <c r="M198" t="str">
        <f t="shared" si="13"/>
        <v xml:space="preserve"> Positive</v>
      </c>
      <c r="N198">
        <v>197</v>
      </c>
      <c r="O198" t="str">
        <f t="shared" si="14"/>
        <v>Less than minute</v>
      </c>
      <c r="P198">
        <v>12</v>
      </c>
      <c r="Q198">
        <v>14</v>
      </c>
      <c r="R198">
        <v>68</v>
      </c>
      <c r="S198" t="str">
        <f t="shared" si="15"/>
        <v>Normal</v>
      </c>
      <c r="T198">
        <v>2015</v>
      </c>
      <c r="U198" t="s">
        <v>21</v>
      </c>
    </row>
    <row r="199" spans="1:21" x14ac:dyDescent="0.25">
      <c r="A199" t="s">
        <v>446</v>
      </c>
      <c r="B199" t="s">
        <v>444</v>
      </c>
      <c r="C199" t="s">
        <v>445</v>
      </c>
      <c r="D199">
        <v>2015</v>
      </c>
      <c r="E199" t="s">
        <v>411</v>
      </c>
      <c r="F199">
        <v>128</v>
      </c>
      <c r="G199" t="str">
        <f t="shared" si="12"/>
        <v>moderate beat</v>
      </c>
      <c r="H199">
        <v>74</v>
      </c>
      <c r="I199">
        <v>75</v>
      </c>
      <c r="J199">
        <v>-3</v>
      </c>
      <c r="K199">
        <v>15</v>
      </c>
      <c r="L199">
        <v>54</v>
      </c>
      <c r="M199" t="str">
        <f t="shared" si="13"/>
        <v xml:space="preserve"> Positive</v>
      </c>
      <c r="N199">
        <v>213</v>
      </c>
      <c r="O199" t="str">
        <f t="shared" si="14"/>
        <v>2 to 3 minutes</v>
      </c>
      <c r="P199">
        <v>0</v>
      </c>
      <c r="Q199">
        <v>5</v>
      </c>
      <c r="R199">
        <v>71</v>
      </c>
      <c r="S199" t="str">
        <f t="shared" si="15"/>
        <v>Normal</v>
      </c>
      <c r="T199">
        <v>2015</v>
      </c>
      <c r="U199" t="s">
        <v>26</v>
      </c>
    </row>
    <row r="200" spans="1:21" x14ac:dyDescent="0.25">
      <c r="A200" t="s">
        <v>447</v>
      </c>
      <c r="B200" t="s">
        <v>64</v>
      </c>
      <c r="C200" t="s">
        <v>19</v>
      </c>
      <c r="D200">
        <v>2015</v>
      </c>
      <c r="E200" t="s">
        <v>411</v>
      </c>
      <c r="F200">
        <v>94</v>
      </c>
      <c r="G200" t="str">
        <f t="shared" si="12"/>
        <v>moderate beat</v>
      </c>
      <c r="H200">
        <v>70</v>
      </c>
      <c r="I200">
        <v>69</v>
      </c>
      <c r="J200">
        <v>-5</v>
      </c>
      <c r="K200">
        <v>13</v>
      </c>
      <c r="L200">
        <v>74</v>
      </c>
      <c r="M200" t="str">
        <f t="shared" si="13"/>
        <v xml:space="preserve"> Positive</v>
      </c>
      <c r="N200">
        <v>192</v>
      </c>
      <c r="O200" t="str">
        <f t="shared" si="14"/>
        <v>Less than minute</v>
      </c>
      <c r="P200">
        <v>2</v>
      </c>
      <c r="Q200">
        <v>5</v>
      </c>
      <c r="R200">
        <v>81</v>
      </c>
      <c r="S200" t="str">
        <f t="shared" si="15"/>
        <v>Hit</v>
      </c>
      <c r="T200">
        <v>2015</v>
      </c>
      <c r="U200" t="s">
        <v>26</v>
      </c>
    </row>
    <row r="201" spans="1:21" x14ac:dyDescent="0.25">
      <c r="A201" t="s">
        <v>448</v>
      </c>
      <c r="B201" t="s">
        <v>64</v>
      </c>
      <c r="C201" t="s">
        <v>19</v>
      </c>
      <c r="D201">
        <v>2015</v>
      </c>
      <c r="E201" t="s">
        <v>411</v>
      </c>
      <c r="F201">
        <v>146</v>
      </c>
      <c r="G201" t="str">
        <f t="shared" si="12"/>
        <v>High beat</v>
      </c>
      <c r="H201">
        <v>83</v>
      </c>
      <c r="I201">
        <v>66</v>
      </c>
      <c r="J201">
        <v>-4</v>
      </c>
      <c r="K201">
        <v>7</v>
      </c>
      <c r="L201">
        <v>69</v>
      </c>
      <c r="M201" t="str">
        <f t="shared" si="13"/>
        <v xml:space="preserve"> Positive</v>
      </c>
      <c r="N201">
        <v>190</v>
      </c>
      <c r="O201" t="str">
        <f t="shared" si="14"/>
        <v>Less than minute</v>
      </c>
      <c r="P201">
        <v>0</v>
      </c>
      <c r="Q201">
        <v>7</v>
      </c>
      <c r="R201">
        <v>75</v>
      </c>
      <c r="S201" t="str">
        <f t="shared" si="15"/>
        <v>Normal</v>
      </c>
      <c r="T201">
        <v>2015</v>
      </c>
      <c r="U201" t="s">
        <v>26</v>
      </c>
    </row>
    <row r="202" spans="1:21" x14ac:dyDescent="0.25">
      <c r="A202" t="s">
        <v>449</v>
      </c>
      <c r="B202" t="s">
        <v>450</v>
      </c>
      <c r="C202" t="s">
        <v>132</v>
      </c>
      <c r="D202">
        <v>2015</v>
      </c>
      <c r="E202" t="s">
        <v>264</v>
      </c>
      <c r="F202">
        <v>104</v>
      </c>
      <c r="G202" t="str">
        <f t="shared" si="12"/>
        <v>moderate beat</v>
      </c>
      <c r="H202">
        <v>93</v>
      </c>
      <c r="I202">
        <v>50</v>
      </c>
      <c r="J202">
        <v>-5</v>
      </c>
      <c r="K202">
        <v>25</v>
      </c>
      <c r="L202">
        <v>62</v>
      </c>
      <c r="M202" t="str">
        <f t="shared" si="13"/>
        <v xml:space="preserve"> Positive</v>
      </c>
      <c r="N202">
        <v>244</v>
      </c>
      <c r="O202" t="str">
        <f t="shared" si="14"/>
        <v>2 to 3 minutes</v>
      </c>
      <c r="P202">
        <v>0</v>
      </c>
      <c r="Q202">
        <v>5</v>
      </c>
      <c r="R202">
        <v>69</v>
      </c>
      <c r="S202" t="str">
        <f t="shared" si="15"/>
        <v>Normal</v>
      </c>
      <c r="T202">
        <v>2015</v>
      </c>
      <c r="U202" t="s">
        <v>34</v>
      </c>
    </row>
    <row r="203" spans="1:21" x14ac:dyDescent="0.25">
      <c r="A203" t="s">
        <v>451</v>
      </c>
      <c r="B203" t="s">
        <v>384</v>
      </c>
      <c r="C203" t="s">
        <v>263</v>
      </c>
      <c r="D203">
        <v>2014</v>
      </c>
      <c r="E203" t="s">
        <v>264</v>
      </c>
      <c r="F203">
        <v>94</v>
      </c>
      <c r="G203" t="str">
        <f t="shared" si="12"/>
        <v>moderate beat</v>
      </c>
      <c r="H203">
        <v>57</v>
      </c>
      <c r="I203">
        <v>63</v>
      </c>
      <c r="J203">
        <v>-9</v>
      </c>
      <c r="K203">
        <v>11</v>
      </c>
      <c r="L203">
        <v>18</v>
      </c>
      <c r="M203" t="str">
        <f t="shared" si="13"/>
        <v>Negative</v>
      </c>
      <c r="N203">
        <v>189</v>
      </c>
      <c r="O203" t="str">
        <f t="shared" si="14"/>
        <v>Less than minute</v>
      </c>
      <c r="P203">
        <v>32</v>
      </c>
      <c r="Q203">
        <v>3</v>
      </c>
      <c r="R203">
        <v>70</v>
      </c>
      <c r="S203" t="str">
        <f t="shared" si="15"/>
        <v>Normal</v>
      </c>
      <c r="T203">
        <v>2015</v>
      </c>
      <c r="U203" t="s">
        <v>26</v>
      </c>
    </row>
    <row r="204" spans="1:21" x14ac:dyDescent="0.25">
      <c r="A204" t="s">
        <v>452</v>
      </c>
      <c r="B204" t="s">
        <v>453</v>
      </c>
      <c r="C204" t="s">
        <v>454</v>
      </c>
      <c r="D204">
        <v>2015</v>
      </c>
      <c r="E204" t="s">
        <v>455</v>
      </c>
      <c r="F204">
        <v>94</v>
      </c>
      <c r="G204" t="str">
        <f t="shared" si="12"/>
        <v>moderate beat</v>
      </c>
      <c r="H204">
        <v>59</v>
      </c>
      <c r="I204">
        <v>79</v>
      </c>
      <c r="J204">
        <v>-6</v>
      </c>
      <c r="K204">
        <v>29</v>
      </c>
      <c r="L204">
        <v>59</v>
      </c>
      <c r="M204" t="str">
        <f t="shared" si="13"/>
        <v xml:space="preserve"> Positive</v>
      </c>
      <c r="N204">
        <v>226</v>
      </c>
      <c r="O204" t="str">
        <f t="shared" si="14"/>
        <v>2 to 3 minutes</v>
      </c>
      <c r="P204">
        <v>19</v>
      </c>
      <c r="Q204">
        <v>3</v>
      </c>
      <c r="R204">
        <v>63</v>
      </c>
      <c r="S204" t="str">
        <f t="shared" si="15"/>
        <v>Normal</v>
      </c>
      <c r="T204">
        <v>2015</v>
      </c>
      <c r="U204" t="s">
        <v>26</v>
      </c>
    </row>
    <row r="205" spans="1:21" x14ac:dyDescent="0.25">
      <c r="A205" t="s">
        <v>456</v>
      </c>
      <c r="B205" t="s">
        <v>457</v>
      </c>
      <c r="C205" t="s">
        <v>458</v>
      </c>
      <c r="D205">
        <v>2016</v>
      </c>
      <c r="E205" t="s">
        <v>264</v>
      </c>
      <c r="F205">
        <v>163</v>
      </c>
      <c r="G205" t="str">
        <f t="shared" si="12"/>
        <v>High beat</v>
      </c>
      <c r="H205">
        <v>51</v>
      </c>
      <c r="I205">
        <v>49</v>
      </c>
      <c r="J205">
        <v>-8</v>
      </c>
      <c r="K205">
        <v>10</v>
      </c>
      <c r="L205">
        <v>34</v>
      </c>
      <c r="M205" t="str">
        <f t="shared" si="13"/>
        <v>Normal</v>
      </c>
      <c r="N205">
        <v>214</v>
      </c>
      <c r="O205" t="str">
        <f t="shared" si="14"/>
        <v>2 to 3 minutes</v>
      </c>
      <c r="P205">
        <v>58</v>
      </c>
      <c r="Q205">
        <v>12</v>
      </c>
      <c r="R205">
        <v>81</v>
      </c>
      <c r="S205" t="str">
        <f t="shared" si="15"/>
        <v>Hit</v>
      </c>
      <c r="T205">
        <v>2015</v>
      </c>
      <c r="U205" t="s">
        <v>34</v>
      </c>
    </row>
    <row r="206" spans="1:21" x14ac:dyDescent="0.25">
      <c r="A206" t="s">
        <v>460</v>
      </c>
      <c r="B206" t="s">
        <v>459</v>
      </c>
      <c r="C206" t="s">
        <v>126</v>
      </c>
      <c r="D206">
        <v>2015</v>
      </c>
      <c r="E206" t="s">
        <v>411</v>
      </c>
      <c r="F206">
        <v>154</v>
      </c>
      <c r="G206" t="str">
        <f t="shared" si="12"/>
        <v>High beat</v>
      </c>
      <c r="H206">
        <v>58</v>
      </c>
      <c r="I206">
        <v>68</v>
      </c>
      <c r="J206">
        <v>-7</v>
      </c>
      <c r="K206">
        <v>37</v>
      </c>
      <c r="L206">
        <v>35</v>
      </c>
      <c r="M206" t="str">
        <f t="shared" si="13"/>
        <v>Normal</v>
      </c>
      <c r="N206">
        <v>237</v>
      </c>
      <c r="O206" t="str">
        <f t="shared" si="14"/>
        <v>2 to 3 minutes</v>
      </c>
      <c r="P206">
        <v>26</v>
      </c>
      <c r="Q206">
        <v>4</v>
      </c>
      <c r="R206">
        <v>59</v>
      </c>
      <c r="S206" t="str">
        <f t="shared" si="15"/>
        <v>Normal</v>
      </c>
      <c r="T206">
        <v>2015</v>
      </c>
      <c r="U206" t="s">
        <v>26</v>
      </c>
    </row>
    <row r="207" spans="1:21" x14ac:dyDescent="0.25">
      <c r="A207" t="s">
        <v>461</v>
      </c>
      <c r="B207" t="s">
        <v>257</v>
      </c>
      <c r="C207" t="s">
        <v>89</v>
      </c>
      <c r="D207">
        <v>2015</v>
      </c>
      <c r="E207" t="s">
        <v>264</v>
      </c>
      <c r="F207">
        <v>132</v>
      </c>
      <c r="G207" t="str">
        <f t="shared" si="12"/>
        <v>High beat</v>
      </c>
      <c r="H207">
        <v>49</v>
      </c>
      <c r="I207">
        <v>54</v>
      </c>
      <c r="J207">
        <v>-11</v>
      </c>
      <c r="K207">
        <v>12</v>
      </c>
      <c r="L207">
        <v>10</v>
      </c>
      <c r="M207" t="str">
        <f t="shared" si="13"/>
        <v>Negative</v>
      </c>
      <c r="N207">
        <v>258</v>
      </c>
      <c r="O207" t="str">
        <f t="shared" si="14"/>
        <v>2 to 3 minutes</v>
      </c>
      <c r="P207">
        <v>24</v>
      </c>
      <c r="Q207">
        <v>3</v>
      </c>
      <c r="R207">
        <v>71</v>
      </c>
      <c r="S207" t="str">
        <f t="shared" si="15"/>
        <v>Normal</v>
      </c>
      <c r="T207">
        <v>2015</v>
      </c>
      <c r="U207" t="s">
        <v>26</v>
      </c>
    </row>
    <row r="208" spans="1:21" x14ac:dyDescent="0.25">
      <c r="A208" t="s">
        <v>462</v>
      </c>
      <c r="B208" t="s">
        <v>463</v>
      </c>
      <c r="C208" t="s">
        <v>309</v>
      </c>
      <c r="D208">
        <v>2016</v>
      </c>
      <c r="E208" t="s">
        <v>411</v>
      </c>
      <c r="F208">
        <v>138</v>
      </c>
      <c r="G208" t="str">
        <f t="shared" si="12"/>
        <v>High beat</v>
      </c>
      <c r="H208">
        <v>73</v>
      </c>
      <c r="I208">
        <v>66</v>
      </c>
      <c r="J208">
        <v>-5</v>
      </c>
      <c r="K208">
        <v>16</v>
      </c>
      <c r="L208">
        <v>59</v>
      </c>
      <c r="M208" t="str">
        <f t="shared" si="13"/>
        <v xml:space="preserve"> Positive</v>
      </c>
      <c r="N208">
        <v>231</v>
      </c>
      <c r="O208" t="str">
        <f t="shared" si="14"/>
        <v>2 to 3 minutes</v>
      </c>
      <c r="P208">
        <v>69</v>
      </c>
      <c r="Q208">
        <v>13</v>
      </c>
      <c r="R208">
        <v>55</v>
      </c>
      <c r="S208" t="str">
        <f t="shared" si="15"/>
        <v>Normal</v>
      </c>
      <c r="T208">
        <v>2015</v>
      </c>
      <c r="U208" t="s">
        <v>26</v>
      </c>
    </row>
    <row r="209" spans="1:21" x14ac:dyDescent="0.25">
      <c r="A209" t="s">
        <v>464</v>
      </c>
      <c r="B209" t="s">
        <v>465</v>
      </c>
      <c r="C209" t="s">
        <v>266</v>
      </c>
      <c r="D209">
        <v>2017</v>
      </c>
      <c r="E209" t="s">
        <v>264</v>
      </c>
      <c r="F209">
        <v>92</v>
      </c>
      <c r="G209" t="str">
        <f t="shared" si="12"/>
        <v>moderate beat</v>
      </c>
      <c r="H209">
        <v>79</v>
      </c>
      <c r="I209">
        <v>58</v>
      </c>
      <c r="J209">
        <v>-4</v>
      </c>
      <c r="K209">
        <v>12</v>
      </c>
      <c r="L209">
        <v>36</v>
      </c>
      <c r="M209" t="str">
        <f t="shared" si="13"/>
        <v>Normal</v>
      </c>
      <c r="N209">
        <v>271</v>
      </c>
      <c r="O209" t="str">
        <f t="shared" si="14"/>
        <v>2 to 3 minutes</v>
      </c>
      <c r="P209">
        <v>0</v>
      </c>
      <c r="Q209">
        <v>3</v>
      </c>
      <c r="R209">
        <v>64</v>
      </c>
      <c r="S209" t="str">
        <f t="shared" si="15"/>
        <v>Normal</v>
      </c>
      <c r="T209">
        <v>2015</v>
      </c>
      <c r="U209" t="s">
        <v>21</v>
      </c>
    </row>
    <row r="210" spans="1:21" x14ac:dyDescent="0.25">
      <c r="A210" t="s">
        <v>466</v>
      </c>
      <c r="B210" t="s">
        <v>467</v>
      </c>
      <c r="C210" t="s">
        <v>468</v>
      </c>
      <c r="D210">
        <v>2015</v>
      </c>
      <c r="E210" t="s">
        <v>411</v>
      </c>
      <c r="F210">
        <v>82</v>
      </c>
      <c r="G210" t="str">
        <f t="shared" si="12"/>
        <v>moderate beat</v>
      </c>
      <c r="H210">
        <v>85</v>
      </c>
      <c r="I210">
        <v>41</v>
      </c>
      <c r="J210">
        <v>-4</v>
      </c>
      <c r="K210">
        <v>7</v>
      </c>
      <c r="L210">
        <v>60</v>
      </c>
      <c r="M210" t="str">
        <f t="shared" si="13"/>
        <v xml:space="preserve"> Positive</v>
      </c>
      <c r="N210">
        <v>248</v>
      </c>
      <c r="O210" t="str">
        <f t="shared" si="14"/>
        <v>2 to 3 minutes</v>
      </c>
      <c r="P210">
        <v>9</v>
      </c>
      <c r="Q210">
        <v>20</v>
      </c>
      <c r="R210">
        <v>66</v>
      </c>
      <c r="S210" t="str">
        <f t="shared" si="15"/>
        <v>Normal</v>
      </c>
      <c r="T210">
        <v>2015</v>
      </c>
      <c r="U210" t="s">
        <v>26</v>
      </c>
    </row>
    <row r="211" spans="1:21" x14ac:dyDescent="0.25">
      <c r="A211" t="s">
        <v>470</v>
      </c>
      <c r="B211" t="s">
        <v>471</v>
      </c>
      <c r="C211" t="s">
        <v>19</v>
      </c>
      <c r="D211">
        <v>2015</v>
      </c>
      <c r="E211" t="s">
        <v>411</v>
      </c>
      <c r="F211">
        <v>125</v>
      </c>
      <c r="G211" t="str">
        <f t="shared" si="12"/>
        <v>moderate beat</v>
      </c>
      <c r="H211">
        <v>69</v>
      </c>
      <c r="I211">
        <v>79</v>
      </c>
      <c r="J211">
        <v>-4</v>
      </c>
      <c r="K211">
        <v>10</v>
      </c>
      <c r="L211">
        <v>50</v>
      </c>
      <c r="M211" t="str">
        <f t="shared" si="13"/>
        <v xml:space="preserve"> Positive</v>
      </c>
      <c r="N211">
        <v>160</v>
      </c>
      <c r="O211" t="str">
        <f t="shared" si="14"/>
        <v>Less than minute</v>
      </c>
      <c r="P211">
        <v>0</v>
      </c>
      <c r="Q211">
        <v>4</v>
      </c>
      <c r="R211">
        <v>62</v>
      </c>
      <c r="S211" t="str">
        <f t="shared" si="15"/>
        <v>Normal</v>
      </c>
      <c r="T211">
        <v>2015</v>
      </c>
      <c r="U211" t="s">
        <v>26</v>
      </c>
    </row>
    <row r="212" spans="1:21" x14ac:dyDescent="0.25">
      <c r="A212" t="s">
        <v>472</v>
      </c>
      <c r="B212" t="s">
        <v>473</v>
      </c>
      <c r="C212" t="s">
        <v>90</v>
      </c>
      <c r="D212">
        <v>2015</v>
      </c>
      <c r="E212" t="s">
        <v>411</v>
      </c>
      <c r="F212">
        <v>78</v>
      </c>
      <c r="G212" t="str">
        <f t="shared" si="12"/>
        <v>Slow beat</v>
      </c>
      <c r="H212">
        <v>66</v>
      </c>
      <c r="I212">
        <v>59</v>
      </c>
      <c r="J212">
        <v>-5</v>
      </c>
      <c r="K212">
        <v>12</v>
      </c>
      <c r="L212">
        <v>25</v>
      </c>
      <c r="M212" t="str">
        <f t="shared" si="13"/>
        <v>Normal</v>
      </c>
      <c r="N212">
        <v>224</v>
      </c>
      <c r="O212" t="str">
        <f t="shared" si="14"/>
        <v>2 to 3 minutes</v>
      </c>
      <c r="P212">
        <v>2</v>
      </c>
      <c r="Q212">
        <v>20</v>
      </c>
      <c r="R212">
        <v>73</v>
      </c>
      <c r="S212" t="str">
        <f t="shared" si="15"/>
        <v>Normal</v>
      </c>
      <c r="T212">
        <v>2015</v>
      </c>
      <c r="U212" t="s">
        <v>26</v>
      </c>
    </row>
    <row r="213" spans="1:21" x14ac:dyDescent="0.25">
      <c r="A213" t="s">
        <v>474</v>
      </c>
      <c r="B213" t="s">
        <v>338</v>
      </c>
      <c r="C213" t="s">
        <v>339</v>
      </c>
      <c r="D213">
        <v>2015</v>
      </c>
      <c r="E213" t="s">
        <v>411</v>
      </c>
      <c r="F213">
        <v>114</v>
      </c>
      <c r="G213" t="str">
        <f t="shared" si="12"/>
        <v>moderate beat</v>
      </c>
      <c r="H213">
        <v>62</v>
      </c>
      <c r="I213">
        <v>36</v>
      </c>
      <c r="J213">
        <v>-7</v>
      </c>
      <c r="K213">
        <v>22</v>
      </c>
      <c r="L213">
        <v>42</v>
      </c>
      <c r="M213" t="str">
        <f t="shared" si="13"/>
        <v>Normal</v>
      </c>
      <c r="N213">
        <v>221</v>
      </c>
      <c r="O213" t="str">
        <f t="shared" si="14"/>
        <v>2 to 3 minutes</v>
      </c>
      <c r="P213">
        <v>3</v>
      </c>
      <c r="Q213">
        <v>4</v>
      </c>
      <c r="R213">
        <v>61</v>
      </c>
      <c r="S213" t="str">
        <f t="shared" si="15"/>
        <v>Normal</v>
      </c>
      <c r="T213">
        <v>2015</v>
      </c>
      <c r="U213" t="s">
        <v>34</v>
      </c>
    </row>
    <row r="214" spans="1:21" x14ac:dyDescent="0.25">
      <c r="A214" t="s">
        <v>475</v>
      </c>
      <c r="B214" t="s">
        <v>476</v>
      </c>
      <c r="C214" t="s">
        <v>309</v>
      </c>
      <c r="D214">
        <v>2015</v>
      </c>
      <c r="E214" t="s">
        <v>264</v>
      </c>
      <c r="F214">
        <v>142</v>
      </c>
      <c r="G214" t="str">
        <f t="shared" si="12"/>
        <v>High beat</v>
      </c>
      <c r="H214">
        <v>46</v>
      </c>
      <c r="I214">
        <v>66</v>
      </c>
      <c r="J214">
        <v>-8</v>
      </c>
      <c r="K214">
        <v>8</v>
      </c>
      <c r="L214">
        <v>38</v>
      </c>
      <c r="M214" t="str">
        <f t="shared" si="13"/>
        <v>Normal</v>
      </c>
      <c r="N214">
        <v>196</v>
      </c>
      <c r="O214" t="str">
        <f t="shared" si="14"/>
        <v>Less than minute</v>
      </c>
      <c r="P214">
        <v>71</v>
      </c>
      <c r="Q214">
        <v>10</v>
      </c>
      <c r="R214">
        <v>65</v>
      </c>
      <c r="S214" t="str">
        <f t="shared" si="15"/>
        <v>Normal</v>
      </c>
      <c r="T214">
        <v>2015</v>
      </c>
      <c r="U214" t="s">
        <v>21</v>
      </c>
    </row>
    <row r="215" spans="1:21" x14ac:dyDescent="0.25">
      <c r="A215" t="s">
        <v>478</v>
      </c>
      <c r="B215" t="s">
        <v>479</v>
      </c>
      <c r="C215" t="s">
        <v>387</v>
      </c>
      <c r="D215">
        <v>2014</v>
      </c>
      <c r="E215" t="s">
        <v>411</v>
      </c>
      <c r="F215">
        <v>123</v>
      </c>
      <c r="G215" t="str">
        <f t="shared" si="12"/>
        <v>moderate beat</v>
      </c>
      <c r="H215">
        <v>83</v>
      </c>
      <c r="I215">
        <v>65</v>
      </c>
      <c r="J215">
        <v>-4</v>
      </c>
      <c r="K215">
        <v>10</v>
      </c>
      <c r="L215">
        <v>41</v>
      </c>
      <c r="M215" t="str">
        <f t="shared" si="13"/>
        <v>Normal</v>
      </c>
      <c r="N215">
        <v>178</v>
      </c>
      <c r="O215" t="str">
        <f t="shared" si="14"/>
        <v>Less than minute</v>
      </c>
      <c r="P215">
        <v>1</v>
      </c>
      <c r="Q215">
        <v>3</v>
      </c>
      <c r="R215">
        <v>70</v>
      </c>
      <c r="S215" t="str">
        <f t="shared" si="15"/>
        <v>Normal</v>
      </c>
      <c r="T215">
        <v>2015</v>
      </c>
      <c r="U215" t="s">
        <v>26</v>
      </c>
    </row>
    <row r="216" spans="1:21" x14ac:dyDescent="0.25">
      <c r="A216" t="s">
        <v>480</v>
      </c>
      <c r="B216" t="s">
        <v>199</v>
      </c>
      <c r="C216" t="s">
        <v>19</v>
      </c>
      <c r="D216">
        <v>2014</v>
      </c>
      <c r="E216" t="s">
        <v>411</v>
      </c>
      <c r="F216">
        <v>124</v>
      </c>
      <c r="G216" t="str">
        <f t="shared" si="12"/>
        <v>moderate beat</v>
      </c>
      <c r="H216">
        <v>80</v>
      </c>
      <c r="I216">
        <v>72</v>
      </c>
      <c r="J216">
        <v>-6</v>
      </c>
      <c r="K216">
        <v>69</v>
      </c>
      <c r="L216">
        <v>72</v>
      </c>
      <c r="M216" t="str">
        <f t="shared" si="13"/>
        <v xml:space="preserve"> Positive</v>
      </c>
      <c r="N216">
        <v>229</v>
      </c>
      <c r="O216" t="str">
        <f t="shared" si="14"/>
        <v>2 to 3 minutes</v>
      </c>
      <c r="P216">
        <v>9</v>
      </c>
      <c r="Q216">
        <v>6</v>
      </c>
      <c r="R216">
        <v>85</v>
      </c>
      <c r="S216" t="str">
        <f t="shared" si="15"/>
        <v>Hit</v>
      </c>
      <c r="T216">
        <v>2015</v>
      </c>
      <c r="U216" t="s">
        <v>26</v>
      </c>
    </row>
    <row r="217" spans="1:21" x14ac:dyDescent="0.25">
      <c r="A217" t="s">
        <v>481</v>
      </c>
      <c r="B217" t="s">
        <v>482</v>
      </c>
      <c r="C217" t="s">
        <v>90</v>
      </c>
      <c r="D217">
        <v>2015</v>
      </c>
      <c r="E217" t="s">
        <v>411</v>
      </c>
      <c r="F217">
        <v>125</v>
      </c>
      <c r="G217" t="str">
        <f t="shared" si="12"/>
        <v>moderate beat</v>
      </c>
      <c r="H217">
        <v>49</v>
      </c>
      <c r="I217">
        <v>89</v>
      </c>
      <c r="J217">
        <v>-8</v>
      </c>
      <c r="K217">
        <v>9</v>
      </c>
      <c r="L217">
        <v>24</v>
      </c>
      <c r="M217" t="str">
        <f t="shared" si="13"/>
        <v>Normal</v>
      </c>
      <c r="N217">
        <v>200</v>
      </c>
      <c r="O217" t="str">
        <f t="shared" si="14"/>
        <v>2 to 3 minutes</v>
      </c>
      <c r="P217">
        <v>2</v>
      </c>
      <c r="Q217">
        <v>16</v>
      </c>
      <c r="R217">
        <v>77</v>
      </c>
      <c r="S217" t="str">
        <f t="shared" si="15"/>
        <v>Normal</v>
      </c>
      <c r="T217">
        <v>2015</v>
      </c>
      <c r="U217" t="s">
        <v>21</v>
      </c>
    </row>
    <row r="218" spans="1:21" x14ac:dyDescent="0.25">
      <c r="A218" t="s">
        <v>483</v>
      </c>
      <c r="B218" t="s">
        <v>484</v>
      </c>
      <c r="C218" t="s">
        <v>19</v>
      </c>
      <c r="D218">
        <v>2015</v>
      </c>
      <c r="E218" t="s">
        <v>411</v>
      </c>
      <c r="F218">
        <v>186</v>
      </c>
      <c r="G218" t="str">
        <f t="shared" si="12"/>
        <v>High beat</v>
      </c>
      <c r="H218">
        <v>66</v>
      </c>
      <c r="I218">
        <v>34</v>
      </c>
      <c r="J218">
        <v>-6</v>
      </c>
      <c r="K218">
        <v>6</v>
      </c>
      <c r="L218">
        <v>29</v>
      </c>
      <c r="M218" t="str">
        <f t="shared" si="13"/>
        <v>Normal</v>
      </c>
      <c r="N218">
        <v>199</v>
      </c>
      <c r="O218" t="str">
        <f t="shared" si="14"/>
        <v>Less than minute</v>
      </c>
      <c r="P218">
        <v>17</v>
      </c>
      <c r="Q218">
        <v>10</v>
      </c>
      <c r="R218">
        <v>60</v>
      </c>
      <c r="S218" t="str">
        <f t="shared" si="15"/>
        <v>Normal</v>
      </c>
      <c r="T218">
        <v>2015</v>
      </c>
      <c r="U218" t="s">
        <v>26</v>
      </c>
    </row>
    <row r="219" spans="1:21" x14ac:dyDescent="0.25">
      <c r="A219" t="s">
        <v>486</v>
      </c>
      <c r="B219" t="s">
        <v>487</v>
      </c>
      <c r="C219" t="s">
        <v>488</v>
      </c>
      <c r="D219">
        <v>2015</v>
      </c>
      <c r="E219" t="s">
        <v>411</v>
      </c>
      <c r="F219">
        <v>117</v>
      </c>
      <c r="G219" t="str">
        <f t="shared" si="12"/>
        <v>moderate beat</v>
      </c>
      <c r="H219">
        <v>74</v>
      </c>
      <c r="I219">
        <v>64</v>
      </c>
      <c r="J219">
        <v>-4</v>
      </c>
      <c r="K219">
        <v>17</v>
      </c>
      <c r="L219">
        <v>79</v>
      </c>
      <c r="M219" t="str">
        <f t="shared" si="13"/>
        <v xml:space="preserve"> Positive</v>
      </c>
      <c r="N219">
        <v>216</v>
      </c>
      <c r="O219" t="str">
        <f t="shared" si="14"/>
        <v>2 to 3 minutes</v>
      </c>
      <c r="P219">
        <v>1</v>
      </c>
      <c r="Q219">
        <v>3</v>
      </c>
      <c r="R219">
        <v>88</v>
      </c>
      <c r="S219" t="str">
        <f t="shared" si="15"/>
        <v>Hit</v>
      </c>
      <c r="T219">
        <v>2015</v>
      </c>
      <c r="U219" t="s">
        <v>34</v>
      </c>
    </row>
    <row r="220" spans="1:21" x14ac:dyDescent="0.25">
      <c r="A220" t="s">
        <v>489</v>
      </c>
      <c r="B220" t="s">
        <v>490</v>
      </c>
      <c r="C220" t="s">
        <v>491</v>
      </c>
      <c r="D220">
        <v>2016</v>
      </c>
      <c r="E220" t="s">
        <v>264</v>
      </c>
      <c r="F220">
        <v>81</v>
      </c>
      <c r="G220" t="str">
        <f t="shared" si="12"/>
        <v>moderate beat</v>
      </c>
      <c r="H220">
        <v>66</v>
      </c>
      <c r="I220">
        <v>56</v>
      </c>
      <c r="J220">
        <v>-6</v>
      </c>
      <c r="K220">
        <v>11</v>
      </c>
      <c r="L220">
        <v>79</v>
      </c>
      <c r="M220" t="str">
        <f t="shared" si="13"/>
        <v xml:space="preserve"> Positive</v>
      </c>
      <c r="N220">
        <v>204</v>
      </c>
      <c r="O220" t="str">
        <f t="shared" si="14"/>
        <v>2 to 3 minutes</v>
      </c>
      <c r="P220">
        <v>16</v>
      </c>
      <c r="Q220">
        <v>3</v>
      </c>
      <c r="R220">
        <v>75</v>
      </c>
      <c r="S220" t="str">
        <f t="shared" si="15"/>
        <v>Normal</v>
      </c>
      <c r="T220">
        <v>2015</v>
      </c>
      <c r="U220" t="s">
        <v>34</v>
      </c>
    </row>
    <row r="221" spans="1:21" x14ac:dyDescent="0.25">
      <c r="A221" t="s">
        <v>425</v>
      </c>
      <c r="B221" t="s">
        <v>131</v>
      </c>
      <c r="C221" t="s">
        <v>19</v>
      </c>
      <c r="D221">
        <v>2015</v>
      </c>
      <c r="E221" t="s">
        <v>411</v>
      </c>
      <c r="F221">
        <v>97</v>
      </c>
      <c r="G221" t="str">
        <f t="shared" si="12"/>
        <v>moderate beat</v>
      </c>
      <c r="H221">
        <v>48</v>
      </c>
      <c r="I221">
        <v>67</v>
      </c>
      <c r="J221">
        <v>-6</v>
      </c>
      <c r="K221">
        <v>10</v>
      </c>
      <c r="L221">
        <v>24</v>
      </c>
      <c r="M221" t="str">
        <f t="shared" si="13"/>
        <v>Normal</v>
      </c>
      <c r="N221">
        <v>232</v>
      </c>
      <c r="O221" t="str">
        <f t="shared" si="14"/>
        <v>2 to 3 minutes</v>
      </c>
      <c r="P221">
        <v>33</v>
      </c>
      <c r="Q221">
        <v>4</v>
      </c>
      <c r="R221">
        <v>67</v>
      </c>
      <c r="S221" t="str">
        <f t="shared" si="15"/>
        <v>Normal</v>
      </c>
      <c r="T221">
        <v>2015</v>
      </c>
      <c r="U221" t="s">
        <v>26</v>
      </c>
    </row>
    <row r="222" spans="1:21" x14ac:dyDescent="0.25">
      <c r="A222" t="s">
        <v>495</v>
      </c>
      <c r="B222" t="s">
        <v>136</v>
      </c>
      <c r="C222" t="s">
        <v>137</v>
      </c>
      <c r="D222">
        <v>2015</v>
      </c>
      <c r="E222" t="s">
        <v>496</v>
      </c>
      <c r="F222">
        <v>144</v>
      </c>
      <c r="G222" t="str">
        <f t="shared" si="12"/>
        <v>High beat</v>
      </c>
      <c r="H222">
        <v>60</v>
      </c>
      <c r="I222">
        <v>38</v>
      </c>
      <c r="J222">
        <v>-6</v>
      </c>
      <c r="K222">
        <v>10</v>
      </c>
      <c r="L222">
        <v>27</v>
      </c>
      <c r="M222" t="str">
        <f t="shared" si="13"/>
        <v>Normal</v>
      </c>
      <c r="N222">
        <v>291</v>
      </c>
      <c r="O222" t="str">
        <f t="shared" si="14"/>
        <v>2 to 3 minutes</v>
      </c>
      <c r="P222">
        <v>30</v>
      </c>
      <c r="Q222">
        <v>5</v>
      </c>
      <c r="R222">
        <v>79</v>
      </c>
      <c r="S222" t="str">
        <f t="shared" si="15"/>
        <v>Normal</v>
      </c>
      <c r="T222">
        <v>2016</v>
      </c>
      <c r="U222" t="s">
        <v>26</v>
      </c>
    </row>
    <row r="223" spans="1:21" x14ac:dyDescent="0.25">
      <c r="A223" t="s">
        <v>497</v>
      </c>
      <c r="B223" t="s">
        <v>136</v>
      </c>
      <c r="C223" t="s">
        <v>137</v>
      </c>
      <c r="D223">
        <v>2015</v>
      </c>
      <c r="E223" t="s">
        <v>496</v>
      </c>
      <c r="F223">
        <v>164</v>
      </c>
      <c r="G223" t="str">
        <f t="shared" si="12"/>
        <v>High beat</v>
      </c>
      <c r="H223">
        <v>53</v>
      </c>
      <c r="I223">
        <v>69</v>
      </c>
      <c r="J223">
        <v>-8</v>
      </c>
      <c r="K223">
        <v>17</v>
      </c>
      <c r="L223">
        <v>57</v>
      </c>
      <c r="M223" t="str">
        <f t="shared" si="13"/>
        <v xml:space="preserve"> Positive</v>
      </c>
      <c r="N223">
        <v>223</v>
      </c>
      <c r="O223" t="str">
        <f t="shared" si="14"/>
        <v>2 to 3 minutes</v>
      </c>
      <c r="P223">
        <v>4</v>
      </c>
      <c r="Q223">
        <v>9</v>
      </c>
      <c r="R223">
        <v>77</v>
      </c>
      <c r="S223" t="str">
        <f t="shared" si="15"/>
        <v>Normal</v>
      </c>
      <c r="T223">
        <v>2016</v>
      </c>
      <c r="U223" t="s">
        <v>26</v>
      </c>
    </row>
    <row r="224" spans="1:21" x14ac:dyDescent="0.25">
      <c r="A224" t="s">
        <v>426</v>
      </c>
      <c r="B224" t="s">
        <v>427</v>
      </c>
      <c r="C224" t="s">
        <v>428</v>
      </c>
      <c r="D224">
        <v>2015</v>
      </c>
      <c r="E224" t="s">
        <v>496</v>
      </c>
      <c r="F224">
        <v>120</v>
      </c>
      <c r="G224" t="str">
        <f t="shared" si="12"/>
        <v>moderate beat</v>
      </c>
      <c r="H224">
        <v>82</v>
      </c>
      <c r="I224">
        <v>38</v>
      </c>
      <c r="J224">
        <v>-4</v>
      </c>
      <c r="K224">
        <v>8</v>
      </c>
      <c r="L224">
        <v>33</v>
      </c>
      <c r="M224" t="str">
        <f t="shared" si="13"/>
        <v>Normal</v>
      </c>
      <c r="N224">
        <v>199</v>
      </c>
      <c r="O224" t="str">
        <f t="shared" si="14"/>
        <v>Less than minute</v>
      </c>
      <c r="P224">
        <v>8</v>
      </c>
      <c r="Q224">
        <v>10</v>
      </c>
      <c r="R224">
        <v>71</v>
      </c>
      <c r="S224" t="str">
        <f t="shared" si="15"/>
        <v>Normal</v>
      </c>
      <c r="T224">
        <v>2016</v>
      </c>
      <c r="U224" t="s">
        <v>26</v>
      </c>
    </row>
    <row r="225" spans="1:21" x14ac:dyDescent="0.25">
      <c r="A225" t="s">
        <v>498</v>
      </c>
      <c r="B225" t="s">
        <v>499</v>
      </c>
      <c r="C225" t="s">
        <v>19</v>
      </c>
      <c r="D225">
        <v>2016</v>
      </c>
      <c r="E225" t="s">
        <v>496</v>
      </c>
      <c r="F225">
        <v>147</v>
      </c>
      <c r="G225" t="str">
        <f t="shared" si="12"/>
        <v>High beat</v>
      </c>
      <c r="H225">
        <v>59</v>
      </c>
      <c r="I225">
        <v>76</v>
      </c>
      <c r="J225">
        <v>-5</v>
      </c>
      <c r="K225">
        <v>18</v>
      </c>
      <c r="L225">
        <v>81</v>
      </c>
      <c r="M225" t="str">
        <f t="shared" si="13"/>
        <v xml:space="preserve"> Positive</v>
      </c>
      <c r="N225">
        <v>206</v>
      </c>
      <c r="O225" t="str">
        <f t="shared" si="14"/>
        <v>2 to 3 minutes</v>
      </c>
      <c r="P225">
        <v>8</v>
      </c>
      <c r="Q225">
        <v>23</v>
      </c>
      <c r="R225">
        <v>62</v>
      </c>
      <c r="S225" t="str">
        <f t="shared" si="15"/>
        <v>Normal</v>
      </c>
      <c r="T225">
        <v>2016</v>
      </c>
      <c r="U225" t="s">
        <v>26</v>
      </c>
    </row>
    <row r="226" spans="1:21" x14ac:dyDescent="0.25">
      <c r="A226" t="s">
        <v>500</v>
      </c>
      <c r="B226" t="s">
        <v>288</v>
      </c>
      <c r="C226" t="s">
        <v>19</v>
      </c>
      <c r="D226">
        <v>2016</v>
      </c>
      <c r="E226" t="s">
        <v>496</v>
      </c>
      <c r="F226">
        <v>108</v>
      </c>
      <c r="G226" t="str">
        <f t="shared" si="12"/>
        <v>moderate beat</v>
      </c>
      <c r="H226">
        <v>73</v>
      </c>
      <c r="I226">
        <v>62</v>
      </c>
      <c r="J226">
        <v>-6</v>
      </c>
      <c r="K226">
        <v>14</v>
      </c>
      <c r="L226">
        <v>37</v>
      </c>
      <c r="M226" t="str">
        <f t="shared" si="13"/>
        <v>Normal</v>
      </c>
      <c r="N226">
        <v>244</v>
      </c>
      <c r="O226" t="str">
        <f t="shared" si="14"/>
        <v>2 to 3 minutes</v>
      </c>
      <c r="P226">
        <v>2</v>
      </c>
      <c r="Q226">
        <v>11</v>
      </c>
      <c r="R226">
        <v>73</v>
      </c>
      <c r="S226" t="str">
        <f t="shared" si="15"/>
        <v>Normal</v>
      </c>
      <c r="T226">
        <v>2016</v>
      </c>
      <c r="U226" t="s">
        <v>26</v>
      </c>
    </row>
    <row r="227" spans="1:21" x14ac:dyDescent="0.25">
      <c r="A227" t="s">
        <v>501</v>
      </c>
      <c r="B227" t="s">
        <v>288</v>
      </c>
      <c r="C227" t="s">
        <v>19</v>
      </c>
      <c r="D227">
        <v>2016</v>
      </c>
      <c r="E227" t="s">
        <v>496</v>
      </c>
      <c r="F227">
        <v>159</v>
      </c>
      <c r="G227" t="str">
        <f t="shared" si="12"/>
        <v>High beat</v>
      </c>
      <c r="H227">
        <v>74</v>
      </c>
      <c r="I227">
        <v>65</v>
      </c>
      <c r="J227">
        <v>-6</v>
      </c>
      <c r="K227">
        <v>24</v>
      </c>
      <c r="L227">
        <v>61</v>
      </c>
      <c r="M227" t="str">
        <f t="shared" si="13"/>
        <v xml:space="preserve"> Positive</v>
      </c>
      <c r="N227">
        <v>226</v>
      </c>
      <c r="O227" t="str">
        <f t="shared" si="14"/>
        <v>2 to 3 minutes</v>
      </c>
      <c r="P227">
        <v>5</v>
      </c>
      <c r="Q227">
        <v>23</v>
      </c>
      <c r="R227">
        <v>72</v>
      </c>
      <c r="S227" t="str">
        <f t="shared" si="15"/>
        <v>Normal</v>
      </c>
      <c r="T227">
        <v>2016</v>
      </c>
      <c r="U227" t="s">
        <v>26</v>
      </c>
    </row>
    <row r="228" spans="1:21" x14ac:dyDescent="0.25">
      <c r="A228" t="s">
        <v>503</v>
      </c>
      <c r="B228" t="s">
        <v>147</v>
      </c>
      <c r="C228" t="s">
        <v>19</v>
      </c>
      <c r="D228">
        <v>2016</v>
      </c>
      <c r="E228" t="s">
        <v>455</v>
      </c>
      <c r="F228">
        <v>130</v>
      </c>
      <c r="G228" t="str">
        <f t="shared" si="12"/>
        <v>High beat</v>
      </c>
      <c r="H228">
        <v>60</v>
      </c>
      <c r="I228">
        <v>78</v>
      </c>
      <c r="J228">
        <v>-7</v>
      </c>
      <c r="K228">
        <v>25</v>
      </c>
      <c r="L228">
        <v>36</v>
      </c>
      <c r="M228" t="str">
        <f t="shared" si="13"/>
        <v>Normal</v>
      </c>
      <c r="N228">
        <v>233</v>
      </c>
      <c r="O228" t="str">
        <f t="shared" si="14"/>
        <v>2 to 3 minutes</v>
      </c>
      <c r="P228">
        <v>0</v>
      </c>
      <c r="Q228">
        <v>5</v>
      </c>
      <c r="R228">
        <v>72</v>
      </c>
      <c r="S228" t="str">
        <f t="shared" si="15"/>
        <v>Normal</v>
      </c>
      <c r="T228">
        <v>2016</v>
      </c>
      <c r="U228" t="s">
        <v>26</v>
      </c>
    </row>
    <row r="229" spans="1:21" x14ac:dyDescent="0.25">
      <c r="A229" t="s">
        <v>381</v>
      </c>
      <c r="B229" t="s">
        <v>438</v>
      </c>
      <c r="C229" t="s">
        <v>439</v>
      </c>
      <c r="D229">
        <v>2015</v>
      </c>
      <c r="E229" t="s">
        <v>455</v>
      </c>
      <c r="F229">
        <v>97</v>
      </c>
      <c r="G229" t="str">
        <f t="shared" si="12"/>
        <v>moderate beat</v>
      </c>
      <c r="H229">
        <v>36</v>
      </c>
      <c r="I229">
        <v>77</v>
      </c>
      <c r="J229">
        <v>-6</v>
      </c>
      <c r="K229">
        <v>10</v>
      </c>
      <c r="L229">
        <v>19</v>
      </c>
      <c r="M229" t="str">
        <f t="shared" si="13"/>
        <v>Negative</v>
      </c>
      <c r="N229">
        <v>198</v>
      </c>
      <c r="O229" t="str">
        <f t="shared" si="14"/>
        <v>Less than minute</v>
      </c>
      <c r="P229">
        <v>22</v>
      </c>
      <c r="Q229">
        <v>20</v>
      </c>
      <c r="R229">
        <v>83</v>
      </c>
      <c r="S229" t="str">
        <f t="shared" si="15"/>
        <v>Hit</v>
      </c>
      <c r="T229">
        <v>2016</v>
      </c>
      <c r="U229" t="s">
        <v>26</v>
      </c>
    </row>
    <row r="230" spans="1:21" x14ac:dyDescent="0.25">
      <c r="A230" t="s">
        <v>504</v>
      </c>
      <c r="B230" t="s">
        <v>438</v>
      </c>
      <c r="C230" t="s">
        <v>439</v>
      </c>
      <c r="D230">
        <v>2015</v>
      </c>
      <c r="E230" t="s">
        <v>496</v>
      </c>
      <c r="F230">
        <v>160</v>
      </c>
      <c r="G230" t="str">
        <f t="shared" si="12"/>
        <v>High beat</v>
      </c>
      <c r="H230">
        <v>43</v>
      </c>
      <c r="I230">
        <v>53</v>
      </c>
      <c r="J230">
        <v>-11</v>
      </c>
      <c r="K230">
        <v>14</v>
      </c>
      <c r="L230">
        <v>28</v>
      </c>
      <c r="M230" t="str">
        <f t="shared" si="13"/>
        <v>Normal</v>
      </c>
      <c r="N230">
        <v>195</v>
      </c>
      <c r="O230" t="str">
        <f t="shared" si="14"/>
        <v>Less than minute</v>
      </c>
      <c r="P230">
        <v>11</v>
      </c>
      <c r="Q230">
        <v>19</v>
      </c>
      <c r="R230">
        <v>81</v>
      </c>
      <c r="S230" t="str">
        <f t="shared" si="15"/>
        <v>Hit</v>
      </c>
      <c r="T230">
        <v>2016</v>
      </c>
      <c r="U230" t="s">
        <v>26</v>
      </c>
    </row>
    <row r="231" spans="1:21" x14ac:dyDescent="0.25">
      <c r="A231" t="s">
        <v>505</v>
      </c>
      <c r="B231" t="s">
        <v>506</v>
      </c>
      <c r="C231" t="s">
        <v>75</v>
      </c>
      <c r="D231">
        <v>2018</v>
      </c>
      <c r="E231" t="s">
        <v>496</v>
      </c>
      <c r="F231">
        <v>113</v>
      </c>
      <c r="G231" t="str">
        <f t="shared" si="12"/>
        <v>moderate beat</v>
      </c>
      <c r="H231">
        <v>17</v>
      </c>
      <c r="I231">
        <v>68</v>
      </c>
      <c r="J231">
        <v>-9</v>
      </c>
      <c r="K231">
        <v>10</v>
      </c>
      <c r="L231">
        <v>23</v>
      </c>
      <c r="M231" t="str">
        <f t="shared" si="13"/>
        <v>Normal</v>
      </c>
      <c r="N231">
        <v>260</v>
      </c>
      <c r="O231" t="str">
        <f t="shared" si="14"/>
        <v>2 to 3 minutes</v>
      </c>
      <c r="P231">
        <v>84</v>
      </c>
      <c r="Q231">
        <v>3</v>
      </c>
      <c r="R231">
        <v>84</v>
      </c>
      <c r="S231" t="str">
        <f t="shared" si="15"/>
        <v>Hit</v>
      </c>
      <c r="T231">
        <v>2016</v>
      </c>
      <c r="U231" t="s">
        <v>26</v>
      </c>
    </row>
    <row r="232" spans="1:21" x14ac:dyDescent="0.25">
      <c r="A232" t="s">
        <v>507</v>
      </c>
      <c r="B232" t="s">
        <v>157</v>
      </c>
      <c r="C232" t="s">
        <v>19</v>
      </c>
      <c r="D232">
        <v>2016</v>
      </c>
      <c r="E232" t="s">
        <v>496</v>
      </c>
      <c r="F232">
        <v>120</v>
      </c>
      <c r="G232" t="str">
        <f t="shared" si="12"/>
        <v>moderate beat</v>
      </c>
      <c r="H232">
        <v>91</v>
      </c>
      <c r="I232">
        <v>82</v>
      </c>
      <c r="J232">
        <v>-3</v>
      </c>
      <c r="K232">
        <v>16</v>
      </c>
      <c r="L232">
        <v>54</v>
      </c>
      <c r="M232" t="str">
        <f t="shared" si="13"/>
        <v xml:space="preserve"> Positive</v>
      </c>
      <c r="N232">
        <v>219</v>
      </c>
      <c r="O232" t="str">
        <f t="shared" si="14"/>
        <v>2 to 3 minutes</v>
      </c>
      <c r="P232">
        <v>9</v>
      </c>
      <c r="Q232">
        <v>4</v>
      </c>
      <c r="R232">
        <v>78</v>
      </c>
      <c r="S232" t="str">
        <f t="shared" si="15"/>
        <v>Normal</v>
      </c>
      <c r="T232">
        <v>2016</v>
      </c>
      <c r="U232" t="s">
        <v>26</v>
      </c>
    </row>
    <row r="233" spans="1:21" x14ac:dyDescent="0.25">
      <c r="A233" t="s">
        <v>509</v>
      </c>
      <c r="B233" t="s">
        <v>508</v>
      </c>
      <c r="C233" t="s">
        <v>19</v>
      </c>
      <c r="D233">
        <v>2016</v>
      </c>
      <c r="E233" t="s">
        <v>496</v>
      </c>
      <c r="F233">
        <v>91</v>
      </c>
      <c r="G233" t="str">
        <f t="shared" si="12"/>
        <v>moderate beat</v>
      </c>
      <c r="H233">
        <v>61</v>
      </c>
      <c r="I233">
        <v>67</v>
      </c>
      <c r="J233">
        <v>-5</v>
      </c>
      <c r="K233">
        <v>12</v>
      </c>
      <c r="L233">
        <v>47</v>
      </c>
      <c r="M233" t="str">
        <f t="shared" si="13"/>
        <v>Normal</v>
      </c>
      <c r="N233">
        <v>194</v>
      </c>
      <c r="O233" t="str">
        <f t="shared" si="14"/>
        <v>Less than minute</v>
      </c>
      <c r="P233">
        <v>40</v>
      </c>
      <c r="Q233">
        <v>3</v>
      </c>
      <c r="R233">
        <v>70</v>
      </c>
      <c r="S233" t="str">
        <f t="shared" si="15"/>
        <v>Normal</v>
      </c>
      <c r="T233">
        <v>2016</v>
      </c>
      <c r="U233" t="s">
        <v>26</v>
      </c>
    </row>
    <row r="234" spans="1:21" x14ac:dyDescent="0.25">
      <c r="A234" t="s">
        <v>510</v>
      </c>
      <c r="B234" t="s">
        <v>508</v>
      </c>
      <c r="C234" t="s">
        <v>19</v>
      </c>
      <c r="D234">
        <v>2016</v>
      </c>
      <c r="E234" t="s">
        <v>511</v>
      </c>
      <c r="F234">
        <v>112</v>
      </c>
      <c r="G234" t="str">
        <f t="shared" si="12"/>
        <v>moderate beat</v>
      </c>
      <c r="H234">
        <v>52</v>
      </c>
      <c r="I234">
        <v>70</v>
      </c>
      <c r="J234">
        <v>-8</v>
      </c>
      <c r="K234">
        <v>20</v>
      </c>
      <c r="L234">
        <v>23</v>
      </c>
      <c r="M234" t="str">
        <f t="shared" si="13"/>
        <v>Normal</v>
      </c>
      <c r="N234">
        <v>199</v>
      </c>
      <c r="O234" t="str">
        <f t="shared" si="14"/>
        <v>Less than minute</v>
      </c>
      <c r="P234">
        <v>36</v>
      </c>
      <c r="Q234">
        <v>4</v>
      </c>
      <c r="R234">
        <v>58</v>
      </c>
      <c r="S234" t="str">
        <f t="shared" si="15"/>
        <v>Normal</v>
      </c>
      <c r="T234">
        <v>2016</v>
      </c>
      <c r="U234" t="s">
        <v>26</v>
      </c>
    </row>
    <row r="235" spans="1:21" x14ac:dyDescent="0.25">
      <c r="A235" t="s">
        <v>512</v>
      </c>
      <c r="B235" t="s">
        <v>513</v>
      </c>
      <c r="C235" t="s">
        <v>19</v>
      </c>
      <c r="D235">
        <v>2016</v>
      </c>
      <c r="E235" t="s">
        <v>496</v>
      </c>
      <c r="F235">
        <v>102</v>
      </c>
      <c r="G235" t="str">
        <f t="shared" si="12"/>
        <v>moderate beat</v>
      </c>
      <c r="H235">
        <v>69</v>
      </c>
      <c r="I235">
        <v>51</v>
      </c>
      <c r="J235">
        <v>-6</v>
      </c>
      <c r="K235">
        <v>14</v>
      </c>
      <c r="L235">
        <v>21</v>
      </c>
      <c r="M235" t="str">
        <f t="shared" si="13"/>
        <v>Normal</v>
      </c>
      <c r="N235">
        <v>228</v>
      </c>
      <c r="O235" t="str">
        <f t="shared" si="14"/>
        <v>2 to 3 minutes</v>
      </c>
      <c r="P235">
        <v>0</v>
      </c>
      <c r="Q235">
        <v>17</v>
      </c>
      <c r="R235">
        <v>66</v>
      </c>
      <c r="S235" t="str">
        <f t="shared" si="15"/>
        <v>Normal</v>
      </c>
      <c r="T235">
        <v>2016</v>
      </c>
      <c r="U235" t="s">
        <v>469</v>
      </c>
    </row>
    <row r="236" spans="1:21" x14ac:dyDescent="0.25">
      <c r="A236" t="s">
        <v>514</v>
      </c>
      <c r="B236" t="s">
        <v>42</v>
      </c>
      <c r="C236" t="s">
        <v>19</v>
      </c>
      <c r="D236">
        <v>2015</v>
      </c>
      <c r="E236" t="s">
        <v>496</v>
      </c>
      <c r="F236">
        <v>93</v>
      </c>
      <c r="G236" t="str">
        <f t="shared" si="12"/>
        <v>moderate beat</v>
      </c>
      <c r="H236">
        <v>65</v>
      </c>
      <c r="I236">
        <v>65</v>
      </c>
      <c r="J236">
        <v>-5</v>
      </c>
      <c r="K236">
        <v>9</v>
      </c>
      <c r="L236">
        <v>72</v>
      </c>
      <c r="M236" t="str">
        <f t="shared" si="13"/>
        <v xml:space="preserve"> Positive</v>
      </c>
      <c r="N236">
        <v>201</v>
      </c>
      <c r="O236" t="str">
        <f t="shared" si="14"/>
        <v>2 to 3 minutes</v>
      </c>
      <c r="P236">
        <v>4</v>
      </c>
      <c r="Q236">
        <v>24</v>
      </c>
      <c r="R236">
        <v>65</v>
      </c>
      <c r="S236" t="str">
        <f t="shared" si="15"/>
        <v>Normal</v>
      </c>
      <c r="T236">
        <v>2016</v>
      </c>
      <c r="U236" t="s">
        <v>26</v>
      </c>
    </row>
    <row r="237" spans="1:21" x14ac:dyDescent="0.25">
      <c r="A237" t="s">
        <v>515</v>
      </c>
      <c r="B237" t="s">
        <v>167</v>
      </c>
      <c r="C237" t="s">
        <v>168</v>
      </c>
      <c r="D237">
        <v>2015</v>
      </c>
      <c r="E237" t="s">
        <v>496</v>
      </c>
      <c r="F237">
        <v>90</v>
      </c>
      <c r="G237" t="str">
        <f t="shared" si="12"/>
        <v>moderate beat</v>
      </c>
      <c r="H237">
        <v>69</v>
      </c>
      <c r="I237">
        <v>49</v>
      </c>
      <c r="J237">
        <v>-6</v>
      </c>
      <c r="K237">
        <v>33</v>
      </c>
      <c r="L237">
        <v>41</v>
      </c>
      <c r="M237" t="str">
        <f t="shared" si="13"/>
        <v>Normal</v>
      </c>
      <c r="N237">
        <v>258</v>
      </c>
      <c r="O237" t="str">
        <f t="shared" si="14"/>
        <v>2 to 3 minutes</v>
      </c>
      <c r="P237">
        <v>21</v>
      </c>
      <c r="Q237">
        <v>4</v>
      </c>
      <c r="R237">
        <v>86</v>
      </c>
      <c r="S237" t="str">
        <f t="shared" si="15"/>
        <v>Hit</v>
      </c>
      <c r="T237">
        <v>2016</v>
      </c>
      <c r="U237" t="s">
        <v>34</v>
      </c>
    </row>
    <row r="238" spans="1:21" x14ac:dyDescent="0.25">
      <c r="A238" t="s">
        <v>516</v>
      </c>
      <c r="B238" t="s">
        <v>517</v>
      </c>
      <c r="C238" t="s">
        <v>502</v>
      </c>
      <c r="D238">
        <v>2016</v>
      </c>
      <c r="E238" t="s">
        <v>496</v>
      </c>
      <c r="F238">
        <v>182</v>
      </c>
      <c r="G238" t="str">
        <f t="shared" si="12"/>
        <v>High beat</v>
      </c>
      <c r="H238">
        <v>74</v>
      </c>
      <c r="I238">
        <v>66</v>
      </c>
      <c r="J238">
        <v>-4</v>
      </c>
      <c r="K238">
        <v>11</v>
      </c>
      <c r="L238">
        <v>54</v>
      </c>
      <c r="M238" t="str">
        <f t="shared" si="13"/>
        <v xml:space="preserve"> Positive</v>
      </c>
      <c r="N238">
        <v>202</v>
      </c>
      <c r="O238" t="str">
        <f t="shared" si="14"/>
        <v>2 to 3 minutes</v>
      </c>
      <c r="P238">
        <v>14</v>
      </c>
      <c r="Q238">
        <v>27</v>
      </c>
      <c r="R238">
        <v>76</v>
      </c>
      <c r="S238" t="str">
        <f t="shared" si="15"/>
        <v>Normal</v>
      </c>
      <c r="T238">
        <v>2016</v>
      </c>
      <c r="U238" t="s">
        <v>26</v>
      </c>
    </row>
    <row r="239" spans="1:21" x14ac:dyDescent="0.25">
      <c r="A239" t="s">
        <v>518</v>
      </c>
      <c r="B239" t="s">
        <v>379</v>
      </c>
      <c r="C239" t="s">
        <v>19</v>
      </c>
      <c r="D239">
        <v>2016</v>
      </c>
      <c r="E239" t="s">
        <v>188</v>
      </c>
      <c r="F239">
        <v>105</v>
      </c>
      <c r="G239" t="str">
        <f t="shared" si="12"/>
        <v>moderate beat</v>
      </c>
      <c r="H239">
        <v>70</v>
      </c>
      <c r="I239">
        <v>58</v>
      </c>
      <c r="J239">
        <v>-5</v>
      </c>
      <c r="K239">
        <v>5</v>
      </c>
      <c r="L239">
        <v>22</v>
      </c>
      <c r="M239" t="str">
        <f t="shared" si="13"/>
        <v>Normal</v>
      </c>
      <c r="N239">
        <v>221</v>
      </c>
      <c r="O239" t="str">
        <f t="shared" si="14"/>
        <v>2 to 3 minutes</v>
      </c>
      <c r="P239">
        <v>1</v>
      </c>
      <c r="Q239">
        <v>4</v>
      </c>
      <c r="R239">
        <v>79</v>
      </c>
      <c r="S239" t="str">
        <f t="shared" si="15"/>
        <v>Normal</v>
      </c>
      <c r="T239">
        <v>2016</v>
      </c>
      <c r="U239" t="s">
        <v>26</v>
      </c>
    </row>
    <row r="240" spans="1:21" x14ac:dyDescent="0.25">
      <c r="A240" t="s">
        <v>520</v>
      </c>
      <c r="B240" t="s">
        <v>519</v>
      </c>
      <c r="C240" t="s">
        <v>19</v>
      </c>
      <c r="D240">
        <v>2016</v>
      </c>
      <c r="E240" t="s">
        <v>496</v>
      </c>
      <c r="F240">
        <v>95</v>
      </c>
      <c r="G240" t="str">
        <f t="shared" si="12"/>
        <v>moderate beat</v>
      </c>
      <c r="H240">
        <v>79</v>
      </c>
      <c r="I240">
        <v>69</v>
      </c>
      <c r="J240">
        <v>-5</v>
      </c>
      <c r="K240">
        <v>5</v>
      </c>
      <c r="L240">
        <v>76</v>
      </c>
      <c r="M240" t="str">
        <f t="shared" si="13"/>
        <v xml:space="preserve"> Positive</v>
      </c>
      <c r="N240">
        <v>211</v>
      </c>
      <c r="O240" t="str">
        <f t="shared" si="14"/>
        <v>2 to 3 minutes</v>
      </c>
      <c r="P240">
        <v>2</v>
      </c>
      <c r="Q240">
        <v>5</v>
      </c>
      <c r="R240">
        <v>67</v>
      </c>
      <c r="S240" t="str">
        <f t="shared" si="15"/>
        <v>Normal</v>
      </c>
      <c r="T240">
        <v>2016</v>
      </c>
      <c r="U240" t="s">
        <v>34</v>
      </c>
    </row>
    <row r="241" spans="1:21" x14ac:dyDescent="0.25">
      <c r="A241" t="s">
        <v>521</v>
      </c>
      <c r="B241" t="s">
        <v>522</v>
      </c>
      <c r="C241" t="s">
        <v>134</v>
      </c>
      <c r="D241">
        <v>2016</v>
      </c>
      <c r="E241" t="s">
        <v>276</v>
      </c>
      <c r="F241">
        <v>75</v>
      </c>
      <c r="G241" t="str">
        <f t="shared" si="12"/>
        <v>Slow beat</v>
      </c>
      <c r="H241">
        <v>53</v>
      </c>
      <c r="I241">
        <v>60</v>
      </c>
      <c r="J241">
        <v>-7</v>
      </c>
      <c r="K241">
        <v>6</v>
      </c>
      <c r="L241">
        <v>26</v>
      </c>
      <c r="M241" t="str">
        <f t="shared" si="13"/>
        <v>Normal</v>
      </c>
      <c r="N241">
        <v>263</v>
      </c>
      <c r="O241" t="str">
        <f t="shared" si="14"/>
        <v>2 to 3 minutes</v>
      </c>
      <c r="P241">
        <v>7</v>
      </c>
      <c r="Q241">
        <v>3</v>
      </c>
      <c r="R241">
        <v>64</v>
      </c>
      <c r="S241" t="str">
        <f t="shared" si="15"/>
        <v>Normal</v>
      </c>
      <c r="T241">
        <v>2016</v>
      </c>
      <c r="U241" t="s">
        <v>26</v>
      </c>
    </row>
    <row r="242" spans="1:21" x14ac:dyDescent="0.25">
      <c r="A242" t="s">
        <v>523</v>
      </c>
      <c r="B242" t="s">
        <v>524</v>
      </c>
      <c r="C242" t="s">
        <v>309</v>
      </c>
      <c r="D242">
        <v>2016</v>
      </c>
      <c r="E242" t="s">
        <v>496</v>
      </c>
      <c r="F242">
        <v>93</v>
      </c>
      <c r="G242" t="str">
        <f t="shared" si="12"/>
        <v>moderate beat</v>
      </c>
      <c r="H242">
        <v>28</v>
      </c>
      <c r="I242">
        <v>49</v>
      </c>
      <c r="J242">
        <v>-13</v>
      </c>
      <c r="K242">
        <v>10</v>
      </c>
      <c r="L242">
        <v>18</v>
      </c>
      <c r="M242" t="str">
        <f t="shared" si="13"/>
        <v>Negative</v>
      </c>
      <c r="N242">
        <v>251</v>
      </c>
      <c r="O242" t="str">
        <f t="shared" si="14"/>
        <v>2 to 3 minutes</v>
      </c>
      <c r="P242">
        <v>69</v>
      </c>
      <c r="Q242">
        <v>30</v>
      </c>
      <c r="R242">
        <v>82</v>
      </c>
      <c r="S242" t="str">
        <f t="shared" si="15"/>
        <v>Hit</v>
      </c>
      <c r="T242">
        <v>2016</v>
      </c>
      <c r="U242" t="s">
        <v>26</v>
      </c>
    </row>
    <row r="243" spans="1:21" x14ac:dyDescent="0.25">
      <c r="A243" t="s">
        <v>525</v>
      </c>
      <c r="B243" t="s">
        <v>526</v>
      </c>
      <c r="C243" t="s">
        <v>14</v>
      </c>
      <c r="D243">
        <v>2016</v>
      </c>
      <c r="E243" t="s">
        <v>496</v>
      </c>
      <c r="F243">
        <v>108</v>
      </c>
      <c r="G243" t="str">
        <f t="shared" si="12"/>
        <v>moderate beat</v>
      </c>
      <c r="H243">
        <v>54</v>
      </c>
      <c r="I243">
        <v>70</v>
      </c>
      <c r="J243">
        <v>-6</v>
      </c>
      <c r="K243">
        <v>9</v>
      </c>
      <c r="L243">
        <v>48</v>
      </c>
      <c r="M243" t="str">
        <f t="shared" si="13"/>
        <v>Normal</v>
      </c>
      <c r="N243">
        <v>247</v>
      </c>
      <c r="O243" t="str">
        <f t="shared" si="14"/>
        <v>2 to 3 minutes</v>
      </c>
      <c r="P243">
        <v>31</v>
      </c>
      <c r="Q243">
        <v>5</v>
      </c>
      <c r="R243">
        <v>80</v>
      </c>
      <c r="S243" t="str">
        <f t="shared" si="15"/>
        <v>Hit</v>
      </c>
      <c r="T243">
        <v>2016</v>
      </c>
      <c r="U243" t="s">
        <v>26</v>
      </c>
    </row>
    <row r="244" spans="1:21" x14ac:dyDescent="0.25">
      <c r="A244" t="s">
        <v>527</v>
      </c>
      <c r="B244" t="s">
        <v>393</v>
      </c>
      <c r="C244" t="s">
        <v>394</v>
      </c>
      <c r="D244">
        <v>2016</v>
      </c>
      <c r="E244" t="s">
        <v>496</v>
      </c>
      <c r="F244">
        <v>123</v>
      </c>
      <c r="G244" t="str">
        <f t="shared" si="12"/>
        <v>moderate beat</v>
      </c>
      <c r="H244">
        <v>77</v>
      </c>
      <c r="I244">
        <v>42</v>
      </c>
      <c r="J244">
        <v>-4</v>
      </c>
      <c r="K244">
        <v>11</v>
      </c>
      <c r="L244">
        <v>72</v>
      </c>
      <c r="M244" t="str">
        <f t="shared" si="13"/>
        <v xml:space="preserve"> Positive</v>
      </c>
      <c r="N244">
        <v>210</v>
      </c>
      <c r="O244" t="str">
        <f t="shared" si="14"/>
        <v>2 to 3 minutes</v>
      </c>
      <c r="P244">
        <v>57</v>
      </c>
      <c r="Q244">
        <v>9</v>
      </c>
      <c r="R244">
        <v>59</v>
      </c>
      <c r="S244" t="str">
        <f t="shared" si="15"/>
        <v>Normal</v>
      </c>
      <c r="T244">
        <v>2016</v>
      </c>
      <c r="U244" t="s">
        <v>26</v>
      </c>
    </row>
    <row r="245" spans="1:21" x14ac:dyDescent="0.25">
      <c r="A245" t="s">
        <v>528</v>
      </c>
      <c r="B245" t="s">
        <v>76</v>
      </c>
      <c r="C245" t="s">
        <v>77</v>
      </c>
      <c r="D245">
        <v>2015</v>
      </c>
      <c r="E245" t="s">
        <v>496</v>
      </c>
      <c r="F245">
        <v>100</v>
      </c>
      <c r="G245" t="str">
        <f t="shared" si="12"/>
        <v>moderate beat</v>
      </c>
      <c r="H245">
        <v>38</v>
      </c>
      <c r="I245">
        <v>61</v>
      </c>
      <c r="J245">
        <v>-10</v>
      </c>
      <c r="K245">
        <v>28</v>
      </c>
      <c r="L245">
        <v>52</v>
      </c>
      <c r="M245" t="str">
        <f t="shared" si="13"/>
        <v xml:space="preserve"> Positive</v>
      </c>
      <c r="N245">
        <v>234</v>
      </c>
      <c r="O245" t="str">
        <f t="shared" si="14"/>
        <v>2 to 3 minutes</v>
      </c>
      <c r="P245">
        <v>84</v>
      </c>
      <c r="Q245">
        <v>44</v>
      </c>
      <c r="R245">
        <v>87</v>
      </c>
      <c r="S245" t="str">
        <f t="shared" si="15"/>
        <v>Hit</v>
      </c>
      <c r="T245">
        <v>2016</v>
      </c>
      <c r="U245" t="s">
        <v>26</v>
      </c>
    </row>
    <row r="246" spans="1:21" x14ac:dyDescent="0.25">
      <c r="A246" t="s">
        <v>503</v>
      </c>
      <c r="B246" t="s">
        <v>76</v>
      </c>
      <c r="C246" t="s">
        <v>77</v>
      </c>
      <c r="D246">
        <v>2015</v>
      </c>
      <c r="E246" t="s">
        <v>496</v>
      </c>
      <c r="F246">
        <v>100</v>
      </c>
      <c r="G246" t="str">
        <f t="shared" si="12"/>
        <v>moderate beat</v>
      </c>
      <c r="H246">
        <v>76</v>
      </c>
      <c r="I246">
        <v>65</v>
      </c>
      <c r="J246">
        <v>-4</v>
      </c>
      <c r="K246">
        <v>30</v>
      </c>
      <c r="L246">
        <v>41</v>
      </c>
      <c r="M246" t="str">
        <f t="shared" si="13"/>
        <v>Normal</v>
      </c>
      <c r="N246">
        <v>201</v>
      </c>
      <c r="O246" t="str">
        <f t="shared" si="14"/>
        <v>2 to 3 minutes</v>
      </c>
      <c r="P246">
        <v>8</v>
      </c>
      <c r="Q246">
        <v>5</v>
      </c>
      <c r="R246">
        <v>85</v>
      </c>
      <c r="S246" t="str">
        <f t="shared" si="15"/>
        <v>Hit</v>
      </c>
      <c r="T246">
        <v>2016</v>
      </c>
      <c r="U246" t="s">
        <v>26</v>
      </c>
    </row>
    <row r="247" spans="1:21" x14ac:dyDescent="0.25">
      <c r="A247" t="s">
        <v>529</v>
      </c>
      <c r="B247" t="s">
        <v>530</v>
      </c>
      <c r="C247" t="s">
        <v>502</v>
      </c>
      <c r="D247">
        <v>2020</v>
      </c>
      <c r="E247" t="s">
        <v>496</v>
      </c>
      <c r="F247">
        <v>113</v>
      </c>
      <c r="G247" t="str">
        <f t="shared" si="12"/>
        <v>moderate beat</v>
      </c>
      <c r="H247">
        <v>41</v>
      </c>
      <c r="I247">
        <v>60</v>
      </c>
      <c r="J247">
        <v>-9</v>
      </c>
      <c r="K247">
        <v>13</v>
      </c>
      <c r="L247">
        <v>41</v>
      </c>
      <c r="M247" t="str">
        <f t="shared" si="13"/>
        <v>Normal</v>
      </c>
      <c r="N247">
        <v>226</v>
      </c>
      <c r="O247" t="str">
        <f t="shared" si="14"/>
        <v>2 to 3 minutes</v>
      </c>
      <c r="P247">
        <v>62</v>
      </c>
      <c r="Q247">
        <v>34</v>
      </c>
      <c r="R247">
        <v>64</v>
      </c>
      <c r="S247" t="str">
        <f t="shared" si="15"/>
        <v>Normal</v>
      </c>
      <c r="T247">
        <v>2016</v>
      </c>
      <c r="U247" t="s">
        <v>26</v>
      </c>
    </row>
    <row r="248" spans="1:21" x14ac:dyDescent="0.25">
      <c r="A248" t="s">
        <v>532</v>
      </c>
      <c r="B248" t="s">
        <v>533</v>
      </c>
      <c r="C248" t="s">
        <v>534</v>
      </c>
      <c r="D248">
        <v>2016</v>
      </c>
      <c r="E248" t="s">
        <v>496</v>
      </c>
      <c r="F248">
        <v>120</v>
      </c>
      <c r="G248" t="str">
        <f t="shared" si="12"/>
        <v>moderate beat</v>
      </c>
      <c r="H248">
        <v>47</v>
      </c>
      <c r="I248">
        <v>77</v>
      </c>
      <c r="J248">
        <v>-6</v>
      </c>
      <c r="K248">
        <v>39</v>
      </c>
      <c r="L248">
        <v>34</v>
      </c>
      <c r="M248" t="str">
        <f t="shared" si="13"/>
        <v>Normal</v>
      </c>
      <c r="N248">
        <v>237</v>
      </c>
      <c r="O248" t="str">
        <f t="shared" si="14"/>
        <v>2 to 3 minutes</v>
      </c>
      <c r="P248">
        <v>29</v>
      </c>
      <c r="Q248">
        <v>5</v>
      </c>
      <c r="R248">
        <v>83</v>
      </c>
      <c r="S248" t="str">
        <f t="shared" si="15"/>
        <v>Hit</v>
      </c>
      <c r="T248">
        <v>2016</v>
      </c>
      <c r="U248" t="s">
        <v>34</v>
      </c>
    </row>
    <row r="249" spans="1:21" x14ac:dyDescent="0.25">
      <c r="A249" t="s">
        <v>535</v>
      </c>
      <c r="B249" t="s">
        <v>536</v>
      </c>
      <c r="C249" t="s">
        <v>14</v>
      </c>
      <c r="D249">
        <v>2017</v>
      </c>
      <c r="E249" t="s">
        <v>496</v>
      </c>
      <c r="F249">
        <v>84</v>
      </c>
      <c r="G249" t="str">
        <f t="shared" si="12"/>
        <v>moderate beat</v>
      </c>
      <c r="H249">
        <v>64</v>
      </c>
      <c r="I249">
        <v>45</v>
      </c>
      <c r="J249">
        <v>-8</v>
      </c>
      <c r="K249">
        <v>19</v>
      </c>
      <c r="L249">
        <v>61</v>
      </c>
      <c r="M249" t="str">
        <f t="shared" si="13"/>
        <v xml:space="preserve"> Positive</v>
      </c>
      <c r="N249">
        <v>218</v>
      </c>
      <c r="O249" t="str">
        <f t="shared" si="14"/>
        <v>2 to 3 minutes</v>
      </c>
      <c r="P249">
        <v>4</v>
      </c>
      <c r="Q249">
        <v>28</v>
      </c>
      <c r="R249">
        <v>69</v>
      </c>
      <c r="S249" t="str">
        <f t="shared" si="15"/>
        <v>Normal</v>
      </c>
      <c r="T249">
        <v>2016</v>
      </c>
      <c r="U249" t="s">
        <v>26</v>
      </c>
    </row>
    <row r="250" spans="1:21" x14ac:dyDescent="0.25">
      <c r="A250" t="s">
        <v>537</v>
      </c>
      <c r="B250" t="s">
        <v>538</v>
      </c>
      <c r="C250" t="s">
        <v>275</v>
      </c>
      <c r="D250">
        <v>2016</v>
      </c>
      <c r="E250" t="s">
        <v>511</v>
      </c>
      <c r="F250">
        <v>142</v>
      </c>
      <c r="G250" t="str">
        <f t="shared" si="12"/>
        <v>High beat</v>
      </c>
      <c r="H250">
        <v>95</v>
      </c>
      <c r="I250">
        <v>63</v>
      </c>
      <c r="J250">
        <v>-4</v>
      </c>
      <c r="K250">
        <v>11</v>
      </c>
      <c r="L250">
        <v>42</v>
      </c>
      <c r="M250" t="str">
        <f t="shared" si="13"/>
        <v>Normal</v>
      </c>
      <c r="N250">
        <v>274</v>
      </c>
      <c r="O250" t="str">
        <f t="shared" si="14"/>
        <v>2 to 3 minutes</v>
      </c>
      <c r="P250">
        <v>2</v>
      </c>
      <c r="Q250">
        <v>3</v>
      </c>
      <c r="R250">
        <v>76</v>
      </c>
      <c r="S250" t="str">
        <f t="shared" si="15"/>
        <v>Normal</v>
      </c>
      <c r="T250">
        <v>2016</v>
      </c>
      <c r="U250" t="s">
        <v>26</v>
      </c>
    </row>
    <row r="251" spans="1:21" x14ac:dyDescent="0.25">
      <c r="A251" t="s">
        <v>539</v>
      </c>
      <c r="B251" t="s">
        <v>401</v>
      </c>
      <c r="C251" t="s">
        <v>19</v>
      </c>
      <c r="D251">
        <v>2017</v>
      </c>
      <c r="E251" t="s">
        <v>496</v>
      </c>
      <c r="F251">
        <v>92</v>
      </c>
      <c r="G251" t="str">
        <f t="shared" si="12"/>
        <v>moderate beat</v>
      </c>
      <c r="H251">
        <v>80</v>
      </c>
      <c r="I251">
        <v>56</v>
      </c>
      <c r="J251">
        <v>-4</v>
      </c>
      <c r="K251">
        <v>74</v>
      </c>
      <c r="L251">
        <v>66</v>
      </c>
      <c r="M251" t="str">
        <f t="shared" si="13"/>
        <v xml:space="preserve"> Positive</v>
      </c>
      <c r="N251">
        <v>214</v>
      </c>
      <c r="O251" t="str">
        <f t="shared" si="14"/>
        <v>2 to 3 minutes</v>
      </c>
      <c r="P251">
        <v>1</v>
      </c>
      <c r="Q251">
        <v>21</v>
      </c>
      <c r="R251">
        <v>75</v>
      </c>
      <c r="S251" t="str">
        <f t="shared" si="15"/>
        <v>Normal</v>
      </c>
      <c r="T251">
        <v>2016</v>
      </c>
      <c r="U251" t="s">
        <v>26</v>
      </c>
    </row>
    <row r="252" spans="1:21" x14ac:dyDescent="0.25">
      <c r="A252" t="s">
        <v>541</v>
      </c>
      <c r="B252" t="s">
        <v>402</v>
      </c>
      <c r="C252" t="s">
        <v>19</v>
      </c>
      <c r="D252">
        <v>2016</v>
      </c>
      <c r="E252" t="s">
        <v>496</v>
      </c>
      <c r="F252">
        <v>124</v>
      </c>
      <c r="G252" t="str">
        <f t="shared" si="12"/>
        <v>moderate beat</v>
      </c>
      <c r="H252">
        <v>62</v>
      </c>
      <c r="I252">
        <v>65</v>
      </c>
      <c r="J252">
        <v>-5</v>
      </c>
      <c r="K252">
        <v>14</v>
      </c>
      <c r="L252">
        <v>40</v>
      </c>
      <c r="M252" t="str">
        <f t="shared" si="13"/>
        <v>Normal</v>
      </c>
      <c r="N252">
        <v>234</v>
      </c>
      <c r="O252" t="str">
        <f t="shared" si="14"/>
        <v>2 to 3 minutes</v>
      </c>
      <c r="P252">
        <v>25</v>
      </c>
      <c r="Q252">
        <v>8</v>
      </c>
      <c r="R252">
        <v>74</v>
      </c>
      <c r="S252" t="str">
        <f t="shared" si="15"/>
        <v>Normal</v>
      </c>
      <c r="T252">
        <v>2016</v>
      </c>
      <c r="U252" t="s">
        <v>26</v>
      </c>
    </row>
    <row r="253" spans="1:21" x14ac:dyDescent="0.25">
      <c r="A253" t="s">
        <v>542</v>
      </c>
      <c r="B253" t="s">
        <v>196</v>
      </c>
      <c r="C253" t="s">
        <v>19</v>
      </c>
      <c r="D253">
        <v>2016</v>
      </c>
      <c r="E253" t="s">
        <v>543</v>
      </c>
      <c r="F253">
        <v>100</v>
      </c>
      <c r="G253" t="str">
        <f t="shared" si="12"/>
        <v>moderate beat</v>
      </c>
      <c r="H253">
        <v>68</v>
      </c>
      <c r="I253">
        <v>54</v>
      </c>
      <c r="J253">
        <v>-6</v>
      </c>
      <c r="K253">
        <v>24</v>
      </c>
      <c r="L253">
        <v>35</v>
      </c>
      <c r="M253" t="str">
        <f t="shared" si="13"/>
        <v>Normal</v>
      </c>
      <c r="N253">
        <v>170</v>
      </c>
      <c r="O253" t="str">
        <f t="shared" si="14"/>
        <v>Less than minute</v>
      </c>
      <c r="P253">
        <v>10</v>
      </c>
      <c r="Q253">
        <v>4</v>
      </c>
      <c r="R253">
        <v>68</v>
      </c>
      <c r="S253" t="str">
        <f t="shared" si="15"/>
        <v>Normal</v>
      </c>
      <c r="T253">
        <v>2016</v>
      </c>
      <c r="U253" t="s">
        <v>34</v>
      </c>
    </row>
    <row r="254" spans="1:21" x14ac:dyDescent="0.25">
      <c r="A254" t="s">
        <v>544</v>
      </c>
      <c r="B254" t="s">
        <v>197</v>
      </c>
      <c r="C254" t="s">
        <v>19</v>
      </c>
      <c r="D254">
        <v>2016</v>
      </c>
      <c r="E254" t="s">
        <v>276</v>
      </c>
      <c r="F254">
        <v>163</v>
      </c>
      <c r="G254" t="str">
        <f t="shared" si="12"/>
        <v>High beat</v>
      </c>
      <c r="H254">
        <v>70</v>
      </c>
      <c r="I254">
        <v>63</v>
      </c>
      <c r="J254">
        <v>-6</v>
      </c>
      <c r="K254">
        <v>11</v>
      </c>
      <c r="L254">
        <v>52</v>
      </c>
      <c r="M254" t="str">
        <f t="shared" si="13"/>
        <v xml:space="preserve"> Positive</v>
      </c>
      <c r="N254">
        <v>215</v>
      </c>
      <c r="O254" t="str">
        <f t="shared" si="14"/>
        <v>2 to 3 minutes</v>
      </c>
      <c r="P254">
        <v>1</v>
      </c>
      <c r="Q254">
        <v>15</v>
      </c>
      <c r="R254">
        <v>73</v>
      </c>
      <c r="S254" t="str">
        <f t="shared" si="15"/>
        <v>Normal</v>
      </c>
      <c r="T254">
        <v>2016</v>
      </c>
      <c r="U254" t="s">
        <v>26</v>
      </c>
    </row>
    <row r="255" spans="1:21" x14ac:dyDescent="0.25">
      <c r="A255" t="s">
        <v>485</v>
      </c>
      <c r="B255" t="s">
        <v>347</v>
      </c>
      <c r="C255" t="s">
        <v>19</v>
      </c>
      <c r="D255">
        <v>2015</v>
      </c>
      <c r="E255" t="s">
        <v>496</v>
      </c>
      <c r="F255">
        <v>111</v>
      </c>
      <c r="G255" t="str">
        <f t="shared" si="12"/>
        <v>moderate beat</v>
      </c>
      <c r="H255">
        <v>50</v>
      </c>
      <c r="I255">
        <v>81</v>
      </c>
      <c r="J255">
        <v>-7</v>
      </c>
      <c r="K255">
        <v>34</v>
      </c>
      <c r="L255">
        <v>47</v>
      </c>
      <c r="M255" t="str">
        <f t="shared" si="13"/>
        <v>Normal</v>
      </c>
      <c r="N255">
        <v>201</v>
      </c>
      <c r="O255" t="str">
        <f t="shared" si="14"/>
        <v>2 to 3 minutes</v>
      </c>
      <c r="P255">
        <v>1</v>
      </c>
      <c r="Q255">
        <v>12</v>
      </c>
      <c r="R255">
        <v>68</v>
      </c>
      <c r="S255" t="str">
        <f t="shared" si="15"/>
        <v>Normal</v>
      </c>
      <c r="T255">
        <v>2016</v>
      </c>
      <c r="U255" t="s">
        <v>26</v>
      </c>
    </row>
    <row r="256" spans="1:21" x14ac:dyDescent="0.25">
      <c r="A256" t="s">
        <v>545</v>
      </c>
      <c r="B256" t="s">
        <v>546</v>
      </c>
      <c r="C256" t="s">
        <v>19</v>
      </c>
      <c r="D256">
        <v>2018</v>
      </c>
      <c r="E256" t="s">
        <v>496</v>
      </c>
      <c r="F256">
        <v>115</v>
      </c>
      <c r="G256" t="str">
        <f t="shared" si="12"/>
        <v>moderate beat</v>
      </c>
      <c r="H256">
        <v>93</v>
      </c>
      <c r="I256">
        <v>65</v>
      </c>
      <c r="J256">
        <v>-4</v>
      </c>
      <c r="K256">
        <v>6</v>
      </c>
      <c r="L256">
        <v>39</v>
      </c>
      <c r="M256" t="str">
        <f t="shared" si="13"/>
        <v>Normal</v>
      </c>
      <c r="N256">
        <v>199</v>
      </c>
      <c r="O256" t="str">
        <f t="shared" si="14"/>
        <v>Less than minute</v>
      </c>
      <c r="P256">
        <v>0</v>
      </c>
      <c r="Q256">
        <v>8</v>
      </c>
      <c r="R256">
        <v>61</v>
      </c>
      <c r="S256" t="str">
        <f t="shared" si="15"/>
        <v>Normal</v>
      </c>
      <c r="T256">
        <v>2016</v>
      </c>
      <c r="U256" t="s">
        <v>26</v>
      </c>
    </row>
    <row r="257" spans="1:21" x14ac:dyDescent="0.25">
      <c r="A257" t="s">
        <v>547</v>
      </c>
      <c r="B257" t="s">
        <v>352</v>
      </c>
      <c r="C257" t="s">
        <v>97</v>
      </c>
      <c r="D257">
        <v>2016</v>
      </c>
      <c r="E257" t="s">
        <v>264</v>
      </c>
      <c r="F257">
        <v>121</v>
      </c>
      <c r="G257" t="str">
        <f t="shared" si="12"/>
        <v>moderate beat</v>
      </c>
      <c r="H257">
        <v>94</v>
      </c>
      <c r="I257">
        <v>65</v>
      </c>
      <c r="J257">
        <v>-5</v>
      </c>
      <c r="K257">
        <v>45</v>
      </c>
      <c r="L257">
        <v>55</v>
      </c>
      <c r="M257" t="str">
        <f t="shared" si="13"/>
        <v xml:space="preserve"> Positive</v>
      </c>
      <c r="N257">
        <v>249</v>
      </c>
      <c r="O257" t="str">
        <f t="shared" si="14"/>
        <v>2 to 3 minutes</v>
      </c>
      <c r="P257">
        <v>9</v>
      </c>
      <c r="Q257">
        <v>8</v>
      </c>
      <c r="R257">
        <v>63</v>
      </c>
      <c r="S257" t="str">
        <f t="shared" si="15"/>
        <v>Normal</v>
      </c>
      <c r="T257">
        <v>2016</v>
      </c>
      <c r="U257" t="s">
        <v>34</v>
      </c>
    </row>
    <row r="258" spans="1:21" x14ac:dyDescent="0.25">
      <c r="A258" t="s">
        <v>464</v>
      </c>
      <c r="B258" t="s">
        <v>422</v>
      </c>
      <c r="C258" t="s">
        <v>19</v>
      </c>
      <c r="D258">
        <v>2016</v>
      </c>
      <c r="E258" t="s">
        <v>496</v>
      </c>
      <c r="F258">
        <v>95</v>
      </c>
      <c r="G258" t="str">
        <f t="shared" si="12"/>
        <v>moderate beat</v>
      </c>
      <c r="H258">
        <v>52</v>
      </c>
      <c r="I258">
        <v>75</v>
      </c>
      <c r="J258">
        <v>-6</v>
      </c>
      <c r="K258">
        <v>11</v>
      </c>
      <c r="L258">
        <v>66</v>
      </c>
      <c r="M258" t="str">
        <f t="shared" si="13"/>
        <v xml:space="preserve"> Positive</v>
      </c>
      <c r="N258">
        <v>245</v>
      </c>
      <c r="O258" t="str">
        <f t="shared" si="14"/>
        <v>2 to 3 minutes</v>
      </c>
      <c r="P258">
        <v>41</v>
      </c>
      <c r="Q258">
        <v>3</v>
      </c>
      <c r="R258">
        <v>88</v>
      </c>
      <c r="S258" t="str">
        <f t="shared" si="15"/>
        <v>Hit</v>
      </c>
      <c r="T258">
        <v>2016</v>
      </c>
      <c r="U258" t="s">
        <v>21</v>
      </c>
    </row>
    <row r="259" spans="1:21" x14ac:dyDescent="0.25">
      <c r="A259" t="s">
        <v>548</v>
      </c>
      <c r="B259" t="s">
        <v>549</v>
      </c>
      <c r="C259" t="s">
        <v>19</v>
      </c>
      <c r="D259">
        <v>2016</v>
      </c>
      <c r="E259" t="s">
        <v>188</v>
      </c>
      <c r="F259">
        <v>105</v>
      </c>
      <c r="G259" t="str">
        <f t="shared" ref="G259:G322" si="16" xml:space="preserve"> IF(F259&lt; 80, "Slow beat", IF(F259 &lt; 130, "moderate beat", "High beat"))</f>
        <v>moderate beat</v>
      </c>
      <c r="H259">
        <v>69</v>
      </c>
      <c r="I259">
        <v>79</v>
      </c>
      <c r="J259">
        <v>-6</v>
      </c>
      <c r="K259">
        <v>62</v>
      </c>
      <c r="L259">
        <v>35</v>
      </c>
      <c r="M259" t="str">
        <f t="shared" ref="M259:M322" si="17">IF(L259&lt;20, "Negative", IF(L259 &lt; 50,"Normal", IF( L259 &gt;85, "Highly Positive"," Positive")))</f>
        <v>Normal</v>
      </c>
      <c r="N259">
        <v>215</v>
      </c>
      <c r="O259" t="str">
        <f t="shared" ref="O259:O322" si="18">IF(N259&lt;200,"Less than minute",IF(N259&gt;300,"more than 3 minutes","2 to 3 minutes"))</f>
        <v>2 to 3 minutes</v>
      </c>
      <c r="P259">
        <v>1</v>
      </c>
      <c r="Q259">
        <v>14</v>
      </c>
      <c r="R259">
        <v>65</v>
      </c>
      <c r="S259" t="str">
        <f t="shared" ref="S259:S322" si="19">IF(R259 &lt; 50, "Below Average",IF(R259 &lt; 80, "Normal", IF(R259 &gt; 90, "Super Hit", "Hit")))</f>
        <v>Normal</v>
      </c>
      <c r="T259">
        <v>2016</v>
      </c>
      <c r="U259" t="s">
        <v>21</v>
      </c>
    </row>
    <row r="260" spans="1:21" x14ac:dyDescent="0.25">
      <c r="A260" t="s">
        <v>493</v>
      </c>
      <c r="B260" t="s">
        <v>494</v>
      </c>
      <c r="C260" t="s">
        <v>97</v>
      </c>
      <c r="D260">
        <v>2015</v>
      </c>
      <c r="E260" t="s">
        <v>550</v>
      </c>
      <c r="F260">
        <v>90</v>
      </c>
      <c r="G260" t="str">
        <f t="shared" si="16"/>
        <v>moderate beat</v>
      </c>
      <c r="H260">
        <v>86</v>
      </c>
      <c r="I260">
        <v>53</v>
      </c>
      <c r="J260">
        <v>-6</v>
      </c>
      <c r="K260">
        <v>23</v>
      </c>
      <c r="L260">
        <v>53</v>
      </c>
      <c r="M260" t="str">
        <f t="shared" si="17"/>
        <v xml:space="preserve"> Positive</v>
      </c>
      <c r="N260">
        <v>195</v>
      </c>
      <c r="O260" t="str">
        <f t="shared" si="18"/>
        <v>Less than minute</v>
      </c>
      <c r="P260">
        <v>1</v>
      </c>
      <c r="Q260">
        <v>9</v>
      </c>
      <c r="R260">
        <v>80</v>
      </c>
      <c r="S260" t="str">
        <f t="shared" si="19"/>
        <v>Hit</v>
      </c>
      <c r="T260">
        <v>2016</v>
      </c>
      <c r="U260" t="s">
        <v>34</v>
      </c>
    </row>
    <row r="261" spans="1:21" x14ac:dyDescent="0.25">
      <c r="A261" t="s">
        <v>552</v>
      </c>
      <c r="B261" t="s">
        <v>282</v>
      </c>
      <c r="C261" t="s">
        <v>29</v>
      </c>
      <c r="D261">
        <v>2017</v>
      </c>
      <c r="E261" t="s">
        <v>553</v>
      </c>
      <c r="F261">
        <v>73</v>
      </c>
      <c r="G261" t="str">
        <f t="shared" si="16"/>
        <v>Slow beat</v>
      </c>
      <c r="H261">
        <v>50</v>
      </c>
      <c r="I261">
        <v>82</v>
      </c>
      <c r="J261">
        <v>-7</v>
      </c>
      <c r="K261">
        <v>11</v>
      </c>
      <c r="L261">
        <v>53</v>
      </c>
      <c r="M261" t="str">
        <f t="shared" si="17"/>
        <v xml:space="preserve"> Positive</v>
      </c>
      <c r="N261">
        <v>210</v>
      </c>
      <c r="O261" t="str">
        <f t="shared" si="18"/>
        <v>2 to 3 minutes</v>
      </c>
      <c r="P261">
        <v>3</v>
      </c>
      <c r="Q261">
        <v>15</v>
      </c>
      <c r="R261">
        <v>77</v>
      </c>
      <c r="S261" t="str">
        <f t="shared" si="19"/>
        <v>Normal</v>
      </c>
      <c r="T261">
        <v>2017</v>
      </c>
      <c r="U261" t="s">
        <v>26</v>
      </c>
    </row>
    <row r="262" spans="1:21" x14ac:dyDescent="0.25">
      <c r="A262" t="s">
        <v>554</v>
      </c>
      <c r="B262" t="s">
        <v>555</v>
      </c>
      <c r="C262" t="s">
        <v>29</v>
      </c>
      <c r="D262">
        <v>2017</v>
      </c>
      <c r="E262" t="s">
        <v>553</v>
      </c>
      <c r="F262">
        <v>75</v>
      </c>
      <c r="G262" t="str">
        <f t="shared" si="16"/>
        <v>Slow beat</v>
      </c>
      <c r="H262">
        <v>35</v>
      </c>
      <c r="I262">
        <v>88</v>
      </c>
      <c r="J262">
        <v>-8</v>
      </c>
      <c r="K262">
        <v>9</v>
      </c>
      <c r="L262">
        <v>38</v>
      </c>
      <c r="M262" t="str">
        <f t="shared" si="17"/>
        <v>Normal</v>
      </c>
      <c r="N262">
        <v>220</v>
      </c>
      <c r="O262" t="str">
        <f t="shared" si="18"/>
        <v>2 to 3 minutes</v>
      </c>
      <c r="P262">
        <v>2</v>
      </c>
      <c r="Q262">
        <v>35</v>
      </c>
      <c r="R262">
        <v>82</v>
      </c>
      <c r="S262" t="str">
        <f t="shared" si="19"/>
        <v>Hit</v>
      </c>
      <c r="T262">
        <v>2017</v>
      </c>
      <c r="U262" t="s">
        <v>26</v>
      </c>
    </row>
    <row r="263" spans="1:21" x14ac:dyDescent="0.25">
      <c r="A263" t="s">
        <v>556</v>
      </c>
      <c r="B263" t="s">
        <v>557</v>
      </c>
      <c r="C263" t="s">
        <v>558</v>
      </c>
      <c r="D263">
        <v>2017</v>
      </c>
      <c r="E263" t="s">
        <v>553</v>
      </c>
      <c r="F263">
        <v>129</v>
      </c>
      <c r="G263" t="str">
        <f t="shared" si="16"/>
        <v>moderate beat</v>
      </c>
      <c r="H263">
        <v>81</v>
      </c>
      <c r="I263">
        <v>84</v>
      </c>
      <c r="J263">
        <v>-5</v>
      </c>
      <c r="K263">
        <v>12</v>
      </c>
      <c r="L263">
        <v>81</v>
      </c>
      <c r="M263" t="str">
        <f t="shared" si="17"/>
        <v xml:space="preserve"> Positive</v>
      </c>
      <c r="N263">
        <v>209</v>
      </c>
      <c r="O263" t="str">
        <f t="shared" si="18"/>
        <v>2 to 3 minutes</v>
      </c>
      <c r="P263">
        <v>50</v>
      </c>
      <c r="Q263">
        <v>6</v>
      </c>
      <c r="R263">
        <v>79</v>
      </c>
      <c r="S263" t="str">
        <f t="shared" si="19"/>
        <v>Normal</v>
      </c>
      <c r="T263">
        <v>2017</v>
      </c>
      <c r="U263" t="s">
        <v>26</v>
      </c>
    </row>
    <row r="264" spans="1:21" x14ac:dyDescent="0.25">
      <c r="A264" t="s">
        <v>559</v>
      </c>
      <c r="B264" t="s">
        <v>560</v>
      </c>
      <c r="C264" t="s">
        <v>252</v>
      </c>
      <c r="D264">
        <v>2017</v>
      </c>
      <c r="E264" t="s">
        <v>553</v>
      </c>
      <c r="F264">
        <v>124</v>
      </c>
      <c r="G264" t="str">
        <f t="shared" si="16"/>
        <v>moderate beat</v>
      </c>
      <c r="H264">
        <v>64</v>
      </c>
      <c r="I264">
        <v>67</v>
      </c>
      <c r="J264">
        <v>-5</v>
      </c>
      <c r="K264">
        <v>19</v>
      </c>
      <c r="L264">
        <v>70</v>
      </c>
      <c r="M264" t="str">
        <f t="shared" si="17"/>
        <v xml:space="preserve"> Positive</v>
      </c>
      <c r="N264">
        <v>201</v>
      </c>
      <c r="O264" t="str">
        <f t="shared" si="18"/>
        <v>2 to 3 minutes</v>
      </c>
      <c r="P264">
        <v>12</v>
      </c>
      <c r="Q264">
        <v>5</v>
      </c>
      <c r="R264">
        <v>71</v>
      </c>
      <c r="S264" t="str">
        <f t="shared" si="19"/>
        <v>Normal</v>
      </c>
      <c r="T264">
        <v>2017</v>
      </c>
      <c r="U264" t="s">
        <v>469</v>
      </c>
    </row>
    <row r="265" spans="1:21" x14ac:dyDescent="0.25">
      <c r="A265" t="s">
        <v>561</v>
      </c>
      <c r="B265" t="s">
        <v>562</v>
      </c>
      <c r="C265" t="s">
        <v>90</v>
      </c>
      <c r="D265">
        <v>2017</v>
      </c>
      <c r="E265" t="s">
        <v>553</v>
      </c>
      <c r="F265">
        <v>120</v>
      </c>
      <c r="G265" t="str">
        <f t="shared" si="16"/>
        <v>moderate beat</v>
      </c>
      <c r="H265">
        <v>34</v>
      </c>
      <c r="I265">
        <v>94</v>
      </c>
      <c r="J265">
        <v>-10</v>
      </c>
      <c r="K265">
        <v>26</v>
      </c>
      <c r="L265">
        <v>71</v>
      </c>
      <c r="M265" t="str">
        <f t="shared" si="17"/>
        <v xml:space="preserve"> Positive</v>
      </c>
      <c r="N265">
        <v>210</v>
      </c>
      <c r="O265" t="str">
        <f t="shared" si="18"/>
        <v>2 to 3 minutes</v>
      </c>
      <c r="P265">
        <v>17</v>
      </c>
      <c r="Q265">
        <v>51</v>
      </c>
      <c r="R265">
        <v>80</v>
      </c>
      <c r="S265" t="str">
        <f t="shared" si="19"/>
        <v>Hit</v>
      </c>
      <c r="T265">
        <v>2017</v>
      </c>
      <c r="U265" t="s">
        <v>26</v>
      </c>
    </row>
    <row r="266" spans="1:21" x14ac:dyDescent="0.25">
      <c r="A266" t="s">
        <v>563</v>
      </c>
      <c r="B266" t="s">
        <v>564</v>
      </c>
      <c r="C266" t="s">
        <v>19</v>
      </c>
      <c r="D266">
        <v>2017</v>
      </c>
      <c r="E266" t="s">
        <v>553</v>
      </c>
      <c r="F266">
        <v>123</v>
      </c>
      <c r="G266" t="str">
        <f t="shared" si="16"/>
        <v>moderate beat</v>
      </c>
      <c r="H266">
        <v>74</v>
      </c>
      <c r="I266">
        <v>65</v>
      </c>
      <c r="J266">
        <v>-5</v>
      </c>
      <c r="K266">
        <v>31</v>
      </c>
      <c r="L266">
        <v>57</v>
      </c>
      <c r="M266" t="str">
        <f t="shared" si="17"/>
        <v xml:space="preserve"> Positive</v>
      </c>
      <c r="N266">
        <v>203</v>
      </c>
      <c r="O266" t="str">
        <f t="shared" si="18"/>
        <v>2 to 3 minutes</v>
      </c>
      <c r="P266">
        <v>3</v>
      </c>
      <c r="Q266">
        <v>3</v>
      </c>
      <c r="R266">
        <v>83</v>
      </c>
      <c r="S266" t="str">
        <f t="shared" si="19"/>
        <v>Hit</v>
      </c>
      <c r="T266">
        <v>2017</v>
      </c>
      <c r="U266" t="s">
        <v>21</v>
      </c>
    </row>
    <row r="267" spans="1:21" x14ac:dyDescent="0.25">
      <c r="A267" t="s">
        <v>565</v>
      </c>
      <c r="B267" t="s">
        <v>566</v>
      </c>
      <c r="C267" t="s">
        <v>567</v>
      </c>
      <c r="D267">
        <v>2017</v>
      </c>
      <c r="E267" t="s">
        <v>553</v>
      </c>
      <c r="F267">
        <v>145</v>
      </c>
      <c r="G267" t="str">
        <f t="shared" si="16"/>
        <v>High beat</v>
      </c>
      <c r="H267">
        <v>89</v>
      </c>
      <c r="I267">
        <v>80</v>
      </c>
      <c r="J267">
        <v>-3</v>
      </c>
      <c r="K267">
        <v>27</v>
      </c>
      <c r="L267">
        <v>79</v>
      </c>
      <c r="M267" t="str">
        <f t="shared" si="17"/>
        <v xml:space="preserve"> Positive</v>
      </c>
      <c r="N267">
        <v>239</v>
      </c>
      <c r="O267" t="str">
        <f t="shared" si="18"/>
        <v>2 to 3 minutes</v>
      </c>
      <c r="P267">
        <v>8</v>
      </c>
      <c r="Q267">
        <v>4</v>
      </c>
      <c r="R267">
        <v>73</v>
      </c>
      <c r="S267" t="str">
        <f t="shared" si="19"/>
        <v>Normal</v>
      </c>
      <c r="T267">
        <v>2017</v>
      </c>
      <c r="U267" t="s">
        <v>21</v>
      </c>
    </row>
    <row r="268" spans="1:21" x14ac:dyDescent="0.25">
      <c r="A268" t="s">
        <v>568</v>
      </c>
      <c r="B268" t="s">
        <v>435</v>
      </c>
      <c r="C268" t="s">
        <v>58</v>
      </c>
      <c r="D268">
        <v>2017</v>
      </c>
      <c r="E268" t="s">
        <v>553</v>
      </c>
      <c r="F268">
        <v>82</v>
      </c>
      <c r="G268" t="str">
        <f t="shared" si="16"/>
        <v>moderate beat</v>
      </c>
      <c r="H268">
        <v>57</v>
      </c>
      <c r="I268">
        <v>78</v>
      </c>
      <c r="J268">
        <v>-6</v>
      </c>
      <c r="K268">
        <v>13</v>
      </c>
      <c r="L268">
        <v>27</v>
      </c>
      <c r="M268" t="str">
        <f t="shared" si="17"/>
        <v>Normal</v>
      </c>
      <c r="N268">
        <v>222</v>
      </c>
      <c r="O268" t="str">
        <f t="shared" si="18"/>
        <v>2 to 3 minutes</v>
      </c>
      <c r="P268">
        <v>11</v>
      </c>
      <c r="Q268">
        <v>14</v>
      </c>
      <c r="R268">
        <v>76</v>
      </c>
      <c r="S268" t="str">
        <f t="shared" si="19"/>
        <v>Normal</v>
      </c>
      <c r="T268">
        <v>2017</v>
      </c>
      <c r="U268" t="s">
        <v>26</v>
      </c>
    </row>
    <row r="269" spans="1:21" x14ac:dyDescent="0.25">
      <c r="A269" t="s">
        <v>569</v>
      </c>
      <c r="B269" t="s">
        <v>570</v>
      </c>
      <c r="C269" t="s">
        <v>571</v>
      </c>
      <c r="D269">
        <v>2017</v>
      </c>
      <c r="E269" t="s">
        <v>553</v>
      </c>
      <c r="F269">
        <v>135</v>
      </c>
      <c r="G269" t="str">
        <f t="shared" si="16"/>
        <v>High beat</v>
      </c>
      <c r="H269">
        <v>88</v>
      </c>
      <c r="I269">
        <v>91</v>
      </c>
      <c r="J269">
        <v>-4</v>
      </c>
      <c r="K269">
        <v>11</v>
      </c>
      <c r="L269">
        <v>59</v>
      </c>
      <c r="M269" t="str">
        <f t="shared" si="17"/>
        <v xml:space="preserve"> Positive</v>
      </c>
      <c r="N269">
        <v>186</v>
      </c>
      <c r="O269" t="str">
        <f t="shared" si="18"/>
        <v>Less than minute</v>
      </c>
      <c r="P269">
        <v>11</v>
      </c>
      <c r="Q269">
        <v>24</v>
      </c>
      <c r="R269">
        <v>67</v>
      </c>
      <c r="S269" t="str">
        <f t="shared" si="19"/>
        <v>Normal</v>
      </c>
      <c r="T269">
        <v>2017</v>
      </c>
      <c r="U269" t="s">
        <v>26</v>
      </c>
    </row>
    <row r="270" spans="1:21" x14ac:dyDescent="0.25">
      <c r="A270" t="s">
        <v>572</v>
      </c>
      <c r="B270" t="s">
        <v>573</v>
      </c>
      <c r="C270" t="s">
        <v>89</v>
      </c>
      <c r="D270">
        <v>2017</v>
      </c>
      <c r="E270" t="s">
        <v>574</v>
      </c>
      <c r="F270">
        <v>120</v>
      </c>
      <c r="G270" t="str">
        <f t="shared" si="16"/>
        <v>moderate beat</v>
      </c>
      <c r="H270">
        <v>32</v>
      </c>
      <c r="I270">
        <v>61</v>
      </c>
      <c r="J270">
        <v>-13</v>
      </c>
      <c r="K270">
        <v>8</v>
      </c>
      <c r="L270">
        <v>11</v>
      </c>
      <c r="M270" t="str">
        <f t="shared" si="17"/>
        <v>Negative</v>
      </c>
      <c r="N270">
        <v>181</v>
      </c>
      <c r="O270" t="str">
        <f t="shared" si="18"/>
        <v>Less than minute</v>
      </c>
      <c r="P270">
        <v>90</v>
      </c>
      <c r="Q270">
        <v>5</v>
      </c>
      <c r="R270">
        <v>88</v>
      </c>
      <c r="S270" t="str">
        <f t="shared" si="19"/>
        <v>Hit</v>
      </c>
      <c r="T270">
        <v>2017</v>
      </c>
      <c r="U270" t="s">
        <v>26</v>
      </c>
    </row>
    <row r="271" spans="1:21" x14ac:dyDescent="0.25">
      <c r="A271" t="s">
        <v>575</v>
      </c>
      <c r="B271" t="s">
        <v>36</v>
      </c>
      <c r="C271" t="s">
        <v>19</v>
      </c>
      <c r="D271">
        <v>2016</v>
      </c>
      <c r="E271" t="s">
        <v>553</v>
      </c>
      <c r="F271">
        <v>134</v>
      </c>
      <c r="G271" t="str">
        <f t="shared" si="16"/>
        <v>High beat</v>
      </c>
      <c r="H271">
        <v>56</v>
      </c>
      <c r="I271">
        <v>85</v>
      </c>
      <c r="J271">
        <v>-5</v>
      </c>
      <c r="K271">
        <v>9</v>
      </c>
      <c r="L271">
        <v>86</v>
      </c>
      <c r="M271" t="str">
        <f t="shared" si="17"/>
        <v>Highly Positive</v>
      </c>
      <c r="N271">
        <v>207</v>
      </c>
      <c r="O271" t="str">
        <f t="shared" si="18"/>
        <v>2 to 3 minutes</v>
      </c>
      <c r="P271">
        <v>1</v>
      </c>
      <c r="Q271">
        <v>4</v>
      </c>
      <c r="R271">
        <v>86</v>
      </c>
      <c r="S271" t="str">
        <f t="shared" si="19"/>
        <v>Hit</v>
      </c>
      <c r="T271">
        <v>2017</v>
      </c>
      <c r="U271" t="s">
        <v>26</v>
      </c>
    </row>
    <row r="272" spans="1:21" x14ac:dyDescent="0.25">
      <c r="A272" t="s">
        <v>576</v>
      </c>
      <c r="B272" t="s">
        <v>157</v>
      </c>
      <c r="C272" t="s">
        <v>19</v>
      </c>
      <c r="D272">
        <v>2017</v>
      </c>
      <c r="E272" t="s">
        <v>553</v>
      </c>
      <c r="F272">
        <v>101</v>
      </c>
      <c r="G272" t="str">
        <f t="shared" si="16"/>
        <v>moderate beat</v>
      </c>
      <c r="H272">
        <v>75</v>
      </c>
      <c r="I272">
        <v>89</v>
      </c>
      <c r="J272">
        <v>-3</v>
      </c>
      <c r="K272">
        <v>9</v>
      </c>
      <c r="L272">
        <v>87</v>
      </c>
      <c r="M272" t="str">
        <f t="shared" si="17"/>
        <v>Highly Positive</v>
      </c>
      <c r="N272">
        <v>223</v>
      </c>
      <c r="O272" t="str">
        <f t="shared" si="18"/>
        <v>2 to 3 minutes</v>
      </c>
      <c r="P272">
        <v>6</v>
      </c>
      <c r="Q272">
        <v>6</v>
      </c>
      <c r="R272">
        <v>81</v>
      </c>
      <c r="S272" t="str">
        <f t="shared" si="19"/>
        <v>Hit</v>
      </c>
      <c r="T272">
        <v>2017</v>
      </c>
      <c r="U272" t="s">
        <v>26</v>
      </c>
    </row>
    <row r="273" spans="1:21" x14ac:dyDescent="0.25">
      <c r="A273" t="s">
        <v>577</v>
      </c>
      <c r="B273" t="s">
        <v>578</v>
      </c>
      <c r="C273" t="s">
        <v>19</v>
      </c>
      <c r="D273">
        <v>2018</v>
      </c>
      <c r="E273" t="s">
        <v>553</v>
      </c>
      <c r="F273">
        <v>105</v>
      </c>
      <c r="G273" t="str">
        <f t="shared" si="16"/>
        <v>moderate beat</v>
      </c>
      <c r="H273">
        <v>52</v>
      </c>
      <c r="I273">
        <v>77</v>
      </c>
      <c r="J273">
        <v>-4</v>
      </c>
      <c r="K273">
        <v>13</v>
      </c>
      <c r="L273">
        <v>39</v>
      </c>
      <c r="M273" t="str">
        <f t="shared" si="17"/>
        <v>Normal</v>
      </c>
      <c r="N273">
        <v>217</v>
      </c>
      <c r="O273" t="str">
        <f t="shared" si="18"/>
        <v>2 to 3 minutes</v>
      </c>
      <c r="P273">
        <v>18</v>
      </c>
      <c r="Q273">
        <v>3</v>
      </c>
      <c r="R273">
        <v>84</v>
      </c>
      <c r="S273" t="str">
        <f t="shared" si="19"/>
        <v>Hit</v>
      </c>
      <c r="T273">
        <v>2017</v>
      </c>
      <c r="U273" t="s">
        <v>26</v>
      </c>
    </row>
    <row r="274" spans="1:21" x14ac:dyDescent="0.25">
      <c r="A274" t="s">
        <v>579</v>
      </c>
      <c r="B274" t="s">
        <v>513</v>
      </c>
      <c r="C274" t="s">
        <v>19</v>
      </c>
      <c r="D274">
        <v>2017</v>
      </c>
      <c r="E274" t="s">
        <v>553</v>
      </c>
      <c r="F274">
        <v>113</v>
      </c>
      <c r="G274" t="str">
        <f t="shared" si="16"/>
        <v>moderate beat</v>
      </c>
      <c r="H274">
        <v>62</v>
      </c>
      <c r="I274">
        <v>74</v>
      </c>
      <c r="J274">
        <v>-7</v>
      </c>
      <c r="K274">
        <v>11</v>
      </c>
      <c r="L274">
        <v>58</v>
      </c>
      <c r="M274" t="str">
        <f t="shared" si="17"/>
        <v xml:space="preserve"> Positive</v>
      </c>
      <c r="N274">
        <v>223</v>
      </c>
      <c r="O274" t="str">
        <f t="shared" si="18"/>
        <v>2 to 3 minutes</v>
      </c>
      <c r="P274">
        <v>6</v>
      </c>
      <c r="Q274">
        <v>16</v>
      </c>
      <c r="R274">
        <v>66</v>
      </c>
      <c r="S274" t="str">
        <f t="shared" si="19"/>
        <v>Normal</v>
      </c>
      <c r="T274">
        <v>2017</v>
      </c>
      <c r="U274" t="s">
        <v>469</v>
      </c>
    </row>
    <row r="275" spans="1:21" x14ac:dyDescent="0.25">
      <c r="A275" t="s">
        <v>580</v>
      </c>
      <c r="B275" t="s">
        <v>308</v>
      </c>
      <c r="C275" t="s">
        <v>29</v>
      </c>
      <c r="D275">
        <v>2016</v>
      </c>
      <c r="E275" t="s">
        <v>553</v>
      </c>
      <c r="F275">
        <v>160</v>
      </c>
      <c r="G275" t="str">
        <f t="shared" si="16"/>
        <v>High beat</v>
      </c>
      <c r="H275">
        <v>34</v>
      </c>
      <c r="I275">
        <v>74</v>
      </c>
      <c r="J275">
        <v>-11</v>
      </c>
      <c r="K275">
        <v>10</v>
      </c>
      <c r="L275">
        <v>58</v>
      </c>
      <c r="M275" t="str">
        <f t="shared" si="17"/>
        <v xml:space="preserve"> Positive</v>
      </c>
      <c r="N275">
        <v>327</v>
      </c>
      <c r="O275" t="str">
        <f t="shared" si="18"/>
        <v>more than 3 minutes</v>
      </c>
      <c r="P275">
        <v>17</v>
      </c>
      <c r="Q275">
        <v>12</v>
      </c>
      <c r="R275">
        <v>87</v>
      </c>
      <c r="S275" t="str">
        <f t="shared" si="19"/>
        <v>Hit</v>
      </c>
      <c r="T275">
        <v>2017</v>
      </c>
      <c r="U275" t="s">
        <v>26</v>
      </c>
    </row>
    <row r="276" spans="1:21" x14ac:dyDescent="0.25">
      <c r="A276" t="s">
        <v>581</v>
      </c>
      <c r="B276" t="s">
        <v>46</v>
      </c>
      <c r="C276" t="s">
        <v>19</v>
      </c>
      <c r="D276">
        <v>2017</v>
      </c>
      <c r="E276" t="s">
        <v>553</v>
      </c>
      <c r="F276">
        <v>81</v>
      </c>
      <c r="G276" t="str">
        <f t="shared" si="16"/>
        <v>moderate beat</v>
      </c>
      <c r="H276">
        <v>67</v>
      </c>
      <c r="I276">
        <v>60</v>
      </c>
      <c r="J276">
        <v>-4</v>
      </c>
      <c r="K276">
        <v>13</v>
      </c>
      <c r="L276">
        <v>82</v>
      </c>
      <c r="M276" t="str">
        <f t="shared" si="17"/>
        <v xml:space="preserve"> Positive</v>
      </c>
      <c r="N276">
        <v>289</v>
      </c>
      <c r="O276" t="str">
        <f t="shared" si="18"/>
        <v>2 to 3 minutes</v>
      </c>
      <c r="P276">
        <v>5</v>
      </c>
      <c r="Q276">
        <v>4</v>
      </c>
      <c r="R276">
        <v>70</v>
      </c>
      <c r="S276" t="str">
        <f t="shared" si="19"/>
        <v>Normal</v>
      </c>
      <c r="T276">
        <v>2017</v>
      </c>
      <c r="U276" t="s">
        <v>26</v>
      </c>
    </row>
    <row r="277" spans="1:21" x14ac:dyDescent="0.25">
      <c r="A277" t="s">
        <v>582</v>
      </c>
      <c r="B277" t="s">
        <v>47</v>
      </c>
      <c r="C277" t="s">
        <v>48</v>
      </c>
      <c r="D277">
        <v>2017</v>
      </c>
      <c r="E277" t="s">
        <v>553</v>
      </c>
      <c r="F277">
        <v>134</v>
      </c>
      <c r="G277" t="str">
        <f t="shared" si="16"/>
        <v>High beat</v>
      </c>
      <c r="H277">
        <v>48</v>
      </c>
      <c r="I277">
        <v>93</v>
      </c>
      <c r="J277">
        <v>-9</v>
      </c>
      <c r="K277">
        <v>18</v>
      </c>
      <c r="L277">
        <v>61</v>
      </c>
      <c r="M277" t="str">
        <f t="shared" si="17"/>
        <v xml:space="preserve"> Positive</v>
      </c>
      <c r="N277">
        <v>211</v>
      </c>
      <c r="O277" t="str">
        <f t="shared" si="18"/>
        <v>2 to 3 minutes</v>
      </c>
      <c r="P277">
        <v>11</v>
      </c>
      <c r="Q277">
        <v>29</v>
      </c>
      <c r="R277">
        <v>78</v>
      </c>
      <c r="S277" t="str">
        <f t="shared" si="19"/>
        <v>Normal</v>
      </c>
      <c r="T277">
        <v>2017</v>
      </c>
      <c r="U277" t="s">
        <v>26</v>
      </c>
    </row>
    <row r="278" spans="1:21" x14ac:dyDescent="0.25">
      <c r="A278" t="s">
        <v>477</v>
      </c>
      <c r="B278" t="s">
        <v>171</v>
      </c>
      <c r="C278" t="s">
        <v>14</v>
      </c>
      <c r="D278">
        <v>2017</v>
      </c>
      <c r="E278" t="s">
        <v>553</v>
      </c>
      <c r="F278">
        <v>95</v>
      </c>
      <c r="G278" t="str">
        <f t="shared" si="16"/>
        <v>moderate beat</v>
      </c>
      <c r="H278">
        <v>45</v>
      </c>
      <c r="I278">
        <v>60</v>
      </c>
      <c r="J278">
        <v>-6</v>
      </c>
      <c r="K278">
        <v>11</v>
      </c>
      <c r="L278">
        <v>17</v>
      </c>
      <c r="M278" t="str">
        <f t="shared" si="17"/>
        <v>Negative</v>
      </c>
      <c r="N278">
        <v>263</v>
      </c>
      <c r="O278" t="str">
        <f t="shared" si="18"/>
        <v>2 to 3 minutes</v>
      </c>
      <c r="P278">
        <v>16</v>
      </c>
      <c r="Q278">
        <v>2</v>
      </c>
      <c r="R278">
        <v>89</v>
      </c>
      <c r="S278" t="str">
        <f t="shared" si="19"/>
        <v>Hit</v>
      </c>
      <c r="T278">
        <v>2017</v>
      </c>
      <c r="U278" t="s">
        <v>26</v>
      </c>
    </row>
    <row r="279" spans="1:21" x14ac:dyDescent="0.25">
      <c r="A279" t="s">
        <v>583</v>
      </c>
      <c r="B279" t="s">
        <v>177</v>
      </c>
      <c r="C279" t="s">
        <v>100</v>
      </c>
      <c r="D279">
        <v>2017</v>
      </c>
      <c r="E279" t="s">
        <v>584</v>
      </c>
      <c r="F279">
        <v>97</v>
      </c>
      <c r="G279" t="str">
        <f t="shared" si="16"/>
        <v>moderate beat</v>
      </c>
      <c r="H279">
        <v>74</v>
      </c>
      <c r="I279">
        <v>64</v>
      </c>
      <c r="J279">
        <v>-5</v>
      </c>
      <c r="K279">
        <v>69</v>
      </c>
      <c r="L279">
        <v>66</v>
      </c>
      <c r="M279" t="str">
        <f t="shared" si="17"/>
        <v xml:space="preserve"> Positive</v>
      </c>
      <c r="N279">
        <v>243</v>
      </c>
      <c r="O279" t="str">
        <f t="shared" si="18"/>
        <v>2 to 3 minutes</v>
      </c>
      <c r="P279">
        <v>12</v>
      </c>
      <c r="Q279">
        <v>3</v>
      </c>
      <c r="R279">
        <v>75</v>
      </c>
      <c r="S279" t="str">
        <f t="shared" si="19"/>
        <v>Normal</v>
      </c>
      <c r="T279">
        <v>2017</v>
      </c>
      <c r="U279" t="s">
        <v>34</v>
      </c>
    </row>
    <row r="280" spans="1:21" x14ac:dyDescent="0.25">
      <c r="A280" t="s">
        <v>585</v>
      </c>
      <c r="B280" t="s">
        <v>586</v>
      </c>
      <c r="C280" t="s">
        <v>417</v>
      </c>
      <c r="D280">
        <v>2019</v>
      </c>
      <c r="E280" t="s">
        <v>584</v>
      </c>
      <c r="F280">
        <v>148</v>
      </c>
      <c r="G280" t="str">
        <f t="shared" si="16"/>
        <v>High beat</v>
      </c>
      <c r="H280">
        <v>56</v>
      </c>
      <c r="I280">
        <v>62</v>
      </c>
      <c r="J280">
        <v>-7</v>
      </c>
      <c r="K280">
        <v>9</v>
      </c>
      <c r="L280">
        <v>40</v>
      </c>
      <c r="M280" t="str">
        <f t="shared" si="17"/>
        <v>Normal</v>
      </c>
      <c r="N280">
        <v>217</v>
      </c>
      <c r="O280" t="str">
        <f t="shared" si="18"/>
        <v>2 to 3 minutes</v>
      </c>
      <c r="P280">
        <v>18</v>
      </c>
      <c r="Q280">
        <v>4</v>
      </c>
      <c r="R280">
        <v>64</v>
      </c>
      <c r="S280" t="str">
        <f t="shared" si="19"/>
        <v>Normal</v>
      </c>
      <c r="T280">
        <v>2017</v>
      </c>
      <c r="U280" t="s">
        <v>26</v>
      </c>
    </row>
    <row r="281" spans="1:21" x14ac:dyDescent="0.25">
      <c r="A281" t="s">
        <v>587</v>
      </c>
      <c r="B281" t="s">
        <v>251</v>
      </c>
      <c r="C281" t="s">
        <v>252</v>
      </c>
      <c r="D281">
        <v>2017</v>
      </c>
      <c r="E281" t="s">
        <v>553</v>
      </c>
      <c r="F281">
        <v>125</v>
      </c>
      <c r="G281" t="str">
        <f t="shared" si="16"/>
        <v>moderate beat</v>
      </c>
      <c r="H281">
        <v>78</v>
      </c>
      <c r="I281">
        <v>78</v>
      </c>
      <c r="J281">
        <v>-4</v>
      </c>
      <c r="K281">
        <v>8</v>
      </c>
      <c r="L281">
        <v>67</v>
      </c>
      <c r="M281" t="str">
        <f t="shared" si="17"/>
        <v xml:space="preserve"> Positive</v>
      </c>
      <c r="N281">
        <v>204</v>
      </c>
      <c r="O281" t="str">
        <f t="shared" si="18"/>
        <v>2 to 3 minutes</v>
      </c>
      <c r="P281">
        <v>6</v>
      </c>
      <c r="Q281">
        <v>13</v>
      </c>
      <c r="R281">
        <v>91</v>
      </c>
      <c r="S281" t="str">
        <f t="shared" si="19"/>
        <v>Super Hit</v>
      </c>
      <c r="T281">
        <v>2017</v>
      </c>
      <c r="U281" t="s">
        <v>34</v>
      </c>
    </row>
    <row r="282" spans="1:21" x14ac:dyDescent="0.25">
      <c r="A282" t="s">
        <v>588</v>
      </c>
      <c r="B282" t="s">
        <v>254</v>
      </c>
      <c r="C282" t="s">
        <v>255</v>
      </c>
      <c r="D282">
        <v>2017</v>
      </c>
      <c r="E282" t="s">
        <v>553</v>
      </c>
      <c r="F282">
        <v>126</v>
      </c>
      <c r="G282" t="str">
        <f t="shared" si="16"/>
        <v>moderate beat</v>
      </c>
      <c r="H282">
        <v>59</v>
      </c>
      <c r="I282">
        <v>80</v>
      </c>
      <c r="J282">
        <v>-7</v>
      </c>
      <c r="K282">
        <v>15</v>
      </c>
      <c r="L282">
        <v>78</v>
      </c>
      <c r="M282" t="str">
        <f t="shared" si="17"/>
        <v xml:space="preserve"> Positive</v>
      </c>
      <c r="N282">
        <v>213</v>
      </c>
      <c r="O282" t="str">
        <f t="shared" si="18"/>
        <v>2 to 3 minutes</v>
      </c>
      <c r="P282">
        <v>26</v>
      </c>
      <c r="Q282">
        <v>9</v>
      </c>
      <c r="R282">
        <v>85</v>
      </c>
      <c r="S282" t="str">
        <f t="shared" si="19"/>
        <v>Hit</v>
      </c>
      <c r="T282">
        <v>2017</v>
      </c>
      <c r="U282" t="s">
        <v>26</v>
      </c>
    </row>
    <row r="283" spans="1:21" x14ac:dyDescent="0.25">
      <c r="A283" t="s">
        <v>589</v>
      </c>
      <c r="B283" t="s">
        <v>590</v>
      </c>
      <c r="C283" t="s">
        <v>19</v>
      </c>
      <c r="D283">
        <v>2019</v>
      </c>
      <c r="E283" t="s">
        <v>553</v>
      </c>
      <c r="F283">
        <v>106</v>
      </c>
      <c r="G283" t="str">
        <f t="shared" si="16"/>
        <v>moderate beat</v>
      </c>
      <c r="H283">
        <v>50</v>
      </c>
      <c r="I283">
        <v>87</v>
      </c>
      <c r="J283">
        <v>-5</v>
      </c>
      <c r="K283">
        <v>8</v>
      </c>
      <c r="L283">
        <v>55</v>
      </c>
      <c r="M283" t="str">
        <f t="shared" si="17"/>
        <v xml:space="preserve"> Positive</v>
      </c>
      <c r="N283">
        <v>202</v>
      </c>
      <c r="O283" t="str">
        <f t="shared" si="18"/>
        <v>2 to 3 minutes</v>
      </c>
      <c r="P283">
        <v>20</v>
      </c>
      <c r="Q283">
        <v>5</v>
      </c>
      <c r="R283">
        <v>75</v>
      </c>
      <c r="S283" t="str">
        <f t="shared" si="19"/>
        <v>Normal</v>
      </c>
      <c r="T283">
        <v>2017</v>
      </c>
      <c r="U283" t="s">
        <v>26</v>
      </c>
    </row>
    <row r="284" spans="1:21" x14ac:dyDescent="0.25">
      <c r="A284" t="s">
        <v>592</v>
      </c>
      <c r="B284" t="s">
        <v>593</v>
      </c>
      <c r="C284" t="s">
        <v>591</v>
      </c>
      <c r="D284">
        <v>2017</v>
      </c>
      <c r="E284" t="s">
        <v>553</v>
      </c>
      <c r="F284">
        <v>120</v>
      </c>
      <c r="G284" t="str">
        <f t="shared" si="16"/>
        <v>moderate beat</v>
      </c>
      <c r="H284">
        <v>52</v>
      </c>
      <c r="I284">
        <v>94</v>
      </c>
      <c r="J284">
        <v>-7</v>
      </c>
      <c r="K284">
        <v>12</v>
      </c>
      <c r="L284">
        <v>70</v>
      </c>
      <c r="M284" t="str">
        <f t="shared" si="17"/>
        <v xml:space="preserve"> Positive</v>
      </c>
      <c r="N284">
        <v>124</v>
      </c>
      <c r="O284" t="str">
        <f t="shared" si="18"/>
        <v>Less than minute</v>
      </c>
      <c r="P284">
        <v>24</v>
      </c>
      <c r="Q284">
        <v>6</v>
      </c>
      <c r="R284">
        <v>69</v>
      </c>
      <c r="S284" t="str">
        <f t="shared" si="19"/>
        <v>Normal</v>
      </c>
      <c r="T284">
        <v>2017</v>
      </c>
      <c r="U284" t="s">
        <v>26</v>
      </c>
    </row>
    <row r="285" spans="1:21" x14ac:dyDescent="0.25">
      <c r="A285" t="s">
        <v>594</v>
      </c>
      <c r="B285" t="s">
        <v>531</v>
      </c>
      <c r="C285" t="s">
        <v>19</v>
      </c>
      <c r="D285">
        <v>2016</v>
      </c>
      <c r="E285" t="s">
        <v>553</v>
      </c>
      <c r="F285">
        <v>102</v>
      </c>
      <c r="G285" t="str">
        <f t="shared" si="16"/>
        <v>moderate beat</v>
      </c>
      <c r="H285">
        <v>75</v>
      </c>
      <c r="I285">
        <v>64</v>
      </c>
      <c r="J285">
        <v>-4</v>
      </c>
      <c r="K285">
        <v>49</v>
      </c>
      <c r="L285">
        <v>55</v>
      </c>
      <c r="M285" t="str">
        <f t="shared" si="17"/>
        <v xml:space="preserve"> Positive</v>
      </c>
      <c r="N285">
        <v>203</v>
      </c>
      <c r="O285" t="str">
        <f t="shared" si="18"/>
        <v>2 to 3 minutes</v>
      </c>
      <c r="P285">
        <v>4</v>
      </c>
      <c r="Q285">
        <v>11</v>
      </c>
      <c r="R285">
        <v>59</v>
      </c>
      <c r="S285" t="str">
        <f t="shared" si="19"/>
        <v>Normal</v>
      </c>
      <c r="T285">
        <v>2017</v>
      </c>
      <c r="U285" t="s">
        <v>34</v>
      </c>
    </row>
    <row r="286" spans="1:21" x14ac:dyDescent="0.25">
      <c r="A286" t="s">
        <v>595</v>
      </c>
      <c r="B286" t="s">
        <v>332</v>
      </c>
      <c r="C286" t="s">
        <v>89</v>
      </c>
      <c r="D286">
        <v>2017</v>
      </c>
      <c r="E286" t="s">
        <v>584</v>
      </c>
      <c r="F286">
        <v>76</v>
      </c>
      <c r="G286" t="str">
        <f t="shared" si="16"/>
        <v>Slow beat</v>
      </c>
      <c r="H286">
        <v>23</v>
      </c>
      <c r="I286">
        <v>59</v>
      </c>
      <c r="J286">
        <v>-11</v>
      </c>
      <c r="K286">
        <v>10</v>
      </c>
      <c r="L286">
        <v>38</v>
      </c>
      <c r="M286" t="str">
        <f t="shared" si="17"/>
        <v>Normal</v>
      </c>
      <c r="N286">
        <v>172</v>
      </c>
      <c r="O286" t="str">
        <f t="shared" si="18"/>
        <v>Less than minute</v>
      </c>
      <c r="P286">
        <v>92</v>
      </c>
      <c r="Q286">
        <v>13</v>
      </c>
      <c r="R286">
        <v>79</v>
      </c>
      <c r="S286" t="str">
        <f t="shared" si="19"/>
        <v>Normal</v>
      </c>
      <c r="T286">
        <v>2017</v>
      </c>
      <c r="U286" t="s">
        <v>26</v>
      </c>
    </row>
    <row r="287" spans="1:21" x14ac:dyDescent="0.25">
      <c r="A287" t="s">
        <v>596</v>
      </c>
      <c r="B287" t="s">
        <v>332</v>
      </c>
      <c r="C287" t="s">
        <v>89</v>
      </c>
      <c r="D287">
        <v>2017</v>
      </c>
      <c r="E287" t="s">
        <v>584</v>
      </c>
      <c r="F287">
        <v>107</v>
      </c>
      <c r="G287" t="str">
        <f t="shared" si="16"/>
        <v>moderate beat</v>
      </c>
      <c r="H287">
        <v>55</v>
      </c>
      <c r="I287">
        <v>78</v>
      </c>
      <c r="J287">
        <v>-5</v>
      </c>
      <c r="K287">
        <v>13</v>
      </c>
      <c r="L287">
        <v>18</v>
      </c>
      <c r="M287" t="str">
        <f t="shared" si="17"/>
        <v>Negative</v>
      </c>
      <c r="N287">
        <v>214</v>
      </c>
      <c r="O287" t="str">
        <f t="shared" si="18"/>
        <v>2 to 3 minutes</v>
      </c>
      <c r="P287">
        <v>23</v>
      </c>
      <c r="Q287">
        <v>8</v>
      </c>
      <c r="R287">
        <v>71</v>
      </c>
      <c r="S287" t="str">
        <f t="shared" si="19"/>
        <v>Normal</v>
      </c>
      <c r="T287">
        <v>2017</v>
      </c>
      <c r="U287" t="s">
        <v>26</v>
      </c>
    </row>
    <row r="288" spans="1:21" x14ac:dyDescent="0.25">
      <c r="A288" t="s">
        <v>597</v>
      </c>
      <c r="B288" t="s">
        <v>598</v>
      </c>
      <c r="C288" t="s">
        <v>185</v>
      </c>
      <c r="D288">
        <v>2018</v>
      </c>
      <c r="E288" t="s">
        <v>584</v>
      </c>
      <c r="F288">
        <v>123</v>
      </c>
      <c r="G288" t="str">
        <f t="shared" si="16"/>
        <v>moderate beat</v>
      </c>
      <c r="H288">
        <v>73</v>
      </c>
      <c r="I288">
        <v>67</v>
      </c>
      <c r="J288">
        <v>-6</v>
      </c>
      <c r="K288">
        <v>4</v>
      </c>
      <c r="L288">
        <v>51</v>
      </c>
      <c r="M288" t="str">
        <f t="shared" si="17"/>
        <v xml:space="preserve"> Positive</v>
      </c>
      <c r="N288">
        <v>205</v>
      </c>
      <c r="O288" t="str">
        <f t="shared" si="18"/>
        <v>2 to 3 minutes</v>
      </c>
      <c r="P288">
        <v>0</v>
      </c>
      <c r="Q288">
        <v>4</v>
      </c>
      <c r="R288">
        <v>76</v>
      </c>
      <c r="S288" t="str">
        <f t="shared" si="19"/>
        <v>Normal</v>
      </c>
      <c r="T288">
        <v>2017</v>
      </c>
      <c r="U288" t="s">
        <v>34</v>
      </c>
    </row>
    <row r="289" spans="1:21" x14ac:dyDescent="0.25">
      <c r="A289" t="s">
        <v>601</v>
      </c>
      <c r="B289" t="s">
        <v>93</v>
      </c>
      <c r="C289" t="s">
        <v>14</v>
      </c>
      <c r="D289">
        <v>2018</v>
      </c>
      <c r="E289" t="s">
        <v>553</v>
      </c>
      <c r="F289">
        <v>100</v>
      </c>
      <c r="G289" t="str">
        <f t="shared" si="16"/>
        <v>moderate beat</v>
      </c>
      <c r="H289">
        <v>72</v>
      </c>
      <c r="I289">
        <v>69</v>
      </c>
      <c r="J289">
        <v>-6</v>
      </c>
      <c r="K289">
        <v>5</v>
      </c>
      <c r="L289">
        <v>41</v>
      </c>
      <c r="M289" t="str">
        <f t="shared" si="17"/>
        <v>Normal</v>
      </c>
      <c r="N289">
        <v>234</v>
      </c>
      <c r="O289" t="str">
        <f t="shared" si="18"/>
        <v>2 to 3 minutes</v>
      </c>
      <c r="P289">
        <v>14</v>
      </c>
      <c r="Q289">
        <v>11</v>
      </c>
      <c r="R289">
        <v>68</v>
      </c>
      <c r="S289" t="str">
        <f t="shared" si="19"/>
        <v>Normal</v>
      </c>
      <c r="T289">
        <v>2017</v>
      </c>
      <c r="U289" t="s">
        <v>34</v>
      </c>
    </row>
    <row r="290" spans="1:21" x14ac:dyDescent="0.25">
      <c r="A290" t="s">
        <v>602</v>
      </c>
      <c r="B290" t="s">
        <v>603</v>
      </c>
      <c r="C290" t="s">
        <v>266</v>
      </c>
      <c r="D290">
        <v>2018</v>
      </c>
      <c r="E290" t="s">
        <v>604</v>
      </c>
      <c r="F290">
        <v>98</v>
      </c>
      <c r="G290" t="str">
        <f t="shared" si="16"/>
        <v>moderate beat</v>
      </c>
      <c r="H290">
        <v>71</v>
      </c>
      <c r="I290">
        <v>71</v>
      </c>
      <c r="J290">
        <v>-6</v>
      </c>
      <c r="K290">
        <v>10</v>
      </c>
      <c r="L290">
        <v>62</v>
      </c>
      <c r="M290" t="str">
        <f t="shared" si="17"/>
        <v xml:space="preserve"> Positive</v>
      </c>
      <c r="N290">
        <v>300</v>
      </c>
      <c r="O290" t="str">
        <f t="shared" si="18"/>
        <v>2 to 3 minutes</v>
      </c>
      <c r="P290">
        <v>1</v>
      </c>
      <c r="Q290">
        <v>4</v>
      </c>
      <c r="R290">
        <v>85</v>
      </c>
      <c r="S290" t="str">
        <f t="shared" si="19"/>
        <v>Hit</v>
      </c>
      <c r="T290">
        <v>2017</v>
      </c>
      <c r="U290" t="s">
        <v>34</v>
      </c>
    </row>
    <row r="291" spans="1:21" x14ac:dyDescent="0.25">
      <c r="A291" t="s">
        <v>606</v>
      </c>
      <c r="B291" t="s">
        <v>605</v>
      </c>
      <c r="C291" t="s">
        <v>29</v>
      </c>
      <c r="D291">
        <v>2017</v>
      </c>
      <c r="E291" t="s">
        <v>553</v>
      </c>
      <c r="F291">
        <v>142</v>
      </c>
      <c r="G291" t="str">
        <f t="shared" si="16"/>
        <v>High beat</v>
      </c>
      <c r="H291">
        <v>68</v>
      </c>
      <c r="I291">
        <v>92</v>
      </c>
      <c r="J291">
        <v>-6</v>
      </c>
      <c r="K291">
        <v>10</v>
      </c>
      <c r="L291">
        <v>75</v>
      </c>
      <c r="M291" t="str">
        <f t="shared" si="17"/>
        <v xml:space="preserve"> Positive</v>
      </c>
      <c r="N291">
        <v>304</v>
      </c>
      <c r="O291" t="str">
        <f t="shared" si="18"/>
        <v>more than 3 minutes</v>
      </c>
      <c r="P291">
        <v>31</v>
      </c>
      <c r="Q291">
        <v>26</v>
      </c>
      <c r="R291">
        <v>74</v>
      </c>
      <c r="S291" t="str">
        <f t="shared" si="19"/>
        <v>Normal</v>
      </c>
      <c r="T291">
        <v>2017</v>
      </c>
      <c r="U291" t="s">
        <v>469</v>
      </c>
    </row>
    <row r="292" spans="1:21" x14ac:dyDescent="0.25">
      <c r="A292" t="s">
        <v>607</v>
      </c>
      <c r="B292" t="s">
        <v>540</v>
      </c>
      <c r="C292" t="s">
        <v>89</v>
      </c>
      <c r="D292">
        <v>2017</v>
      </c>
      <c r="E292" t="s">
        <v>584</v>
      </c>
      <c r="F292">
        <v>120</v>
      </c>
      <c r="G292" t="str">
        <f t="shared" si="16"/>
        <v>moderate beat</v>
      </c>
      <c r="H292">
        <v>67</v>
      </c>
      <c r="I292">
        <v>76</v>
      </c>
      <c r="J292">
        <v>-4</v>
      </c>
      <c r="K292">
        <v>38</v>
      </c>
      <c r="L292">
        <v>60</v>
      </c>
      <c r="M292" t="str">
        <f t="shared" si="17"/>
        <v xml:space="preserve"> Positive</v>
      </c>
      <c r="N292">
        <v>197</v>
      </c>
      <c r="O292" t="str">
        <f t="shared" si="18"/>
        <v>Less than minute</v>
      </c>
      <c r="P292">
        <v>40</v>
      </c>
      <c r="Q292">
        <v>10</v>
      </c>
      <c r="R292">
        <v>61</v>
      </c>
      <c r="S292" t="str">
        <f t="shared" si="19"/>
        <v>Normal</v>
      </c>
      <c r="T292">
        <v>2017</v>
      </c>
      <c r="U292" t="s">
        <v>26</v>
      </c>
    </row>
    <row r="293" spans="1:21" x14ac:dyDescent="0.25">
      <c r="A293" t="s">
        <v>608</v>
      </c>
      <c r="B293" t="s">
        <v>609</v>
      </c>
      <c r="C293" t="s">
        <v>266</v>
      </c>
      <c r="D293">
        <v>2017</v>
      </c>
      <c r="E293" t="s">
        <v>553</v>
      </c>
      <c r="F293">
        <v>120</v>
      </c>
      <c r="G293" t="str">
        <f t="shared" si="16"/>
        <v>moderate beat</v>
      </c>
      <c r="H293">
        <v>93</v>
      </c>
      <c r="I293">
        <v>72</v>
      </c>
      <c r="J293">
        <v>-3</v>
      </c>
      <c r="K293">
        <v>30</v>
      </c>
      <c r="L293">
        <v>20</v>
      </c>
      <c r="M293" t="str">
        <f t="shared" si="17"/>
        <v>Normal</v>
      </c>
      <c r="N293">
        <v>198</v>
      </c>
      <c r="O293" t="str">
        <f t="shared" si="18"/>
        <v>Less than minute</v>
      </c>
      <c r="P293">
        <v>0</v>
      </c>
      <c r="Q293">
        <v>4</v>
      </c>
      <c r="R293">
        <v>48</v>
      </c>
      <c r="S293" t="str">
        <f t="shared" si="19"/>
        <v>Below Average</v>
      </c>
      <c r="T293">
        <v>2017</v>
      </c>
      <c r="U293" t="s">
        <v>469</v>
      </c>
    </row>
    <row r="294" spans="1:21" x14ac:dyDescent="0.25">
      <c r="A294" t="s">
        <v>612</v>
      </c>
      <c r="B294" t="s">
        <v>347</v>
      </c>
      <c r="C294" t="s">
        <v>19</v>
      </c>
      <c r="D294">
        <v>2017</v>
      </c>
      <c r="E294" t="s">
        <v>511</v>
      </c>
      <c r="F294">
        <v>123</v>
      </c>
      <c r="G294" t="str">
        <f t="shared" si="16"/>
        <v>moderate beat</v>
      </c>
      <c r="H294">
        <v>62</v>
      </c>
      <c r="I294">
        <v>71</v>
      </c>
      <c r="J294">
        <v>-4</v>
      </c>
      <c r="K294">
        <v>6</v>
      </c>
      <c r="L294">
        <v>27</v>
      </c>
      <c r="M294" t="str">
        <f t="shared" si="17"/>
        <v>Normal</v>
      </c>
      <c r="N294">
        <v>186</v>
      </c>
      <c r="O294" t="str">
        <f t="shared" si="18"/>
        <v>Less than minute</v>
      </c>
      <c r="P294">
        <v>2</v>
      </c>
      <c r="Q294">
        <v>6</v>
      </c>
      <c r="R294">
        <v>74</v>
      </c>
      <c r="S294" t="str">
        <f t="shared" si="19"/>
        <v>Normal</v>
      </c>
      <c r="T294">
        <v>2017</v>
      </c>
      <c r="U294" t="s">
        <v>26</v>
      </c>
    </row>
    <row r="295" spans="1:21" x14ac:dyDescent="0.25">
      <c r="A295" t="s">
        <v>613</v>
      </c>
      <c r="B295" t="s">
        <v>614</v>
      </c>
      <c r="C295" t="s">
        <v>249</v>
      </c>
      <c r="D295">
        <v>2016</v>
      </c>
      <c r="E295" t="s">
        <v>553</v>
      </c>
      <c r="F295">
        <v>146</v>
      </c>
      <c r="G295" t="str">
        <f t="shared" si="16"/>
        <v>High beat</v>
      </c>
      <c r="H295">
        <v>53</v>
      </c>
      <c r="I295">
        <v>89</v>
      </c>
      <c r="J295">
        <v>-7</v>
      </c>
      <c r="K295">
        <v>6</v>
      </c>
      <c r="L295">
        <v>71</v>
      </c>
      <c r="M295" t="str">
        <f t="shared" si="17"/>
        <v xml:space="preserve"> Positive</v>
      </c>
      <c r="N295">
        <v>225</v>
      </c>
      <c r="O295" t="str">
        <f t="shared" si="18"/>
        <v>2 to 3 minutes</v>
      </c>
      <c r="P295">
        <v>24</v>
      </c>
      <c r="Q295">
        <v>13</v>
      </c>
      <c r="R295">
        <v>64</v>
      </c>
      <c r="S295" t="str">
        <f t="shared" si="19"/>
        <v>Normal</v>
      </c>
      <c r="T295">
        <v>2017</v>
      </c>
      <c r="U295" t="s">
        <v>26</v>
      </c>
    </row>
    <row r="296" spans="1:21" x14ac:dyDescent="0.25">
      <c r="A296" t="s">
        <v>616</v>
      </c>
      <c r="B296" t="s">
        <v>615</v>
      </c>
      <c r="C296" t="s">
        <v>123</v>
      </c>
      <c r="D296">
        <v>2017</v>
      </c>
      <c r="E296" t="s">
        <v>553</v>
      </c>
      <c r="F296">
        <v>130</v>
      </c>
      <c r="G296" t="str">
        <f t="shared" si="16"/>
        <v>High beat</v>
      </c>
      <c r="H296">
        <v>75</v>
      </c>
      <c r="I296">
        <v>59</v>
      </c>
      <c r="J296">
        <v>-4</v>
      </c>
      <c r="K296">
        <v>8</v>
      </c>
      <c r="L296">
        <v>40</v>
      </c>
      <c r="M296" t="str">
        <f t="shared" si="17"/>
        <v>Normal</v>
      </c>
      <c r="N296">
        <v>175</v>
      </c>
      <c r="O296" t="str">
        <f t="shared" si="18"/>
        <v>Less than minute</v>
      </c>
      <c r="P296">
        <v>0</v>
      </c>
      <c r="Q296">
        <v>6</v>
      </c>
      <c r="R296">
        <v>65</v>
      </c>
      <c r="S296" t="str">
        <f t="shared" si="19"/>
        <v>Normal</v>
      </c>
      <c r="T296">
        <v>2017</v>
      </c>
      <c r="U296" t="s">
        <v>21</v>
      </c>
    </row>
    <row r="297" spans="1:21" x14ac:dyDescent="0.25">
      <c r="A297" t="s">
        <v>617</v>
      </c>
      <c r="B297" t="s">
        <v>492</v>
      </c>
      <c r="C297" t="s">
        <v>90</v>
      </c>
      <c r="D297">
        <v>2016</v>
      </c>
      <c r="E297" t="s">
        <v>553</v>
      </c>
      <c r="F297">
        <v>130</v>
      </c>
      <c r="G297" t="str">
        <f t="shared" si="16"/>
        <v>High beat</v>
      </c>
      <c r="H297">
        <v>73</v>
      </c>
      <c r="I297">
        <v>84</v>
      </c>
      <c r="J297">
        <v>-3</v>
      </c>
      <c r="K297">
        <v>15</v>
      </c>
      <c r="L297">
        <v>43</v>
      </c>
      <c r="M297" t="str">
        <f t="shared" si="17"/>
        <v>Normal</v>
      </c>
      <c r="N297">
        <v>244</v>
      </c>
      <c r="O297" t="str">
        <f t="shared" si="18"/>
        <v>2 to 3 minutes</v>
      </c>
      <c r="P297">
        <v>8</v>
      </c>
      <c r="Q297">
        <v>5</v>
      </c>
      <c r="R297">
        <v>88</v>
      </c>
      <c r="S297" t="str">
        <f t="shared" si="19"/>
        <v>Hit</v>
      </c>
      <c r="T297">
        <v>2017</v>
      </c>
      <c r="U297" t="s">
        <v>26</v>
      </c>
    </row>
    <row r="298" spans="1:21" x14ac:dyDescent="0.25">
      <c r="A298" t="s">
        <v>618</v>
      </c>
      <c r="B298" t="s">
        <v>551</v>
      </c>
      <c r="C298" t="s">
        <v>19</v>
      </c>
      <c r="D298">
        <v>2017</v>
      </c>
      <c r="E298" t="s">
        <v>553</v>
      </c>
      <c r="F298">
        <v>121</v>
      </c>
      <c r="G298" t="str">
        <f t="shared" si="16"/>
        <v>moderate beat</v>
      </c>
      <c r="H298">
        <v>71</v>
      </c>
      <c r="I298">
        <v>49</v>
      </c>
      <c r="J298">
        <v>-4</v>
      </c>
      <c r="K298">
        <v>8</v>
      </c>
      <c r="L298">
        <v>30</v>
      </c>
      <c r="M298" t="str">
        <f t="shared" si="17"/>
        <v>Normal</v>
      </c>
      <c r="N298">
        <v>227</v>
      </c>
      <c r="O298" t="str">
        <f t="shared" si="18"/>
        <v>2 to 3 minutes</v>
      </c>
      <c r="P298">
        <v>9</v>
      </c>
      <c r="Q298">
        <v>5</v>
      </c>
      <c r="R298">
        <v>62</v>
      </c>
      <c r="S298" t="str">
        <f t="shared" si="19"/>
        <v>Normal</v>
      </c>
      <c r="T298">
        <v>2017</v>
      </c>
      <c r="U298" t="s">
        <v>26</v>
      </c>
    </row>
    <row r="299" spans="1:21" x14ac:dyDescent="0.25">
      <c r="A299" t="s">
        <v>619</v>
      </c>
      <c r="B299" t="s">
        <v>288</v>
      </c>
      <c r="C299" t="s">
        <v>19</v>
      </c>
      <c r="D299">
        <v>2018</v>
      </c>
      <c r="E299" t="s">
        <v>211</v>
      </c>
      <c r="F299">
        <v>145</v>
      </c>
      <c r="G299" t="str">
        <f t="shared" si="16"/>
        <v>High beat</v>
      </c>
      <c r="H299">
        <v>66</v>
      </c>
      <c r="I299">
        <v>60</v>
      </c>
      <c r="J299">
        <v>-6</v>
      </c>
      <c r="K299">
        <v>24</v>
      </c>
      <c r="L299">
        <v>27</v>
      </c>
      <c r="M299" t="str">
        <f t="shared" si="17"/>
        <v>Normal</v>
      </c>
      <c r="N299">
        <v>198</v>
      </c>
      <c r="O299" t="str">
        <f t="shared" si="18"/>
        <v>Less than minute</v>
      </c>
      <c r="P299">
        <v>2</v>
      </c>
      <c r="Q299">
        <v>6</v>
      </c>
      <c r="R299">
        <v>83</v>
      </c>
      <c r="S299" t="str">
        <f t="shared" si="19"/>
        <v>Hit</v>
      </c>
      <c r="T299">
        <v>2018</v>
      </c>
      <c r="U299" t="s">
        <v>26</v>
      </c>
    </row>
    <row r="300" spans="1:21" x14ac:dyDescent="0.25">
      <c r="A300" t="s">
        <v>621</v>
      </c>
      <c r="B300" t="s">
        <v>622</v>
      </c>
      <c r="C300" t="s">
        <v>623</v>
      </c>
      <c r="D300">
        <v>2018</v>
      </c>
      <c r="E300" t="s">
        <v>211</v>
      </c>
      <c r="F300">
        <v>113</v>
      </c>
      <c r="G300" t="str">
        <f t="shared" si="16"/>
        <v>moderate beat</v>
      </c>
      <c r="H300">
        <v>83</v>
      </c>
      <c r="I300">
        <v>67</v>
      </c>
      <c r="J300">
        <v>-4</v>
      </c>
      <c r="K300">
        <v>45</v>
      </c>
      <c r="L300">
        <v>45</v>
      </c>
      <c r="M300" t="str">
        <f t="shared" si="17"/>
        <v>Normal</v>
      </c>
      <c r="N300">
        <v>191</v>
      </c>
      <c r="O300" t="str">
        <f t="shared" si="18"/>
        <v>Less than minute</v>
      </c>
      <c r="P300">
        <v>4</v>
      </c>
      <c r="Q300">
        <v>9</v>
      </c>
      <c r="R300">
        <v>60</v>
      </c>
      <c r="S300" t="str">
        <f t="shared" si="19"/>
        <v>Normal</v>
      </c>
      <c r="T300">
        <v>2018</v>
      </c>
      <c r="U300" t="s">
        <v>21</v>
      </c>
    </row>
    <row r="301" spans="1:21" x14ac:dyDescent="0.25">
      <c r="A301" t="s">
        <v>624</v>
      </c>
      <c r="B301" t="s">
        <v>157</v>
      </c>
      <c r="C301" t="s">
        <v>19</v>
      </c>
      <c r="D301">
        <v>2018</v>
      </c>
      <c r="E301" t="s">
        <v>211</v>
      </c>
      <c r="F301">
        <v>124</v>
      </c>
      <c r="G301" t="str">
        <f t="shared" si="16"/>
        <v>moderate beat</v>
      </c>
      <c r="H301">
        <v>86</v>
      </c>
      <c r="I301">
        <v>79</v>
      </c>
      <c r="J301">
        <v>-3</v>
      </c>
      <c r="K301">
        <v>8</v>
      </c>
      <c r="L301">
        <v>59</v>
      </c>
      <c r="M301" t="str">
        <f t="shared" si="17"/>
        <v xml:space="preserve"> Positive</v>
      </c>
      <c r="N301">
        <v>215</v>
      </c>
      <c r="O301" t="str">
        <f t="shared" si="18"/>
        <v>2 to 3 minutes</v>
      </c>
      <c r="P301">
        <v>4</v>
      </c>
      <c r="Q301">
        <v>11</v>
      </c>
      <c r="R301">
        <v>86</v>
      </c>
      <c r="S301" t="str">
        <f t="shared" si="19"/>
        <v>Hit</v>
      </c>
      <c r="T301">
        <v>2018</v>
      </c>
      <c r="U301" t="s">
        <v>26</v>
      </c>
    </row>
    <row r="302" spans="1:21" x14ac:dyDescent="0.25">
      <c r="A302" t="s">
        <v>625</v>
      </c>
      <c r="B302" t="s">
        <v>626</v>
      </c>
      <c r="C302" t="s">
        <v>19</v>
      </c>
      <c r="D302">
        <v>2018</v>
      </c>
      <c r="E302" t="s">
        <v>627</v>
      </c>
      <c r="F302">
        <v>100</v>
      </c>
      <c r="G302" t="str">
        <f t="shared" si="16"/>
        <v>moderate beat</v>
      </c>
      <c r="H302">
        <v>64</v>
      </c>
      <c r="I302">
        <v>75</v>
      </c>
      <c r="J302">
        <v>-5</v>
      </c>
      <c r="K302">
        <v>11</v>
      </c>
      <c r="L302">
        <v>45</v>
      </c>
      <c r="M302" t="str">
        <f t="shared" si="17"/>
        <v>Normal</v>
      </c>
      <c r="N302">
        <v>186</v>
      </c>
      <c r="O302" t="str">
        <f t="shared" si="18"/>
        <v>Less than minute</v>
      </c>
      <c r="P302">
        <v>25</v>
      </c>
      <c r="Q302">
        <v>9</v>
      </c>
      <c r="R302">
        <v>61</v>
      </c>
      <c r="S302" t="str">
        <f t="shared" si="19"/>
        <v>Normal</v>
      </c>
      <c r="T302">
        <v>2018</v>
      </c>
      <c r="U302" t="s">
        <v>26</v>
      </c>
    </row>
    <row r="303" spans="1:21" x14ac:dyDescent="0.25">
      <c r="A303" t="s">
        <v>628</v>
      </c>
      <c r="B303" t="s">
        <v>508</v>
      </c>
      <c r="C303" t="s">
        <v>19</v>
      </c>
      <c r="D303">
        <v>2018</v>
      </c>
      <c r="E303" t="s">
        <v>511</v>
      </c>
      <c r="F303">
        <v>112</v>
      </c>
      <c r="G303" t="str">
        <f t="shared" si="16"/>
        <v>moderate beat</v>
      </c>
      <c r="H303">
        <v>63</v>
      </c>
      <c r="I303">
        <v>86</v>
      </c>
      <c r="J303">
        <v>-4</v>
      </c>
      <c r="K303">
        <v>7</v>
      </c>
      <c r="L303">
        <v>70</v>
      </c>
      <c r="M303" t="str">
        <f t="shared" si="17"/>
        <v xml:space="preserve"> Positive</v>
      </c>
      <c r="N303">
        <v>180</v>
      </c>
      <c r="O303" t="str">
        <f t="shared" si="18"/>
        <v>Less than minute</v>
      </c>
      <c r="P303">
        <v>19</v>
      </c>
      <c r="Q303">
        <v>7</v>
      </c>
      <c r="R303">
        <v>72</v>
      </c>
      <c r="S303" t="str">
        <f t="shared" si="19"/>
        <v>Normal</v>
      </c>
      <c r="T303">
        <v>2018</v>
      </c>
      <c r="U303" t="s">
        <v>26</v>
      </c>
    </row>
    <row r="304" spans="1:21" x14ac:dyDescent="0.25">
      <c r="A304" t="s">
        <v>629</v>
      </c>
      <c r="B304" t="s">
        <v>508</v>
      </c>
      <c r="C304" t="s">
        <v>19</v>
      </c>
      <c r="D304">
        <v>2018</v>
      </c>
      <c r="E304" t="s">
        <v>511</v>
      </c>
      <c r="F304">
        <v>115</v>
      </c>
      <c r="G304" t="str">
        <f t="shared" si="16"/>
        <v>moderate beat</v>
      </c>
      <c r="H304">
        <v>77</v>
      </c>
      <c r="I304">
        <v>76</v>
      </c>
      <c r="J304">
        <v>-6</v>
      </c>
      <c r="K304">
        <v>6</v>
      </c>
      <c r="L304">
        <v>64</v>
      </c>
      <c r="M304" t="str">
        <f t="shared" si="17"/>
        <v xml:space="preserve"> Positive</v>
      </c>
      <c r="N304">
        <v>186</v>
      </c>
      <c r="O304" t="str">
        <f t="shared" si="18"/>
        <v>Less than minute</v>
      </c>
      <c r="P304">
        <v>31</v>
      </c>
      <c r="Q304">
        <v>19</v>
      </c>
      <c r="R304">
        <v>68</v>
      </c>
      <c r="S304" t="str">
        <f t="shared" si="19"/>
        <v>Normal</v>
      </c>
      <c r="T304">
        <v>2018</v>
      </c>
      <c r="U304" t="s">
        <v>26</v>
      </c>
    </row>
    <row r="305" spans="1:21" x14ac:dyDescent="0.25">
      <c r="A305" t="s">
        <v>630</v>
      </c>
      <c r="B305" t="s">
        <v>631</v>
      </c>
      <c r="C305" t="s">
        <v>502</v>
      </c>
      <c r="D305">
        <v>2018</v>
      </c>
      <c r="E305" t="s">
        <v>627</v>
      </c>
      <c r="F305">
        <v>128</v>
      </c>
      <c r="G305" t="str">
        <f t="shared" si="16"/>
        <v>moderate beat</v>
      </c>
      <c r="H305">
        <v>41</v>
      </c>
      <c r="I305">
        <v>74</v>
      </c>
      <c r="J305">
        <v>-8</v>
      </c>
      <c r="K305">
        <v>17</v>
      </c>
      <c r="L305">
        <v>37</v>
      </c>
      <c r="M305" t="str">
        <f t="shared" si="17"/>
        <v>Normal</v>
      </c>
      <c r="N305">
        <v>190</v>
      </c>
      <c r="O305" t="str">
        <f t="shared" si="18"/>
        <v>Less than minute</v>
      </c>
      <c r="P305">
        <v>80</v>
      </c>
      <c r="Q305">
        <v>10</v>
      </c>
      <c r="R305">
        <v>77</v>
      </c>
      <c r="S305" t="str">
        <f t="shared" si="19"/>
        <v>Normal</v>
      </c>
      <c r="T305">
        <v>2018</v>
      </c>
      <c r="U305" t="s">
        <v>26</v>
      </c>
    </row>
    <row r="306" spans="1:21" x14ac:dyDescent="0.25">
      <c r="A306" t="s">
        <v>632</v>
      </c>
      <c r="B306" t="s">
        <v>633</v>
      </c>
      <c r="C306" t="s">
        <v>634</v>
      </c>
      <c r="D306">
        <v>2018</v>
      </c>
      <c r="E306" t="s">
        <v>635</v>
      </c>
      <c r="F306">
        <v>130</v>
      </c>
      <c r="G306" t="str">
        <f t="shared" si="16"/>
        <v>High beat</v>
      </c>
      <c r="H306">
        <v>37</v>
      </c>
      <c r="I306">
        <v>57</v>
      </c>
      <c r="J306">
        <v>-13</v>
      </c>
      <c r="K306">
        <v>16</v>
      </c>
      <c r="L306">
        <v>24</v>
      </c>
      <c r="M306" t="str">
        <f t="shared" si="17"/>
        <v>Normal</v>
      </c>
      <c r="N306">
        <v>184</v>
      </c>
      <c r="O306" t="str">
        <f t="shared" si="18"/>
        <v>Less than minute</v>
      </c>
      <c r="P306">
        <v>11</v>
      </c>
      <c r="Q306">
        <v>3</v>
      </c>
      <c r="R306">
        <v>88</v>
      </c>
      <c r="S306" t="str">
        <f t="shared" si="19"/>
        <v>Hit</v>
      </c>
      <c r="T306">
        <v>2018</v>
      </c>
      <c r="U306" t="s">
        <v>26</v>
      </c>
    </row>
    <row r="307" spans="1:21" x14ac:dyDescent="0.25">
      <c r="A307" t="s">
        <v>636</v>
      </c>
      <c r="B307" t="s">
        <v>637</v>
      </c>
      <c r="C307" t="s">
        <v>638</v>
      </c>
      <c r="D307">
        <v>2018</v>
      </c>
      <c r="E307" t="s">
        <v>627</v>
      </c>
      <c r="F307">
        <v>115</v>
      </c>
      <c r="G307" t="str">
        <f t="shared" si="16"/>
        <v>moderate beat</v>
      </c>
      <c r="H307">
        <v>41</v>
      </c>
      <c r="I307">
        <v>86</v>
      </c>
      <c r="J307">
        <v>-7</v>
      </c>
      <c r="K307">
        <v>33</v>
      </c>
      <c r="L307">
        <v>70</v>
      </c>
      <c r="M307" t="str">
        <f t="shared" si="17"/>
        <v xml:space="preserve"> Positive</v>
      </c>
      <c r="N307">
        <v>194</v>
      </c>
      <c r="O307" t="str">
        <f t="shared" si="18"/>
        <v>Less than minute</v>
      </c>
      <c r="P307">
        <v>13</v>
      </c>
      <c r="Q307">
        <v>18</v>
      </c>
      <c r="R307">
        <v>68</v>
      </c>
      <c r="S307" t="str">
        <f t="shared" si="19"/>
        <v>Normal</v>
      </c>
      <c r="T307">
        <v>2018</v>
      </c>
      <c r="U307" t="s">
        <v>26</v>
      </c>
    </row>
    <row r="308" spans="1:21" x14ac:dyDescent="0.25">
      <c r="A308" t="s">
        <v>639</v>
      </c>
      <c r="B308" t="s">
        <v>640</v>
      </c>
      <c r="C308" t="s">
        <v>181</v>
      </c>
      <c r="D308">
        <v>2018</v>
      </c>
      <c r="E308" t="s">
        <v>211</v>
      </c>
      <c r="F308">
        <v>84</v>
      </c>
      <c r="G308" t="str">
        <f t="shared" si="16"/>
        <v>moderate beat</v>
      </c>
      <c r="H308">
        <v>57</v>
      </c>
      <c r="I308">
        <v>51</v>
      </c>
      <c r="J308">
        <v>-7</v>
      </c>
      <c r="K308">
        <v>34</v>
      </c>
      <c r="L308">
        <v>22</v>
      </c>
      <c r="M308" t="str">
        <f t="shared" si="17"/>
        <v>Normal</v>
      </c>
      <c r="N308">
        <v>240</v>
      </c>
      <c r="O308" t="str">
        <f t="shared" si="18"/>
        <v>2 to 3 minutes</v>
      </c>
      <c r="P308">
        <v>35</v>
      </c>
      <c r="Q308">
        <v>20</v>
      </c>
      <c r="R308">
        <v>89</v>
      </c>
      <c r="S308" t="str">
        <f t="shared" si="19"/>
        <v>Hit</v>
      </c>
      <c r="T308">
        <v>2018</v>
      </c>
      <c r="U308" t="s">
        <v>26</v>
      </c>
    </row>
    <row r="309" spans="1:21" x14ac:dyDescent="0.25">
      <c r="A309" t="s">
        <v>588</v>
      </c>
      <c r="B309" t="s">
        <v>254</v>
      </c>
      <c r="C309" t="s">
        <v>255</v>
      </c>
      <c r="D309">
        <v>2017</v>
      </c>
      <c r="E309" t="s">
        <v>455</v>
      </c>
      <c r="F309">
        <v>126</v>
      </c>
      <c r="G309" t="str">
        <f t="shared" si="16"/>
        <v>moderate beat</v>
      </c>
      <c r="H309">
        <v>59</v>
      </c>
      <c r="I309">
        <v>80</v>
      </c>
      <c r="J309">
        <v>-7</v>
      </c>
      <c r="K309">
        <v>15</v>
      </c>
      <c r="L309">
        <v>78</v>
      </c>
      <c r="M309" t="str">
        <f t="shared" si="17"/>
        <v xml:space="preserve"> Positive</v>
      </c>
      <c r="N309">
        <v>213</v>
      </c>
      <c r="O309" t="str">
        <f t="shared" si="18"/>
        <v>2 to 3 minutes</v>
      </c>
      <c r="P309">
        <v>26</v>
      </c>
      <c r="Q309">
        <v>9</v>
      </c>
      <c r="R309">
        <v>85</v>
      </c>
      <c r="S309" t="str">
        <f t="shared" si="19"/>
        <v>Hit</v>
      </c>
      <c r="T309">
        <v>2018</v>
      </c>
      <c r="U309" t="s">
        <v>26</v>
      </c>
    </row>
    <row r="310" spans="1:21" x14ac:dyDescent="0.25">
      <c r="A310">
        <v>1950</v>
      </c>
      <c r="B310" t="s">
        <v>641</v>
      </c>
      <c r="C310" t="s">
        <v>502</v>
      </c>
      <c r="D310">
        <v>2018</v>
      </c>
      <c r="E310" t="s">
        <v>642</v>
      </c>
      <c r="F310">
        <v>72</v>
      </c>
      <c r="G310" t="str">
        <f t="shared" si="16"/>
        <v>Slow beat</v>
      </c>
      <c r="H310">
        <v>54</v>
      </c>
      <c r="I310">
        <v>60</v>
      </c>
      <c r="J310">
        <v>-7</v>
      </c>
      <c r="K310">
        <v>16</v>
      </c>
      <c r="L310">
        <v>27</v>
      </c>
      <c r="M310" t="str">
        <f t="shared" si="17"/>
        <v>Normal</v>
      </c>
      <c r="N310">
        <v>225</v>
      </c>
      <c r="O310" t="str">
        <f t="shared" si="18"/>
        <v>2 to 3 minutes</v>
      </c>
      <c r="P310">
        <v>65</v>
      </c>
      <c r="Q310">
        <v>11</v>
      </c>
      <c r="R310">
        <v>77</v>
      </c>
      <c r="S310" t="str">
        <f t="shared" si="19"/>
        <v>Normal</v>
      </c>
      <c r="T310">
        <v>2018</v>
      </c>
      <c r="U310" t="s">
        <v>26</v>
      </c>
    </row>
    <row r="311" spans="1:21" x14ac:dyDescent="0.25">
      <c r="A311" t="s">
        <v>643</v>
      </c>
      <c r="B311" t="s">
        <v>644</v>
      </c>
      <c r="C311" t="s">
        <v>620</v>
      </c>
      <c r="D311">
        <v>2018</v>
      </c>
      <c r="E311" t="s">
        <v>211</v>
      </c>
      <c r="F311">
        <v>110</v>
      </c>
      <c r="G311" t="str">
        <f t="shared" si="16"/>
        <v>moderate beat</v>
      </c>
      <c r="H311">
        <v>70</v>
      </c>
      <c r="I311">
        <v>81</v>
      </c>
      <c r="J311">
        <v>-4</v>
      </c>
      <c r="K311">
        <v>10</v>
      </c>
      <c r="L311">
        <v>76</v>
      </c>
      <c r="M311" t="str">
        <f t="shared" si="17"/>
        <v xml:space="preserve"> Positive</v>
      </c>
      <c r="N311">
        <v>214</v>
      </c>
      <c r="O311" t="str">
        <f t="shared" si="18"/>
        <v>2 to 3 minutes</v>
      </c>
      <c r="P311">
        <v>18</v>
      </c>
      <c r="Q311">
        <v>4</v>
      </c>
      <c r="R311">
        <v>58</v>
      </c>
      <c r="S311" t="str">
        <f t="shared" si="19"/>
        <v>Normal</v>
      </c>
      <c r="T311">
        <v>2018</v>
      </c>
      <c r="U311" t="s">
        <v>34</v>
      </c>
    </row>
    <row r="312" spans="1:21" x14ac:dyDescent="0.25">
      <c r="A312" t="s">
        <v>645</v>
      </c>
      <c r="B312" t="s">
        <v>599</v>
      </c>
      <c r="C312" t="s">
        <v>600</v>
      </c>
      <c r="D312">
        <v>2017</v>
      </c>
      <c r="E312" t="s">
        <v>550</v>
      </c>
      <c r="F312">
        <v>82</v>
      </c>
      <c r="G312" t="str">
        <f t="shared" si="16"/>
        <v>moderate beat</v>
      </c>
      <c r="H312">
        <v>72</v>
      </c>
      <c r="I312">
        <v>65</v>
      </c>
      <c r="J312">
        <v>-5</v>
      </c>
      <c r="K312">
        <v>5</v>
      </c>
      <c r="L312">
        <v>22</v>
      </c>
      <c r="M312" t="str">
        <f t="shared" si="17"/>
        <v>Normal</v>
      </c>
      <c r="N312">
        <v>203</v>
      </c>
      <c r="O312" t="str">
        <f t="shared" si="18"/>
        <v>2 to 3 minutes</v>
      </c>
      <c r="P312">
        <v>0</v>
      </c>
      <c r="Q312">
        <v>21</v>
      </c>
      <c r="R312">
        <v>77</v>
      </c>
      <c r="S312" t="str">
        <f t="shared" si="19"/>
        <v>Normal</v>
      </c>
      <c r="T312">
        <v>2018</v>
      </c>
      <c r="U312" t="s">
        <v>26</v>
      </c>
    </row>
    <row r="313" spans="1:21" x14ac:dyDescent="0.25">
      <c r="A313" t="s">
        <v>646</v>
      </c>
      <c r="B313" t="s">
        <v>605</v>
      </c>
      <c r="C313" t="s">
        <v>29</v>
      </c>
      <c r="D313">
        <v>2018</v>
      </c>
      <c r="E313" t="s">
        <v>455</v>
      </c>
      <c r="F313">
        <v>138</v>
      </c>
      <c r="G313" t="str">
        <f t="shared" si="16"/>
        <v>High beat</v>
      </c>
      <c r="H313">
        <v>52</v>
      </c>
      <c r="I313">
        <v>90</v>
      </c>
      <c r="J313">
        <v>-5</v>
      </c>
      <c r="K313">
        <v>33</v>
      </c>
      <c r="L313">
        <v>19</v>
      </c>
      <c r="M313" t="str">
        <f t="shared" si="17"/>
        <v>Negative</v>
      </c>
      <c r="N313">
        <v>303</v>
      </c>
      <c r="O313" t="str">
        <f t="shared" si="18"/>
        <v>more than 3 minutes</v>
      </c>
      <c r="P313">
        <v>3</v>
      </c>
      <c r="Q313">
        <v>18</v>
      </c>
      <c r="R313">
        <v>77</v>
      </c>
      <c r="S313" t="str">
        <f t="shared" si="19"/>
        <v>Normal</v>
      </c>
      <c r="T313">
        <v>2018</v>
      </c>
      <c r="U313" t="s">
        <v>469</v>
      </c>
    </row>
    <row r="314" spans="1:21" x14ac:dyDescent="0.25">
      <c r="A314" t="s">
        <v>647</v>
      </c>
      <c r="B314" t="s">
        <v>610</v>
      </c>
      <c r="C314" t="s">
        <v>611</v>
      </c>
      <c r="D314">
        <v>2018</v>
      </c>
      <c r="E314" t="s">
        <v>211</v>
      </c>
      <c r="F314">
        <v>160</v>
      </c>
      <c r="G314" t="str">
        <f t="shared" si="16"/>
        <v>High beat</v>
      </c>
      <c r="H314">
        <v>52</v>
      </c>
      <c r="I314">
        <v>59</v>
      </c>
      <c r="J314">
        <v>-6</v>
      </c>
      <c r="K314">
        <v>13</v>
      </c>
      <c r="L314">
        <v>13</v>
      </c>
      <c r="M314" t="str">
        <f t="shared" si="17"/>
        <v>Negative</v>
      </c>
      <c r="N314">
        <v>218</v>
      </c>
      <c r="O314" t="str">
        <f t="shared" si="18"/>
        <v>2 to 3 minutes</v>
      </c>
      <c r="P314">
        <v>12</v>
      </c>
      <c r="Q314">
        <v>7</v>
      </c>
      <c r="R314">
        <v>87</v>
      </c>
      <c r="S314" t="str">
        <f t="shared" si="19"/>
        <v>Hit</v>
      </c>
      <c r="T314">
        <v>2018</v>
      </c>
      <c r="U314" t="s">
        <v>26</v>
      </c>
    </row>
    <row r="315" spans="1:21" x14ac:dyDescent="0.25">
      <c r="A315" t="s">
        <v>648</v>
      </c>
      <c r="B315" t="s">
        <v>649</v>
      </c>
      <c r="C315" t="s">
        <v>650</v>
      </c>
      <c r="D315">
        <v>2018</v>
      </c>
      <c r="E315" t="s">
        <v>455</v>
      </c>
      <c r="F315">
        <v>146</v>
      </c>
      <c r="G315" t="str">
        <f t="shared" si="16"/>
        <v>High beat</v>
      </c>
      <c r="H315">
        <v>63</v>
      </c>
      <c r="I315">
        <v>73</v>
      </c>
      <c r="J315">
        <v>-5</v>
      </c>
      <c r="K315">
        <v>25</v>
      </c>
      <c r="L315">
        <v>26</v>
      </c>
      <c r="M315" t="str">
        <f t="shared" si="17"/>
        <v>Normal</v>
      </c>
      <c r="N315">
        <v>184</v>
      </c>
      <c r="O315" t="str">
        <f t="shared" si="18"/>
        <v>Less than minute</v>
      </c>
      <c r="P315">
        <v>19</v>
      </c>
      <c r="Q315">
        <v>3</v>
      </c>
      <c r="R315">
        <v>81</v>
      </c>
      <c r="S315" t="str">
        <f t="shared" si="19"/>
        <v>Hit</v>
      </c>
      <c r="T315">
        <v>2018</v>
      </c>
      <c r="U315" t="s">
        <v>26</v>
      </c>
    </row>
    <row r="316" spans="1:21" x14ac:dyDescent="0.25">
      <c r="A316" t="s">
        <v>652</v>
      </c>
      <c r="B316" t="s">
        <v>352</v>
      </c>
      <c r="C316" t="s">
        <v>97</v>
      </c>
      <c r="D316">
        <v>2018</v>
      </c>
      <c r="E316" t="s">
        <v>627</v>
      </c>
      <c r="F316">
        <v>121</v>
      </c>
      <c r="G316" t="str">
        <f t="shared" si="16"/>
        <v>moderate beat</v>
      </c>
      <c r="H316">
        <v>84</v>
      </c>
      <c r="I316">
        <v>62</v>
      </c>
      <c r="J316">
        <v>-5</v>
      </c>
      <c r="K316">
        <v>6</v>
      </c>
      <c r="L316">
        <v>53</v>
      </c>
      <c r="M316" t="str">
        <f t="shared" si="17"/>
        <v xml:space="preserve"> Positive</v>
      </c>
      <c r="N316">
        <v>248</v>
      </c>
      <c r="O316" t="str">
        <f t="shared" si="18"/>
        <v>2 to 3 minutes</v>
      </c>
      <c r="P316">
        <v>0</v>
      </c>
      <c r="Q316">
        <v>3</v>
      </c>
      <c r="R316">
        <v>75</v>
      </c>
      <c r="S316" t="str">
        <f t="shared" si="19"/>
        <v>Normal</v>
      </c>
      <c r="T316">
        <v>2018</v>
      </c>
      <c r="U316" t="s">
        <v>34</v>
      </c>
    </row>
    <row r="317" spans="1:21" x14ac:dyDescent="0.25">
      <c r="A317" t="s">
        <v>653</v>
      </c>
      <c r="B317" t="s">
        <v>422</v>
      </c>
      <c r="C317" t="s">
        <v>19</v>
      </c>
      <c r="D317">
        <v>2018</v>
      </c>
      <c r="E317" t="s">
        <v>654</v>
      </c>
      <c r="F317">
        <v>105</v>
      </c>
      <c r="G317" t="str">
        <f t="shared" si="16"/>
        <v>moderate beat</v>
      </c>
      <c r="H317">
        <v>57</v>
      </c>
      <c r="I317">
        <v>57</v>
      </c>
      <c r="J317">
        <v>-8</v>
      </c>
      <c r="K317">
        <v>9</v>
      </c>
      <c r="L317">
        <v>45</v>
      </c>
      <c r="M317" t="str">
        <f t="shared" si="17"/>
        <v>Normal</v>
      </c>
      <c r="N317">
        <v>198</v>
      </c>
      <c r="O317" t="str">
        <f t="shared" si="18"/>
        <v>Less than minute</v>
      </c>
      <c r="P317">
        <v>6</v>
      </c>
      <c r="Q317">
        <v>4</v>
      </c>
      <c r="R317">
        <v>78</v>
      </c>
      <c r="S317" t="str">
        <f t="shared" si="19"/>
        <v>Normal</v>
      </c>
      <c r="T317">
        <v>2018</v>
      </c>
      <c r="U317" t="s">
        <v>21</v>
      </c>
    </row>
    <row r="318" spans="1:21" x14ac:dyDescent="0.25">
      <c r="A318" t="s">
        <v>655</v>
      </c>
      <c r="B318" t="s">
        <v>422</v>
      </c>
      <c r="C318" t="s">
        <v>19</v>
      </c>
      <c r="D318">
        <v>2018</v>
      </c>
      <c r="E318" t="s">
        <v>654</v>
      </c>
      <c r="F318">
        <v>90</v>
      </c>
      <c r="G318" t="str">
        <f t="shared" si="16"/>
        <v>moderate beat</v>
      </c>
      <c r="H318">
        <v>58</v>
      </c>
      <c r="I318">
        <v>66</v>
      </c>
      <c r="J318">
        <v>-8</v>
      </c>
      <c r="K318">
        <v>12</v>
      </c>
      <c r="L318">
        <v>45</v>
      </c>
      <c r="M318" t="str">
        <f t="shared" si="17"/>
        <v>Normal</v>
      </c>
      <c r="N318">
        <v>193</v>
      </c>
      <c r="O318" t="str">
        <f t="shared" si="18"/>
        <v>Less than minute</v>
      </c>
      <c r="P318">
        <v>11</v>
      </c>
      <c r="Q318">
        <v>5</v>
      </c>
      <c r="R318">
        <v>74</v>
      </c>
      <c r="S318" t="str">
        <f t="shared" si="19"/>
        <v>Normal</v>
      </c>
      <c r="T318">
        <v>2018</v>
      </c>
      <c r="U318" t="s">
        <v>21</v>
      </c>
    </row>
    <row r="319" spans="1:21" x14ac:dyDescent="0.25">
      <c r="A319" t="s">
        <v>656</v>
      </c>
      <c r="B319" t="s">
        <v>657</v>
      </c>
      <c r="C319" t="s">
        <v>103</v>
      </c>
      <c r="D319">
        <v>2019</v>
      </c>
      <c r="E319" t="s">
        <v>414</v>
      </c>
      <c r="F319">
        <v>134</v>
      </c>
      <c r="G319" t="str">
        <f t="shared" si="16"/>
        <v>High beat</v>
      </c>
      <c r="H319">
        <v>84</v>
      </c>
      <c r="I319">
        <v>90</v>
      </c>
      <c r="J319">
        <v>-9</v>
      </c>
      <c r="K319">
        <v>10</v>
      </c>
      <c r="L319">
        <v>73</v>
      </c>
      <c r="M319" t="str">
        <f t="shared" si="17"/>
        <v xml:space="preserve"> Positive</v>
      </c>
      <c r="N319">
        <v>191</v>
      </c>
      <c r="O319" t="str">
        <f t="shared" si="18"/>
        <v>Less than minute</v>
      </c>
      <c r="P319">
        <v>9</v>
      </c>
      <c r="Q319">
        <v>21</v>
      </c>
      <c r="R319">
        <v>73</v>
      </c>
      <c r="S319" t="str">
        <f t="shared" si="19"/>
        <v>Normal</v>
      </c>
      <c r="T319">
        <v>2019</v>
      </c>
      <c r="U319" t="s">
        <v>26</v>
      </c>
    </row>
    <row r="320" spans="1:21" x14ac:dyDescent="0.25">
      <c r="A320" t="s">
        <v>658</v>
      </c>
      <c r="B320" t="s">
        <v>659</v>
      </c>
      <c r="C320" t="s">
        <v>660</v>
      </c>
      <c r="D320">
        <v>2019</v>
      </c>
      <c r="E320" t="s">
        <v>661</v>
      </c>
      <c r="F320">
        <v>101</v>
      </c>
      <c r="G320" t="str">
        <f t="shared" si="16"/>
        <v>moderate beat</v>
      </c>
      <c r="H320">
        <v>67</v>
      </c>
      <c r="I320">
        <v>66</v>
      </c>
      <c r="J320">
        <v>-12</v>
      </c>
      <c r="K320">
        <v>12</v>
      </c>
      <c r="L320">
        <v>17</v>
      </c>
      <c r="M320" t="str">
        <f t="shared" si="17"/>
        <v>Negative</v>
      </c>
      <c r="N320">
        <v>202</v>
      </c>
      <c r="O320" t="str">
        <f t="shared" si="18"/>
        <v>2 to 3 minutes</v>
      </c>
      <c r="P320">
        <v>9</v>
      </c>
      <c r="Q320">
        <v>4</v>
      </c>
      <c r="R320">
        <v>89</v>
      </c>
      <c r="S320" t="str">
        <f t="shared" si="19"/>
        <v>Hit</v>
      </c>
      <c r="T320">
        <v>2019</v>
      </c>
      <c r="U320" t="s">
        <v>26</v>
      </c>
    </row>
    <row r="321" spans="1:21" x14ac:dyDescent="0.25">
      <c r="A321" t="s">
        <v>662</v>
      </c>
      <c r="B321" t="s">
        <v>663</v>
      </c>
      <c r="C321" t="s">
        <v>558</v>
      </c>
      <c r="D321">
        <v>2019</v>
      </c>
      <c r="E321" t="s">
        <v>511</v>
      </c>
      <c r="F321">
        <v>81</v>
      </c>
      <c r="G321" t="str">
        <f t="shared" si="16"/>
        <v>moderate beat</v>
      </c>
      <c r="H321">
        <v>63</v>
      </c>
      <c r="I321">
        <v>63</v>
      </c>
      <c r="J321">
        <v>-6</v>
      </c>
      <c r="K321">
        <v>14</v>
      </c>
      <c r="L321">
        <v>16</v>
      </c>
      <c r="M321" t="str">
        <f t="shared" si="17"/>
        <v>Negative</v>
      </c>
      <c r="N321">
        <v>131</v>
      </c>
      <c r="O321" t="str">
        <f t="shared" si="18"/>
        <v>Less than minute</v>
      </c>
      <c r="P321">
        <v>1</v>
      </c>
      <c r="Q321">
        <v>4</v>
      </c>
      <c r="R321">
        <v>77</v>
      </c>
      <c r="S321" t="str">
        <f t="shared" si="19"/>
        <v>Normal</v>
      </c>
      <c r="T321">
        <v>2019</v>
      </c>
      <c r="U321" t="s">
        <v>26</v>
      </c>
    </row>
    <row r="322" spans="1:21" x14ac:dyDescent="0.25">
      <c r="A322" t="s">
        <v>664</v>
      </c>
      <c r="B322" t="s">
        <v>663</v>
      </c>
      <c r="C322" t="s">
        <v>558</v>
      </c>
      <c r="D322">
        <v>2019</v>
      </c>
      <c r="E322" t="s">
        <v>511</v>
      </c>
      <c r="F322">
        <v>95</v>
      </c>
      <c r="G322" t="str">
        <f t="shared" si="16"/>
        <v>moderate beat</v>
      </c>
      <c r="H322">
        <v>71</v>
      </c>
      <c r="I322">
        <v>68</v>
      </c>
      <c r="J322">
        <v>-6</v>
      </c>
      <c r="K322">
        <v>7</v>
      </c>
      <c r="L322">
        <v>36</v>
      </c>
      <c r="M322" t="str">
        <f t="shared" si="17"/>
        <v>Normal</v>
      </c>
      <c r="N322">
        <v>137</v>
      </c>
      <c r="O322" t="str">
        <f t="shared" si="18"/>
        <v>Less than minute</v>
      </c>
      <c r="P322">
        <v>16</v>
      </c>
      <c r="Q322">
        <v>3</v>
      </c>
      <c r="R322">
        <v>75</v>
      </c>
      <c r="S322" t="str">
        <f t="shared" si="19"/>
        <v>Normal</v>
      </c>
      <c r="T322">
        <v>2019</v>
      </c>
      <c r="U322" t="s">
        <v>26</v>
      </c>
    </row>
    <row r="323" spans="1:21" x14ac:dyDescent="0.25">
      <c r="A323" t="s">
        <v>665</v>
      </c>
      <c r="B323" t="s">
        <v>666</v>
      </c>
      <c r="C323" t="s">
        <v>667</v>
      </c>
      <c r="D323">
        <v>2020</v>
      </c>
      <c r="E323" t="s">
        <v>414</v>
      </c>
      <c r="F323">
        <v>102</v>
      </c>
      <c r="G323" t="str">
        <f t="shared" ref="G323:G326" si="20" xml:space="preserve"> IF(F323&lt; 80, "Slow beat", IF(F323 &lt; 130, "moderate beat", "High beat"))</f>
        <v>moderate beat</v>
      </c>
      <c r="H323">
        <v>62</v>
      </c>
      <c r="I323">
        <v>84</v>
      </c>
      <c r="J323">
        <v>-5</v>
      </c>
      <c r="K323">
        <v>10</v>
      </c>
      <c r="L323">
        <v>76</v>
      </c>
      <c r="M323" t="str">
        <f t="shared" ref="M323:M326" si="21">IF(L323&lt;20, "Negative", IF(L323 &lt; 50,"Normal", IF( L323 &gt;85, "Highly Positive"," Positive")))</f>
        <v xml:space="preserve"> Positive</v>
      </c>
      <c r="N323">
        <v>240</v>
      </c>
      <c r="O323" t="str">
        <f t="shared" ref="O323:O326" si="22">IF(N323&lt;200,"Less than minute",IF(N323&gt;300,"more than 3 minutes","2 to 3 minutes"))</f>
        <v>2 to 3 minutes</v>
      </c>
      <c r="P323">
        <v>39</v>
      </c>
      <c r="Q323">
        <v>9</v>
      </c>
      <c r="R323">
        <v>62</v>
      </c>
      <c r="S323" t="str">
        <f t="shared" ref="S323:S328" si="23">IF(R323 &lt; 50, "Below Average",IF(R323 &lt; 80, "Normal", IF(R323 &gt; 90, "Super Hit", "Hit")))</f>
        <v>Normal</v>
      </c>
      <c r="T323">
        <v>2019</v>
      </c>
      <c r="U323" t="s">
        <v>34</v>
      </c>
    </row>
    <row r="324" spans="1:21" x14ac:dyDescent="0.25">
      <c r="A324" t="s">
        <v>668</v>
      </c>
      <c r="B324" t="s">
        <v>651</v>
      </c>
      <c r="C324" t="s">
        <v>19</v>
      </c>
      <c r="D324">
        <v>2019</v>
      </c>
      <c r="E324" t="s">
        <v>211</v>
      </c>
      <c r="F324">
        <v>120</v>
      </c>
      <c r="G324" t="str">
        <f t="shared" si="20"/>
        <v>moderate beat</v>
      </c>
      <c r="H324">
        <v>81</v>
      </c>
      <c r="I324">
        <v>75</v>
      </c>
      <c r="J324">
        <v>-4</v>
      </c>
      <c r="K324">
        <v>7</v>
      </c>
      <c r="L324">
        <v>72</v>
      </c>
      <c r="M324" t="str">
        <f t="shared" si="21"/>
        <v xml:space="preserve"> Positive</v>
      </c>
      <c r="N324">
        <v>157</v>
      </c>
      <c r="O324" t="str">
        <f t="shared" si="22"/>
        <v>Less than minute</v>
      </c>
      <c r="P324">
        <v>16</v>
      </c>
      <c r="Q324">
        <v>4</v>
      </c>
      <c r="R324">
        <v>56</v>
      </c>
      <c r="S324" t="str">
        <f t="shared" si="23"/>
        <v>Normal</v>
      </c>
      <c r="T324">
        <v>2019</v>
      </c>
      <c r="U324" t="s">
        <v>26</v>
      </c>
    </row>
    <row r="325" spans="1:21" x14ac:dyDescent="0.25">
      <c r="A325" t="s">
        <v>669</v>
      </c>
      <c r="B325" t="s">
        <v>124</v>
      </c>
      <c r="C325" t="s">
        <v>14</v>
      </c>
      <c r="D325">
        <v>2019</v>
      </c>
      <c r="E325" t="s">
        <v>511</v>
      </c>
      <c r="F325">
        <v>170</v>
      </c>
      <c r="G325" t="str">
        <f t="shared" si="20"/>
        <v>High beat</v>
      </c>
      <c r="H325">
        <v>70</v>
      </c>
      <c r="I325">
        <v>55</v>
      </c>
      <c r="J325">
        <v>-6</v>
      </c>
      <c r="K325">
        <v>11</v>
      </c>
      <c r="L325">
        <v>56</v>
      </c>
      <c r="M325" t="str">
        <f t="shared" si="21"/>
        <v xml:space="preserve"> Positive</v>
      </c>
      <c r="N325">
        <v>178</v>
      </c>
      <c r="O325" t="str">
        <f t="shared" si="22"/>
        <v>Less than minute</v>
      </c>
      <c r="P325">
        <v>12</v>
      </c>
      <c r="Q325">
        <v>16</v>
      </c>
      <c r="R325">
        <v>82</v>
      </c>
      <c r="S325" t="str">
        <f t="shared" si="23"/>
        <v>Hit</v>
      </c>
      <c r="T325">
        <v>2019</v>
      </c>
      <c r="U325" t="s">
        <v>26</v>
      </c>
    </row>
    <row r="326" spans="1:21" x14ac:dyDescent="0.25">
      <c r="A326" t="s">
        <v>670</v>
      </c>
      <c r="B326" t="s">
        <v>671</v>
      </c>
      <c r="C326" t="s">
        <v>620</v>
      </c>
      <c r="D326">
        <v>2019</v>
      </c>
      <c r="E326" t="s">
        <v>414</v>
      </c>
      <c r="F326">
        <v>138</v>
      </c>
      <c r="G326" t="str">
        <f t="shared" si="20"/>
        <v>High beat</v>
      </c>
      <c r="H326">
        <v>58</v>
      </c>
      <c r="I326">
        <v>53</v>
      </c>
      <c r="J326">
        <v>-6</v>
      </c>
      <c r="K326">
        <v>10</v>
      </c>
      <c r="L326">
        <v>59</v>
      </c>
      <c r="M326" t="str">
        <f t="shared" si="21"/>
        <v xml:space="preserve"> Positive</v>
      </c>
      <c r="N326">
        <v>214</v>
      </c>
      <c r="O326" t="str">
        <f t="shared" si="22"/>
        <v>2 to 3 minutes</v>
      </c>
      <c r="P326">
        <v>1</v>
      </c>
      <c r="Q326">
        <v>10</v>
      </c>
      <c r="R326">
        <v>67</v>
      </c>
      <c r="S326" t="str">
        <f t="shared" si="23"/>
        <v>Normal</v>
      </c>
      <c r="T326">
        <v>2019</v>
      </c>
      <c r="U326"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50"/>
  <sheetViews>
    <sheetView workbookViewId="0">
      <selection activeCell="F33" sqref="F33"/>
    </sheetView>
  </sheetViews>
  <sheetFormatPr defaultRowHeight="15" x14ac:dyDescent="0.25"/>
  <cols>
    <col min="1" max="1" width="14.28515625" bestFit="1" customWidth="1"/>
    <col min="2" max="2" width="12.7109375" bestFit="1" customWidth="1"/>
  </cols>
  <sheetData>
    <row r="2" spans="1:2" x14ac:dyDescent="0.25">
      <c r="A2" s="1" t="s">
        <v>678</v>
      </c>
      <c r="B2" t="s">
        <v>690</v>
      </c>
    </row>
    <row r="3" spans="1:2" x14ac:dyDescent="0.25">
      <c r="A3" s="2" t="s">
        <v>682</v>
      </c>
      <c r="B3" s="3">
        <v>12</v>
      </c>
    </row>
    <row r="4" spans="1:2" x14ac:dyDescent="0.25">
      <c r="A4" s="2" t="s">
        <v>683</v>
      </c>
      <c r="B4" s="3">
        <v>87</v>
      </c>
    </row>
    <row r="5" spans="1:2" x14ac:dyDescent="0.25">
      <c r="A5" s="2" t="s">
        <v>684</v>
      </c>
      <c r="B5" s="3">
        <v>221</v>
      </c>
    </row>
    <row r="6" spans="1:2" x14ac:dyDescent="0.25">
      <c r="A6" s="2" t="s">
        <v>685</v>
      </c>
      <c r="B6" s="3">
        <v>5</v>
      </c>
    </row>
    <row r="7" spans="1:2" x14ac:dyDescent="0.25">
      <c r="A7" s="2" t="s">
        <v>679</v>
      </c>
      <c r="B7" s="3">
        <v>325</v>
      </c>
    </row>
    <row r="12" spans="1:2" x14ac:dyDescent="0.25">
      <c r="A12" s="1" t="s">
        <v>678</v>
      </c>
      <c r="B12" t="s">
        <v>690</v>
      </c>
    </row>
    <row r="13" spans="1:2" x14ac:dyDescent="0.25">
      <c r="A13" s="2" t="s">
        <v>686</v>
      </c>
      <c r="B13" s="3">
        <v>145</v>
      </c>
    </row>
    <row r="14" spans="1:2" x14ac:dyDescent="0.25">
      <c r="A14" s="2" t="s">
        <v>687</v>
      </c>
      <c r="B14" s="3">
        <v>18</v>
      </c>
    </row>
    <row r="15" spans="1:2" x14ac:dyDescent="0.25">
      <c r="A15" s="2" t="s">
        <v>688</v>
      </c>
      <c r="B15" s="3">
        <v>33</v>
      </c>
    </row>
    <row r="16" spans="1:2" x14ac:dyDescent="0.25">
      <c r="A16" s="2" t="s">
        <v>684</v>
      </c>
      <c r="B16" s="3">
        <v>129</v>
      </c>
    </row>
    <row r="17" spans="1:2" x14ac:dyDescent="0.25">
      <c r="A17" s="2" t="s">
        <v>679</v>
      </c>
      <c r="B17" s="3">
        <v>325</v>
      </c>
    </row>
    <row r="21" spans="1:2" x14ac:dyDescent="0.25">
      <c r="A21" s="1" t="s">
        <v>678</v>
      </c>
      <c r="B21" t="s">
        <v>690</v>
      </c>
    </row>
    <row r="22" spans="1:2" x14ac:dyDescent="0.25">
      <c r="A22" s="2" t="s">
        <v>692</v>
      </c>
      <c r="B22" s="3">
        <v>84</v>
      </c>
    </row>
    <row r="23" spans="1:2" x14ac:dyDescent="0.25">
      <c r="A23" s="2" t="s">
        <v>693</v>
      </c>
      <c r="B23" s="3">
        <v>230</v>
      </c>
    </row>
    <row r="24" spans="1:2" x14ac:dyDescent="0.25">
      <c r="A24" s="2" t="s">
        <v>694</v>
      </c>
      <c r="B24" s="3">
        <v>11</v>
      </c>
    </row>
    <row r="25" spans="1:2" x14ac:dyDescent="0.25">
      <c r="A25" s="2" t="s">
        <v>679</v>
      </c>
      <c r="B25" s="3">
        <v>325</v>
      </c>
    </row>
    <row r="28" spans="1:2" x14ac:dyDescent="0.25">
      <c r="A28" s="1" t="s">
        <v>678</v>
      </c>
      <c r="B28" t="s">
        <v>690</v>
      </c>
    </row>
    <row r="29" spans="1:2" x14ac:dyDescent="0.25">
      <c r="A29" s="2" t="s">
        <v>282</v>
      </c>
      <c r="B29" s="3">
        <v>2</v>
      </c>
    </row>
    <row r="30" spans="1:2" x14ac:dyDescent="0.25">
      <c r="A30" s="2" t="s">
        <v>555</v>
      </c>
      <c r="B30" s="3">
        <v>1</v>
      </c>
    </row>
    <row r="31" spans="1:2" x14ac:dyDescent="0.25">
      <c r="A31" s="2" t="s">
        <v>18</v>
      </c>
      <c r="B31" s="3">
        <v>2</v>
      </c>
    </row>
    <row r="32" spans="1:2" x14ac:dyDescent="0.25">
      <c r="A32" s="2" t="s">
        <v>359</v>
      </c>
      <c r="B32" s="3">
        <v>2</v>
      </c>
    </row>
    <row r="33" spans="1:2" x14ac:dyDescent="0.25">
      <c r="A33" s="2" t="s">
        <v>557</v>
      </c>
      <c r="B33" s="3">
        <v>1</v>
      </c>
    </row>
    <row r="34" spans="1:2" x14ac:dyDescent="0.25">
      <c r="A34" s="2" t="s">
        <v>284</v>
      </c>
      <c r="B34" s="3">
        <v>1</v>
      </c>
    </row>
    <row r="35" spans="1:2" x14ac:dyDescent="0.25">
      <c r="A35" s="2" t="s">
        <v>136</v>
      </c>
      <c r="B35" s="3">
        <v>6</v>
      </c>
    </row>
    <row r="36" spans="1:2" x14ac:dyDescent="0.25">
      <c r="A36" s="2" t="s">
        <v>657</v>
      </c>
      <c r="B36" s="3">
        <v>1</v>
      </c>
    </row>
    <row r="37" spans="1:2" x14ac:dyDescent="0.25">
      <c r="A37" s="2" t="s">
        <v>560</v>
      </c>
      <c r="B37" s="3">
        <v>1</v>
      </c>
    </row>
    <row r="38" spans="1:2" x14ac:dyDescent="0.25">
      <c r="A38" s="2" t="s">
        <v>427</v>
      </c>
      <c r="B38" s="3">
        <v>1</v>
      </c>
    </row>
    <row r="39" spans="1:2" x14ac:dyDescent="0.25">
      <c r="A39" s="2" t="s">
        <v>214</v>
      </c>
      <c r="B39" s="3">
        <v>2</v>
      </c>
    </row>
    <row r="40" spans="1:2" x14ac:dyDescent="0.25">
      <c r="A40" s="2" t="s">
        <v>216</v>
      </c>
      <c r="B40" s="3">
        <v>1</v>
      </c>
    </row>
    <row r="41" spans="1:2" x14ac:dyDescent="0.25">
      <c r="A41" s="2" t="s">
        <v>141</v>
      </c>
      <c r="B41" s="3">
        <v>1</v>
      </c>
    </row>
    <row r="42" spans="1:2" x14ac:dyDescent="0.25">
      <c r="A42" s="2" t="s">
        <v>24</v>
      </c>
      <c r="B42" s="3">
        <v>2</v>
      </c>
    </row>
    <row r="43" spans="1:2" x14ac:dyDescent="0.25">
      <c r="A43" s="2" t="s">
        <v>218</v>
      </c>
      <c r="B43" s="3">
        <v>1</v>
      </c>
    </row>
    <row r="44" spans="1:2" x14ac:dyDescent="0.25">
      <c r="A44" s="2" t="s">
        <v>365</v>
      </c>
      <c r="B44" s="3">
        <v>1</v>
      </c>
    </row>
    <row r="45" spans="1:2" x14ac:dyDescent="0.25">
      <c r="A45" s="2" t="s">
        <v>562</v>
      </c>
      <c r="B45" s="3">
        <v>1</v>
      </c>
    </row>
    <row r="46" spans="1:2" x14ac:dyDescent="0.25">
      <c r="A46" s="2" t="s">
        <v>430</v>
      </c>
      <c r="B46" s="3">
        <v>1</v>
      </c>
    </row>
    <row r="47" spans="1:2" x14ac:dyDescent="0.25">
      <c r="A47" s="2" t="s">
        <v>499</v>
      </c>
      <c r="B47" s="3">
        <v>1</v>
      </c>
    </row>
    <row r="48" spans="1:2" x14ac:dyDescent="0.25">
      <c r="A48" s="2" t="s">
        <v>220</v>
      </c>
      <c r="B48" s="3">
        <v>3</v>
      </c>
    </row>
    <row r="49" spans="1:2" x14ac:dyDescent="0.25">
      <c r="A49" s="2" t="s">
        <v>288</v>
      </c>
      <c r="B49" s="3">
        <v>6</v>
      </c>
    </row>
    <row r="50" spans="1:2" x14ac:dyDescent="0.25">
      <c r="A50" s="2" t="s">
        <v>223</v>
      </c>
      <c r="B50" s="3">
        <v>6</v>
      </c>
    </row>
    <row r="51" spans="1:2" x14ac:dyDescent="0.25">
      <c r="A51" s="2" t="s">
        <v>143</v>
      </c>
      <c r="B51" s="3">
        <v>1</v>
      </c>
    </row>
    <row r="52" spans="1:2" x14ac:dyDescent="0.25">
      <c r="A52" s="2" t="s">
        <v>291</v>
      </c>
      <c r="B52" s="3">
        <v>1</v>
      </c>
    </row>
    <row r="53" spans="1:2" x14ac:dyDescent="0.25">
      <c r="A53" s="2" t="s">
        <v>564</v>
      </c>
      <c r="B53" s="3">
        <v>1</v>
      </c>
    </row>
    <row r="54" spans="1:2" x14ac:dyDescent="0.25">
      <c r="A54" s="2" t="s">
        <v>566</v>
      </c>
      <c r="B54" s="3">
        <v>1</v>
      </c>
    </row>
    <row r="55" spans="1:2" x14ac:dyDescent="0.25">
      <c r="A55" s="2" t="s">
        <v>225</v>
      </c>
      <c r="B55" s="3">
        <v>1</v>
      </c>
    </row>
    <row r="56" spans="1:2" x14ac:dyDescent="0.25">
      <c r="A56" s="2" t="s">
        <v>28</v>
      </c>
      <c r="B56" s="3">
        <v>4</v>
      </c>
    </row>
    <row r="57" spans="1:2" x14ac:dyDescent="0.25">
      <c r="A57" s="2" t="s">
        <v>294</v>
      </c>
      <c r="B57" s="3">
        <v>1</v>
      </c>
    </row>
    <row r="58" spans="1:2" x14ac:dyDescent="0.25">
      <c r="A58" s="2" t="s">
        <v>145</v>
      </c>
      <c r="B58" s="3">
        <v>1</v>
      </c>
    </row>
    <row r="59" spans="1:2" x14ac:dyDescent="0.25">
      <c r="A59" s="2" t="s">
        <v>622</v>
      </c>
      <c r="B59" s="3">
        <v>1</v>
      </c>
    </row>
    <row r="60" spans="1:2" x14ac:dyDescent="0.25">
      <c r="A60" s="2" t="s">
        <v>296</v>
      </c>
      <c r="B60" s="3">
        <v>1</v>
      </c>
    </row>
    <row r="61" spans="1:2" x14ac:dyDescent="0.25">
      <c r="A61" s="2" t="s">
        <v>147</v>
      </c>
      <c r="B61" s="3">
        <v>4</v>
      </c>
    </row>
    <row r="62" spans="1:2" x14ac:dyDescent="0.25">
      <c r="A62" s="2" t="s">
        <v>435</v>
      </c>
      <c r="B62" s="3">
        <v>2</v>
      </c>
    </row>
    <row r="63" spans="1:2" x14ac:dyDescent="0.25">
      <c r="A63" s="2" t="s">
        <v>570</v>
      </c>
      <c r="B63" s="3">
        <v>1</v>
      </c>
    </row>
    <row r="64" spans="1:2" x14ac:dyDescent="0.25">
      <c r="A64" s="2" t="s">
        <v>573</v>
      </c>
      <c r="B64" s="3">
        <v>1</v>
      </c>
    </row>
    <row r="65" spans="1:2" x14ac:dyDescent="0.25">
      <c r="A65" s="2" t="s">
        <v>300</v>
      </c>
      <c r="B65" s="3">
        <v>1</v>
      </c>
    </row>
    <row r="66" spans="1:2" x14ac:dyDescent="0.25">
      <c r="A66" s="2" t="s">
        <v>149</v>
      </c>
      <c r="B66" s="3">
        <v>1</v>
      </c>
    </row>
    <row r="67" spans="1:2" x14ac:dyDescent="0.25">
      <c r="A67" s="2" t="s">
        <v>33</v>
      </c>
      <c r="B67" s="3">
        <v>1</v>
      </c>
    </row>
    <row r="68" spans="1:2" x14ac:dyDescent="0.25">
      <c r="A68" s="2" t="s">
        <v>151</v>
      </c>
      <c r="B68" s="3">
        <v>1</v>
      </c>
    </row>
    <row r="69" spans="1:2" x14ac:dyDescent="0.25">
      <c r="A69" s="2" t="s">
        <v>437</v>
      </c>
      <c r="B69" s="3">
        <v>1</v>
      </c>
    </row>
    <row r="70" spans="1:2" x14ac:dyDescent="0.25">
      <c r="A70" s="2" t="s">
        <v>302</v>
      </c>
      <c r="B70" s="3">
        <v>1</v>
      </c>
    </row>
    <row r="71" spans="1:2" x14ac:dyDescent="0.25">
      <c r="A71" s="2" t="s">
        <v>154</v>
      </c>
      <c r="B71" s="3">
        <v>2</v>
      </c>
    </row>
    <row r="72" spans="1:2" x14ac:dyDescent="0.25">
      <c r="A72" s="2" t="s">
        <v>36</v>
      </c>
      <c r="B72" s="3">
        <v>7</v>
      </c>
    </row>
    <row r="73" spans="1:2" x14ac:dyDescent="0.25">
      <c r="A73" s="2" t="s">
        <v>438</v>
      </c>
      <c r="B73" s="3">
        <v>3</v>
      </c>
    </row>
    <row r="74" spans="1:2" x14ac:dyDescent="0.25">
      <c r="A74" s="2" t="s">
        <v>506</v>
      </c>
      <c r="B74" s="3">
        <v>1</v>
      </c>
    </row>
    <row r="75" spans="1:2" x14ac:dyDescent="0.25">
      <c r="A75" s="2" t="s">
        <v>157</v>
      </c>
      <c r="B75" s="3">
        <v>11</v>
      </c>
    </row>
    <row r="76" spans="1:2" x14ac:dyDescent="0.25">
      <c r="A76" s="2" t="s">
        <v>578</v>
      </c>
      <c r="B76" s="3">
        <v>1</v>
      </c>
    </row>
    <row r="77" spans="1:2" x14ac:dyDescent="0.25">
      <c r="A77" s="2" t="s">
        <v>307</v>
      </c>
      <c r="B77" s="3">
        <v>1</v>
      </c>
    </row>
    <row r="78" spans="1:2" x14ac:dyDescent="0.25">
      <c r="A78" s="2" t="s">
        <v>233</v>
      </c>
      <c r="B78" s="3">
        <v>1</v>
      </c>
    </row>
    <row r="79" spans="1:2" x14ac:dyDescent="0.25">
      <c r="A79" s="2" t="s">
        <v>235</v>
      </c>
      <c r="B79" s="3">
        <v>1</v>
      </c>
    </row>
    <row r="80" spans="1:2" x14ac:dyDescent="0.25">
      <c r="A80" s="2" t="s">
        <v>626</v>
      </c>
      <c r="B80" s="3">
        <v>1</v>
      </c>
    </row>
    <row r="81" spans="1:2" x14ac:dyDescent="0.25">
      <c r="A81" s="2" t="s">
        <v>40</v>
      </c>
      <c r="B81" s="3">
        <v>1</v>
      </c>
    </row>
    <row r="82" spans="1:2" x14ac:dyDescent="0.25">
      <c r="A82" s="2" t="s">
        <v>373</v>
      </c>
      <c r="B82" s="3">
        <v>1</v>
      </c>
    </row>
    <row r="83" spans="1:2" x14ac:dyDescent="0.25">
      <c r="A83" s="2" t="s">
        <v>508</v>
      </c>
      <c r="B83" s="3">
        <v>4</v>
      </c>
    </row>
    <row r="84" spans="1:2" x14ac:dyDescent="0.25">
      <c r="A84" s="2" t="s">
        <v>159</v>
      </c>
      <c r="B84" s="3">
        <v>1</v>
      </c>
    </row>
    <row r="85" spans="1:2" x14ac:dyDescent="0.25">
      <c r="A85" s="2" t="s">
        <v>513</v>
      </c>
      <c r="B85" s="3">
        <v>2</v>
      </c>
    </row>
    <row r="86" spans="1:2" x14ac:dyDescent="0.25">
      <c r="A86" s="2" t="s">
        <v>308</v>
      </c>
      <c r="B86" s="3">
        <v>1</v>
      </c>
    </row>
    <row r="87" spans="1:2" x14ac:dyDescent="0.25">
      <c r="A87" s="2" t="s">
        <v>162</v>
      </c>
      <c r="B87" s="3">
        <v>1</v>
      </c>
    </row>
    <row r="88" spans="1:2" x14ac:dyDescent="0.25">
      <c r="A88" s="2" t="s">
        <v>42</v>
      </c>
      <c r="B88" s="3">
        <v>6</v>
      </c>
    </row>
    <row r="89" spans="1:2" x14ac:dyDescent="0.25">
      <c r="A89" s="2" t="s">
        <v>311</v>
      </c>
      <c r="B89" s="3">
        <v>1</v>
      </c>
    </row>
    <row r="90" spans="1:2" x14ac:dyDescent="0.25">
      <c r="A90" s="2" t="s">
        <v>165</v>
      </c>
      <c r="B90" s="3">
        <v>1</v>
      </c>
    </row>
    <row r="91" spans="1:2" x14ac:dyDescent="0.25">
      <c r="A91" s="2" t="s">
        <v>167</v>
      </c>
      <c r="B91" s="3">
        <v>4</v>
      </c>
    </row>
    <row r="92" spans="1:2" x14ac:dyDescent="0.25">
      <c r="A92" s="2" t="s">
        <v>313</v>
      </c>
      <c r="B92" s="3">
        <v>2</v>
      </c>
    </row>
    <row r="93" spans="1:2" x14ac:dyDescent="0.25">
      <c r="A93" s="2" t="s">
        <v>43</v>
      </c>
      <c r="B93" s="3">
        <v>5</v>
      </c>
    </row>
    <row r="94" spans="1:2" x14ac:dyDescent="0.25">
      <c r="A94" s="2" t="s">
        <v>517</v>
      </c>
      <c r="B94" s="3">
        <v>1</v>
      </c>
    </row>
    <row r="95" spans="1:2" x14ac:dyDescent="0.25">
      <c r="A95" s="2" t="s">
        <v>317</v>
      </c>
      <c r="B95" s="3">
        <v>2</v>
      </c>
    </row>
    <row r="96" spans="1:2" x14ac:dyDescent="0.25">
      <c r="A96" s="2" t="s">
        <v>240</v>
      </c>
      <c r="B96" s="3">
        <v>1</v>
      </c>
    </row>
    <row r="97" spans="1:2" x14ac:dyDescent="0.25">
      <c r="A97" s="2" t="s">
        <v>242</v>
      </c>
      <c r="B97" s="3">
        <v>3</v>
      </c>
    </row>
    <row r="98" spans="1:2" x14ac:dyDescent="0.25">
      <c r="A98" s="2" t="s">
        <v>170</v>
      </c>
      <c r="B98" s="3">
        <v>2</v>
      </c>
    </row>
    <row r="99" spans="1:2" x14ac:dyDescent="0.25">
      <c r="A99" s="2" t="s">
        <v>46</v>
      </c>
      <c r="B99" s="3">
        <v>1</v>
      </c>
    </row>
    <row r="100" spans="1:2" x14ac:dyDescent="0.25">
      <c r="A100" s="2" t="s">
        <v>379</v>
      </c>
      <c r="B100" s="3">
        <v>2</v>
      </c>
    </row>
    <row r="101" spans="1:2" x14ac:dyDescent="0.25">
      <c r="A101" s="2" t="s">
        <v>47</v>
      </c>
      <c r="B101" s="3">
        <v>3</v>
      </c>
    </row>
    <row r="102" spans="1:2" x14ac:dyDescent="0.25">
      <c r="A102" s="2" t="s">
        <v>50</v>
      </c>
      <c r="B102" s="3">
        <v>1</v>
      </c>
    </row>
    <row r="103" spans="1:2" x14ac:dyDescent="0.25">
      <c r="A103" s="2" t="s">
        <v>319</v>
      </c>
      <c r="B103" s="3">
        <v>1</v>
      </c>
    </row>
    <row r="104" spans="1:2" x14ac:dyDescent="0.25">
      <c r="A104" s="2" t="s">
        <v>171</v>
      </c>
      <c r="B104" s="3">
        <v>1</v>
      </c>
    </row>
    <row r="105" spans="1:2" x14ac:dyDescent="0.25">
      <c r="A105" s="2" t="s">
        <v>53</v>
      </c>
      <c r="B105" s="3">
        <v>1</v>
      </c>
    </row>
    <row r="106" spans="1:2" x14ac:dyDescent="0.25">
      <c r="A106" s="2" t="s">
        <v>56</v>
      </c>
      <c r="B106" s="3">
        <v>1</v>
      </c>
    </row>
    <row r="107" spans="1:2" x14ac:dyDescent="0.25">
      <c r="A107" s="2" t="s">
        <v>57</v>
      </c>
      <c r="B107" s="3">
        <v>2</v>
      </c>
    </row>
    <row r="108" spans="1:2" x14ac:dyDescent="0.25">
      <c r="A108" s="2" t="s">
        <v>60</v>
      </c>
      <c r="B108" s="3">
        <v>1</v>
      </c>
    </row>
    <row r="109" spans="1:2" x14ac:dyDescent="0.25">
      <c r="A109" s="2" t="s">
        <v>61</v>
      </c>
      <c r="B109" s="3">
        <v>1</v>
      </c>
    </row>
    <row r="110" spans="1:2" x14ac:dyDescent="0.25">
      <c r="A110" s="2" t="s">
        <v>444</v>
      </c>
      <c r="B110" s="3">
        <v>1</v>
      </c>
    </row>
    <row r="111" spans="1:2" x14ac:dyDescent="0.25">
      <c r="A111" s="2" t="s">
        <v>519</v>
      </c>
      <c r="B111" s="3">
        <v>1</v>
      </c>
    </row>
    <row r="112" spans="1:2" x14ac:dyDescent="0.25">
      <c r="A112" s="2" t="s">
        <v>631</v>
      </c>
      <c r="B112" s="3">
        <v>1</v>
      </c>
    </row>
    <row r="113" spans="1:2" x14ac:dyDescent="0.25">
      <c r="A113" s="2" t="s">
        <v>64</v>
      </c>
      <c r="B113" s="3">
        <v>4</v>
      </c>
    </row>
    <row r="114" spans="1:2" x14ac:dyDescent="0.25">
      <c r="A114" s="2" t="s">
        <v>175</v>
      </c>
      <c r="B114" s="3">
        <v>2</v>
      </c>
    </row>
    <row r="115" spans="1:2" x14ac:dyDescent="0.25">
      <c r="A115" s="2" t="s">
        <v>522</v>
      </c>
      <c r="B115" s="3">
        <v>1</v>
      </c>
    </row>
    <row r="116" spans="1:2" x14ac:dyDescent="0.25">
      <c r="A116" s="2" t="s">
        <v>450</v>
      </c>
      <c r="B116" s="3">
        <v>1</v>
      </c>
    </row>
    <row r="117" spans="1:2" x14ac:dyDescent="0.25">
      <c r="A117" s="2" t="s">
        <v>177</v>
      </c>
      <c r="B117" s="3">
        <v>1</v>
      </c>
    </row>
    <row r="118" spans="1:2" x14ac:dyDescent="0.25">
      <c r="A118" s="2" t="s">
        <v>248</v>
      </c>
      <c r="B118" s="3">
        <v>1</v>
      </c>
    </row>
    <row r="119" spans="1:2" x14ac:dyDescent="0.25">
      <c r="A119" s="2" t="s">
        <v>383</v>
      </c>
      <c r="B119" s="3">
        <v>1</v>
      </c>
    </row>
    <row r="120" spans="1:2" x14ac:dyDescent="0.25">
      <c r="A120" s="2" t="s">
        <v>524</v>
      </c>
      <c r="B120" s="3">
        <v>1</v>
      </c>
    </row>
    <row r="121" spans="1:2" x14ac:dyDescent="0.25">
      <c r="A121" s="2" t="s">
        <v>384</v>
      </c>
      <c r="B121" s="3">
        <v>1</v>
      </c>
    </row>
    <row r="122" spans="1:2" x14ac:dyDescent="0.25">
      <c r="A122" s="2" t="s">
        <v>659</v>
      </c>
      <c r="B122" s="3">
        <v>1</v>
      </c>
    </row>
    <row r="123" spans="1:2" x14ac:dyDescent="0.25">
      <c r="A123" s="2" t="s">
        <v>633</v>
      </c>
      <c r="B123" s="3">
        <v>1</v>
      </c>
    </row>
    <row r="124" spans="1:2" x14ac:dyDescent="0.25">
      <c r="A124" s="2" t="s">
        <v>386</v>
      </c>
      <c r="B124" s="3">
        <v>1</v>
      </c>
    </row>
    <row r="125" spans="1:2" x14ac:dyDescent="0.25">
      <c r="A125" s="2" t="s">
        <v>179</v>
      </c>
      <c r="B125" s="3">
        <v>1</v>
      </c>
    </row>
    <row r="126" spans="1:2" x14ac:dyDescent="0.25">
      <c r="A126" s="2" t="s">
        <v>586</v>
      </c>
      <c r="B126" s="3">
        <v>1</v>
      </c>
    </row>
    <row r="127" spans="1:2" x14ac:dyDescent="0.25">
      <c r="A127" s="2" t="s">
        <v>663</v>
      </c>
      <c r="B127" s="3">
        <v>2</v>
      </c>
    </row>
    <row r="128" spans="1:2" x14ac:dyDescent="0.25">
      <c r="A128" s="2" t="s">
        <v>389</v>
      </c>
      <c r="B128" s="3">
        <v>1</v>
      </c>
    </row>
    <row r="129" spans="1:2" x14ac:dyDescent="0.25">
      <c r="A129" s="2" t="s">
        <v>251</v>
      </c>
      <c r="B129" s="3">
        <v>2</v>
      </c>
    </row>
    <row r="130" spans="1:2" x14ac:dyDescent="0.25">
      <c r="A130" s="2" t="s">
        <v>66</v>
      </c>
      <c r="B130" s="3">
        <v>1</v>
      </c>
    </row>
    <row r="131" spans="1:2" x14ac:dyDescent="0.25">
      <c r="A131" s="2" t="s">
        <v>68</v>
      </c>
      <c r="B131" s="3">
        <v>1</v>
      </c>
    </row>
    <row r="132" spans="1:2" x14ac:dyDescent="0.25">
      <c r="A132" s="2" t="s">
        <v>526</v>
      </c>
      <c r="B132" s="3">
        <v>1</v>
      </c>
    </row>
    <row r="133" spans="1:2" x14ac:dyDescent="0.25">
      <c r="A133" s="2" t="s">
        <v>637</v>
      </c>
      <c r="B133" s="3">
        <v>1</v>
      </c>
    </row>
    <row r="134" spans="1:2" x14ac:dyDescent="0.25">
      <c r="A134" s="2" t="s">
        <v>69</v>
      </c>
      <c r="B134" s="3">
        <v>3</v>
      </c>
    </row>
    <row r="135" spans="1:2" x14ac:dyDescent="0.25">
      <c r="A135" s="2" t="s">
        <v>72</v>
      </c>
      <c r="B135" s="3">
        <v>1</v>
      </c>
    </row>
    <row r="136" spans="1:2" x14ac:dyDescent="0.25">
      <c r="A136" s="2" t="s">
        <v>73</v>
      </c>
      <c r="B136" s="3">
        <v>1</v>
      </c>
    </row>
    <row r="137" spans="1:2" x14ac:dyDescent="0.25">
      <c r="A137" s="2" t="s">
        <v>183</v>
      </c>
      <c r="B137" s="3">
        <v>1</v>
      </c>
    </row>
    <row r="138" spans="1:2" x14ac:dyDescent="0.25">
      <c r="A138" s="2" t="s">
        <v>453</v>
      </c>
      <c r="B138" s="3">
        <v>1</v>
      </c>
    </row>
    <row r="139" spans="1:2" x14ac:dyDescent="0.25">
      <c r="A139" s="2" t="s">
        <v>393</v>
      </c>
      <c r="B139" s="3">
        <v>2</v>
      </c>
    </row>
    <row r="140" spans="1:2" x14ac:dyDescent="0.25">
      <c r="A140" s="2" t="s">
        <v>640</v>
      </c>
      <c r="B140" s="3">
        <v>1</v>
      </c>
    </row>
    <row r="141" spans="1:2" x14ac:dyDescent="0.25">
      <c r="A141" s="2" t="s">
        <v>76</v>
      </c>
      <c r="B141" s="3">
        <v>2</v>
      </c>
    </row>
    <row r="142" spans="1:2" x14ac:dyDescent="0.25">
      <c r="A142" s="2" t="s">
        <v>325</v>
      </c>
      <c r="B142" s="3">
        <v>1</v>
      </c>
    </row>
    <row r="143" spans="1:2" x14ac:dyDescent="0.25">
      <c r="A143" s="2" t="s">
        <v>457</v>
      </c>
      <c r="B143" s="3">
        <v>1</v>
      </c>
    </row>
    <row r="144" spans="1:2" x14ac:dyDescent="0.25">
      <c r="A144" s="2" t="s">
        <v>78</v>
      </c>
      <c r="B144" s="3">
        <v>4</v>
      </c>
    </row>
    <row r="145" spans="1:2" x14ac:dyDescent="0.25">
      <c r="A145" s="2" t="s">
        <v>81</v>
      </c>
      <c r="B145" s="3">
        <v>1</v>
      </c>
    </row>
    <row r="146" spans="1:2" x14ac:dyDescent="0.25">
      <c r="A146" s="2" t="s">
        <v>254</v>
      </c>
      <c r="B146" s="3">
        <v>2</v>
      </c>
    </row>
    <row r="147" spans="1:2" x14ac:dyDescent="0.25">
      <c r="A147" s="2" t="s">
        <v>82</v>
      </c>
      <c r="B147" s="3">
        <v>1</v>
      </c>
    </row>
    <row r="148" spans="1:2" x14ac:dyDescent="0.25">
      <c r="A148" s="2" t="s">
        <v>530</v>
      </c>
      <c r="B148" s="3">
        <v>1</v>
      </c>
    </row>
    <row r="149" spans="1:2" x14ac:dyDescent="0.25">
      <c r="A149" s="2" t="s">
        <v>641</v>
      </c>
      <c r="B149" s="3">
        <v>1</v>
      </c>
    </row>
    <row r="150" spans="1:2" x14ac:dyDescent="0.25">
      <c r="A150" s="2" t="s">
        <v>327</v>
      </c>
      <c r="B150" s="3">
        <v>1</v>
      </c>
    </row>
    <row r="151" spans="1:2" x14ac:dyDescent="0.25">
      <c r="A151" s="2" t="s">
        <v>398</v>
      </c>
      <c r="B151" s="3">
        <v>1</v>
      </c>
    </row>
    <row r="152" spans="1:2" x14ac:dyDescent="0.25">
      <c r="A152" s="2" t="s">
        <v>84</v>
      </c>
      <c r="B152" s="3">
        <v>1</v>
      </c>
    </row>
    <row r="153" spans="1:2" x14ac:dyDescent="0.25">
      <c r="A153" s="2" t="s">
        <v>330</v>
      </c>
      <c r="B153" s="3">
        <v>1</v>
      </c>
    </row>
    <row r="154" spans="1:2" x14ac:dyDescent="0.25">
      <c r="A154" s="2" t="s">
        <v>87</v>
      </c>
      <c r="B154" s="3">
        <v>1</v>
      </c>
    </row>
    <row r="155" spans="1:2" x14ac:dyDescent="0.25">
      <c r="A155" s="2" t="s">
        <v>459</v>
      </c>
      <c r="B155" s="3">
        <v>1</v>
      </c>
    </row>
    <row r="156" spans="1:2" x14ac:dyDescent="0.25">
      <c r="A156" s="2" t="s">
        <v>257</v>
      </c>
      <c r="B156" s="3">
        <v>2</v>
      </c>
    </row>
    <row r="157" spans="1:2" x14ac:dyDescent="0.25">
      <c r="A157" s="2" t="s">
        <v>463</v>
      </c>
      <c r="B157" s="3">
        <v>1</v>
      </c>
    </row>
    <row r="158" spans="1:2" x14ac:dyDescent="0.25">
      <c r="A158" s="2" t="s">
        <v>465</v>
      </c>
      <c r="B158" s="3">
        <v>1</v>
      </c>
    </row>
    <row r="159" spans="1:2" x14ac:dyDescent="0.25">
      <c r="A159" s="2" t="s">
        <v>590</v>
      </c>
      <c r="B159" s="3">
        <v>1</v>
      </c>
    </row>
    <row r="160" spans="1:2" x14ac:dyDescent="0.25">
      <c r="A160" s="2" t="s">
        <v>593</v>
      </c>
      <c r="B160" s="3">
        <v>1</v>
      </c>
    </row>
    <row r="161" spans="1:2" x14ac:dyDescent="0.25">
      <c r="A161" s="2" t="s">
        <v>531</v>
      </c>
      <c r="B161" s="3">
        <v>1</v>
      </c>
    </row>
    <row r="162" spans="1:2" x14ac:dyDescent="0.25">
      <c r="A162" s="2" t="s">
        <v>332</v>
      </c>
      <c r="B162" s="3">
        <v>3</v>
      </c>
    </row>
    <row r="163" spans="1:2" x14ac:dyDescent="0.25">
      <c r="A163" s="2" t="s">
        <v>598</v>
      </c>
      <c r="B163" s="3">
        <v>1</v>
      </c>
    </row>
    <row r="164" spans="1:2" x14ac:dyDescent="0.25">
      <c r="A164" s="2" t="s">
        <v>92</v>
      </c>
      <c r="B164" s="3">
        <v>1</v>
      </c>
    </row>
    <row r="165" spans="1:2" x14ac:dyDescent="0.25">
      <c r="A165" s="2" t="s">
        <v>533</v>
      </c>
      <c r="B165" s="3">
        <v>1</v>
      </c>
    </row>
    <row r="166" spans="1:2" x14ac:dyDescent="0.25">
      <c r="A166" s="2" t="s">
        <v>467</v>
      </c>
      <c r="B166" s="3">
        <v>1</v>
      </c>
    </row>
    <row r="167" spans="1:2" x14ac:dyDescent="0.25">
      <c r="A167" s="2" t="s">
        <v>187</v>
      </c>
      <c r="B167" s="3">
        <v>1</v>
      </c>
    </row>
    <row r="168" spans="1:2" x14ac:dyDescent="0.25">
      <c r="A168" s="2" t="s">
        <v>644</v>
      </c>
      <c r="B168" s="3">
        <v>1</v>
      </c>
    </row>
    <row r="169" spans="1:2" x14ac:dyDescent="0.25">
      <c r="A169" s="2" t="s">
        <v>599</v>
      </c>
      <c r="B169" s="3">
        <v>1</v>
      </c>
    </row>
    <row r="170" spans="1:2" x14ac:dyDescent="0.25">
      <c r="A170" s="2" t="s">
        <v>334</v>
      </c>
      <c r="B170" s="3">
        <v>1</v>
      </c>
    </row>
    <row r="171" spans="1:2" x14ac:dyDescent="0.25">
      <c r="A171" s="2" t="s">
        <v>536</v>
      </c>
      <c r="B171" s="3">
        <v>1</v>
      </c>
    </row>
    <row r="172" spans="1:2" x14ac:dyDescent="0.25">
      <c r="A172" s="2" t="s">
        <v>260</v>
      </c>
      <c r="B172" s="3">
        <v>1</v>
      </c>
    </row>
    <row r="173" spans="1:2" x14ac:dyDescent="0.25">
      <c r="A173" s="2" t="s">
        <v>93</v>
      </c>
      <c r="B173" s="3">
        <v>2</v>
      </c>
    </row>
    <row r="174" spans="1:2" x14ac:dyDescent="0.25">
      <c r="A174" s="2" t="s">
        <v>538</v>
      </c>
      <c r="B174" s="3">
        <v>1</v>
      </c>
    </row>
    <row r="175" spans="1:2" x14ac:dyDescent="0.25">
      <c r="A175" s="2" t="s">
        <v>337</v>
      </c>
      <c r="B175" s="3">
        <v>1</v>
      </c>
    </row>
    <row r="176" spans="1:2" x14ac:dyDescent="0.25">
      <c r="A176" s="2" t="s">
        <v>471</v>
      </c>
      <c r="B176" s="3">
        <v>1</v>
      </c>
    </row>
    <row r="177" spans="1:2" x14ac:dyDescent="0.25">
      <c r="A177" s="2" t="s">
        <v>95</v>
      </c>
      <c r="B177" s="3">
        <v>1</v>
      </c>
    </row>
    <row r="178" spans="1:2" x14ac:dyDescent="0.25">
      <c r="A178" s="2" t="s">
        <v>473</v>
      </c>
      <c r="B178" s="3">
        <v>1</v>
      </c>
    </row>
    <row r="179" spans="1:2" x14ac:dyDescent="0.25">
      <c r="A179" s="2" t="s">
        <v>401</v>
      </c>
      <c r="B179" s="3">
        <v>1</v>
      </c>
    </row>
    <row r="180" spans="1:2" x14ac:dyDescent="0.25">
      <c r="A180" s="2" t="s">
        <v>603</v>
      </c>
      <c r="B180" s="3">
        <v>1</v>
      </c>
    </row>
    <row r="181" spans="1:2" x14ac:dyDescent="0.25">
      <c r="A181" s="2" t="s">
        <v>605</v>
      </c>
      <c r="B181" s="3">
        <v>2</v>
      </c>
    </row>
    <row r="182" spans="1:2" x14ac:dyDescent="0.25">
      <c r="A182" s="2" t="s">
        <v>540</v>
      </c>
      <c r="B182" s="3">
        <v>1</v>
      </c>
    </row>
    <row r="183" spans="1:2" x14ac:dyDescent="0.25">
      <c r="A183" s="2" t="s">
        <v>338</v>
      </c>
      <c r="B183" s="3">
        <v>1</v>
      </c>
    </row>
    <row r="184" spans="1:2" x14ac:dyDescent="0.25">
      <c r="A184" s="2" t="s">
        <v>341</v>
      </c>
      <c r="B184" s="3">
        <v>1</v>
      </c>
    </row>
    <row r="185" spans="1:2" x14ac:dyDescent="0.25">
      <c r="A185" s="2" t="s">
        <v>402</v>
      </c>
      <c r="B185" s="3">
        <v>1</v>
      </c>
    </row>
    <row r="186" spans="1:2" x14ac:dyDescent="0.25">
      <c r="A186" s="2" t="s">
        <v>190</v>
      </c>
      <c r="B186" s="3">
        <v>1</v>
      </c>
    </row>
    <row r="187" spans="1:2" x14ac:dyDescent="0.25">
      <c r="A187" s="2" t="s">
        <v>192</v>
      </c>
      <c r="B187" s="3">
        <v>1</v>
      </c>
    </row>
    <row r="188" spans="1:2" x14ac:dyDescent="0.25">
      <c r="A188" s="2" t="s">
        <v>666</v>
      </c>
      <c r="B188" s="3">
        <v>1</v>
      </c>
    </row>
    <row r="189" spans="1:2" x14ac:dyDescent="0.25">
      <c r="A189" s="2" t="s">
        <v>404</v>
      </c>
      <c r="B189" s="3">
        <v>1</v>
      </c>
    </row>
    <row r="190" spans="1:2" x14ac:dyDescent="0.25">
      <c r="A190" s="2" t="s">
        <v>262</v>
      </c>
      <c r="B190" s="3">
        <v>1</v>
      </c>
    </row>
    <row r="191" spans="1:2" x14ac:dyDescent="0.25">
      <c r="A191" s="2" t="s">
        <v>476</v>
      </c>
      <c r="B191" s="3">
        <v>1</v>
      </c>
    </row>
    <row r="192" spans="1:2" x14ac:dyDescent="0.25">
      <c r="A192" s="2" t="s">
        <v>194</v>
      </c>
      <c r="B192" s="3">
        <v>1</v>
      </c>
    </row>
    <row r="193" spans="1:2" x14ac:dyDescent="0.25">
      <c r="A193" s="2" t="s">
        <v>407</v>
      </c>
      <c r="B193" s="3">
        <v>1</v>
      </c>
    </row>
    <row r="194" spans="1:2" x14ac:dyDescent="0.25">
      <c r="A194" s="2" t="s">
        <v>265</v>
      </c>
      <c r="B194" s="3">
        <v>2</v>
      </c>
    </row>
    <row r="195" spans="1:2" x14ac:dyDescent="0.25">
      <c r="A195" s="2" t="s">
        <v>196</v>
      </c>
      <c r="B195" s="3">
        <v>3</v>
      </c>
    </row>
    <row r="196" spans="1:2" x14ac:dyDescent="0.25">
      <c r="A196" s="2" t="s">
        <v>99</v>
      </c>
      <c r="B196" s="3">
        <v>1</v>
      </c>
    </row>
    <row r="197" spans="1:2" x14ac:dyDescent="0.25">
      <c r="A197" s="2" t="s">
        <v>197</v>
      </c>
      <c r="B197" s="3">
        <v>2</v>
      </c>
    </row>
    <row r="198" spans="1:2" x14ac:dyDescent="0.25">
      <c r="A198" s="2" t="s">
        <v>413</v>
      </c>
      <c r="B198" s="3">
        <v>1</v>
      </c>
    </row>
    <row r="199" spans="1:2" x14ac:dyDescent="0.25">
      <c r="A199" s="2" t="s">
        <v>344</v>
      </c>
      <c r="B199" s="3">
        <v>1</v>
      </c>
    </row>
    <row r="200" spans="1:2" x14ac:dyDescent="0.25">
      <c r="A200" s="2" t="s">
        <v>416</v>
      </c>
      <c r="B200" s="3">
        <v>1</v>
      </c>
    </row>
    <row r="201" spans="1:2" x14ac:dyDescent="0.25">
      <c r="A201" s="2" t="s">
        <v>479</v>
      </c>
      <c r="B201" s="3">
        <v>1</v>
      </c>
    </row>
    <row r="202" spans="1:2" x14ac:dyDescent="0.25">
      <c r="A202" s="2" t="s">
        <v>267</v>
      </c>
      <c r="B202" s="3">
        <v>1</v>
      </c>
    </row>
    <row r="203" spans="1:2" x14ac:dyDescent="0.25">
      <c r="A203" s="2" t="s">
        <v>199</v>
      </c>
      <c r="B203" s="3">
        <v>2</v>
      </c>
    </row>
    <row r="204" spans="1:2" x14ac:dyDescent="0.25">
      <c r="A204" s="2" t="s">
        <v>102</v>
      </c>
      <c r="B204" s="3">
        <v>1</v>
      </c>
    </row>
    <row r="205" spans="1:2" x14ac:dyDescent="0.25">
      <c r="A205" s="2" t="s">
        <v>609</v>
      </c>
      <c r="B205" s="3">
        <v>1</v>
      </c>
    </row>
    <row r="206" spans="1:2" x14ac:dyDescent="0.25">
      <c r="A206" s="2" t="s">
        <v>610</v>
      </c>
      <c r="B206" s="3">
        <v>1</v>
      </c>
    </row>
    <row r="207" spans="1:2" x14ac:dyDescent="0.25">
      <c r="A207" s="2" t="s">
        <v>201</v>
      </c>
      <c r="B207" s="3">
        <v>1</v>
      </c>
    </row>
    <row r="208" spans="1:2" x14ac:dyDescent="0.25">
      <c r="A208" s="2" t="s">
        <v>482</v>
      </c>
      <c r="B208" s="3">
        <v>1</v>
      </c>
    </row>
    <row r="209" spans="1:2" x14ac:dyDescent="0.25">
      <c r="A209" s="2" t="s">
        <v>105</v>
      </c>
      <c r="B209" s="3">
        <v>3</v>
      </c>
    </row>
    <row r="210" spans="1:2" x14ac:dyDescent="0.25">
      <c r="A210" s="2" t="s">
        <v>270</v>
      </c>
      <c r="B210" s="3">
        <v>1</v>
      </c>
    </row>
    <row r="211" spans="1:2" x14ac:dyDescent="0.25">
      <c r="A211" s="2" t="s">
        <v>202</v>
      </c>
      <c r="B211" s="3">
        <v>1</v>
      </c>
    </row>
    <row r="212" spans="1:2" x14ac:dyDescent="0.25">
      <c r="A212" s="2" t="s">
        <v>272</v>
      </c>
      <c r="B212" s="3">
        <v>1</v>
      </c>
    </row>
    <row r="213" spans="1:2" x14ac:dyDescent="0.25">
      <c r="A213" s="2" t="s">
        <v>205</v>
      </c>
      <c r="B213" s="3">
        <v>1</v>
      </c>
    </row>
    <row r="214" spans="1:2" x14ac:dyDescent="0.25">
      <c r="A214" s="2" t="s">
        <v>418</v>
      </c>
      <c r="B214" s="3">
        <v>1</v>
      </c>
    </row>
    <row r="215" spans="1:2" x14ac:dyDescent="0.25">
      <c r="A215" s="2" t="s">
        <v>110</v>
      </c>
      <c r="B215" s="3">
        <v>1</v>
      </c>
    </row>
    <row r="216" spans="1:2" x14ac:dyDescent="0.25">
      <c r="A216" s="2" t="s">
        <v>484</v>
      </c>
      <c r="B216" s="3">
        <v>1</v>
      </c>
    </row>
    <row r="217" spans="1:2" x14ac:dyDescent="0.25">
      <c r="A217" s="2" t="s">
        <v>113</v>
      </c>
      <c r="B217" s="3">
        <v>1</v>
      </c>
    </row>
    <row r="218" spans="1:2" x14ac:dyDescent="0.25">
      <c r="A218" s="2" t="s">
        <v>347</v>
      </c>
      <c r="B218" s="3">
        <v>2</v>
      </c>
    </row>
    <row r="219" spans="1:2" x14ac:dyDescent="0.25">
      <c r="A219" s="2" t="s">
        <v>208</v>
      </c>
      <c r="B219" s="3">
        <v>1</v>
      </c>
    </row>
    <row r="220" spans="1:2" x14ac:dyDescent="0.25">
      <c r="A220" s="2" t="s">
        <v>649</v>
      </c>
      <c r="B220" s="3">
        <v>1</v>
      </c>
    </row>
    <row r="221" spans="1:2" x14ac:dyDescent="0.25">
      <c r="A221" s="2" t="s">
        <v>614</v>
      </c>
      <c r="B221" s="3">
        <v>1</v>
      </c>
    </row>
    <row r="222" spans="1:2" x14ac:dyDescent="0.25">
      <c r="A222" s="2" t="s">
        <v>115</v>
      </c>
      <c r="B222" s="3">
        <v>1</v>
      </c>
    </row>
    <row r="223" spans="1:2" x14ac:dyDescent="0.25">
      <c r="A223" s="2" t="s">
        <v>421</v>
      </c>
      <c r="B223" s="3">
        <v>1</v>
      </c>
    </row>
    <row r="224" spans="1:2" x14ac:dyDescent="0.25">
      <c r="A224" s="2" t="s">
        <v>651</v>
      </c>
      <c r="B224" s="3">
        <v>1</v>
      </c>
    </row>
    <row r="225" spans="1:2" x14ac:dyDescent="0.25">
      <c r="A225" s="2" t="s">
        <v>274</v>
      </c>
      <c r="B225" s="3">
        <v>1</v>
      </c>
    </row>
    <row r="226" spans="1:2" x14ac:dyDescent="0.25">
      <c r="A226" s="2" t="s">
        <v>546</v>
      </c>
      <c r="B226" s="3">
        <v>1</v>
      </c>
    </row>
    <row r="227" spans="1:2" x14ac:dyDescent="0.25">
      <c r="A227" s="2" t="s">
        <v>349</v>
      </c>
      <c r="B227" s="3">
        <v>1</v>
      </c>
    </row>
    <row r="228" spans="1:2" x14ac:dyDescent="0.25">
      <c r="A228" s="2" t="s">
        <v>117</v>
      </c>
      <c r="B228" s="3">
        <v>1</v>
      </c>
    </row>
    <row r="229" spans="1:2" x14ac:dyDescent="0.25">
      <c r="A229" s="2" t="s">
        <v>121</v>
      </c>
      <c r="B229" s="3">
        <v>1</v>
      </c>
    </row>
    <row r="230" spans="1:2" x14ac:dyDescent="0.25">
      <c r="A230" s="2" t="s">
        <v>122</v>
      </c>
      <c r="B230" s="3">
        <v>1</v>
      </c>
    </row>
    <row r="231" spans="1:2" x14ac:dyDescent="0.25">
      <c r="A231" s="2" t="s">
        <v>487</v>
      </c>
      <c r="B231" s="3">
        <v>1</v>
      </c>
    </row>
    <row r="232" spans="1:2" x14ac:dyDescent="0.25">
      <c r="A232" s="2" t="s">
        <v>124</v>
      </c>
      <c r="B232" s="3">
        <v>2</v>
      </c>
    </row>
    <row r="233" spans="1:2" x14ac:dyDescent="0.25">
      <c r="A233" s="2" t="s">
        <v>352</v>
      </c>
      <c r="B233" s="3">
        <v>2</v>
      </c>
    </row>
    <row r="234" spans="1:2" x14ac:dyDescent="0.25">
      <c r="A234" s="2" t="s">
        <v>422</v>
      </c>
      <c r="B234" s="3">
        <v>3</v>
      </c>
    </row>
    <row r="235" spans="1:2" x14ac:dyDescent="0.25">
      <c r="A235" s="2" t="s">
        <v>354</v>
      </c>
      <c r="B235" s="3">
        <v>1</v>
      </c>
    </row>
    <row r="236" spans="1:2" x14ac:dyDescent="0.25">
      <c r="A236" s="2" t="s">
        <v>490</v>
      </c>
      <c r="B236" s="3">
        <v>1</v>
      </c>
    </row>
    <row r="237" spans="1:2" x14ac:dyDescent="0.25">
      <c r="A237" s="2" t="s">
        <v>615</v>
      </c>
      <c r="B237" s="3">
        <v>1</v>
      </c>
    </row>
    <row r="238" spans="1:2" x14ac:dyDescent="0.25">
      <c r="A238" s="2" t="s">
        <v>549</v>
      </c>
      <c r="B238" s="3">
        <v>1</v>
      </c>
    </row>
    <row r="239" spans="1:2" x14ac:dyDescent="0.25">
      <c r="A239" s="2" t="s">
        <v>128</v>
      </c>
      <c r="B239" s="3">
        <v>1</v>
      </c>
    </row>
    <row r="240" spans="1:2" x14ac:dyDescent="0.25">
      <c r="A240" s="2" t="s">
        <v>356</v>
      </c>
      <c r="B240" s="3">
        <v>1</v>
      </c>
    </row>
    <row r="241" spans="1:2" x14ac:dyDescent="0.25">
      <c r="A241" s="2" t="s">
        <v>423</v>
      </c>
      <c r="B241" s="3">
        <v>1</v>
      </c>
    </row>
    <row r="242" spans="1:2" x14ac:dyDescent="0.25">
      <c r="A242" s="2" t="s">
        <v>130</v>
      </c>
      <c r="B242" s="3">
        <v>1</v>
      </c>
    </row>
    <row r="243" spans="1:2" x14ac:dyDescent="0.25">
      <c r="A243" s="2" t="s">
        <v>492</v>
      </c>
      <c r="B243" s="3">
        <v>1</v>
      </c>
    </row>
    <row r="244" spans="1:2" x14ac:dyDescent="0.25">
      <c r="A244" s="2" t="s">
        <v>131</v>
      </c>
      <c r="B244" s="3">
        <v>1</v>
      </c>
    </row>
    <row r="245" spans="1:2" x14ac:dyDescent="0.25">
      <c r="A245" s="2" t="s">
        <v>133</v>
      </c>
      <c r="B245" s="3">
        <v>1</v>
      </c>
    </row>
    <row r="246" spans="1:2" x14ac:dyDescent="0.25">
      <c r="A246" s="2" t="s">
        <v>280</v>
      </c>
      <c r="B246" s="3">
        <v>1</v>
      </c>
    </row>
    <row r="247" spans="1:2" x14ac:dyDescent="0.25">
      <c r="A247" s="2" t="s">
        <v>494</v>
      </c>
      <c r="B247" s="3">
        <v>1</v>
      </c>
    </row>
    <row r="248" spans="1:2" x14ac:dyDescent="0.25">
      <c r="A248" s="2" t="s">
        <v>671</v>
      </c>
      <c r="B248" s="3">
        <v>1</v>
      </c>
    </row>
    <row r="249" spans="1:2" x14ac:dyDescent="0.25">
      <c r="A249" s="2" t="s">
        <v>551</v>
      </c>
      <c r="B249" s="3">
        <v>1</v>
      </c>
    </row>
    <row r="250" spans="1:2" x14ac:dyDescent="0.25">
      <c r="A250" s="2" t="s">
        <v>679</v>
      </c>
      <c r="B250" s="3">
        <v>325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6" zoomScale="86" zoomScaleNormal="86" workbookViewId="0">
      <selection activeCell="C11" sqref="C1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zoomScale="77" zoomScaleNormal="77" workbookViewId="0">
      <selection activeCell="X22" sqref="X22"/>
    </sheetView>
  </sheetViews>
  <sheetFormatPr defaultRowHeight="15" x14ac:dyDescent="0.25"/>
  <sheetData>
    <row r="1" spans="1:15" x14ac:dyDescent="0.25">
      <c r="A1" s="4"/>
      <c r="B1" s="4"/>
      <c r="C1" s="4"/>
      <c r="D1" s="4"/>
      <c r="E1" s="4"/>
      <c r="F1" s="4"/>
      <c r="G1" s="4"/>
      <c r="H1" s="4"/>
      <c r="I1" s="4"/>
      <c r="J1" s="4"/>
      <c r="K1" s="4"/>
      <c r="L1" s="4"/>
      <c r="M1" s="4"/>
      <c r="N1" s="4"/>
      <c r="O1" s="4"/>
    </row>
    <row r="2" spans="1:15" x14ac:dyDescent="0.25">
      <c r="A2" s="4"/>
      <c r="B2" s="4"/>
      <c r="C2" s="4"/>
      <c r="D2" s="4"/>
      <c r="E2" s="4"/>
      <c r="F2" s="4"/>
      <c r="G2" s="4"/>
      <c r="H2" s="4"/>
      <c r="I2" s="4"/>
      <c r="J2" s="4"/>
      <c r="K2" s="4"/>
      <c r="L2" s="4"/>
      <c r="M2" s="4"/>
      <c r="N2" s="4"/>
      <c r="O2" s="4"/>
    </row>
    <row r="3" spans="1:15" ht="33.75" x14ac:dyDescent="0.5">
      <c r="A3" s="4"/>
      <c r="B3" s="4"/>
      <c r="C3" s="4"/>
      <c r="D3" s="4"/>
      <c r="E3" s="4"/>
      <c r="F3" s="5" t="s">
        <v>695</v>
      </c>
      <c r="G3" s="4"/>
      <c r="H3" s="4"/>
      <c r="I3" s="4"/>
      <c r="J3" s="4"/>
      <c r="K3" s="4"/>
      <c r="L3" s="4"/>
      <c r="M3" s="4"/>
      <c r="N3" s="4"/>
      <c r="O3" s="4"/>
    </row>
    <row r="4" spans="1:15" x14ac:dyDescent="0.25">
      <c r="A4" s="4"/>
      <c r="B4" s="4"/>
      <c r="C4" s="4"/>
      <c r="D4" s="4"/>
      <c r="E4" s="4"/>
      <c r="F4" s="4"/>
      <c r="G4" s="4"/>
      <c r="H4" s="4"/>
      <c r="I4" s="4"/>
      <c r="J4" s="4"/>
      <c r="K4" s="4"/>
      <c r="L4" s="4"/>
      <c r="M4" s="4"/>
      <c r="N4" s="4"/>
      <c r="O4"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Spotify 2010 - 2019 Top 100</vt:lpstr>
      <vt:lpstr>data_set</vt:lpstr>
      <vt:lpstr>pivot</vt:lpstr>
      <vt:lpstr>_dashboard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Dr.Ramesh Vasu</dc:creator>
  <cp:lastModifiedBy>Ramesh Vasu</cp:lastModifiedBy>
  <dcterms:created xsi:type="dcterms:W3CDTF">2023-11-25T14:11:03Z</dcterms:created>
  <dcterms:modified xsi:type="dcterms:W3CDTF">2023-11-26T08:26:46Z</dcterms:modified>
</cp:coreProperties>
</file>