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72" windowWidth="22692" windowHeight="979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A1300" i="1" l="1"/>
  <c r="K1300" i="1" s="1"/>
  <c r="P1300" i="1"/>
  <c r="J1300" i="1"/>
  <c r="AA1299" i="1"/>
  <c r="K1299" i="1" s="1"/>
  <c r="P1299" i="1"/>
  <c r="J1299" i="1"/>
  <c r="AA1298" i="1"/>
  <c r="K1298" i="1" s="1"/>
  <c r="P1298" i="1"/>
  <c r="J1298" i="1"/>
  <c r="AA1297" i="1"/>
  <c r="K1297" i="1" s="1"/>
  <c r="P1297" i="1"/>
  <c r="J1297" i="1"/>
  <c r="AA1296" i="1"/>
  <c r="K1296" i="1" s="1"/>
  <c r="P1296" i="1"/>
  <c r="J1296" i="1"/>
  <c r="AA1295" i="1"/>
  <c r="K1295" i="1" s="1"/>
  <c r="P1295" i="1"/>
  <c r="J1295" i="1"/>
  <c r="AA1294" i="1"/>
  <c r="K1294" i="1" s="1"/>
  <c r="P1294" i="1"/>
  <c r="J1294" i="1"/>
  <c r="AA1293" i="1"/>
  <c r="K1293" i="1" s="1"/>
  <c r="P1293" i="1"/>
  <c r="J1293" i="1"/>
  <c r="AA1292" i="1"/>
  <c r="K1292" i="1" s="1"/>
  <c r="P1292" i="1"/>
  <c r="J1292" i="1"/>
  <c r="AA1291" i="1"/>
  <c r="K1291" i="1" s="1"/>
  <c r="P1291" i="1"/>
  <c r="J1291" i="1"/>
  <c r="AA1290" i="1"/>
  <c r="K1290" i="1" s="1"/>
  <c r="P1290" i="1"/>
  <c r="J1290" i="1"/>
  <c r="AA1289" i="1"/>
  <c r="K1289" i="1" s="1"/>
  <c r="P1289" i="1"/>
  <c r="J1289" i="1"/>
  <c r="AA1288" i="1"/>
  <c r="K1288" i="1" s="1"/>
  <c r="P1288" i="1"/>
  <c r="J1288" i="1"/>
  <c r="AA1287" i="1"/>
  <c r="K1287" i="1" s="1"/>
  <c r="P1287" i="1"/>
  <c r="J1287" i="1"/>
  <c r="AA1286" i="1"/>
  <c r="K1286" i="1" s="1"/>
  <c r="P1286" i="1"/>
  <c r="J1286" i="1"/>
  <c r="AA1285" i="1"/>
  <c r="K1285" i="1" s="1"/>
  <c r="P1285" i="1"/>
  <c r="J1285" i="1"/>
  <c r="AA1284" i="1"/>
  <c r="K1284" i="1" s="1"/>
  <c r="P1284" i="1"/>
  <c r="J1284" i="1"/>
  <c r="AA1283" i="1"/>
  <c r="K1283" i="1" s="1"/>
  <c r="P1283" i="1"/>
  <c r="J1283" i="1"/>
  <c r="AA1282" i="1"/>
  <c r="K1282" i="1" s="1"/>
  <c r="P1282" i="1"/>
  <c r="J1282" i="1"/>
  <c r="AA1281" i="1"/>
  <c r="K1281" i="1" s="1"/>
  <c r="P1281" i="1"/>
  <c r="J1281" i="1"/>
  <c r="AA1280" i="1"/>
  <c r="K1280" i="1" s="1"/>
  <c r="P1280" i="1"/>
  <c r="J1280" i="1"/>
  <c r="AA1279" i="1"/>
  <c r="K1279" i="1" s="1"/>
  <c r="P1279" i="1"/>
  <c r="J1279" i="1"/>
  <c r="AA1278" i="1"/>
  <c r="K1278" i="1" s="1"/>
  <c r="P1278" i="1"/>
  <c r="J1278" i="1"/>
  <c r="AA1277" i="1"/>
  <c r="K1277" i="1" s="1"/>
  <c r="P1277" i="1"/>
  <c r="J1277" i="1"/>
  <c r="AA1276" i="1"/>
  <c r="K1276" i="1" s="1"/>
  <c r="P1276" i="1"/>
  <c r="J1276" i="1"/>
  <c r="AA1275" i="1"/>
  <c r="K1275" i="1" s="1"/>
  <c r="P1275" i="1"/>
  <c r="J1275" i="1"/>
  <c r="AA1274" i="1"/>
  <c r="K1274" i="1" s="1"/>
  <c r="P1274" i="1"/>
  <c r="J1274" i="1"/>
  <c r="AA1273" i="1"/>
  <c r="K1273" i="1" s="1"/>
  <c r="P1273" i="1"/>
  <c r="J1273" i="1"/>
  <c r="AA1272" i="1"/>
  <c r="K1272" i="1" s="1"/>
  <c r="P1272" i="1"/>
  <c r="J1272" i="1"/>
  <c r="AA1271" i="1"/>
  <c r="K1271" i="1" s="1"/>
  <c r="P1271" i="1"/>
  <c r="J1271" i="1"/>
  <c r="AA1270" i="1"/>
  <c r="K1270" i="1" s="1"/>
  <c r="P1270" i="1"/>
  <c r="J1270" i="1"/>
  <c r="AA1269" i="1"/>
  <c r="K1269" i="1" s="1"/>
  <c r="P1269" i="1"/>
  <c r="J1269" i="1"/>
  <c r="AA1268" i="1"/>
  <c r="K1268" i="1" s="1"/>
  <c r="P1268" i="1"/>
  <c r="J1268" i="1"/>
  <c r="AA1267" i="1"/>
  <c r="K1267" i="1" s="1"/>
  <c r="P1267" i="1"/>
  <c r="J1267" i="1"/>
  <c r="AA1266" i="1"/>
  <c r="K1266" i="1" s="1"/>
  <c r="P1266" i="1"/>
  <c r="J1266" i="1"/>
  <c r="AA1265" i="1"/>
  <c r="K1265" i="1" s="1"/>
  <c r="P1265" i="1"/>
  <c r="J1265" i="1"/>
  <c r="AA1264" i="1"/>
  <c r="K1264" i="1" s="1"/>
  <c r="P1264" i="1"/>
  <c r="J1264" i="1"/>
  <c r="AA1263" i="1"/>
  <c r="K1263" i="1" s="1"/>
  <c r="P1263" i="1"/>
  <c r="J1263" i="1"/>
  <c r="AA1262" i="1"/>
  <c r="K1262" i="1" s="1"/>
  <c r="P1262" i="1"/>
  <c r="J1262" i="1"/>
  <c r="AA1261" i="1"/>
  <c r="K1261" i="1" s="1"/>
  <c r="P1261" i="1"/>
  <c r="J1261" i="1"/>
  <c r="AA1260" i="1"/>
  <c r="K1260" i="1" s="1"/>
  <c r="P1260" i="1"/>
  <c r="J1260" i="1"/>
  <c r="AA1259" i="1"/>
  <c r="K1259" i="1" s="1"/>
  <c r="P1259" i="1"/>
  <c r="J1259" i="1"/>
  <c r="AA1258" i="1"/>
  <c r="K1258" i="1" s="1"/>
  <c r="P1258" i="1"/>
  <c r="J1258" i="1"/>
  <c r="AA1257" i="1"/>
  <c r="K1257" i="1" s="1"/>
  <c r="P1257" i="1"/>
  <c r="J1257" i="1"/>
  <c r="AA1256" i="1"/>
  <c r="K1256" i="1" s="1"/>
  <c r="P1256" i="1"/>
  <c r="J1256" i="1"/>
  <c r="AA1255" i="1"/>
  <c r="K1255" i="1" s="1"/>
  <c r="P1255" i="1"/>
  <c r="J1255" i="1"/>
  <c r="AA1254" i="1"/>
  <c r="K1254" i="1" s="1"/>
  <c r="P1254" i="1"/>
  <c r="J1254" i="1"/>
  <c r="AA1253" i="1"/>
  <c r="K1253" i="1" s="1"/>
  <c r="P1253" i="1"/>
  <c r="J1253" i="1"/>
  <c r="AA1252" i="1"/>
  <c r="K1252" i="1" s="1"/>
  <c r="P1252" i="1"/>
  <c r="J1252" i="1"/>
  <c r="AA1251" i="1"/>
  <c r="K1251" i="1" s="1"/>
  <c r="P1251" i="1"/>
  <c r="J1251" i="1"/>
  <c r="AA1250" i="1"/>
  <c r="K1250" i="1" s="1"/>
  <c r="P1250" i="1"/>
  <c r="J1250" i="1"/>
  <c r="AA1249" i="1"/>
  <c r="K1249" i="1" s="1"/>
  <c r="P1249" i="1"/>
  <c r="J1249" i="1"/>
  <c r="AA1248" i="1"/>
  <c r="K1248" i="1" s="1"/>
  <c r="P1248" i="1"/>
  <c r="J1248" i="1"/>
  <c r="AA1247" i="1"/>
  <c r="K1247" i="1" s="1"/>
  <c r="P1247" i="1"/>
  <c r="J1247" i="1"/>
  <c r="AA1246" i="1"/>
  <c r="K1246" i="1" s="1"/>
  <c r="P1246" i="1"/>
  <c r="J1246" i="1"/>
  <c r="AA1245" i="1"/>
  <c r="K1245" i="1" s="1"/>
  <c r="P1245" i="1"/>
  <c r="J1245" i="1"/>
  <c r="AA1244" i="1"/>
  <c r="K1244" i="1" s="1"/>
  <c r="P1244" i="1"/>
  <c r="J1244" i="1"/>
  <c r="AA1243" i="1"/>
  <c r="K1243" i="1" s="1"/>
  <c r="P1243" i="1"/>
  <c r="J1243" i="1"/>
  <c r="AA1242" i="1"/>
  <c r="K1242" i="1" s="1"/>
  <c r="P1242" i="1"/>
  <c r="J1242" i="1"/>
  <c r="AA1241" i="1"/>
  <c r="K1241" i="1" s="1"/>
  <c r="P1241" i="1"/>
  <c r="J1241" i="1"/>
  <c r="AA1240" i="1"/>
  <c r="K1240" i="1" s="1"/>
  <c r="P1240" i="1"/>
  <c r="J1240" i="1"/>
  <c r="AA1239" i="1"/>
  <c r="K1239" i="1" s="1"/>
  <c r="P1239" i="1"/>
  <c r="J1239" i="1"/>
  <c r="AA1238" i="1"/>
  <c r="K1238" i="1" s="1"/>
  <c r="P1238" i="1"/>
  <c r="J1238" i="1"/>
  <c r="AA1237" i="1"/>
  <c r="K1237" i="1" s="1"/>
  <c r="P1237" i="1"/>
  <c r="J1237" i="1"/>
  <c r="AA1236" i="1"/>
  <c r="K1236" i="1" s="1"/>
  <c r="P1236" i="1"/>
  <c r="J1236" i="1"/>
  <c r="AA1235" i="1"/>
  <c r="K1235" i="1" s="1"/>
  <c r="P1235" i="1"/>
  <c r="J1235" i="1"/>
  <c r="AA1234" i="1"/>
  <c r="K1234" i="1" s="1"/>
  <c r="P1234" i="1"/>
  <c r="J1234" i="1"/>
  <c r="AA1233" i="1"/>
  <c r="K1233" i="1" s="1"/>
  <c r="P1233" i="1"/>
  <c r="J1233" i="1"/>
  <c r="AA1232" i="1"/>
  <c r="K1232" i="1" s="1"/>
  <c r="P1232" i="1"/>
  <c r="J1232" i="1"/>
  <c r="AA1231" i="1"/>
  <c r="K1231" i="1" s="1"/>
  <c r="P1231" i="1"/>
  <c r="J1231" i="1"/>
  <c r="AA1230" i="1"/>
  <c r="K1230" i="1" s="1"/>
  <c r="P1230" i="1"/>
  <c r="J1230" i="1"/>
  <c r="AA1229" i="1"/>
  <c r="K1229" i="1" s="1"/>
  <c r="P1229" i="1"/>
  <c r="J1229" i="1"/>
  <c r="AA1228" i="1"/>
  <c r="K1228" i="1" s="1"/>
  <c r="P1228" i="1"/>
  <c r="J1228" i="1"/>
  <c r="AA1227" i="1"/>
  <c r="K1227" i="1" s="1"/>
  <c r="P1227" i="1"/>
  <c r="J1227" i="1"/>
  <c r="AA1226" i="1"/>
  <c r="K1226" i="1" s="1"/>
  <c r="P1226" i="1"/>
  <c r="J1226" i="1"/>
  <c r="AA1225" i="1"/>
  <c r="K1225" i="1" s="1"/>
  <c r="P1225" i="1"/>
  <c r="J1225" i="1"/>
  <c r="AA1224" i="1"/>
  <c r="K1224" i="1" s="1"/>
  <c r="P1224" i="1"/>
  <c r="J1224" i="1"/>
  <c r="AA1223" i="1"/>
  <c r="K1223" i="1" s="1"/>
  <c r="P1223" i="1"/>
  <c r="J1223" i="1"/>
  <c r="AA1222" i="1"/>
  <c r="K1222" i="1" s="1"/>
  <c r="P1222" i="1"/>
  <c r="J1222" i="1"/>
  <c r="AA1221" i="1"/>
  <c r="K1221" i="1" s="1"/>
  <c r="P1221" i="1"/>
  <c r="J1221" i="1"/>
  <c r="AA1220" i="1"/>
  <c r="K1220" i="1" s="1"/>
  <c r="P1220" i="1"/>
  <c r="J1220" i="1"/>
  <c r="AA1219" i="1"/>
  <c r="K1219" i="1" s="1"/>
  <c r="P1219" i="1"/>
  <c r="J1219" i="1"/>
  <c r="AA1218" i="1"/>
  <c r="K1218" i="1" s="1"/>
  <c r="P1218" i="1"/>
  <c r="J1218" i="1"/>
  <c r="AA1217" i="1"/>
  <c r="K1217" i="1" s="1"/>
  <c r="P1217" i="1"/>
  <c r="J1217" i="1"/>
  <c r="AA1216" i="1"/>
  <c r="K1216" i="1" s="1"/>
  <c r="P1216" i="1"/>
  <c r="J1216" i="1"/>
  <c r="AA1215" i="1"/>
  <c r="P1215" i="1"/>
  <c r="K1215" i="1"/>
  <c r="J1215" i="1"/>
  <c r="AA1214" i="1"/>
  <c r="P1214" i="1"/>
  <c r="K1214" i="1"/>
  <c r="J1214" i="1"/>
  <c r="AA1213" i="1"/>
  <c r="P1213" i="1"/>
  <c r="K1213" i="1"/>
  <c r="J1213" i="1"/>
  <c r="AA1212" i="1"/>
  <c r="P1212" i="1"/>
  <c r="K1212" i="1"/>
  <c r="J1212" i="1"/>
  <c r="AA1211" i="1"/>
  <c r="P1211" i="1"/>
  <c r="K1211" i="1"/>
  <c r="J1211" i="1"/>
  <c r="AA1210" i="1"/>
  <c r="K1210" i="1" s="1"/>
  <c r="P1210" i="1"/>
  <c r="J1210" i="1"/>
  <c r="AA1209" i="1"/>
  <c r="K1209" i="1" s="1"/>
  <c r="P1209" i="1"/>
  <c r="J1209" i="1"/>
  <c r="AA1208" i="1"/>
  <c r="K1208" i="1" s="1"/>
  <c r="P1208" i="1"/>
  <c r="J1208" i="1"/>
  <c r="AA1207" i="1"/>
  <c r="K1207" i="1" s="1"/>
  <c r="P1207" i="1"/>
  <c r="J1207" i="1"/>
  <c r="AA1206" i="1"/>
  <c r="K1206" i="1" s="1"/>
  <c r="P1206" i="1"/>
  <c r="J1206" i="1"/>
  <c r="AA1205" i="1"/>
  <c r="K1205" i="1" s="1"/>
  <c r="P1205" i="1"/>
  <c r="J1205" i="1"/>
  <c r="AA1204" i="1"/>
  <c r="K1204" i="1" s="1"/>
  <c r="P1204" i="1"/>
  <c r="J1204" i="1"/>
  <c r="AA1203" i="1"/>
  <c r="K1203" i="1" s="1"/>
  <c r="P1203" i="1"/>
  <c r="J1203" i="1"/>
  <c r="AA1202" i="1"/>
  <c r="K1202" i="1" s="1"/>
  <c r="P1202" i="1"/>
  <c r="J1202" i="1"/>
  <c r="AA1201" i="1"/>
  <c r="K1201" i="1" s="1"/>
  <c r="P1201" i="1"/>
  <c r="J1201" i="1"/>
  <c r="AA1200" i="1"/>
  <c r="K1200" i="1" s="1"/>
  <c r="P1200" i="1"/>
  <c r="J1200" i="1"/>
  <c r="AA1199" i="1"/>
  <c r="K1199" i="1" s="1"/>
  <c r="P1199" i="1"/>
  <c r="J1199" i="1"/>
  <c r="AA1198" i="1"/>
  <c r="K1198" i="1" s="1"/>
  <c r="P1198" i="1"/>
  <c r="J1198" i="1"/>
  <c r="AA1197" i="1"/>
  <c r="K1197" i="1" s="1"/>
  <c r="P1197" i="1"/>
  <c r="J1197" i="1"/>
  <c r="AA1196" i="1"/>
  <c r="K1196" i="1" s="1"/>
  <c r="P1196" i="1"/>
  <c r="J1196" i="1"/>
  <c r="AA1195" i="1"/>
  <c r="K1195" i="1" s="1"/>
  <c r="P1195" i="1"/>
  <c r="J1195" i="1"/>
  <c r="AA1194" i="1"/>
  <c r="K1194" i="1" s="1"/>
  <c r="P1194" i="1"/>
  <c r="J1194" i="1"/>
  <c r="AA1193" i="1"/>
  <c r="K1193" i="1" s="1"/>
  <c r="P1193" i="1"/>
  <c r="J1193" i="1"/>
  <c r="AA1192" i="1"/>
  <c r="K1192" i="1" s="1"/>
  <c r="P1192" i="1"/>
  <c r="J1192" i="1"/>
  <c r="AA1191" i="1"/>
  <c r="K1191" i="1" s="1"/>
  <c r="P1191" i="1"/>
  <c r="J1191" i="1"/>
  <c r="AA1190" i="1"/>
  <c r="K1190" i="1" s="1"/>
  <c r="P1190" i="1"/>
  <c r="J1190" i="1"/>
  <c r="AA1189" i="1"/>
  <c r="K1189" i="1" s="1"/>
  <c r="P1189" i="1"/>
  <c r="J1189" i="1"/>
  <c r="AA1188" i="1"/>
  <c r="K1188" i="1" s="1"/>
  <c r="P1188" i="1"/>
  <c r="J1188" i="1"/>
  <c r="AA1187" i="1"/>
  <c r="K1187" i="1" s="1"/>
  <c r="P1187" i="1"/>
  <c r="J1187" i="1"/>
  <c r="AA1186" i="1"/>
  <c r="K1186" i="1" s="1"/>
  <c r="P1186" i="1"/>
  <c r="J1186" i="1"/>
  <c r="AA1185" i="1"/>
  <c r="K1185" i="1" s="1"/>
  <c r="P1185" i="1"/>
  <c r="J1185" i="1"/>
  <c r="AA1184" i="1"/>
  <c r="K1184" i="1" s="1"/>
  <c r="P1184" i="1"/>
  <c r="J1184" i="1"/>
  <c r="AA1183" i="1"/>
  <c r="K1183" i="1" s="1"/>
  <c r="P1183" i="1"/>
  <c r="J1183" i="1"/>
  <c r="AA1182" i="1"/>
  <c r="K1182" i="1" s="1"/>
  <c r="P1182" i="1"/>
  <c r="J1182" i="1"/>
  <c r="AA1181" i="1"/>
  <c r="K1181" i="1" s="1"/>
  <c r="P1181" i="1"/>
  <c r="J1181" i="1"/>
  <c r="AA1180" i="1"/>
  <c r="K1180" i="1" s="1"/>
  <c r="P1180" i="1"/>
  <c r="J1180" i="1"/>
  <c r="AA1179" i="1"/>
  <c r="K1179" i="1" s="1"/>
  <c r="P1179" i="1"/>
  <c r="J1179" i="1"/>
  <c r="AA1178" i="1"/>
  <c r="K1178" i="1" s="1"/>
  <c r="P1178" i="1"/>
  <c r="J1178" i="1"/>
  <c r="AA1177" i="1"/>
  <c r="K1177" i="1" s="1"/>
  <c r="P1177" i="1"/>
  <c r="J1177" i="1"/>
  <c r="AA1176" i="1"/>
  <c r="K1176" i="1" s="1"/>
  <c r="P1176" i="1"/>
  <c r="J1176" i="1"/>
  <c r="AA1175" i="1"/>
  <c r="K1175" i="1" s="1"/>
  <c r="P1175" i="1"/>
  <c r="J1175" i="1"/>
  <c r="AA1174" i="1"/>
  <c r="K1174" i="1" s="1"/>
  <c r="P1174" i="1"/>
  <c r="J1174" i="1"/>
  <c r="AA1173" i="1"/>
  <c r="K1173" i="1" s="1"/>
  <c r="P1173" i="1"/>
  <c r="J1173" i="1"/>
  <c r="AA1172" i="1"/>
  <c r="K1172" i="1" s="1"/>
  <c r="P1172" i="1"/>
  <c r="J1172" i="1"/>
  <c r="AA1171" i="1"/>
  <c r="K1171" i="1" s="1"/>
  <c r="P1171" i="1"/>
  <c r="J1171" i="1"/>
  <c r="AA1170" i="1"/>
  <c r="K1170" i="1" s="1"/>
  <c r="P1170" i="1"/>
  <c r="J1170" i="1"/>
  <c r="AA1169" i="1"/>
  <c r="K1169" i="1" s="1"/>
  <c r="P1169" i="1"/>
  <c r="J1169" i="1"/>
  <c r="AA1168" i="1"/>
  <c r="K1168" i="1" s="1"/>
  <c r="P1168" i="1"/>
  <c r="J1168" i="1"/>
  <c r="AA1167" i="1"/>
  <c r="K1167" i="1" s="1"/>
  <c r="P1167" i="1"/>
  <c r="J1167" i="1"/>
  <c r="AA1166" i="1"/>
  <c r="K1166" i="1" s="1"/>
  <c r="P1166" i="1"/>
  <c r="J1166" i="1"/>
  <c r="AA1165" i="1"/>
  <c r="K1165" i="1" s="1"/>
  <c r="P1165" i="1"/>
  <c r="J1165" i="1"/>
  <c r="AA1164" i="1"/>
  <c r="K1164" i="1" s="1"/>
  <c r="P1164" i="1"/>
  <c r="J1164" i="1"/>
  <c r="AA1163" i="1"/>
  <c r="K1163" i="1" s="1"/>
  <c r="P1163" i="1"/>
  <c r="J1163" i="1"/>
  <c r="AA1162" i="1"/>
  <c r="K1162" i="1" s="1"/>
  <c r="P1162" i="1"/>
  <c r="J1162" i="1"/>
  <c r="AA1161" i="1"/>
  <c r="K1161" i="1" s="1"/>
  <c r="P1161" i="1"/>
  <c r="J1161" i="1"/>
  <c r="AA1160" i="1"/>
  <c r="K1160" i="1" s="1"/>
  <c r="P1160" i="1"/>
  <c r="J1160" i="1"/>
  <c r="AA1159" i="1"/>
  <c r="K1159" i="1" s="1"/>
  <c r="P1159" i="1"/>
  <c r="J1159" i="1"/>
  <c r="AA1158" i="1"/>
  <c r="K1158" i="1" s="1"/>
  <c r="P1158" i="1"/>
  <c r="J1158" i="1"/>
  <c r="AA1157" i="1"/>
  <c r="K1157" i="1" s="1"/>
  <c r="P1157" i="1"/>
  <c r="J1157" i="1"/>
  <c r="AA1156" i="1"/>
  <c r="K1156" i="1" s="1"/>
  <c r="P1156" i="1"/>
  <c r="J1156" i="1"/>
  <c r="AA1155" i="1"/>
  <c r="K1155" i="1" s="1"/>
  <c r="P1155" i="1"/>
  <c r="J1155" i="1"/>
  <c r="AA1154" i="1"/>
  <c r="K1154" i="1" s="1"/>
  <c r="P1154" i="1"/>
  <c r="J1154" i="1"/>
  <c r="AA1153" i="1"/>
  <c r="K1153" i="1" s="1"/>
  <c r="P1153" i="1"/>
  <c r="J1153" i="1"/>
  <c r="AA1152" i="1"/>
  <c r="K1152" i="1" s="1"/>
  <c r="P1152" i="1"/>
  <c r="J1152" i="1"/>
  <c r="AA1151" i="1"/>
  <c r="K1151" i="1" s="1"/>
  <c r="P1151" i="1"/>
  <c r="J1151" i="1"/>
  <c r="AA1150" i="1"/>
  <c r="K1150" i="1" s="1"/>
  <c r="P1150" i="1"/>
  <c r="J1150" i="1"/>
  <c r="AA1149" i="1"/>
  <c r="K1149" i="1" s="1"/>
  <c r="P1149" i="1"/>
  <c r="J1149" i="1"/>
  <c r="AA1148" i="1"/>
  <c r="K1148" i="1" s="1"/>
  <c r="P1148" i="1"/>
  <c r="J1148" i="1"/>
  <c r="AA1147" i="1"/>
  <c r="K1147" i="1" s="1"/>
  <c r="P1147" i="1"/>
  <c r="J1147" i="1"/>
  <c r="AA1146" i="1"/>
  <c r="K1146" i="1" s="1"/>
  <c r="P1146" i="1"/>
  <c r="J1146" i="1"/>
  <c r="AA1145" i="1"/>
  <c r="K1145" i="1" s="1"/>
  <c r="P1145" i="1"/>
  <c r="J1145" i="1"/>
  <c r="AA1144" i="1"/>
  <c r="K1144" i="1" s="1"/>
  <c r="P1144" i="1"/>
  <c r="J1144" i="1"/>
  <c r="AA1143" i="1"/>
  <c r="K1143" i="1" s="1"/>
  <c r="P1143" i="1"/>
  <c r="J1143" i="1"/>
  <c r="AA1142" i="1"/>
  <c r="K1142" i="1" s="1"/>
  <c r="P1142" i="1"/>
  <c r="J1142" i="1"/>
  <c r="AA1141" i="1"/>
  <c r="K1141" i="1" s="1"/>
  <c r="P1141" i="1"/>
  <c r="J1141" i="1"/>
  <c r="AA1140" i="1"/>
  <c r="K1140" i="1" s="1"/>
  <c r="P1140" i="1"/>
  <c r="J1140" i="1"/>
  <c r="AA1139" i="1"/>
  <c r="K1139" i="1" s="1"/>
  <c r="P1139" i="1"/>
  <c r="J1139" i="1"/>
  <c r="AA1138" i="1"/>
  <c r="K1138" i="1" s="1"/>
  <c r="P1138" i="1"/>
  <c r="J1138" i="1"/>
  <c r="AA1137" i="1"/>
  <c r="K1137" i="1" s="1"/>
  <c r="P1137" i="1"/>
  <c r="J1137" i="1"/>
  <c r="AA1136" i="1"/>
  <c r="K1136" i="1" s="1"/>
  <c r="P1136" i="1"/>
  <c r="J1136" i="1"/>
  <c r="AA1135" i="1"/>
  <c r="K1135" i="1" s="1"/>
  <c r="P1135" i="1"/>
  <c r="J1135" i="1"/>
  <c r="AA1134" i="1"/>
  <c r="K1134" i="1" s="1"/>
  <c r="P1134" i="1"/>
  <c r="J1134" i="1"/>
  <c r="AA1133" i="1"/>
  <c r="K1133" i="1" s="1"/>
  <c r="P1133" i="1"/>
  <c r="J1133" i="1"/>
  <c r="AA1132" i="1"/>
  <c r="K1132" i="1" s="1"/>
  <c r="P1132" i="1"/>
  <c r="J1132" i="1"/>
  <c r="AA1131" i="1"/>
  <c r="K1131" i="1" s="1"/>
  <c r="P1131" i="1"/>
  <c r="J1131" i="1"/>
  <c r="AA1130" i="1"/>
  <c r="K1130" i="1" s="1"/>
  <c r="P1130" i="1"/>
  <c r="J1130" i="1"/>
  <c r="AA1129" i="1"/>
  <c r="K1129" i="1" s="1"/>
  <c r="P1129" i="1"/>
  <c r="J1129" i="1"/>
  <c r="AA1128" i="1"/>
  <c r="K1128" i="1" s="1"/>
  <c r="P1128" i="1"/>
  <c r="J1128" i="1"/>
  <c r="AA1127" i="1"/>
  <c r="K1127" i="1" s="1"/>
  <c r="P1127" i="1"/>
  <c r="J1127" i="1"/>
  <c r="AA1126" i="1"/>
  <c r="K1126" i="1" s="1"/>
  <c r="P1126" i="1"/>
  <c r="J1126" i="1"/>
  <c r="AA1125" i="1"/>
  <c r="K1125" i="1" s="1"/>
  <c r="P1125" i="1"/>
  <c r="J1125" i="1"/>
  <c r="AA1124" i="1"/>
  <c r="K1124" i="1" s="1"/>
  <c r="P1124" i="1"/>
  <c r="J1124" i="1"/>
  <c r="AA1123" i="1"/>
  <c r="K1123" i="1" s="1"/>
  <c r="P1123" i="1"/>
  <c r="J1123" i="1"/>
  <c r="AA1122" i="1"/>
  <c r="K1122" i="1" s="1"/>
  <c r="P1122" i="1"/>
  <c r="J1122" i="1"/>
  <c r="AA1121" i="1"/>
  <c r="K1121" i="1" s="1"/>
  <c r="P1121" i="1"/>
  <c r="J1121" i="1"/>
  <c r="AA1120" i="1"/>
  <c r="K1120" i="1" s="1"/>
  <c r="P1120" i="1"/>
  <c r="J1120" i="1"/>
  <c r="AA1119" i="1"/>
  <c r="K1119" i="1" s="1"/>
  <c r="P1119" i="1"/>
  <c r="J1119" i="1"/>
  <c r="AA1118" i="1"/>
  <c r="K1118" i="1" s="1"/>
  <c r="P1118" i="1"/>
  <c r="J1118" i="1"/>
  <c r="AA1117" i="1"/>
  <c r="K1117" i="1" s="1"/>
  <c r="P1117" i="1"/>
  <c r="J1117" i="1"/>
  <c r="AA1116" i="1"/>
  <c r="K1116" i="1" s="1"/>
  <c r="P1116" i="1"/>
  <c r="J1116" i="1"/>
  <c r="AA1115" i="1"/>
  <c r="K1115" i="1" s="1"/>
  <c r="P1115" i="1"/>
  <c r="J1115" i="1"/>
  <c r="AA1114" i="1"/>
  <c r="K1114" i="1" s="1"/>
  <c r="P1114" i="1"/>
  <c r="J1114" i="1"/>
  <c r="AA1113" i="1"/>
  <c r="K1113" i="1" s="1"/>
  <c r="P1113" i="1"/>
  <c r="J1113" i="1"/>
  <c r="AA1112" i="1"/>
  <c r="K1112" i="1" s="1"/>
  <c r="P1112" i="1"/>
  <c r="J1112" i="1"/>
  <c r="AA1111" i="1"/>
  <c r="K1111" i="1" s="1"/>
  <c r="P1111" i="1"/>
  <c r="J1111" i="1"/>
  <c r="AA1110" i="1"/>
  <c r="K1110" i="1" s="1"/>
  <c r="P1110" i="1"/>
  <c r="J1110" i="1"/>
  <c r="AA1109" i="1"/>
  <c r="K1109" i="1" s="1"/>
  <c r="P1109" i="1"/>
  <c r="J1109" i="1"/>
  <c r="AA1108" i="1"/>
  <c r="K1108" i="1" s="1"/>
  <c r="P1108" i="1"/>
  <c r="J1108" i="1"/>
  <c r="AA1107" i="1"/>
  <c r="K1107" i="1" s="1"/>
  <c r="P1107" i="1"/>
  <c r="J1107" i="1"/>
  <c r="AA1106" i="1"/>
  <c r="K1106" i="1" s="1"/>
  <c r="P1106" i="1"/>
  <c r="J1106" i="1"/>
  <c r="AA1105" i="1"/>
  <c r="K1105" i="1" s="1"/>
  <c r="P1105" i="1"/>
  <c r="J1105" i="1"/>
  <c r="AA1104" i="1"/>
  <c r="K1104" i="1" s="1"/>
  <c r="P1104" i="1"/>
  <c r="J1104" i="1"/>
  <c r="AA1103" i="1"/>
  <c r="K1103" i="1" s="1"/>
  <c r="P1103" i="1"/>
  <c r="J1103" i="1"/>
  <c r="AA1102" i="1"/>
  <c r="K1102" i="1" s="1"/>
  <c r="P1102" i="1"/>
  <c r="J1102" i="1"/>
  <c r="AA1101" i="1"/>
  <c r="K1101" i="1" s="1"/>
  <c r="P1101" i="1"/>
  <c r="J1101" i="1"/>
  <c r="AA1100" i="1"/>
  <c r="K1100" i="1" s="1"/>
  <c r="P1100" i="1"/>
  <c r="J1100" i="1"/>
  <c r="AA1099" i="1"/>
  <c r="K1099" i="1" s="1"/>
  <c r="P1099" i="1"/>
  <c r="J1099" i="1"/>
  <c r="AA1098" i="1"/>
  <c r="K1098" i="1" s="1"/>
  <c r="P1098" i="1"/>
  <c r="J1098" i="1"/>
  <c r="AA1097" i="1"/>
  <c r="K1097" i="1" s="1"/>
  <c r="P1097" i="1"/>
  <c r="J1097" i="1"/>
  <c r="AA1096" i="1"/>
  <c r="K1096" i="1" s="1"/>
  <c r="P1096" i="1"/>
  <c r="J1096" i="1"/>
  <c r="AA1095" i="1"/>
  <c r="K1095" i="1" s="1"/>
  <c r="P1095" i="1"/>
  <c r="J1095" i="1"/>
  <c r="AA1094" i="1"/>
  <c r="K1094" i="1" s="1"/>
  <c r="P1094" i="1"/>
  <c r="J1094" i="1"/>
  <c r="AA1093" i="1"/>
  <c r="K1093" i="1" s="1"/>
  <c r="P1093" i="1"/>
  <c r="J1093" i="1"/>
  <c r="AA1092" i="1"/>
  <c r="K1092" i="1" s="1"/>
  <c r="P1092" i="1"/>
  <c r="J1092" i="1"/>
  <c r="AA1091" i="1"/>
  <c r="K1091" i="1" s="1"/>
  <c r="P1091" i="1"/>
  <c r="J1091" i="1"/>
  <c r="AA1090" i="1"/>
  <c r="K1090" i="1" s="1"/>
  <c r="P1090" i="1"/>
  <c r="J1090" i="1"/>
  <c r="AA1089" i="1"/>
  <c r="K1089" i="1" s="1"/>
  <c r="P1089" i="1"/>
  <c r="J1089" i="1"/>
  <c r="AA1088" i="1"/>
  <c r="K1088" i="1" s="1"/>
  <c r="P1088" i="1"/>
  <c r="J1088" i="1"/>
  <c r="AA1087" i="1"/>
  <c r="K1087" i="1" s="1"/>
  <c r="P1087" i="1"/>
  <c r="J1087" i="1"/>
  <c r="AA1086" i="1"/>
  <c r="K1086" i="1" s="1"/>
  <c r="P1086" i="1"/>
  <c r="J1086" i="1"/>
  <c r="AA1085" i="1"/>
  <c r="K1085" i="1" s="1"/>
  <c r="P1085" i="1"/>
  <c r="J1085" i="1"/>
  <c r="AA1084" i="1"/>
  <c r="K1084" i="1" s="1"/>
  <c r="P1084" i="1"/>
  <c r="J1084" i="1"/>
  <c r="AA1083" i="1"/>
  <c r="K1083" i="1" s="1"/>
  <c r="P1083" i="1"/>
  <c r="J1083" i="1"/>
  <c r="AA1082" i="1"/>
  <c r="K1082" i="1" s="1"/>
  <c r="P1082" i="1"/>
  <c r="J1082" i="1"/>
  <c r="AA1081" i="1"/>
  <c r="K1081" i="1" s="1"/>
  <c r="P1081" i="1"/>
  <c r="J1081" i="1"/>
  <c r="AA1080" i="1"/>
  <c r="K1080" i="1" s="1"/>
  <c r="P1080" i="1"/>
  <c r="J1080" i="1"/>
  <c r="AA1079" i="1"/>
  <c r="K1079" i="1" s="1"/>
  <c r="P1079" i="1"/>
  <c r="J1079" i="1"/>
  <c r="AA1078" i="1"/>
  <c r="K1078" i="1" s="1"/>
  <c r="P1078" i="1"/>
  <c r="J1078" i="1"/>
  <c r="AA1077" i="1"/>
  <c r="K1077" i="1" s="1"/>
  <c r="P1077" i="1"/>
  <c r="J1077" i="1"/>
  <c r="AA1076" i="1"/>
  <c r="K1076" i="1" s="1"/>
  <c r="P1076" i="1"/>
  <c r="J1076" i="1"/>
  <c r="AA1075" i="1"/>
  <c r="K1075" i="1" s="1"/>
  <c r="P1075" i="1"/>
  <c r="J1075" i="1"/>
  <c r="AA1074" i="1"/>
  <c r="K1074" i="1" s="1"/>
  <c r="P1074" i="1"/>
  <c r="J1074" i="1"/>
  <c r="AA1073" i="1"/>
  <c r="K1073" i="1" s="1"/>
  <c r="P1073" i="1"/>
  <c r="J1073" i="1"/>
  <c r="AA1072" i="1"/>
  <c r="K1072" i="1" s="1"/>
  <c r="P1072" i="1"/>
  <c r="J1072" i="1"/>
  <c r="AA1071" i="1"/>
  <c r="K1071" i="1" s="1"/>
  <c r="P1071" i="1"/>
  <c r="J1071" i="1"/>
  <c r="AA1070" i="1"/>
  <c r="K1070" i="1" s="1"/>
  <c r="P1070" i="1"/>
  <c r="J1070" i="1"/>
  <c r="AA1069" i="1"/>
  <c r="K1069" i="1" s="1"/>
  <c r="P1069" i="1"/>
  <c r="J1069" i="1"/>
  <c r="AA1068" i="1"/>
  <c r="K1068" i="1" s="1"/>
  <c r="P1068" i="1"/>
  <c r="J1068" i="1"/>
  <c r="AA1067" i="1"/>
  <c r="K1067" i="1" s="1"/>
  <c r="P1067" i="1"/>
  <c r="J1067" i="1"/>
  <c r="AA1066" i="1"/>
  <c r="K1066" i="1" s="1"/>
  <c r="P1066" i="1"/>
  <c r="J1066" i="1"/>
  <c r="AA1065" i="1"/>
  <c r="K1065" i="1" s="1"/>
  <c r="P1065" i="1"/>
  <c r="J1065" i="1"/>
  <c r="AA1064" i="1"/>
  <c r="K1064" i="1" s="1"/>
  <c r="P1064" i="1"/>
  <c r="J1064" i="1"/>
  <c r="AA1063" i="1"/>
  <c r="K1063" i="1" s="1"/>
  <c r="P1063" i="1"/>
  <c r="J1063" i="1"/>
  <c r="AA1062" i="1"/>
  <c r="K1062" i="1" s="1"/>
  <c r="P1062" i="1"/>
  <c r="J1062" i="1"/>
  <c r="AA1061" i="1"/>
  <c r="K1061" i="1" s="1"/>
  <c r="P1061" i="1"/>
  <c r="J1061" i="1"/>
  <c r="AA1060" i="1"/>
  <c r="K1060" i="1" s="1"/>
  <c r="P1060" i="1"/>
  <c r="J1060" i="1"/>
  <c r="AA1059" i="1"/>
  <c r="K1059" i="1" s="1"/>
  <c r="P1059" i="1"/>
  <c r="J1059" i="1"/>
  <c r="AA1058" i="1"/>
  <c r="K1058" i="1" s="1"/>
  <c r="P1058" i="1"/>
  <c r="J1058" i="1"/>
  <c r="AA1057" i="1"/>
  <c r="K1057" i="1" s="1"/>
  <c r="P1057" i="1"/>
  <c r="J1057" i="1"/>
  <c r="AA1056" i="1"/>
  <c r="K1056" i="1" s="1"/>
  <c r="P1056" i="1"/>
  <c r="J1056" i="1"/>
  <c r="AA1055" i="1"/>
  <c r="K1055" i="1" s="1"/>
  <c r="P1055" i="1"/>
  <c r="J1055" i="1"/>
  <c r="AA1054" i="1"/>
  <c r="K1054" i="1" s="1"/>
  <c r="P1054" i="1"/>
  <c r="J1054" i="1"/>
  <c r="AA1053" i="1"/>
  <c r="K1053" i="1" s="1"/>
  <c r="P1053" i="1"/>
  <c r="J1053" i="1"/>
  <c r="AA1052" i="1"/>
  <c r="K1052" i="1" s="1"/>
  <c r="P1052" i="1"/>
  <c r="J1052" i="1"/>
  <c r="AA1051" i="1"/>
  <c r="K1051" i="1" s="1"/>
  <c r="P1051" i="1"/>
  <c r="J1051" i="1"/>
  <c r="AA1050" i="1"/>
  <c r="K1050" i="1" s="1"/>
  <c r="P1050" i="1"/>
  <c r="J1050" i="1"/>
  <c r="AA1049" i="1"/>
  <c r="K1049" i="1" s="1"/>
  <c r="P1049" i="1"/>
  <c r="J1049" i="1"/>
  <c r="AA1048" i="1"/>
  <c r="K1048" i="1" s="1"/>
  <c r="P1048" i="1"/>
  <c r="J1048" i="1"/>
  <c r="AA1047" i="1"/>
  <c r="K1047" i="1" s="1"/>
  <c r="P1047" i="1"/>
  <c r="J1047" i="1"/>
  <c r="AA1046" i="1"/>
  <c r="K1046" i="1" s="1"/>
  <c r="P1046" i="1"/>
  <c r="J1046" i="1"/>
  <c r="AA1045" i="1"/>
  <c r="K1045" i="1" s="1"/>
  <c r="P1045" i="1"/>
  <c r="J1045" i="1"/>
  <c r="AA1044" i="1"/>
  <c r="K1044" i="1" s="1"/>
  <c r="P1044" i="1"/>
  <c r="J1044" i="1"/>
  <c r="AA1043" i="1"/>
  <c r="K1043" i="1" s="1"/>
  <c r="P1043" i="1"/>
  <c r="J1043" i="1"/>
  <c r="AA1042" i="1"/>
  <c r="K1042" i="1" s="1"/>
  <c r="P1042" i="1"/>
  <c r="J1042" i="1"/>
  <c r="AA1041" i="1"/>
  <c r="K1041" i="1" s="1"/>
  <c r="P1041" i="1"/>
  <c r="J1041" i="1"/>
  <c r="AA1040" i="1"/>
  <c r="P1040" i="1"/>
  <c r="K1040" i="1"/>
  <c r="J1040" i="1"/>
  <c r="AA1039" i="1"/>
  <c r="P1039" i="1"/>
  <c r="K1039" i="1"/>
  <c r="J1039" i="1"/>
  <c r="AA1038" i="1"/>
  <c r="P1038" i="1"/>
  <c r="K1038" i="1"/>
  <c r="J1038" i="1"/>
  <c r="AA1037" i="1"/>
  <c r="P1037" i="1"/>
  <c r="K1037" i="1"/>
  <c r="J1037" i="1"/>
  <c r="AA1036" i="1"/>
  <c r="P1036" i="1"/>
  <c r="K1036" i="1"/>
  <c r="J1036" i="1"/>
  <c r="AA1035" i="1"/>
  <c r="P1035" i="1"/>
  <c r="K1035" i="1"/>
  <c r="J1035" i="1"/>
  <c r="AA1034" i="1"/>
  <c r="K1034" i="1" s="1"/>
  <c r="P1034" i="1"/>
  <c r="J1034" i="1"/>
  <c r="AA1033" i="1"/>
  <c r="K1033" i="1" s="1"/>
  <c r="P1033" i="1"/>
  <c r="J1033" i="1"/>
  <c r="AA1032" i="1"/>
  <c r="K1032" i="1" s="1"/>
  <c r="P1032" i="1"/>
  <c r="J1032" i="1"/>
  <c r="AA1031" i="1"/>
  <c r="K1031" i="1" s="1"/>
  <c r="P1031" i="1"/>
  <c r="J1031" i="1"/>
  <c r="AA1030" i="1"/>
  <c r="K1030" i="1" s="1"/>
  <c r="P1030" i="1"/>
  <c r="J1030" i="1"/>
  <c r="AA1029" i="1"/>
  <c r="K1029" i="1" s="1"/>
  <c r="P1029" i="1"/>
  <c r="J1029" i="1"/>
  <c r="AA1028" i="1"/>
  <c r="K1028" i="1" s="1"/>
  <c r="P1028" i="1"/>
  <c r="J1028" i="1"/>
  <c r="AA1027" i="1"/>
  <c r="K1027" i="1" s="1"/>
  <c r="P1027" i="1"/>
  <c r="J1027" i="1"/>
  <c r="AA1026" i="1"/>
  <c r="K1026" i="1" s="1"/>
  <c r="P1026" i="1"/>
  <c r="J1026" i="1"/>
  <c r="AA1025" i="1"/>
  <c r="K1025" i="1" s="1"/>
  <c r="P1025" i="1"/>
  <c r="J1025" i="1"/>
  <c r="AA1024" i="1"/>
  <c r="K1024" i="1" s="1"/>
  <c r="P1024" i="1"/>
  <c r="J1024" i="1"/>
  <c r="AA1023" i="1"/>
  <c r="K1023" i="1" s="1"/>
  <c r="P1023" i="1"/>
  <c r="J1023" i="1"/>
  <c r="AA1022" i="1"/>
  <c r="K1022" i="1" s="1"/>
  <c r="P1022" i="1"/>
  <c r="J1022" i="1"/>
  <c r="AA1021" i="1"/>
  <c r="K1021" i="1" s="1"/>
  <c r="P1021" i="1"/>
  <c r="J1021" i="1"/>
  <c r="AA1020" i="1"/>
  <c r="K1020" i="1" s="1"/>
  <c r="P1020" i="1"/>
  <c r="J1020" i="1"/>
  <c r="AA1019" i="1"/>
  <c r="K1019" i="1" s="1"/>
  <c r="P1019" i="1"/>
  <c r="J1019" i="1"/>
  <c r="AA1018" i="1"/>
  <c r="K1018" i="1" s="1"/>
  <c r="P1018" i="1"/>
  <c r="J1018" i="1"/>
  <c r="AA1017" i="1"/>
  <c r="K1017" i="1" s="1"/>
  <c r="P1017" i="1"/>
  <c r="J1017" i="1"/>
  <c r="AA1016" i="1"/>
  <c r="K1016" i="1" s="1"/>
  <c r="P1016" i="1"/>
  <c r="J1016" i="1"/>
  <c r="AA1015" i="1"/>
  <c r="K1015" i="1" s="1"/>
  <c r="P1015" i="1"/>
  <c r="J1015" i="1"/>
  <c r="AA1014" i="1"/>
  <c r="K1014" i="1" s="1"/>
  <c r="P1014" i="1"/>
  <c r="J1014" i="1"/>
  <c r="AA1013" i="1"/>
  <c r="K1013" i="1" s="1"/>
  <c r="P1013" i="1"/>
  <c r="J1013" i="1"/>
  <c r="AA1012" i="1"/>
  <c r="K1012" i="1" s="1"/>
  <c r="P1012" i="1"/>
  <c r="J1012" i="1"/>
  <c r="AA1011" i="1"/>
  <c r="K1011" i="1" s="1"/>
  <c r="P1011" i="1"/>
  <c r="J1011" i="1"/>
  <c r="AA1010" i="1"/>
  <c r="K1010" i="1" s="1"/>
  <c r="P1010" i="1"/>
  <c r="J1010" i="1"/>
  <c r="AA1009" i="1"/>
  <c r="K1009" i="1" s="1"/>
  <c r="P1009" i="1"/>
  <c r="J1009" i="1"/>
  <c r="AA1008" i="1"/>
  <c r="K1008" i="1" s="1"/>
  <c r="P1008" i="1"/>
  <c r="J1008" i="1"/>
  <c r="AA1007" i="1"/>
  <c r="K1007" i="1" s="1"/>
  <c r="P1007" i="1"/>
  <c r="J1007" i="1"/>
  <c r="AA1006" i="1"/>
  <c r="K1006" i="1" s="1"/>
  <c r="P1006" i="1"/>
  <c r="J1006" i="1"/>
  <c r="AA1005" i="1"/>
  <c r="K1005" i="1" s="1"/>
  <c r="P1005" i="1"/>
  <c r="J1005" i="1"/>
  <c r="AA1004" i="1"/>
  <c r="K1004" i="1" s="1"/>
  <c r="P1004" i="1"/>
  <c r="J1004" i="1"/>
  <c r="AA1003" i="1"/>
  <c r="K1003" i="1" s="1"/>
  <c r="P1003" i="1"/>
  <c r="J1003" i="1"/>
  <c r="AA1002" i="1"/>
  <c r="K1002" i="1" s="1"/>
  <c r="P1002" i="1"/>
  <c r="J1002" i="1"/>
  <c r="AA1001" i="1"/>
  <c r="K1001" i="1" s="1"/>
  <c r="P1001" i="1"/>
  <c r="J1001" i="1"/>
  <c r="AA1000" i="1"/>
  <c r="K1000" i="1" s="1"/>
  <c r="P1000" i="1"/>
  <c r="J1000" i="1"/>
  <c r="AA999" i="1"/>
  <c r="K999" i="1" s="1"/>
  <c r="P999" i="1"/>
  <c r="J999" i="1"/>
  <c r="AA998" i="1"/>
  <c r="K998" i="1" s="1"/>
  <c r="P998" i="1"/>
  <c r="J998" i="1"/>
  <c r="AA997" i="1"/>
  <c r="K997" i="1" s="1"/>
  <c r="P997" i="1"/>
  <c r="J997" i="1"/>
  <c r="AA996" i="1"/>
  <c r="K996" i="1" s="1"/>
  <c r="P996" i="1"/>
  <c r="J996" i="1"/>
  <c r="AA995" i="1"/>
  <c r="K995" i="1" s="1"/>
  <c r="P995" i="1"/>
  <c r="J995" i="1"/>
  <c r="AA994" i="1"/>
  <c r="K994" i="1" s="1"/>
  <c r="P994" i="1"/>
  <c r="J994" i="1"/>
  <c r="AA993" i="1"/>
  <c r="K993" i="1" s="1"/>
  <c r="P993" i="1"/>
  <c r="J993" i="1"/>
  <c r="AA992" i="1"/>
  <c r="K992" i="1" s="1"/>
  <c r="P992" i="1"/>
  <c r="J992" i="1"/>
  <c r="AA991" i="1"/>
  <c r="K991" i="1" s="1"/>
  <c r="P991" i="1"/>
  <c r="J991" i="1"/>
  <c r="AA990" i="1"/>
  <c r="K990" i="1" s="1"/>
  <c r="P990" i="1"/>
  <c r="J990" i="1"/>
  <c r="AA989" i="1"/>
  <c r="K989" i="1" s="1"/>
  <c r="P989" i="1"/>
  <c r="J989" i="1"/>
  <c r="AA988" i="1"/>
  <c r="K988" i="1" s="1"/>
  <c r="P988" i="1"/>
  <c r="J988" i="1"/>
  <c r="AA987" i="1"/>
  <c r="K987" i="1" s="1"/>
  <c r="P987" i="1"/>
  <c r="J987" i="1"/>
  <c r="AA986" i="1"/>
  <c r="K986" i="1" s="1"/>
  <c r="P986" i="1"/>
  <c r="J986" i="1"/>
  <c r="AA985" i="1"/>
  <c r="K985" i="1" s="1"/>
  <c r="P985" i="1"/>
  <c r="J985" i="1"/>
  <c r="AA984" i="1"/>
  <c r="K984" i="1" s="1"/>
  <c r="P984" i="1"/>
  <c r="J984" i="1"/>
  <c r="AA983" i="1"/>
  <c r="K983" i="1" s="1"/>
  <c r="P983" i="1"/>
  <c r="J983" i="1"/>
  <c r="AA982" i="1"/>
  <c r="K982" i="1" s="1"/>
  <c r="P982" i="1"/>
  <c r="J982" i="1"/>
  <c r="AA981" i="1"/>
  <c r="K981" i="1" s="1"/>
  <c r="P981" i="1"/>
  <c r="J981" i="1"/>
  <c r="AA980" i="1"/>
  <c r="K980" i="1" s="1"/>
  <c r="P980" i="1"/>
  <c r="J980" i="1"/>
  <c r="AA979" i="1"/>
  <c r="K979" i="1" s="1"/>
  <c r="P979" i="1"/>
  <c r="J979" i="1"/>
  <c r="AA978" i="1"/>
  <c r="K978" i="1" s="1"/>
  <c r="P978" i="1"/>
  <c r="J978" i="1"/>
  <c r="AA977" i="1"/>
  <c r="K977" i="1" s="1"/>
  <c r="P977" i="1"/>
  <c r="J977" i="1"/>
  <c r="AA976" i="1"/>
  <c r="K976" i="1" s="1"/>
  <c r="P976" i="1"/>
  <c r="J976" i="1"/>
  <c r="AA975" i="1"/>
  <c r="K975" i="1" s="1"/>
  <c r="P975" i="1"/>
  <c r="J975" i="1"/>
  <c r="AA974" i="1"/>
  <c r="K974" i="1" s="1"/>
  <c r="P974" i="1"/>
  <c r="J974" i="1"/>
  <c r="AA973" i="1"/>
  <c r="K973" i="1" s="1"/>
  <c r="P973" i="1"/>
  <c r="J973" i="1"/>
  <c r="AA972" i="1"/>
  <c r="K972" i="1" s="1"/>
  <c r="P972" i="1"/>
  <c r="J972" i="1"/>
  <c r="AA971" i="1"/>
  <c r="K971" i="1" s="1"/>
  <c r="P971" i="1"/>
  <c r="J971" i="1"/>
  <c r="AA970" i="1"/>
  <c r="K970" i="1" s="1"/>
  <c r="P970" i="1"/>
  <c r="J970" i="1"/>
  <c r="AA969" i="1"/>
  <c r="K969" i="1" s="1"/>
  <c r="P969" i="1"/>
  <c r="J969" i="1"/>
  <c r="AA968" i="1"/>
  <c r="K968" i="1" s="1"/>
  <c r="P968" i="1"/>
  <c r="J968" i="1"/>
  <c r="AA967" i="1"/>
  <c r="K967" i="1" s="1"/>
  <c r="P967" i="1"/>
  <c r="J967" i="1"/>
  <c r="AA966" i="1"/>
  <c r="K966" i="1" s="1"/>
  <c r="P966" i="1"/>
  <c r="J966" i="1"/>
  <c r="AA965" i="1"/>
  <c r="K965" i="1" s="1"/>
  <c r="P965" i="1"/>
  <c r="J965" i="1"/>
  <c r="AA964" i="1"/>
  <c r="K964" i="1" s="1"/>
  <c r="P964" i="1"/>
  <c r="J964" i="1"/>
  <c r="AA963" i="1"/>
  <c r="K963" i="1" s="1"/>
  <c r="P963" i="1"/>
  <c r="J963" i="1"/>
  <c r="AA962" i="1"/>
  <c r="K962" i="1" s="1"/>
  <c r="P962" i="1"/>
  <c r="J962" i="1"/>
  <c r="AA961" i="1"/>
  <c r="K961" i="1" s="1"/>
  <c r="P961" i="1"/>
  <c r="J961" i="1"/>
  <c r="AA960" i="1"/>
  <c r="K960" i="1" s="1"/>
  <c r="P960" i="1"/>
  <c r="J960" i="1"/>
  <c r="AA959" i="1"/>
  <c r="K959" i="1" s="1"/>
  <c r="P959" i="1"/>
  <c r="J959" i="1"/>
  <c r="AA958" i="1"/>
  <c r="K958" i="1" s="1"/>
  <c r="P958" i="1"/>
  <c r="J958" i="1"/>
  <c r="AA957" i="1"/>
  <c r="K957" i="1" s="1"/>
  <c r="P957" i="1"/>
  <c r="J957" i="1"/>
  <c r="AA956" i="1"/>
  <c r="K956" i="1" s="1"/>
  <c r="P956" i="1"/>
  <c r="J956" i="1"/>
  <c r="AA955" i="1"/>
  <c r="K955" i="1" s="1"/>
  <c r="P955" i="1"/>
  <c r="J955" i="1"/>
  <c r="AA954" i="1"/>
  <c r="K954" i="1" s="1"/>
  <c r="P954" i="1"/>
  <c r="J954" i="1"/>
  <c r="AA953" i="1"/>
  <c r="K953" i="1" s="1"/>
  <c r="P953" i="1"/>
  <c r="J953" i="1"/>
  <c r="AA952" i="1"/>
  <c r="K952" i="1" s="1"/>
  <c r="P952" i="1"/>
  <c r="J952" i="1"/>
  <c r="AA951" i="1"/>
  <c r="K951" i="1" s="1"/>
  <c r="P951" i="1"/>
  <c r="J951" i="1"/>
  <c r="AA950" i="1"/>
  <c r="K950" i="1" s="1"/>
  <c r="P950" i="1"/>
  <c r="J950" i="1"/>
  <c r="AA949" i="1"/>
  <c r="K949" i="1" s="1"/>
  <c r="P949" i="1"/>
  <c r="J949" i="1"/>
  <c r="AA948" i="1"/>
  <c r="K948" i="1" s="1"/>
  <c r="P948" i="1"/>
  <c r="J948" i="1"/>
  <c r="AA947" i="1"/>
  <c r="K947" i="1" s="1"/>
  <c r="P947" i="1"/>
  <c r="J947" i="1"/>
  <c r="AA946" i="1"/>
  <c r="K946" i="1" s="1"/>
  <c r="P946" i="1"/>
  <c r="J946" i="1"/>
  <c r="AA945" i="1"/>
  <c r="K945" i="1" s="1"/>
  <c r="P945" i="1"/>
  <c r="J945" i="1"/>
  <c r="AA944" i="1"/>
  <c r="K944" i="1" s="1"/>
  <c r="P944" i="1"/>
  <c r="J944" i="1"/>
  <c r="AA943" i="1"/>
  <c r="K943" i="1" s="1"/>
  <c r="P943" i="1"/>
  <c r="J943" i="1"/>
  <c r="AA942" i="1"/>
  <c r="K942" i="1" s="1"/>
  <c r="P942" i="1"/>
  <c r="J942" i="1"/>
  <c r="AA941" i="1"/>
  <c r="K941" i="1" s="1"/>
  <c r="P941" i="1"/>
  <c r="J941" i="1"/>
  <c r="AA940" i="1"/>
  <c r="K940" i="1" s="1"/>
  <c r="P940" i="1"/>
  <c r="J940" i="1"/>
  <c r="AA939" i="1"/>
  <c r="K939" i="1" s="1"/>
  <c r="P939" i="1"/>
  <c r="J939" i="1"/>
  <c r="AA938" i="1"/>
  <c r="K938" i="1" s="1"/>
  <c r="P938" i="1"/>
  <c r="J938" i="1"/>
  <c r="AA937" i="1"/>
  <c r="K937" i="1" s="1"/>
  <c r="P937" i="1"/>
  <c r="J937" i="1"/>
  <c r="AA936" i="1"/>
  <c r="K936" i="1" s="1"/>
  <c r="P936" i="1"/>
  <c r="J936" i="1"/>
  <c r="AA935" i="1"/>
  <c r="K935" i="1" s="1"/>
  <c r="P935" i="1"/>
  <c r="J935" i="1"/>
  <c r="AA934" i="1"/>
  <c r="K934" i="1" s="1"/>
  <c r="P934" i="1"/>
  <c r="J934" i="1"/>
  <c r="AA933" i="1"/>
  <c r="K933" i="1" s="1"/>
  <c r="P933" i="1"/>
  <c r="J933" i="1"/>
  <c r="AA932" i="1"/>
  <c r="K932" i="1" s="1"/>
  <c r="P932" i="1"/>
  <c r="J932" i="1"/>
  <c r="AA931" i="1"/>
  <c r="K931" i="1" s="1"/>
  <c r="P931" i="1"/>
  <c r="J931" i="1"/>
  <c r="AA930" i="1"/>
  <c r="K930" i="1" s="1"/>
  <c r="P930" i="1"/>
  <c r="J930" i="1"/>
  <c r="AA929" i="1"/>
  <c r="K929" i="1" s="1"/>
  <c r="P929" i="1"/>
  <c r="J929" i="1"/>
  <c r="AA928" i="1"/>
  <c r="K928" i="1" s="1"/>
  <c r="P928" i="1"/>
  <c r="J928" i="1"/>
  <c r="AA927" i="1"/>
  <c r="K927" i="1" s="1"/>
  <c r="P927" i="1"/>
  <c r="J927" i="1"/>
  <c r="AA926" i="1"/>
  <c r="K926" i="1" s="1"/>
  <c r="P926" i="1"/>
  <c r="J926" i="1"/>
  <c r="AA925" i="1"/>
  <c r="K925" i="1" s="1"/>
  <c r="P925" i="1"/>
  <c r="J925" i="1"/>
  <c r="AA924" i="1"/>
  <c r="K924" i="1" s="1"/>
  <c r="P924" i="1"/>
  <c r="J924" i="1"/>
  <c r="AA923" i="1"/>
  <c r="K923" i="1" s="1"/>
  <c r="P923" i="1"/>
  <c r="J923" i="1"/>
  <c r="AA922" i="1"/>
  <c r="K922" i="1" s="1"/>
  <c r="P922" i="1"/>
  <c r="J922" i="1"/>
  <c r="AA921" i="1"/>
  <c r="K921" i="1" s="1"/>
  <c r="P921" i="1"/>
  <c r="J921" i="1"/>
  <c r="AA920" i="1"/>
  <c r="K920" i="1" s="1"/>
  <c r="P920" i="1"/>
  <c r="J920" i="1"/>
  <c r="AA919" i="1"/>
  <c r="K919" i="1" s="1"/>
  <c r="P919" i="1"/>
  <c r="J919" i="1"/>
  <c r="AA918" i="1"/>
  <c r="K918" i="1" s="1"/>
  <c r="P918" i="1"/>
  <c r="J918" i="1"/>
  <c r="AA917" i="1"/>
  <c r="K917" i="1" s="1"/>
  <c r="P917" i="1"/>
  <c r="J917" i="1"/>
  <c r="AA916" i="1"/>
  <c r="K916" i="1" s="1"/>
  <c r="P916" i="1"/>
  <c r="J916" i="1"/>
  <c r="AA915" i="1"/>
  <c r="K915" i="1" s="1"/>
  <c r="P915" i="1"/>
  <c r="J915" i="1"/>
  <c r="AA914" i="1"/>
  <c r="K914" i="1" s="1"/>
  <c r="P914" i="1"/>
  <c r="J914" i="1"/>
  <c r="AA913" i="1"/>
  <c r="K913" i="1" s="1"/>
  <c r="P913" i="1"/>
  <c r="J913" i="1"/>
  <c r="AA912" i="1"/>
  <c r="K912" i="1" s="1"/>
  <c r="P912" i="1"/>
  <c r="J912" i="1"/>
  <c r="AA911" i="1"/>
  <c r="K911" i="1" s="1"/>
  <c r="P911" i="1"/>
  <c r="J911" i="1"/>
  <c r="AA910" i="1"/>
  <c r="K910" i="1" s="1"/>
  <c r="P910" i="1"/>
  <c r="J910" i="1"/>
  <c r="AA909" i="1"/>
  <c r="K909" i="1" s="1"/>
  <c r="P909" i="1"/>
  <c r="J909" i="1"/>
  <c r="AA908" i="1"/>
  <c r="K908" i="1" s="1"/>
  <c r="P908" i="1"/>
  <c r="J908" i="1"/>
  <c r="AA907" i="1"/>
  <c r="K907" i="1" s="1"/>
  <c r="P907" i="1"/>
  <c r="J907" i="1"/>
  <c r="AA906" i="1"/>
  <c r="K906" i="1" s="1"/>
  <c r="P906" i="1"/>
  <c r="J906" i="1"/>
  <c r="AA905" i="1"/>
  <c r="K905" i="1" s="1"/>
  <c r="P905" i="1"/>
  <c r="J905" i="1"/>
  <c r="AA904" i="1"/>
  <c r="K904" i="1" s="1"/>
  <c r="P904" i="1"/>
  <c r="J904" i="1"/>
  <c r="AA903" i="1"/>
  <c r="K903" i="1" s="1"/>
  <c r="P903" i="1"/>
  <c r="J903" i="1"/>
  <c r="AA902" i="1"/>
  <c r="K902" i="1" s="1"/>
  <c r="P902" i="1"/>
  <c r="J902" i="1"/>
  <c r="AA901" i="1"/>
  <c r="K901" i="1" s="1"/>
  <c r="P901" i="1"/>
  <c r="J901" i="1"/>
  <c r="AA900" i="1"/>
  <c r="K900" i="1" s="1"/>
  <c r="P900" i="1"/>
  <c r="J900" i="1"/>
  <c r="AA899" i="1"/>
  <c r="K899" i="1" s="1"/>
  <c r="P899" i="1"/>
  <c r="J899" i="1"/>
  <c r="AA898" i="1"/>
  <c r="K898" i="1" s="1"/>
  <c r="P898" i="1"/>
  <c r="J898" i="1"/>
  <c r="AA897" i="1"/>
  <c r="K897" i="1" s="1"/>
  <c r="P897" i="1"/>
  <c r="J897" i="1"/>
  <c r="AA896" i="1"/>
  <c r="K896" i="1" s="1"/>
  <c r="P896" i="1"/>
  <c r="J896" i="1"/>
  <c r="AA895" i="1"/>
  <c r="K895" i="1" s="1"/>
  <c r="P895" i="1"/>
  <c r="J895" i="1"/>
  <c r="AA894" i="1"/>
  <c r="K894" i="1" s="1"/>
  <c r="P894" i="1"/>
  <c r="J894" i="1"/>
  <c r="AA893" i="1"/>
  <c r="K893" i="1" s="1"/>
  <c r="P893" i="1"/>
  <c r="J893" i="1"/>
  <c r="AA892" i="1"/>
  <c r="K892" i="1" s="1"/>
  <c r="P892" i="1"/>
  <c r="J892" i="1"/>
  <c r="AA891" i="1"/>
  <c r="K891" i="1" s="1"/>
  <c r="P891" i="1"/>
  <c r="J891" i="1"/>
  <c r="AA890" i="1"/>
  <c r="K890" i="1" s="1"/>
  <c r="P890" i="1"/>
  <c r="J890" i="1"/>
  <c r="AA889" i="1"/>
  <c r="K889" i="1" s="1"/>
  <c r="P889" i="1"/>
  <c r="J889" i="1"/>
  <c r="AA888" i="1"/>
  <c r="K888" i="1" s="1"/>
  <c r="P888" i="1"/>
  <c r="J888" i="1"/>
  <c r="AA887" i="1"/>
  <c r="K887" i="1" s="1"/>
  <c r="P887" i="1"/>
  <c r="J887" i="1"/>
  <c r="AA886" i="1"/>
  <c r="K886" i="1" s="1"/>
  <c r="P886" i="1"/>
  <c r="J886" i="1"/>
  <c r="AA885" i="1"/>
  <c r="K885" i="1" s="1"/>
  <c r="P885" i="1"/>
  <c r="J885" i="1"/>
  <c r="AA884" i="1"/>
  <c r="K884" i="1" s="1"/>
  <c r="P884" i="1"/>
  <c r="J884" i="1"/>
  <c r="AA883" i="1"/>
  <c r="K883" i="1" s="1"/>
  <c r="P883" i="1"/>
  <c r="J883" i="1"/>
  <c r="AA882" i="1"/>
  <c r="K882" i="1" s="1"/>
  <c r="P882" i="1"/>
  <c r="J882" i="1"/>
  <c r="AA881" i="1"/>
  <c r="K881" i="1" s="1"/>
  <c r="P881" i="1"/>
  <c r="J881" i="1"/>
  <c r="AA880" i="1"/>
  <c r="K880" i="1" s="1"/>
  <c r="P880" i="1"/>
  <c r="J880" i="1"/>
  <c r="AA879" i="1"/>
  <c r="K879" i="1" s="1"/>
  <c r="P879" i="1"/>
  <c r="J879" i="1"/>
  <c r="AA878" i="1"/>
  <c r="K878" i="1" s="1"/>
  <c r="P878" i="1"/>
  <c r="J878" i="1"/>
  <c r="AA877" i="1"/>
  <c r="K877" i="1" s="1"/>
  <c r="P877" i="1"/>
  <c r="J877" i="1"/>
  <c r="AA876" i="1"/>
  <c r="K876" i="1" s="1"/>
  <c r="P876" i="1"/>
  <c r="J876" i="1"/>
  <c r="AA875" i="1"/>
  <c r="K875" i="1" s="1"/>
  <c r="P875" i="1"/>
  <c r="J875" i="1"/>
  <c r="AA874" i="1"/>
  <c r="K874" i="1" s="1"/>
  <c r="P874" i="1"/>
  <c r="J874" i="1"/>
  <c r="AA873" i="1"/>
  <c r="K873" i="1" s="1"/>
  <c r="P873" i="1"/>
  <c r="J873" i="1"/>
  <c r="AA872" i="1"/>
  <c r="K872" i="1" s="1"/>
  <c r="P872" i="1"/>
  <c r="J872" i="1"/>
  <c r="AA871" i="1"/>
  <c r="K871" i="1" s="1"/>
  <c r="P871" i="1"/>
  <c r="J871" i="1"/>
  <c r="AA870" i="1"/>
  <c r="K870" i="1" s="1"/>
  <c r="P870" i="1"/>
  <c r="J870" i="1"/>
  <c r="AA869" i="1"/>
  <c r="K869" i="1" s="1"/>
  <c r="P869" i="1"/>
  <c r="J869" i="1"/>
  <c r="AA868" i="1"/>
  <c r="K868" i="1" s="1"/>
  <c r="P868" i="1"/>
  <c r="J868" i="1"/>
  <c r="AA867" i="1"/>
  <c r="K867" i="1" s="1"/>
  <c r="P867" i="1"/>
  <c r="J867" i="1"/>
  <c r="AA866" i="1"/>
  <c r="K866" i="1" s="1"/>
  <c r="P866" i="1"/>
  <c r="J866" i="1"/>
  <c r="AA865" i="1"/>
  <c r="K865" i="1" s="1"/>
  <c r="P865" i="1"/>
  <c r="J865" i="1"/>
  <c r="AA864" i="1"/>
  <c r="K864" i="1" s="1"/>
  <c r="P864" i="1"/>
  <c r="J864" i="1"/>
  <c r="AA863" i="1"/>
  <c r="K863" i="1" s="1"/>
  <c r="P863" i="1"/>
  <c r="J863" i="1"/>
  <c r="AA862" i="1"/>
  <c r="K862" i="1" s="1"/>
  <c r="P862" i="1"/>
  <c r="J862" i="1"/>
  <c r="AA861" i="1"/>
  <c r="K861" i="1" s="1"/>
  <c r="P861" i="1"/>
  <c r="J861" i="1"/>
  <c r="AA860" i="1"/>
  <c r="K860" i="1" s="1"/>
  <c r="P860" i="1"/>
  <c r="J860" i="1"/>
  <c r="AA859" i="1"/>
  <c r="K859" i="1" s="1"/>
  <c r="P859" i="1"/>
  <c r="J859" i="1"/>
  <c r="AA858" i="1"/>
  <c r="K858" i="1" s="1"/>
  <c r="P858" i="1"/>
  <c r="J858" i="1"/>
  <c r="AA857" i="1"/>
  <c r="K857" i="1" s="1"/>
  <c r="P857" i="1"/>
  <c r="J857" i="1"/>
  <c r="AA856" i="1"/>
  <c r="K856" i="1" s="1"/>
  <c r="P856" i="1"/>
  <c r="J856" i="1"/>
  <c r="AA855" i="1"/>
  <c r="K855" i="1" s="1"/>
  <c r="P855" i="1"/>
  <c r="J855" i="1"/>
  <c r="AA854" i="1"/>
  <c r="K854" i="1" s="1"/>
  <c r="P854" i="1"/>
  <c r="J854" i="1"/>
  <c r="AA853" i="1"/>
  <c r="K853" i="1" s="1"/>
  <c r="P853" i="1"/>
  <c r="J853" i="1"/>
  <c r="AA852" i="1"/>
  <c r="K852" i="1" s="1"/>
  <c r="P852" i="1"/>
  <c r="J852" i="1"/>
  <c r="AA851" i="1"/>
  <c r="K851" i="1" s="1"/>
  <c r="P851" i="1"/>
  <c r="J851" i="1"/>
  <c r="AA850" i="1"/>
  <c r="K850" i="1" s="1"/>
  <c r="P850" i="1"/>
  <c r="J850" i="1"/>
  <c r="AA849" i="1"/>
  <c r="K849" i="1" s="1"/>
  <c r="P849" i="1"/>
  <c r="J849" i="1"/>
  <c r="AA848" i="1"/>
  <c r="K848" i="1" s="1"/>
  <c r="P848" i="1"/>
  <c r="J848" i="1"/>
  <c r="AA847" i="1"/>
  <c r="K847" i="1" s="1"/>
  <c r="P847" i="1"/>
  <c r="J847" i="1"/>
  <c r="AA846" i="1"/>
  <c r="K846" i="1" s="1"/>
  <c r="P846" i="1"/>
  <c r="J846" i="1"/>
  <c r="AA845" i="1"/>
  <c r="K845" i="1" s="1"/>
  <c r="P845" i="1"/>
  <c r="J845" i="1"/>
  <c r="AA844" i="1"/>
  <c r="K844" i="1" s="1"/>
  <c r="P844" i="1"/>
  <c r="J844" i="1"/>
  <c r="AA843" i="1"/>
  <c r="K843" i="1" s="1"/>
  <c r="P843" i="1"/>
  <c r="J843" i="1"/>
  <c r="AA842" i="1"/>
  <c r="K842" i="1" s="1"/>
  <c r="P842" i="1"/>
  <c r="J842" i="1"/>
  <c r="AA841" i="1"/>
  <c r="K841" i="1" s="1"/>
  <c r="P841" i="1"/>
  <c r="J841" i="1"/>
  <c r="AA840" i="1"/>
  <c r="K840" i="1" s="1"/>
  <c r="P840" i="1"/>
  <c r="J840" i="1"/>
  <c r="AA839" i="1"/>
  <c r="K839" i="1" s="1"/>
  <c r="P839" i="1"/>
  <c r="J839" i="1"/>
  <c r="AA838" i="1"/>
  <c r="K838" i="1" s="1"/>
  <c r="P838" i="1"/>
  <c r="J838" i="1"/>
  <c r="AA837" i="1"/>
  <c r="K837" i="1" s="1"/>
  <c r="P837" i="1"/>
  <c r="J837" i="1"/>
  <c r="AA836" i="1"/>
  <c r="K836" i="1" s="1"/>
  <c r="P836" i="1"/>
  <c r="J836" i="1"/>
  <c r="AA835" i="1"/>
  <c r="K835" i="1" s="1"/>
  <c r="P835" i="1"/>
  <c r="J835" i="1"/>
  <c r="AA834" i="1"/>
  <c r="K834" i="1" s="1"/>
  <c r="P834" i="1"/>
  <c r="J834" i="1"/>
  <c r="AA833" i="1"/>
  <c r="K833" i="1" s="1"/>
  <c r="P833" i="1"/>
  <c r="J833" i="1"/>
  <c r="AA832" i="1"/>
  <c r="K832" i="1" s="1"/>
  <c r="P832" i="1"/>
  <c r="J832" i="1"/>
  <c r="AA831" i="1"/>
  <c r="K831" i="1" s="1"/>
  <c r="P831" i="1"/>
  <c r="J831" i="1"/>
  <c r="AA830" i="1"/>
  <c r="K830" i="1" s="1"/>
  <c r="P830" i="1"/>
  <c r="J830" i="1"/>
  <c r="AA829" i="1"/>
  <c r="K829" i="1" s="1"/>
  <c r="P829" i="1"/>
  <c r="J829" i="1"/>
  <c r="AA828" i="1"/>
  <c r="K828" i="1" s="1"/>
  <c r="P828" i="1"/>
  <c r="J828" i="1"/>
  <c r="AA827" i="1"/>
  <c r="K827" i="1" s="1"/>
  <c r="P827" i="1"/>
  <c r="J827" i="1"/>
  <c r="AA826" i="1"/>
  <c r="K826" i="1" s="1"/>
  <c r="P826" i="1"/>
  <c r="J826" i="1"/>
  <c r="AA825" i="1"/>
  <c r="K825" i="1" s="1"/>
  <c r="P825" i="1"/>
  <c r="J825" i="1"/>
  <c r="AA824" i="1"/>
  <c r="K824" i="1" s="1"/>
  <c r="P824" i="1"/>
  <c r="J824" i="1"/>
  <c r="AA823" i="1"/>
  <c r="K823" i="1" s="1"/>
  <c r="P823" i="1"/>
  <c r="J823" i="1"/>
  <c r="AA822" i="1"/>
  <c r="K822" i="1" s="1"/>
  <c r="P822" i="1"/>
  <c r="J822" i="1"/>
  <c r="AA821" i="1"/>
  <c r="K821" i="1" s="1"/>
  <c r="P821" i="1"/>
  <c r="J821" i="1"/>
  <c r="AA820" i="1"/>
  <c r="K820" i="1" s="1"/>
  <c r="P820" i="1"/>
  <c r="J820" i="1"/>
  <c r="AA819" i="1"/>
  <c r="K819" i="1" s="1"/>
  <c r="P819" i="1"/>
  <c r="J819" i="1"/>
  <c r="AA818" i="1"/>
  <c r="K818" i="1" s="1"/>
  <c r="P818" i="1"/>
  <c r="J818" i="1"/>
  <c r="AA817" i="1"/>
  <c r="K817" i="1" s="1"/>
  <c r="P817" i="1"/>
  <c r="J817" i="1"/>
  <c r="AA816" i="1"/>
  <c r="K816" i="1" s="1"/>
  <c r="P816" i="1"/>
  <c r="J816" i="1"/>
  <c r="AA815" i="1"/>
  <c r="K815" i="1" s="1"/>
  <c r="P815" i="1"/>
  <c r="J815" i="1"/>
  <c r="AA814" i="1"/>
  <c r="K814" i="1" s="1"/>
  <c r="P814" i="1"/>
  <c r="J814" i="1"/>
  <c r="AA813" i="1"/>
  <c r="K813" i="1" s="1"/>
  <c r="P813" i="1"/>
  <c r="J813" i="1"/>
  <c r="AA812" i="1"/>
  <c r="K812" i="1" s="1"/>
  <c r="P812" i="1"/>
  <c r="J812" i="1"/>
  <c r="AA811" i="1"/>
  <c r="K811" i="1" s="1"/>
  <c r="P811" i="1"/>
  <c r="J811" i="1"/>
  <c r="AA810" i="1"/>
  <c r="K810" i="1" s="1"/>
  <c r="P810" i="1"/>
  <c r="J810" i="1"/>
  <c r="AA809" i="1"/>
  <c r="K809" i="1" s="1"/>
  <c r="P809" i="1"/>
  <c r="J809" i="1"/>
  <c r="AA808" i="1"/>
  <c r="K808" i="1" s="1"/>
  <c r="P808" i="1"/>
  <c r="J808" i="1"/>
  <c r="AA807" i="1"/>
  <c r="K807" i="1" s="1"/>
  <c r="P807" i="1"/>
  <c r="J807" i="1"/>
  <c r="AA806" i="1"/>
  <c r="K806" i="1" s="1"/>
  <c r="P806" i="1"/>
  <c r="J806" i="1"/>
  <c r="AA805" i="1"/>
  <c r="K805" i="1" s="1"/>
  <c r="P805" i="1"/>
  <c r="J805" i="1"/>
  <c r="AA804" i="1"/>
  <c r="K804" i="1" s="1"/>
  <c r="P804" i="1"/>
  <c r="J804" i="1"/>
  <c r="AA803" i="1"/>
  <c r="K803" i="1" s="1"/>
  <c r="P803" i="1"/>
  <c r="J803" i="1"/>
  <c r="AA802" i="1"/>
  <c r="K802" i="1" s="1"/>
  <c r="P802" i="1"/>
  <c r="J802" i="1"/>
  <c r="AA801" i="1"/>
  <c r="K801" i="1" s="1"/>
  <c r="P801" i="1"/>
  <c r="J801" i="1"/>
  <c r="AA800" i="1"/>
  <c r="K800" i="1" s="1"/>
  <c r="P800" i="1"/>
  <c r="J800" i="1"/>
  <c r="AA799" i="1"/>
  <c r="K799" i="1" s="1"/>
  <c r="P799" i="1"/>
  <c r="J799" i="1"/>
  <c r="AA798" i="1"/>
  <c r="K798" i="1" s="1"/>
  <c r="P798" i="1"/>
  <c r="J798" i="1"/>
  <c r="AA797" i="1"/>
  <c r="K797" i="1" s="1"/>
  <c r="P797" i="1"/>
  <c r="J797" i="1"/>
  <c r="AA796" i="1"/>
  <c r="K796" i="1" s="1"/>
  <c r="P796" i="1"/>
  <c r="J796" i="1"/>
  <c r="AA795" i="1"/>
  <c r="K795" i="1" s="1"/>
  <c r="P795" i="1"/>
  <c r="J795" i="1"/>
  <c r="AA794" i="1"/>
  <c r="K794" i="1" s="1"/>
  <c r="P794" i="1"/>
  <c r="J794" i="1"/>
  <c r="AA793" i="1"/>
  <c r="K793" i="1" s="1"/>
  <c r="P793" i="1"/>
  <c r="J793" i="1"/>
  <c r="AA792" i="1"/>
  <c r="K792" i="1" s="1"/>
  <c r="P792" i="1"/>
  <c r="J792" i="1"/>
  <c r="AA791" i="1"/>
  <c r="K791" i="1" s="1"/>
  <c r="P791" i="1"/>
  <c r="J791" i="1"/>
  <c r="AA790" i="1"/>
  <c r="K790" i="1" s="1"/>
  <c r="P790" i="1"/>
  <c r="J790" i="1"/>
  <c r="AA789" i="1"/>
  <c r="K789" i="1" s="1"/>
  <c r="P789" i="1"/>
  <c r="J789" i="1"/>
  <c r="AA788" i="1"/>
  <c r="K788" i="1" s="1"/>
  <c r="P788" i="1"/>
  <c r="J788" i="1"/>
  <c r="AA787" i="1"/>
  <c r="K787" i="1" s="1"/>
  <c r="P787" i="1"/>
  <c r="J787" i="1"/>
  <c r="AA786" i="1"/>
  <c r="K786" i="1" s="1"/>
  <c r="P786" i="1"/>
  <c r="J786" i="1"/>
  <c r="AA785" i="1"/>
  <c r="K785" i="1" s="1"/>
  <c r="P785" i="1"/>
  <c r="J785" i="1"/>
  <c r="AA784" i="1"/>
  <c r="K784" i="1" s="1"/>
  <c r="P784" i="1"/>
  <c r="J784" i="1"/>
  <c r="AA783" i="1"/>
  <c r="K783" i="1" s="1"/>
  <c r="P783" i="1"/>
  <c r="J783" i="1"/>
  <c r="AA782" i="1"/>
  <c r="K782" i="1" s="1"/>
  <c r="P782" i="1"/>
  <c r="J782" i="1"/>
  <c r="AA781" i="1"/>
  <c r="K781" i="1" s="1"/>
  <c r="P781" i="1"/>
  <c r="J781" i="1"/>
  <c r="AA780" i="1"/>
  <c r="K780" i="1" s="1"/>
  <c r="P780" i="1"/>
  <c r="J780" i="1"/>
  <c r="AA779" i="1"/>
  <c r="P779" i="1"/>
  <c r="K779" i="1"/>
  <c r="J779" i="1"/>
  <c r="AA778" i="1"/>
  <c r="P778" i="1"/>
  <c r="K778" i="1"/>
  <c r="J778" i="1"/>
  <c r="AA777" i="1"/>
  <c r="P777" i="1"/>
  <c r="K777" i="1"/>
  <c r="J777" i="1"/>
  <c r="AA776" i="1"/>
  <c r="P776" i="1"/>
  <c r="K776" i="1"/>
  <c r="J776" i="1"/>
  <c r="AA775" i="1"/>
  <c r="P775" i="1"/>
  <c r="K775" i="1"/>
  <c r="J775" i="1"/>
  <c r="AA774" i="1"/>
  <c r="P774" i="1"/>
  <c r="K774" i="1"/>
  <c r="J774" i="1"/>
  <c r="AA773" i="1"/>
  <c r="P773" i="1"/>
  <c r="K773" i="1"/>
  <c r="J773" i="1"/>
  <c r="AA772" i="1"/>
  <c r="P772" i="1"/>
  <c r="K772" i="1"/>
  <c r="J772" i="1"/>
  <c r="AA771" i="1"/>
  <c r="P771" i="1"/>
  <c r="K771" i="1"/>
  <c r="J771" i="1"/>
  <c r="AA770" i="1"/>
  <c r="P770" i="1"/>
  <c r="K770" i="1"/>
  <c r="J770" i="1"/>
  <c r="AA769" i="1"/>
  <c r="P769" i="1"/>
  <c r="K769" i="1"/>
  <c r="J769" i="1"/>
  <c r="AA768" i="1"/>
  <c r="P768" i="1"/>
  <c r="K768" i="1"/>
  <c r="J768" i="1"/>
  <c r="AA767" i="1"/>
  <c r="P767" i="1"/>
  <c r="K767" i="1"/>
  <c r="J767" i="1"/>
  <c r="AA766" i="1"/>
  <c r="P766" i="1"/>
  <c r="K766" i="1"/>
  <c r="J766" i="1"/>
  <c r="AA765" i="1"/>
  <c r="P765" i="1"/>
  <c r="K765" i="1"/>
  <c r="J765" i="1"/>
  <c r="AA764" i="1"/>
  <c r="P764" i="1"/>
  <c r="K764" i="1"/>
  <c r="J764" i="1"/>
  <c r="AA763" i="1"/>
  <c r="P763" i="1"/>
  <c r="K763" i="1"/>
  <c r="J763" i="1"/>
  <c r="AA762" i="1"/>
  <c r="K762" i="1" s="1"/>
  <c r="P762" i="1"/>
  <c r="J762" i="1"/>
  <c r="AA761" i="1"/>
  <c r="K761" i="1" s="1"/>
  <c r="P761" i="1"/>
  <c r="J761" i="1"/>
  <c r="AA760" i="1"/>
  <c r="K760" i="1" s="1"/>
  <c r="P760" i="1"/>
  <c r="J760" i="1"/>
  <c r="AA759" i="1"/>
  <c r="K759" i="1" s="1"/>
  <c r="P759" i="1"/>
  <c r="J759" i="1"/>
  <c r="AA758" i="1"/>
  <c r="K758" i="1" s="1"/>
  <c r="P758" i="1"/>
  <c r="J758" i="1"/>
  <c r="AA757" i="1"/>
  <c r="K757" i="1" s="1"/>
  <c r="P757" i="1"/>
  <c r="J757" i="1"/>
  <c r="AA756" i="1"/>
  <c r="K756" i="1" s="1"/>
  <c r="P756" i="1"/>
  <c r="J756" i="1"/>
  <c r="AA755" i="1"/>
  <c r="K755" i="1" s="1"/>
  <c r="P755" i="1"/>
  <c r="J755" i="1"/>
  <c r="AA754" i="1"/>
  <c r="K754" i="1" s="1"/>
  <c r="P754" i="1"/>
  <c r="J754" i="1"/>
  <c r="AA753" i="1"/>
  <c r="K753" i="1" s="1"/>
  <c r="P753" i="1"/>
  <c r="J753" i="1"/>
  <c r="AA752" i="1"/>
  <c r="K752" i="1" s="1"/>
  <c r="P752" i="1"/>
  <c r="J752" i="1"/>
  <c r="AA751" i="1"/>
  <c r="K751" i="1" s="1"/>
  <c r="P751" i="1"/>
  <c r="J751" i="1"/>
  <c r="AA750" i="1"/>
  <c r="K750" i="1" s="1"/>
  <c r="P750" i="1"/>
  <c r="J750" i="1"/>
  <c r="AA749" i="1"/>
  <c r="K749" i="1" s="1"/>
  <c r="P749" i="1"/>
  <c r="J749" i="1"/>
  <c r="AA748" i="1"/>
  <c r="K748" i="1" s="1"/>
  <c r="P748" i="1"/>
  <c r="J748" i="1"/>
  <c r="AA747" i="1"/>
  <c r="K747" i="1" s="1"/>
  <c r="P747" i="1"/>
  <c r="J747" i="1"/>
  <c r="AA746" i="1"/>
  <c r="K746" i="1" s="1"/>
  <c r="P746" i="1"/>
  <c r="J746" i="1"/>
  <c r="AA745" i="1"/>
  <c r="K745" i="1" s="1"/>
  <c r="P745" i="1"/>
  <c r="J745" i="1"/>
  <c r="AA744" i="1"/>
  <c r="K744" i="1" s="1"/>
  <c r="P744" i="1"/>
  <c r="J744" i="1"/>
  <c r="AA743" i="1"/>
  <c r="K743" i="1" s="1"/>
  <c r="P743" i="1"/>
  <c r="J743" i="1"/>
  <c r="AA742" i="1"/>
  <c r="K742" i="1" s="1"/>
  <c r="P742" i="1"/>
  <c r="J742" i="1"/>
  <c r="AA741" i="1"/>
  <c r="K741" i="1" s="1"/>
  <c r="P741" i="1"/>
  <c r="J741" i="1"/>
  <c r="AA740" i="1"/>
  <c r="K740" i="1" s="1"/>
  <c r="P740" i="1"/>
  <c r="J740" i="1"/>
  <c r="AA739" i="1"/>
  <c r="K739" i="1" s="1"/>
  <c r="P739" i="1"/>
  <c r="J739" i="1"/>
  <c r="AA738" i="1"/>
  <c r="K738" i="1" s="1"/>
  <c r="P738" i="1"/>
  <c r="J738" i="1"/>
  <c r="AA737" i="1"/>
  <c r="K737" i="1" s="1"/>
  <c r="P737" i="1"/>
  <c r="J737" i="1"/>
  <c r="AA736" i="1"/>
  <c r="K736" i="1" s="1"/>
  <c r="P736" i="1"/>
  <c r="J736" i="1"/>
  <c r="AA735" i="1"/>
  <c r="K735" i="1" s="1"/>
  <c r="P735" i="1"/>
  <c r="J735" i="1"/>
  <c r="AA734" i="1"/>
  <c r="K734" i="1" s="1"/>
  <c r="P734" i="1"/>
  <c r="J734" i="1"/>
  <c r="AA733" i="1"/>
  <c r="K733" i="1" s="1"/>
  <c r="P733" i="1"/>
  <c r="J733" i="1"/>
  <c r="AA732" i="1"/>
  <c r="K732" i="1" s="1"/>
  <c r="P732" i="1"/>
  <c r="J732" i="1"/>
  <c r="AA731" i="1"/>
  <c r="K731" i="1" s="1"/>
  <c r="P731" i="1"/>
  <c r="J731" i="1"/>
  <c r="AA730" i="1"/>
  <c r="K730" i="1" s="1"/>
  <c r="P730" i="1"/>
  <c r="J730" i="1"/>
  <c r="AA729" i="1"/>
  <c r="K729" i="1" s="1"/>
  <c r="P729" i="1"/>
  <c r="J729" i="1"/>
  <c r="AA728" i="1"/>
  <c r="K728" i="1" s="1"/>
  <c r="P728" i="1"/>
  <c r="J728" i="1"/>
  <c r="AA727" i="1"/>
  <c r="K727" i="1" s="1"/>
  <c r="P727" i="1"/>
  <c r="J727" i="1"/>
  <c r="AA726" i="1"/>
  <c r="K726" i="1" s="1"/>
  <c r="P726" i="1"/>
  <c r="J726" i="1"/>
  <c r="AA725" i="1"/>
  <c r="K725" i="1" s="1"/>
  <c r="P725" i="1"/>
  <c r="J725" i="1"/>
  <c r="AA724" i="1"/>
  <c r="K724" i="1" s="1"/>
  <c r="P724" i="1"/>
  <c r="J724" i="1"/>
  <c r="AA723" i="1"/>
  <c r="K723" i="1" s="1"/>
  <c r="P723" i="1"/>
  <c r="J723" i="1"/>
  <c r="AA722" i="1"/>
  <c r="K722" i="1" s="1"/>
  <c r="P722" i="1"/>
  <c r="J722" i="1"/>
  <c r="AA721" i="1"/>
  <c r="K721" i="1" s="1"/>
  <c r="P721" i="1"/>
  <c r="J721" i="1"/>
  <c r="AA720" i="1"/>
  <c r="K720" i="1" s="1"/>
  <c r="P720" i="1"/>
  <c r="J720" i="1"/>
  <c r="AA719" i="1"/>
  <c r="K719" i="1" s="1"/>
  <c r="P719" i="1"/>
  <c r="J719" i="1"/>
  <c r="AA718" i="1"/>
  <c r="K718" i="1" s="1"/>
  <c r="P718" i="1"/>
  <c r="J718" i="1"/>
  <c r="AA717" i="1"/>
  <c r="K717" i="1" s="1"/>
  <c r="P717" i="1"/>
  <c r="J717" i="1"/>
  <c r="AA716" i="1"/>
  <c r="K716" i="1" s="1"/>
  <c r="P716" i="1"/>
  <c r="J716" i="1"/>
  <c r="AA715" i="1"/>
  <c r="K715" i="1" s="1"/>
  <c r="P715" i="1"/>
  <c r="J715" i="1"/>
  <c r="AA714" i="1"/>
  <c r="K714" i="1" s="1"/>
  <c r="P714" i="1"/>
  <c r="J714" i="1"/>
  <c r="AA713" i="1"/>
  <c r="K713" i="1" s="1"/>
  <c r="P713" i="1"/>
  <c r="J713" i="1"/>
  <c r="AA712" i="1"/>
  <c r="K712" i="1" s="1"/>
  <c r="P712" i="1"/>
  <c r="J712" i="1"/>
  <c r="AA711" i="1"/>
  <c r="K711" i="1" s="1"/>
  <c r="P711" i="1"/>
  <c r="J711" i="1"/>
  <c r="AA710" i="1"/>
  <c r="K710" i="1" s="1"/>
  <c r="P710" i="1"/>
  <c r="J710" i="1"/>
  <c r="AA709" i="1"/>
  <c r="K709" i="1" s="1"/>
  <c r="P709" i="1"/>
  <c r="J709" i="1"/>
  <c r="AA708" i="1"/>
  <c r="K708" i="1" s="1"/>
  <c r="P708" i="1"/>
  <c r="J708" i="1"/>
  <c r="AA707" i="1"/>
  <c r="K707" i="1" s="1"/>
  <c r="P707" i="1"/>
  <c r="J707" i="1"/>
  <c r="AA706" i="1"/>
  <c r="K706" i="1" s="1"/>
  <c r="P706" i="1"/>
  <c r="J706" i="1"/>
  <c r="AA705" i="1"/>
  <c r="K705" i="1" s="1"/>
  <c r="P705" i="1"/>
  <c r="J705" i="1"/>
  <c r="AA704" i="1"/>
  <c r="K704" i="1" s="1"/>
  <c r="P704" i="1"/>
  <c r="J704" i="1"/>
  <c r="AA703" i="1"/>
  <c r="K703" i="1" s="1"/>
  <c r="P703" i="1"/>
  <c r="J703" i="1"/>
  <c r="AA702" i="1"/>
  <c r="K702" i="1" s="1"/>
  <c r="P702" i="1"/>
  <c r="J702" i="1"/>
  <c r="AA701" i="1"/>
  <c r="K701" i="1" s="1"/>
  <c r="P701" i="1"/>
  <c r="J701" i="1"/>
  <c r="AA700" i="1"/>
  <c r="K700" i="1" s="1"/>
  <c r="P700" i="1"/>
  <c r="J700" i="1"/>
  <c r="AA699" i="1"/>
  <c r="K699" i="1" s="1"/>
  <c r="P699" i="1"/>
  <c r="J699" i="1"/>
  <c r="AA698" i="1"/>
  <c r="K698" i="1" s="1"/>
  <c r="P698" i="1"/>
  <c r="J698" i="1"/>
  <c r="AA697" i="1"/>
  <c r="K697" i="1" s="1"/>
  <c r="P697" i="1"/>
  <c r="J697" i="1"/>
  <c r="AA696" i="1"/>
  <c r="K696" i="1" s="1"/>
  <c r="P696" i="1"/>
  <c r="J696" i="1"/>
  <c r="AA695" i="1"/>
  <c r="K695" i="1" s="1"/>
  <c r="P695" i="1"/>
  <c r="J695" i="1"/>
  <c r="AA694" i="1"/>
  <c r="K694" i="1" s="1"/>
  <c r="P694" i="1"/>
  <c r="J694" i="1"/>
  <c r="AA693" i="1"/>
  <c r="K693" i="1" s="1"/>
  <c r="P693" i="1"/>
  <c r="J693" i="1"/>
  <c r="AA692" i="1"/>
  <c r="K692" i="1" s="1"/>
  <c r="P692" i="1"/>
  <c r="J692" i="1"/>
  <c r="AA691" i="1"/>
  <c r="K691" i="1" s="1"/>
  <c r="P691" i="1"/>
  <c r="J691" i="1"/>
  <c r="AA690" i="1"/>
  <c r="K690" i="1" s="1"/>
  <c r="P690" i="1"/>
  <c r="J690" i="1"/>
  <c r="AA689" i="1"/>
  <c r="K689" i="1" s="1"/>
  <c r="P689" i="1"/>
  <c r="J689" i="1"/>
  <c r="AA688" i="1"/>
  <c r="K688" i="1" s="1"/>
  <c r="P688" i="1"/>
  <c r="J688" i="1"/>
  <c r="AA687" i="1"/>
  <c r="K687" i="1" s="1"/>
  <c r="P687" i="1"/>
  <c r="J687" i="1"/>
  <c r="AA686" i="1"/>
  <c r="K686" i="1" s="1"/>
  <c r="P686" i="1"/>
  <c r="J686" i="1"/>
  <c r="AA685" i="1"/>
  <c r="K685" i="1" s="1"/>
  <c r="P685" i="1"/>
  <c r="J685" i="1"/>
  <c r="AA684" i="1"/>
  <c r="K684" i="1" s="1"/>
  <c r="P684" i="1"/>
  <c r="J684" i="1"/>
  <c r="AA683" i="1"/>
  <c r="K683" i="1" s="1"/>
  <c r="P683" i="1"/>
  <c r="J683" i="1"/>
  <c r="AA682" i="1"/>
  <c r="K682" i="1" s="1"/>
  <c r="P682" i="1"/>
  <c r="J682" i="1"/>
  <c r="AA681" i="1"/>
  <c r="K681" i="1" s="1"/>
  <c r="P681" i="1"/>
  <c r="J681" i="1"/>
  <c r="AA680" i="1"/>
  <c r="K680" i="1" s="1"/>
  <c r="P680" i="1"/>
  <c r="J680" i="1"/>
  <c r="AA679" i="1"/>
  <c r="K679" i="1" s="1"/>
  <c r="P679" i="1"/>
  <c r="J679" i="1"/>
  <c r="AA678" i="1"/>
  <c r="K678" i="1" s="1"/>
  <c r="P678" i="1"/>
  <c r="J678" i="1"/>
  <c r="AA677" i="1"/>
  <c r="K677" i="1" s="1"/>
  <c r="P677" i="1"/>
  <c r="J677" i="1"/>
  <c r="AA676" i="1"/>
  <c r="K676" i="1" s="1"/>
  <c r="P676" i="1"/>
  <c r="J676" i="1"/>
  <c r="AA675" i="1"/>
  <c r="K675" i="1" s="1"/>
  <c r="P675" i="1"/>
  <c r="J675" i="1"/>
  <c r="AA674" i="1"/>
  <c r="K674" i="1" s="1"/>
  <c r="P674" i="1"/>
  <c r="J674" i="1"/>
  <c r="AA673" i="1"/>
  <c r="K673" i="1" s="1"/>
  <c r="P673" i="1"/>
  <c r="J673" i="1"/>
  <c r="AA672" i="1"/>
  <c r="K672" i="1" s="1"/>
  <c r="P672" i="1"/>
  <c r="J672" i="1"/>
  <c r="AA671" i="1"/>
  <c r="K671" i="1" s="1"/>
  <c r="P671" i="1"/>
  <c r="J671" i="1"/>
  <c r="AA670" i="1"/>
  <c r="K670" i="1" s="1"/>
  <c r="P670" i="1"/>
  <c r="J670" i="1"/>
  <c r="AA669" i="1"/>
  <c r="K669" i="1" s="1"/>
  <c r="P669" i="1"/>
  <c r="J669" i="1"/>
  <c r="AA668" i="1"/>
  <c r="K668" i="1" s="1"/>
  <c r="P668" i="1"/>
  <c r="J668" i="1"/>
  <c r="AA667" i="1"/>
  <c r="K667" i="1" s="1"/>
  <c r="P667" i="1"/>
  <c r="J667" i="1"/>
  <c r="AA666" i="1"/>
  <c r="K666" i="1" s="1"/>
  <c r="P666" i="1"/>
  <c r="J666" i="1"/>
  <c r="AA665" i="1"/>
  <c r="K665" i="1" s="1"/>
  <c r="P665" i="1"/>
  <c r="J665" i="1"/>
  <c r="AA664" i="1"/>
  <c r="K664" i="1" s="1"/>
  <c r="P664" i="1"/>
  <c r="J664" i="1"/>
  <c r="AA663" i="1"/>
  <c r="K663" i="1" s="1"/>
  <c r="P663" i="1"/>
  <c r="J663" i="1"/>
  <c r="AA662" i="1"/>
  <c r="K662" i="1" s="1"/>
  <c r="P662" i="1"/>
  <c r="J662" i="1"/>
  <c r="AA661" i="1"/>
  <c r="K661" i="1" s="1"/>
  <c r="P661" i="1"/>
  <c r="J661" i="1"/>
  <c r="AA660" i="1"/>
  <c r="K660" i="1" s="1"/>
  <c r="P660" i="1"/>
  <c r="J660" i="1"/>
  <c r="AA659" i="1"/>
  <c r="K659" i="1" s="1"/>
  <c r="P659" i="1"/>
  <c r="J659" i="1"/>
  <c r="AA658" i="1"/>
  <c r="K658" i="1" s="1"/>
  <c r="P658" i="1"/>
  <c r="J658" i="1"/>
  <c r="AA657" i="1"/>
  <c r="K657" i="1" s="1"/>
  <c r="P657" i="1"/>
  <c r="J657" i="1"/>
  <c r="AA656" i="1"/>
  <c r="K656" i="1" s="1"/>
  <c r="P656" i="1"/>
  <c r="J656" i="1"/>
  <c r="AA655" i="1"/>
  <c r="K655" i="1" s="1"/>
  <c r="P655" i="1"/>
  <c r="J655" i="1"/>
  <c r="AA654" i="1"/>
  <c r="K654" i="1" s="1"/>
  <c r="P654" i="1"/>
  <c r="J654" i="1"/>
  <c r="AA653" i="1"/>
  <c r="K653" i="1" s="1"/>
  <c r="P653" i="1"/>
  <c r="J653" i="1"/>
  <c r="AA652" i="1"/>
  <c r="K652" i="1" s="1"/>
  <c r="P652" i="1"/>
  <c r="J652" i="1"/>
  <c r="AA651" i="1"/>
  <c r="K651" i="1" s="1"/>
  <c r="P651" i="1"/>
  <c r="J651" i="1"/>
  <c r="AA650" i="1"/>
  <c r="K650" i="1" s="1"/>
  <c r="P650" i="1"/>
  <c r="J650" i="1"/>
  <c r="AA649" i="1"/>
  <c r="K649" i="1" s="1"/>
  <c r="P649" i="1"/>
  <c r="J649" i="1"/>
  <c r="AA648" i="1"/>
  <c r="K648" i="1" s="1"/>
  <c r="P648" i="1"/>
  <c r="J648" i="1"/>
  <c r="AA647" i="1"/>
  <c r="K647" i="1" s="1"/>
  <c r="P647" i="1"/>
  <c r="J647" i="1"/>
  <c r="AA646" i="1"/>
  <c r="K646" i="1" s="1"/>
  <c r="P646" i="1"/>
  <c r="J646" i="1"/>
  <c r="AA645" i="1"/>
  <c r="K645" i="1" s="1"/>
  <c r="P645" i="1"/>
  <c r="J645" i="1"/>
  <c r="AA644" i="1"/>
  <c r="K644" i="1" s="1"/>
  <c r="P644" i="1"/>
  <c r="J644" i="1"/>
  <c r="AA643" i="1"/>
  <c r="K643" i="1" s="1"/>
  <c r="P643" i="1"/>
  <c r="J643" i="1"/>
  <c r="AA642" i="1"/>
  <c r="K642" i="1" s="1"/>
  <c r="P642" i="1"/>
  <c r="J642" i="1"/>
  <c r="AA641" i="1"/>
  <c r="K641" i="1" s="1"/>
  <c r="P641" i="1"/>
  <c r="J641" i="1"/>
  <c r="AA640" i="1"/>
  <c r="K640" i="1" s="1"/>
  <c r="P640" i="1"/>
  <c r="J640" i="1"/>
  <c r="AA639" i="1"/>
  <c r="K639" i="1" s="1"/>
  <c r="P639" i="1"/>
  <c r="J639" i="1"/>
  <c r="AA638" i="1"/>
  <c r="K638" i="1" s="1"/>
  <c r="P638" i="1"/>
  <c r="J638" i="1"/>
  <c r="AA637" i="1"/>
  <c r="K637" i="1" s="1"/>
  <c r="P637" i="1"/>
  <c r="J637" i="1"/>
  <c r="AA636" i="1"/>
  <c r="K636" i="1" s="1"/>
  <c r="P636" i="1"/>
  <c r="J636" i="1"/>
  <c r="AA635" i="1"/>
  <c r="K635" i="1" s="1"/>
  <c r="P635" i="1"/>
  <c r="J635" i="1"/>
  <c r="AA634" i="1"/>
  <c r="K634" i="1" s="1"/>
  <c r="P634" i="1"/>
  <c r="J634" i="1"/>
  <c r="AA633" i="1"/>
  <c r="K633" i="1" s="1"/>
  <c r="P633" i="1"/>
  <c r="J633" i="1"/>
  <c r="AA632" i="1"/>
  <c r="K632" i="1" s="1"/>
  <c r="P632" i="1"/>
  <c r="J632" i="1"/>
  <c r="AA631" i="1"/>
  <c r="K631" i="1" s="1"/>
  <c r="P631" i="1"/>
  <c r="J631" i="1"/>
  <c r="AA630" i="1"/>
  <c r="K630" i="1" s="1"/>
  <c r="P630" i="1"/>
  <c r="J630" i="1"/>
  <c r="AA629" i="1"/>
  <c r="K629" i="1" s="1"/>
  <c r="P629" i="1"/>
  <c r="J629" i="1"/>
  <c r="AA628" i="1"/>
  <c r="K628" i="1" s="1"/>
  <c r="P628" i="1"/>
  <c r="J628" i="1"/>
  <c r="AA627" i="1"/>
  <c r="K627" i="1" s="1"/>
  <c r="P627" i="1"/>
  <c r="J627" i="1"/>
  <c r="AA626" i="1"/>
  <c r="K626" i="1" s="1"/>
  <c r="P626" i="1"/>
  <c r="J626" i="1"/>
  <c r="AA625" i="1"/>
  <c r="K625" i="1" s="1"/>
  <c r="P625" i="1"/>
  <c r="J625" i="1"/>
  <c r="AA624" i="1"/>
  <c r="K624" i="1" s="1"/>
  <c r="P624" i="1"/>
  <c r="J624" i="1"/>
  <c r="AA623" i="1"/>
  <c r="K623" i="1" s="1"/>
  <c r="P623" i="1"/>
  <c r="J623" i="1"/>
  <c r="AA622" i="1"/>
  <c r="K622" i="1" s="1"/>
  <c r="P622" i="1"/>
  <c r="J622" i="1"/>
  <c r="AA621" i="1"/>
  <c r="K621" i="1" s="1"/>
  <c r="P621" i="1"/>
  <c r="J621" i="1"/>
  <c r="AA620" i="1"/>
  <c r="K620" i="1" s="1"/>
  <c r="P620" i="1"/>
  <c r="J620" i="1"/>
  <c r="AA619" i="1"/>
  <c r="K619" i="1" s="1"/>
  <c r="P619" i="1"/>
  <c r="J619" i="1"/>
  <c r="AA618" i="1"/>
  <c r="K618" i="1" s="1"/>
  <c r="P618" i="1"/>
  <c r="J618" i="1"/>
  <c r="AA617" i="1"/>
  <c r="K617" i="1" s="1"/>
  <c r="P617" i="1"/>
  <c r="J617" i="1"/>
  <c r="AA616" i="1"/>
  <c r="K616" i="1" s="1"/>
  <c r="P616" i="1"/>
  <c r="J616" i="1"/>
  <c r="AA615" i="1"/>
  <c r="K615" i="1" s="1"/>
  <c r="P615" i="1"/>
  <c r="J615" i="1"/>
  <c r="AA614" i="1"/>
  <c r="K614" i="1" s="1"/>
  <c r="P614" i="1"/>
  <c r="J614" i="1"/>
  <c r="AA613" i="1"/>
  <c r="K613" i="1" s="1"/>
  <c r="P613" i="1"/>
  <c r="J613" i="1"/>
  <c r="AA612" i="1"/>
  <c r="K612" i="1" s="1"/>
  <c r="P612" i="1"/>
  <c r="J612" i="1"/>
  <c r="AA611" i="1"/>
  <c r="K611" i="1" s="1"/>
  <c r="P611" i="1"/>
  <c r="J611" i="1"/>
  <c r="AA610" i="1"/>
  <c r="K610" i="1" s="1"/>
  <c r="P610" i="1"/>
  <c r="J610" i="1"/>
  <c r="AA609" i="1"/>
  <c r="K609" i="1" s="1"/>
  <c r="P609" i="1"/>
  <c r="J609" i="1"/>
  <c r="AA608" i="1"/>
  <c r="K608" i="1" s="1"/>
  <c r="P608" i="1"/>
  <c r="J608" i="1"/>
  <c r="AA607" i="1"/>
  <c r="K607" i="1" s="1"/>
  <c r="P607" i="1"/>
  <c r="J607" i="1"/>
  <c r="AA606" i="1"/>
  <c r="K606" i="1" s="1"/>
  <c r="P606" i="1"/>
  <c r="J606" i="1"/>
  <c r="AA605" i="1"/>
  <c r="K605" i="1" s="1"/>
  <c r="P605" i="1"/>
  <c r="J605" i="1"/>
  <c r="AA604" i="1"/>
  <c r="K604" i="1" s="1"/>
  <c r="P604" i="1"/>
  <c r="J604" i="1"/>
  <c r="AA603" i="1"/>
  <c r="K603" i="1" s="1"/>
  <c r="P603" i="1"/>
  <c r="J603" i="1"/>
  <c r="AA602" i="1"/>
  <c r="K602" i="1" s="1"/>
  <c r="P602" i="1"/>
  <c r="J602" i="1"/>
  <c r="AA601" i="1"/>
  <c r="K601" i="1" s="1"/>
  <c r="P601" i="1"/>
  <c r="J601" i="1"/>
  <c r="AA600" i="1"/>
  <c r="K600" i="1" s="1"/>
  <c r="P600" i="1"/>
  <c r="J600" i="1"/>
  <c r="AA599" i="1"/>
  <c r="K599" i="1" s="1"/>
  <c r="P599" i="1"/>
  <c r="J599" i="1"/>
  <c r="AA598" i="1"/>
  <c r="K598" i="1" s="1"/>
  <c r="P598" i="1"/>
  <c r="J598" i="1"/>
  <c r="AA597" i="1"/>
  <c r="K597" i="1" s="1"/>
  <c r="P597" i="1"/>
  <c r="J597" i="1"/>
  <c r="AA596" i="1"/>
  <c r="K596" i="1" s="1"/>
  <c r="P596" i="1"/>
  <c r="J596" i="1"/>
  <c r="AA595" i="1"/>
  <c r="K595" i="1" s="1"/>
  <c r="P595" i="1"/>
  <c r="J595" i="1"/>
  <c r="AA594" i="1"/>
  <c r="K594" i="1" s="1"/>
  <c r="P594" i="1"/>
  <c r="J594" i="1"/>
  <c r="AA593" i="1"/>
  <c r="K593" i="1" s="1"/>
  <c r="P593" i="1"/>
  <c r="J593" i="1"/>
  <c r="AA592" i="1"/>
  <c r="P592" i="1"/>
  <c r="K592" i="1"/>
  <c r="J592" i="1"/>
  <c r="AA591" i="1"/>
  <c r="P591" i="1"/>
  <c r="K591" i="1"/>
  <c r="J591" i="1"/>
  <c r="AA590" i="1"/>
  <c r="P590" i="1"/>
  <c r="K590" i="1"/>
  <c r="J590" i="1"/>
  <c r="AA589" i="1"/>
  <c r="P589" i="1"/>
  <c r="K589" i="1"/>
  <c r="J589" i="1"/>
  <c r="AA588" i="1"/>
  <c r="P588" i="1"/>
  <c r="K588" i="1"/>
  <c r="J588" i="1"/>
  <c r="AA587" i="1"/>
  <c r="P587" i="1"/>
  <c r="K587" i="1"/>
  <c r="J587" i="1"/>
  <c r="AA586" i="1"/>
  <c r="P586" i="1"/>
  <c r="K586" i="1"/>
  <c r="J586" i="1"/>
  <c r="AA585" i="1"/>
  <c r="P585" i="1"/>
  <c r="K585" i="1"/>
  <c r="J585" i="1"/>
  <c r="AA584" i="1"/>
  <c r="P584" i="1"/>
  <c r="K584" i="1"/>
  <c r="J584" i="1"/>
  <c r="AA583" i="1"/>
  <c r="P583" i="1"/>
  <c r="K583" i="1"/>
  <c r="J583" i="1"/>
  <c r="AA582" i="1"/>
  <c r="P582" i="1"/>
  <c r="K582" i="1"/>
  <c r="J582" i="1"/>
  <c r="AA581" i="1"/>
  <c r="P581" i="1"/>
  <c r="K581" i="1"/>
  <c r="J581" i="1"/>
  <c r="AA580" i="1"/>
  <c r="P580" i="1"/>
  <c r="K580" i="1"/>
  <c r="J580" i="1"/>
  <c r="AA579" i="1"/>
  <c r="P579" i="1"/>
  <c r="K579" i="1"/>
  <c r="J579" i="1"/>
  <c r="AA578" i="1"/>
  <c r="P578" i="1"/>
  <c r="K578" i="1"/>
  <c r="J578" i="1"/>
  <c r="AA577" i="1"/>
  <c r="P577" i="1"/>
  <c r="K577" i="1"/>
  <c r="J577" i="1"/>
  <c r="AA576" i="1"/>
  <c r="P576" i="1"/>
  <c r="K576" i="1"/>
  <c r="J576" i="1"/>
  <c r="AA575" i="1"/>
  <c r="P575" i="1"/>
  <c r="K575" i="1"/>
  <c r="J575" i="1"/>
  <c r="AA574" i="1"/>
  <c r="P574" i="1"/>
  <c r="K574" i="1"/>
  <c r="J574" i="1"/>
  <c r="AA573" i="1"/>
  <c r="P573" i="1"/>
  <c r="K573" i="1"/>
  <c r="J573" i="1"/>
  <c r="AA572" i="1"/>
  <c r="P572" i="1"/>
  <c r="K572" i="1"/>
  <c r="J572" i="1"/>
  <c r="AA571" i="1"/>
  <c r="P571" i="1"/>
  <c r="K571" i="1"/>
  <c r="J571" i="1"/>
  <c r="AA570" i="1"/>
  <c r="P570" i="1"/>
  <c r="K570" i="1"/>
  <c r="J570" i="1"/>
  <c r="AA569" i="1"/>
  <c r="P569" i="1"/>
  <c r="K569" i="1"/>
  <c r="J569" i="1"/>
  <c r="AA568" i="1"/>
  <c r="P568" i="1"/>
  <c r="K568" i="1"/>
  <c r="J568" i="1"/>
  <c r="AA567" i="1"/>
  <c r="P567" i="1"/>
  <c r="K567" i="1"/>
  <c r="J567" i="1"/>
  <c r="AA566" i="1"/>
  <c r="P566" i="1"/>
  <c r="K566" i="1"/>
  <c r="J566" i="1"/>
  <c r="AA565" i="1"/>
  <c r="P565" i="1"/>
  <c r="K565" i="1"/>
  <c r="J565" i="1"/>
  <c r="AA564" i="1"/>
  <c r="P564" i="1"/>
  <c r="K564" i="1"/>
  <c r="J564" i="1"/>
  <c r="AA563" i="1"/>
  <c r="P563" i="1"/>
  <c r="K563" i="1"/>
  <c r="J563" i="1"/>
  <c r="AA562" i="1"/>
  <c r="P562" i="1"/>
  <c r="K562" i="1"/>
  <c r="J562" i="1"/>
  <c r="AA561" i="1"/>
  <c r="P561" i="1"/>
  <c r="K561" i="1"/>
  <c r="J561" i="1"/>
  <c r="AA560" i="1"/>
  <c r="P560" i="1"/>
  <c r="K560" i="1"/>
  <c r="J560" i="1"/>
  <c r="AA559" i="1"/>
  <c r="P559" i="1"/>
  <c r="K559" i="1"/>
  <c r="J559" i="1"/>
  <c r="AA558" i="1"/>
  <c r="P558" i="1"/>
  <c r="K558" i="1"/>
  <c r="J558" i="1"/>
  <c r="AA557" i="1"/>
  <c r="P557" i="1"/>
  <c r="K557" i="1"/>
  <c r="J557" i="1"/>
  <c r="AA556" i="1"/>
  <c r="P556" i="1"/>
  <c r="K556" i="1"/>
  <c r="J556" i="1"/>
  <c r="AA555" i="1"/>
  <c r="P555" i="1"/>
  <c r="K555" i="1"/>
  <c r="J555" i="1"/>
  <c r="AA554" i="1"/>
  <c r="P554" i="1"/>
  <c r="K554" i="1"/>
  <c r="J554" i="1"/>
  <c r="AA553" i="1"/>
  <c r="P553" i="1"/>
  <c r="K553" i="1"/>
  <c r="J553" i="1"/>
  <c r="AA552" i="1"/>
  <c r="P552" i="1"/>
  <c r="K552" i="1"/>
  <c r="J552" i="1"/>
  <c r="AA551" i="1"/>
  <c r="K551" i="1" s="1"/>
  <c r="P551" i="1"/>
  <c r="J551" i="1"/>
  <c r="AA550" i="1"/>
  <c r="K550" i="1" s="1"/>
  <c r="P550" i="1"/>
  <c r="J550" i="1"/>
  <c r="AA549" i="1"/>
  <c r="K549" i="1" s="1"/>
  <c r="P549" i="1"/>
  <c r="J549" i="1"/>
  <c r="AA548" i="1"/>
  <c r="K548" i="1" s="1"/>
  <c r="P548" i="1"/>
  <c r="J548" i="1"/>
  <c r="AA547" i="1"/>
  <c r="K547" i="1" s="1"/>
  <c r="P547" i="1"/>
  <c r="J547" i="1"/>
  <c r="AA546" i="1"/>
  <c r="K546" i="1" s="1"/>
  <c r="P546" i="1"/>
  <c r="J546" i="1"/>
  <c r="AA545" i="1"/>
  <c r="K545" i="1" s="1"/>
  <c r="P545" i="1"/>
  <c r="J545" i="1"/>
  <c r="AA544" i="1"/>
  <c r="K544" i="1" s="1"/>
  <c r="P544" i="1"/>
  <c r="J544" i="1"/>
  <c r="AA543" i="1"/>
  <c r="K543" i="1" s="1"/>
  <c r="P543" i="1"/>
  <c r="J543" i="1"/>
  <c r="AA542" i="1"/>
  <c r="K542" i="1" s="1"/>
  <c r="P542" i="1"/>
  <c r="J542" i="1"/>
  <c r="AA541" i="1"/>
  <c r="K541" i="1" s="1"/>
  <c r="P541" i="1"/>
  <c r="J541" i="1"/>
  <c r="AA540" i="1"/>
  <c r="K540" i="1" s="1"/>
  <c r="P540" i="1"/>
  <c r="J540" i="1"/>
  <c r="AA539" i="1"/>
  <c r="K539" i="1" s="1"/>
  <c r="P539" i="1"/>
  <c r="J539" i="1"/>
  <c r="AA538" i="1"/>
  <c r="K538" i="1" s="1"/>
  <c r="P538" i="1"/>
  <c r="J538" i="1"/>
  <c r="AA537" i="1"/>
  <c r="K537" i="1" s="1"/>
  <c r="P537" i="1"/>
  <c r="J537" i="1"/>
  <c r="AA536" i="1"/>
  <c r="K536" i="1" s="1"/>
  <c r="P536" i="1"/>
  <c r="J536" i="1"/>
  <c r="AA535" i="1"/>
  <c r="K535" i="1" s="1"/>
  <c r="P535" i="1"/>
  <c r="J535" i="1"/>
  <c r="AA534" i="1"/>
  <c r="K534" i="1" s="1"/>
  <c r="P534" i="1"/>
  <c r="J534" i="1"/>
  <c r="AA533" i="1"/>
  <c r="K533" i="1" s="1"/>
  <c r="P533" i="1"/>
  <c r="J533" i="1"/>
  <c r="AA532" i="1"/>
  <c r="K532" i="1" s="1"/>
  <c r="P532" i="1"/>
  <c r="J532" i="1"/>
  <c r="AA531" i="1"/>
  <c r="K531" i="1" s="1"/>
  <c r="P531" i="1"/>
  <c r="J531" i="1"/>
  <c r="AA530" i="1"/>
  <c r="K530" i="1" s="1"/>
  <c r="P530" i="1"/>
  <c r="J530" i="1"/>
  <c r="AA529" i="1"/>
  <c r="K529" i="1" s="1"/>
  <c r="P529" i="1"/>
  <c r="J529" i="1"/>
  <c r="AA528" i="1"/>
  <c r="K528" i="1" s="1"/>
  <c r="P528" i="1"/>
  <c r="J528" i="1"/>
  <c r="AA527" i="1"/>
  <c r="K527" i="1" s="1"/>
  <c r="P527" i="1"/>
  <c r="J527" i="1"/>
  <c r="AA526" i="1"/>
  <c r="K526" i="1" s="1"/>
  <c r="P526" i="1"/>
  <c r="J526" i="1"/>
  <c r="AA525" i="1"/>
  <c r="K525" i="1" s="1"/>
  <c r="P525" i="1"/>
  <c r="J525" i="1"/>
  <c r="AA524" i="1"/>
  <c r="K524" i="1" s="1"/>
  <c r="P524" i="1"/>
  <c r="J524" i="1"/>
  <c r="AA523" i="1"/>
  <c r="K523" i="1" s="1"/>
  <c r="P523" i="1"/>
  <c r="J523" i="1"/>
  <c r="AA522" i="1"/>
  <c r="K522" i="1" s="1"/>
  <c r="P522" i="1"/>
  <c r="J522" i="1"/>
  <c r="AA521" i="1"/>
  <c r="K521" i="1" s="1"/>
  <c r="P521" i="1"/>
  <c r="J521" i="1"/>
  <c r="AA520" i="1"/>
  <c r="K520" i="1" s="1"/>
  <c r="P520" i="1"/>
  <c r="J520" i="1"/>
  <c r="AA519" i="1"/>
  <c r="K519" i="1" s="1"/>
  <c r="P519" i="1"/>
  <c r="J519" i="1"/>
  <c r="AA518" i="1"/>
  <c r="K518" i="1" s="1"/>
  <c r="P518" i="1"/>
  <c r="J518" i="1"/>
  <c r="AA517" i="1"/>
  <c r="K517" i="1" s="1"/>
  <c r="P517" i="1"/>
  <c r="J517" i="1"/>
  <c r="AA516" i="1"/>
  <c r="K516" i="1" s="1"/>
  <c r="P516" i="1"/>
  <c r="J516" i="1"/>
  <c r="AA515" i="1"/>
  <c r="K515" i="1" s="1"/>
  <c r="P515" i="1"/>
  <c r="J515" i="1"/>
  <c r="AA514" i="1"/>
  <c r="K514" i="1" s="1"/>
  <c r="P514" i="1"/>
  <c r="J514" i="1"/>
  <c r="AA513" i="1"/>
  <c r="K513" i="1" s="1"/>
  <c r="P513" i="1"/>
  <c r="J513" i="1"/>
  <c r="AA512" i="1"/>
  <c r="K512" i="1" s="1"/>
  <c r="P512" i="1"/>
  <c r="J512" i="1"/>
  <c r="AA511" i="1"/>
  <c r="K511" i="1" s="1"/>
  <c r="P511" i="1"/>
  <c r="J511" i="1"/>
  <c r="AA510" i="1"/>
  <c r="K510" i="1" s="1"/>
  <c r="P510" i="1"/>
  <c r="J510" i="1"/>
  <c r="AA509" i="1"/>
  <c r="K509" i="1" s="1"/>
  <c r="P509" i="1"/>
  <c r="J509" i="1"/>
  <c r="AA508" i="1"/>
  <c r="K508" i="1" s="1"/>
  <c r="P508" i="1"/>
  <c r="J508" i="1"/>
  <c r="AA507" i="1"/>
  <c r="K507" i="1" s="1"/>
  <c r="P507" i="1"/>
  <c r="J507" i="1"/>
  <c r="AA506" i="1"/>
  <c r="K506" i="1" s="1"/>
  <c r="P506" i="1"/>
  <c r="J506" i="1"/>
  <c r="AA505" i="1"/>
  <c r="K505" i="1" s="1"/>
  <c r="P505" i="1"/>
  <c r="J505" i="1"/>
  <c r="AA504" i="1"/>
  <c r="K504" i="1" s="1"/>
  <c r="P504" i="1"/>
  <c r="J504" i="1"/>
  <c r="AA503" i="1"/>
  <c r="K503" i="1" s="1"/>
  <c r="P503" i="1"/>
  <c r="J503" i="1"/>
  <c r="AA502" i="1"/>
  <c r="K502" i="1" s="1"/>
  <c r="P502" i="1"/>
  <c r="J502" i="1"/>
  <c r="AA501" i="1"/>
  <c r="K501" i="1" s="1"/>
  <c r="P501" i="1"/>
  <c r="J501" i="1"/>
  <c r="AA500" i="1"/>
  <c r="K500" i="1" s="1"/>
  <c r="P500" i="1"/>
  <c r="J500" i="1"/>
  <c r="AA499" i="1"/>
  <c r="K499" i="1" s="1"/>
  <c r="P499" i="1"/>
  <c r="J499" i="1"/>
  <c r="AA498" i="1"/>
  <c r="K498" i="1" s="1"/>
  <c r="P498" i="1"/>
  <c r="J498" i="1"/>
  <c r="AA497" i="1"/>
  <c r="K497" i="1" s="1"/>
  <c r="P497" i="1"/>
  <c r="J497" i="1"/>
  <c r="AA496" i="1"/>
  <c r="K496" i="1" s="1"/>
  <c r="P496" i="1"/>
  <c r="J496" i="1"/>
  <c r="AA495" i="1"/>
  <c r="K495" i="1" s="1"/>
  <c r="P495" i="1"/>
  <c r="J495" i="1"/>
  <c r="AA494" i="1"/>
  <c r="K494" i="1" s="1"/>
  <c r="P494" i="1"/>
  <c r="J494" i="1"/>
  <c r="AA493" i="1"/>
  <c r="K493" i="1" s="1"/>
  <c r="P493" i="1"/>
  <c r="J493" i="1"/>
  <c r="AA492" i="1"/>
  <c r="K492" i="1" s="1"/>
  <c r="P492" i="1"/>
  <c r="J492" i="1"/>
  <c r="AA491" i="1"/>
  <c r="K491" i="1" s="1"/>
  <c r="P491" i="1"/>
  <c r="J491" i="1"/>
  <c r="AA490" i="1"/>
  <c r="K490" i="1" s="1"/>
  <c r="P490" i="1"/>
  <c r="J490" i="1"/>
  <c r="AA489" i="1"/>
  <c r="K489" i="1" s="1"/>
  <c r="P489" i="1"/>
  <c r="J489" i="1"/>
  <c r="AA488" i="1"/>
  <c r="K488" i="1" s="1"/>
  <c r="P488" i="1"/>
  <c r="J488" i="1"/>
  <c r="AA487" i="1"/>
  <c r="K487" i="1" s="1"/>
  <c r="P487" i="1"/>
  <c r="J487" i="1"/>
  <c r="AA486" i="1"/>
  <c r="K486" i="1" s="1"/>
  <c r="P486" i="1"/>
  <c r="J486" i="1"/>
  <c r="AA485" i="1"/>
  <c r="K485" i="1" s="1"/>
  <c r="P485" i="1"/>
  <c r="J485" i="1"/>
  <c r="AA484" i="1"/>
  <c r="K484" i="1" s="1"/>
  <c r="P484" i="1"/>
  <c r="J484" i="1"/>
  <c r="AA483" i="1"/>
  <c r="K483" i="1" s="1"/>
  <c r="P483" i="1"/>
  <c r="J483" i="1"/>
  <c r="AA482" i="1"/>
  <c r="K482" i="1" s="1"/>
  <c r="P482" i="1"/>
  <c r="J482" i="1"/>
  <c r="AA481" i="1"/>
  <c r="K481" i="1" s="1"/>
  <c r="P481" i="1"/>
  <c r="J481" i="1"/>
  <c r="AA480" i="1"/>
  <c r="K480" i="1" s="1"/>
  <c r="P480" i="1"/>
  <c r="J480" i="1"/>
  <c r="AA479" i="1"/>
  <c r="K479" i="1" s="1"/>
  <c r="P479" i="1"/>
  <c r="J479" i="1"/>
  <c r="AA478" i="1"/>
  <c r="K478" i="1" s="1"/>
  <c r="P478" i="1"/>
  <c r="J478" i="1"/>
  <c r="AA477" i="1"/>
  <c r="K477" i="1" s="1"/>
  <c r="P477" i="1"/>
  <c r="J477" i="1"/>
  <c r="AA476" i="1"/>
  <c r="K476" i="1" s="1"/>
  <c r="P476" i="1"/>
  <c r="J476" i="1"/>
  <c r="AA475" i="1"/>
  <c r="K475" i="1" s="1"/>
  <c r="P475" i="1"/>
  <c r="J475" i="1"/>
  <c r="AA474" i="1"/>
  <c r="K474" i="1" s="1"/>
  <c r="P474" i="1"/>
  <c r="J474" i="1"/>
  <c r="AA473" i="1"/>
  <c r="K473" i="1" s="1"/>
  <c r="P473" i="1"/>
  <c r="J473" i="1"/>
  <c r="AA472" i="1"/>
  <c r="K472" i="1" s="1"/>
  <c r="P472" i="1"/>
  <c r="J472" i="1"/>
  <c r="AA471" i="1"/>
  <c r="K471" i="1" s="1"/>
  <c r="P471" i="1"/>
  <c r="J471" i="1"/>
  <c r="AA470" i="1"/>
  <c r="K470" i="1" s="1"/>
  <c r="P470" i="1"/>
  <c r="J470" i="1"/>
  <c r="AA469" i="1"/>
  <c r="K469" i="1" s="1"/>
  <c r="P469" i="1"/>
  <c r="J469" i="1"/>
  <c r="AA468" i="1"/>
  <c r="K468" i="1" s="1"/>
  <c r="P468" i="1"/>
  <c r="J468" i="1"/>
  <c r="AA467" i="1"/>
  <c r="K467" i="1" s="1"/>
  <c r="P467" i="1"/>
  <c r="J467" i="1"/>
  <c r="AA466" i="1"/>
  <c r="K466" i="1" s="1"/>
  <c r="P466" i="1"/>
  <c r="J466" i="1"/>
  <c r="AA465" i="1"/>
  <c r="K465" i="1" s="1"/>
  <c r="P465" i="1"/>
  <c r="J465" i="1"/>
  <c r="AA464" i="1"/>
  <c r="K464" i="1" s="1"/>
  <c r="P464" i="1"/>
  <c r="J464" i="1"/>
  <c r="AA463" i="1"/>
  <c r="K463" i="1" s="1"/>
  <c r="P463" i="1"/>
  <c r="J463" i="1"/>
  <c r="AA462" i="1"/>
  <c r="K462" i="1" s="1"/>
  <c r="P462" i="1"/>
  <c r="J462" i="1"/>
  <c r="AA461" i="1"/>
  <c r="K461" i="1" s="1"/>
  <c r="P461" i="1"/>
  <c r="J461" i="1"/>
  <c r="AA460" i="1"/>
  <c r="K460" i="1" s="1"/>
  <c r="P460" i="1"/>
  <c r="J460" i="1"/>
  <c r="AA459" i="1"/>
  <c r="K459" i="1" s="1"/>
  <c r="P459" i="1"/>
  <c r="J459" i="1"/>
  <c r="AA458" i="1"/>
  <c r="K458" i="1" s="1"/>
  <c r="P458" i="1"/>
  <c r="J458" i="1"/>
  <c r="AA457" i="1"/>
  <c r="K457" i="1" s="1"/>
  <c r="P457" i="1"/>
  <c r="J457" i="1"/>
  <c r="AA456" i="1"/>
  <c r="K456" i="1" s="1"/>
  <c r="P456" i="1"/>
  <c r="J456" i="1"/>
  <c r="AA455" i="1"/>
  <c r="K455" i="1" s="1"/>
  <c r="P455" i="1"/>
  <c r="J455" i="1"/>
  <c r="AA454" i="1"/>
  <c r="K454" i="1" s="1"/>
  <c r="P454" i="1"/>
  <c r="J454" i="1"/>
  <c r="AA453" i="1"/>
  <c r="K453" i="1" s="1"/>
  <c r="P453" i="1"/>
  <c r="J453" i="1"/>
  <c r="AA452" i="1"/>
  <c r="K452" i="1" s="1"/>
  <c r="P452" i="1"/>
  <c r="J452" i="1"/>
  <c r="AA451" i="1"/>
  <c r="K451" i="1" s="1"/>
  <c r="P451" i="1"/>
  <c r="J451" i="1"/>
  <c r="AA450" i="1"/>
  <c r="K450" i="1" s="1"/>
  <c r="P450" i="1"/>
  <c r="J450" i="1"/>
  <c r="AA449" i="1"/>
  <c r="K449" i="1" s="1"/>
  <c r="P449" i="1"/>
  <c r="J449" i="1"/>
  <c r="AA448" i="1"/>
  <c r="K448" i="1" s="1"/>
  <c r="P448" i="1"/>
  <c r="J448" i="1"/>
  <c r="AA447" i="1"/>
  <c r="K447" i="1" s="1"/>
  <c r="P447" i="1"/>
  <c r="J447" i="1"/>
  <c r="AA446" i="1"/>
  <c r="K446" i="1" s="1"/>
  <c r="P446" i="1"/>
  <c r="J446" i="1"/>
  <c r="AA445" i="1"/>
  <c r="K445" i="1" s="1"/>
  <c r="P445" i="1"/>
  <c r="J445" i="1"/>
  <c r="AA444" i="1"/>
  <c r="K444" i="1" s="1"/>
  <c r="P444" i="1"/>
  <c r="J444" i="1"/>
  <c r="AA443" i="1"/>
  <c r="K443" i="1" s="1"/>
  <c r="P443" i="1"/>
  <c r="J443" i="1"/>
  <c r="AA442" i="1"/>
  <c r="K442" i="1" s="1"/>
  <c r="P442" i="1"/>
  <c r="J442" i="1"/>
  <c r="AA441" i="1"/>
  <c r="K441" i="1" s="1"/>
  <c r="P441" i="1"/>
  <c r="J441" i="1"/>
  <c r="AA440" i="1"/>
  <c r="K440" i="1" s="1"/>
  <c r="P440" i="1"/>
  <c r="J440" i="1"/>
  <c r="AA439" i="1"/>
  <c r="K439" i="1" s="1"/>
  <c r="P439" i="1"/>
  <c r="J439" i="1"/>
  <c r="AA438" i="1"/>
  <c r="K438" i="1" s="1"/>
  <c r="P438" i="1"/>
  <c r="J438" i="1"/>
  <c r="AA437" i="1"/>
  <c r="K437" i="1" s="1"/>
  <c r="P437" i="1"/>
  <c r="J437" i="1"/>
  <c r="AA436" i="1"/>
  <c r="K436" i="1" s="1"/>
  <c r="P436" i="1"/>
  <c r="J436" i="1"/>
  <c r="AA435" i="1"/>
  <c r="K435" i="1" s="1"/>
  <c r="P435" i="1"/>
  <c r="J435" i="1"/>
  <c r="AA434" i="1"/>
  <c r="K434" i="1" s="1"/>
  <c r="P434" i="1"/>
  <c r="J434" i="1"/>
  <c r="AA433" i="1"/>
  <c r="K433" i="1" s="1"/>
  <c r="P433" i="1"/>
  <c r="J433" i="1"/>
  <c r="AA432" i="1"/>
  <c r="K432" i="1" s="1"/>
  <c r="P432" i="1"/>
  <c r="J432" i="1"/>
  <c r="AA431" i="1"/>
  <c r="K431" i="1" s="1"/>
  <c r="P431" i="1"/>
  <c r="J431" i="1"/>
  <c r="AA430" i="1"/>
  <c r="K430" i="1" s="1"/>
  <c r="P430" i="1"/>
  <c r="J430" i="1"/>
  <c r="AA429" i="1"/>
  <c r="K429" i="1" s="1"/>
  <c r="P429" i="1"/>
  <c r="J429" i="1"/>
  <c r="AA428" i="1"/>
  <c r="K428" i="1" s="1"/>
  <c r="P428" i="1"/>
  <c r="J428" i="1"/>
  <c r="AA427" i="1"/>
  <c r="K427" i="1" s="1"/>
  <c r="P427" i="1"/>
  <c r="J427" i="1"/>
  <c r="AA426" i="1"/>
  <c r="K426" i="1" s="1"/>
  <c r="P426" i="1"/>
  <c r="J426" i="1"/>
  <c r="AA425" i="1"/>
  <c r="K425" i="1" s="1"/>
  <c r="P425" i="1"/>
  <c r="J425" i="1"/>
  <c r="AA424" i="1"/>
  <c r="K424" i="1" s="1"/>
  <c r="P424" i="1"/>
  <c r="J424" i="1"/>
  <c r="AA423" i="1"/>
  <c r="K423" i="1" s="1"/>
  <c r="P423" i="1"/>
  <c r="J423" i="1"/>
  <c r="AA422" i="1"/>
  <c r="K422" i="1" s="1"/>
  <c r="P422" i="1"/>
  <c r="J422" i="1"/>
  <c r="AA421" i="1"/>
  <c r="K421" i="1" s="1"/>
  <c r="P421" i="1"/>
  <c r="J421" i="1"/>
  <c r="AA420" i="1"/>
  <c r="K420" i="1" s="1"/>
  <c r="P420" i="1"/>
  <c r="J420" i="1"/>
  <c r="AA419" i="1"/>
  <c r="K419" i="1" s="1"/>
  <c r="P419" i="1"/>
  <c r="J419" i="1"/>
  <c r="AA418" i="1"/>
  <c r="K418" i="1" s="1"/>
  <c r="P418" i="1"/>
  <c r="J418" i="1"/>
  <c r="AA417" i="1"/>
  <c r="K417" i="1" s="1"/>
  <c r="P417" i="1"/>
  <c r="J417" i="1"/>
  <c r="AA416" i="1"/>
  <c r="K416" i="1" s="1"/>
  <c r="P416" i="1"/>
  <c r="J416" i="1"/>
  <c r="AA415" i="1"/>
  <c r="K415" i="1" s="1"/>
  <c r="P415" i="1"/>
  <c r="J415" i="1"/>
  <c r="AA414" i="1"/>
  <c r="K414" i="1" s="1"/>
  <c r="P414" i="1"/>
  <c r="J414" i="1"/>
  <c r="AA413" i="1"/>
  <c r="K413" i="1" s="1"/>
  <c r="P413" i="1"/>
  <c r="J413" i="1"/>
  <c r="AA412" i="1"/>
  <c r="K412" i="1" s="1"/>
  <c r="P412" i="1"/>
  <c r="J412" i="1"/>
  <c r="AA411" i="1"/>
  <c r="K411" i="1" s="1"/>
  <c r="P411" i="1"/>
  <c r="J411" i="1"/>
  <c r="AA410" i="1"/>
  <c r="K410" i="1" s="1"/>
  <c r="P410" i="1"/>
  <c r="J410" i="1"/>
  <c r="AA409" i="1"/>
  <c r="K409" i="1" s="1"/>
  <c r="P409" i="1"/>
  <c r="J409" i="1"/>
  <c r="AA408" i="1"/>
  <c r="K408" i="1" s="1"/>
  <c r="P408" i="1"/>
  <c r="J408" i="1"/>
  <c r="AA407" i="1"/>
  <c r="K407" i="1" s="1"/>
  <c r="P407" i="1"/>
  <c r="J407" i="1"/>
  <c r="AA406" i="1"/>
  <c r="K406" i="1" s="1"/>
  <c r="P406" i="1"/>
  <c r="J406" i="1"/>
  <c r="AA405" i="1"/>
  <c r="K405" i="1" s="1"/>
  <c r="P405" i="1"/>
  <c r="J405" i="1"/>
  <c r="AA404" i="1"/>
  <c r="K404" i="1" s="1"/>
  <c r="P404" i="1"/>
  <c r="J404" i="1"/>
  <c r="AA403" i="1"/>
  <c r="K403" i="1" s="1"/>
  <c r="P403" i="1"/>
  <c r="J403" i="1"/>
  <c r="AA402" i="1"/>
  <c r="K402" i="1" s="1"/>
  <c r="P402" i="1"/>
  <c r="J402" i="1"/>
  <c r="AA401" i="1"/>
  <c r="K401" i="1" s="1"/>
  <c r="P401" i="1"/>
  <c r="J401" i="1"/>
  <c r="AA400" i="1"/>
  <c r="K400" i="1" s="1"/>
  <c r="P400" i="1"/>
  <c r="J400" i="1"/>
  <c r="AA399" i="1"/>
  <c r="K399" i="1" s="1"/>
  <c r="P399" i="1"/>
  <c r="J399" i="1"/>
  <c r="AA398" i="1"/>
  <c r="K398" i="1" s="1"/>
  <c r="P398" i="1"/>
  <c r="J398" i="1"/>
  <c r="AA397" i="1"/>
  <c r="K397" i="1" s="1"/>
  <c r="P397" i="1"/>
  <c r="J397" i="1"/>
  <c r="AA396" i="1"/>
  <c r="K396" i="1" s="1"/>
  <c r="P396" i="1"/>
  <c r="J396" i="1"/>
  <c r="AA395" i="1"/>
  <c r="K395" i="1" s="1"/>
  <c r="P395" i="1"/>
  <c r="J395" i="1"/>
  <c r="AA394" i="1"/>
  <c r="K394" i="1" s="1"/>
  <c r="P394" i="1"/>
  <c r="J394" i="1"/>
  <c r="AA393" i="1"/>
  <c r="K393" i="1" s="1"/>
  <c r="P393" i="1"/>
  <c r="J393" i="1"/>
  <c r="AA392" i="1"/>
  <c r="K392" i="1" s="1"/>
  <c r="P392" i="1"/>
  <c r="J392" i="1"/>
  <c r="AA391" i="1"/>
  <c r="K391" i="1" s="1"/>
  <c r="P391" i="1"/>
  <c r="J391" i="1"/>
  <c r="AA390" i="1"/>
  <c r="K390" i="1" s="1"/>
  <c r="P390" i="1"/>
  <c r="J390" i="1"/>
  <c r="AA389" i="1"/>
  <c r="K389" i="1" s="1"/>
  <c r="P389" i="1"/>
  <c r="J389" i="1"/>
  <c r="AA388" i="1"/>
  <c r="K388" i="1" s="1"/>
  <c r="P388" i="1"/>
  <c r="J388" i="1"/>
  <c r="AA387" i="1"/>
  <c r="K387" i="1" s="1"/>
  <c r="P387" i="1"/>
  <c r="J387" i="1"/>
  <c r="AA386" i="1"/>
  <c r="K386" i="1" s="1"/>
  <c r="P386" i="1"/>
  <c r="J386" i="1"/>
  <c r="AA385" i="1"/>
  <c r="K385" i="1" s="1"/>
  <c r="P385" i="1"/>
  <c r="J385" i="1"/>
  <c r="AA384" i="1"/>
  <c r="K384" i="1" s="1"/>
  <c r="P384" i="1"/>
  <c r="J384" i="1"/>
  <c r="AA383" i="1"/>
  <c r="K383" i="1" s="1"/>
  <c r="P383" i="1"/>
  <c r="J383" i="1"/>
  <c r="AA382" i="1"/>
  <c r="K382" i="1" s="1"/>
  <c r="P382" i="1"/>
  <c r="J382" i="1"/>
  <c r="AA381" i="1"/>
  <c r="K381" i="1" s="1"/>
  <c r="P381" i="1"/>
  <c r="J381" i="1"/>
  <c r="AA380" i="1"/>
  <c r="K380" i="1" s="1"/>
  <c r="P380" i="1"/>
  <c r="J380" i="1"/>
  <c r="AA379" i="1"/>
  <c r="K379" i="1" s="1"/>
  <c r="P379" i="1"/>
  <c r="J379" i="1"/>
  <c r="AA378" i="1"/>
  <c r="K378" i="1" s="1"/>
  <c r="P378" i="1"/>
  <c r="J378" i="1"/>
  <c r="AA377" i="1"/>
  <c r="K377" i="1" s="1"/>
  <c r="P377" i="1"/>
  <c r="J377" i="1"/>
  <c r="AA376" i="1"/>
  <c r="K376" i="1" s="1"/>
  <c r="P376" i="1"/>
  <c r="J376" i="1"/>
  <c r="AA375" i="1"/>
  <c r="K375" i="1" s="1"/>
  <c r="P375" i="1"/>
  <c r="J375" i="1"/>
  <c r="AA374" i="1"/>
  <c r="K374" i="1" s="1"/>
  <c r="P374" i="1"/>
  <c r="J374" i="1"/>
  <c r="AA373" i="1"/>
  <c r="K373" i="1" s="1"/>
  <c r="P373" i="1"/>
  <c r="J373" i="1"/>
  <c r="AA372" i="1"/>
  <c r="K372" i="1" s="1"/>
  <c r="P372" i="1"/>
  <c r="J372" i="1"/>
  <c r="AA371" i="1"/>
  <c r="K371" i="1" s="1"/>
  <c r="P371" i="1"/>
  <c r="J371" i="1"/>
  <c r="AA370" i="1"/>
  <c r="K370" i="1" s="1"/>
  <c r="P370" i="1"/>
  <c r="J370" i="1"/>
  <c r="AA369" i="1"/>
  <c r="K369" i="1" s="1"/>
  <c r="P369" i="1"/>
  <c r="J369" i="1"/>
  <c r="AA368" i="1"/>
  <c r="K368" i="1" s="1"/>
  <c r="P368" i="1"/>
  <c r="J368" i="1"/>
  <c r="AA367" i="1"/>
  <c r="K367" i="1" s="1"/>
  <c r="P367" i="1"/>
  <c r="J367" i="1"/>
  <c r="AA366" i="1"/>
  <c r="K366" i="1" s="1"/>
  <c r="P366" i="1"/>
  <c r="J366" i="1"/>
  <c r="AA365" i="1"/>
  <c r="K365" i="1" s="1"/>
  <c r="P365" i="1"/>
  <c r="J365" i="1"/>
  <c r="AA364" i="1"/>
  <c r="K364" i="1" s="1"/>
  <c r="P364" i="1"/>
  <c r="J364" i="1"/>
  <c r="AA363" i="1"/>
  <c r="K363" i="1" s="1"/>
  <c r="P363" i="1"/>
  <c r="J363" i="1"/>
  <c r="AA362" i="1"/>
  <c r="K362" i="1" s="1"/>
  <c r="P362" i="1"/>
  <c r="J362" i="1"/>
  <c r="AA361" i="1"/>
  <c r="K361" i="1" s="1"/>
  <c r="P361" i="1"/>
  <c r="J361" i="1"/>
  <c r="AA360" i="1"/>
  <c r="K360" i="1" s="1"/>
  <c r="P360" i="1"/>
  <c r="J360" i="1"/>
  <c r="AA359" i="1"/>
  <c r="K359" i="1" s="1"/>
  <c r="P359" i="1"/>
  <c r="J359" i="1"/>
  <c r="AA358" i="1"/>
  <c r="K358" i="1" s="1"/>
  <c r="P358" i="1"/>
  <c r="J358" i="1"/>
  <c r="AA357" i="1"/>
  <c r="K357" i="1" s="1"/>
  <c r="P357" i="1"/>
  <c r="J357" i="1"/>
  <c r="AA356" i="1"/>
  <c r="K356" i="1" s="1"/>
  <c r="P356" i="1"/>
  <c r="J356" i="1"/>
  <c r="AA355" i="1"/>
  <c r="K355" i="1" s="1"/>
  <c r="P355" i="1"/>
  <c r="J355" i="1"/>
  <c r="AA354" i="1"/>
  <c r="K354" i="1" s="1"/>
  <c r="P354" i="1"/>
  <c r="J354" i="1"/>
  <c r="AA353" i="1"/>
  <c r="K353" i="1" s="1"/>
  <c r="P353" i="1"/>
  <c r="J353" i="1"/>
  <c r="AA352" i="1"/>
  <c r="K352" i="1" s="1"/>
  <c r="P352" i="1"/>
  <c r="J352" i="1"/>
  <c r="AA351" i="1"/>
  <c r="K351" i="1" s="1"/>
  <c r="P351" i="1"/>
  <c r="J351" i="1"/>
  <c r="AA350" i="1"/>
  <c r="K350" i="1" s="1"/>
  <c r="P350" i="1"/>
  <c r="J350" i="1"/>
  <c r="AA349" i="1"/>
  <c r="K349" i="1" s="1"/>
  <c r="P349" i="1"/>
  <c r="J349" i="1"/>
  <c r="AA348" i="1"/>
  <c r="K348" i="1" s="1"/>
  <c r="P348" i="1"/>
  <c r="J348" i="1"/>
  <c r="AA347" i="1"/>
  <c r="K347" i="1" s="1"/>
  <c r="P347" i="1"/>
  <c r="J347" i="1"/>
  <c r="AA346" i="1"/>
  <c r="K346" i="1" s="1"/>
  <c r="P346" i="1"/>
  <c r="J346" i="1"/>
  <c r="AA345" i="1"/>
  <c r="K345" i="1" s="1"/>
  <c r="P345" i="1"/>
  <c r="J345" i="1"/>
  <c r="AA344" i="1"/>
  <c r="K344" i="1" s="1"/>
  <c r="P344" i="1"/>
  <c r="J344" i="1"/>
  <c r="AA343" i="1"/>
  <c r="K343" i="1" s="1"/>
  <c r="P343" i="1"/>
  <c r="J343" i="1"/>
  <c r="AA342" i="1"/>
  <c r="K342" i="1" s="1"/>
  <c r="P342" i="1"/>
  <c r="J342" i="1"/>
  <c r="AA341" i="1"/>
  <c r="K341" i="1" s="1"/>
  <c r="P341" i="1"/>
  <c r="J341" i="1"/>
  <c r="AA340" i="1"/>
  <c r="K340" i="1" s="1"/>
  <c r="P340" i="1"/>
  <c r="J340" i="1"/>
  <c r="AA339" i="1"/>
  <c r="K339" i="1" s="1"/>
  <c r="P339" i="1"/>
  <c r="J339" i="1"/>
  <c r="AA338" i="1"/>
  <c r="K338" i="1" s="1"/>
  <c r="P338" i="1"/>
  <c r="J338" i="1"/>
  <c r="AA337" i="1"/>
  <c r="K337" i="1" s="1"/>
  <c r="P337" i="1"/>
  <c r="J337" i="1"/>
  <c r="AA336" i="1"/>
  <c r="K336" i="1" s="1"/>
  <c r="P336" i="1"/>
  <c r="J336" i="1"/>
  <c r="AA335" i="1"/>
  <c r="K335" i="1" s="1"/>
  <c r="P335" i="1"/>
  <c r="J335" i="1"/>
  <c r="AA334" i="1"/>
  <c r="K334" i="1" s="1"/>
  <c r="P334" i="1"/>
  <c r="J334" i="1"/>
  <c r="AA333" i="1"/>
  <c r="K333" i="1" s="1"/>
  <c r="P333" i="1"/>
  <c r="J333" i="1"/>
  <c r="AA332" i="1"/>
  <c r="K332" i="1" s="1"/>
  <c r="P332" i="1"/>
  <c r="J332" i="1"/>
  <c r="AA331" i="1"/>
  <c r="K331" i="1" s="1"/>
  <c r="P331" i="1"/>
  <c r="J331" i="1"/>
  <c r="AA330" i="1"/>
  <c r="K330" i="1" s="1"/>
  <c r="P330" i="1"/>
  <c r="J330" i="1"/>
  <c r="AA329" i="1"/>
  <c r="K329" i="1" s="1"/>
  <c r="P329" i="1"/>
  <c r="J329" i="1"/>
  <c r="AA328" i="1"/>
  <c r="K328" i="1" s="1"/>
  <c r="P328" i="1"/>
  <c r="J328" i="1"/>
  <c r="AA327" i="1"/>
  <c r="K327" i="1" s="1"/>
  <c r="P327" i="1"/>
  <c r="J327" i="1"/>
  <c r="AA326" i="1"/>
  <c r="K326" i="1" s="1"/>
  <c r="P326" i="1"/>
  <c r="J326" i="1"/>
  <c r="AA325" i="1"/>
  <c r="K325" i="1" s="1"/>
  <c r="P325" i="1"/>
  <c r="J325" i="1"/>
  <c r="AA324" i="1"/>
  <c r="K324" i="1" s="1"/>
  <c r="P324" i="1"/>
  <c r="J324" i="1"/>
  <c r="AA323" i="1"/>
  <c r="K323" i="1" s="1"/>
  <c r="P323" i="1"/>
  <c r="J323" i="1"/>
  <c r="AA322" i="1"/>
  <c r="K322" i="1" s="1"/>
  <c r="P322" i="1"/>
  <c r="J322" i="1"/>
  <c r="AA321" i="1"/>
  <c r="K321" i="1" s="1"/>
  <c r="P321" i="1"/>
  <c r="J321" i="1"/>
  <c r="AA320" i="1"/>
  <c r="K320" i="1" s="1"/>
  <c r="P320" i="1"/>
  <c r="J320" i="1"/>
  <c r="AA319" i="1"/>
  <c r="K319" i="1" s="1"/>
  <c r="P319" i="1"/>
  <c r="J319" i="1"/>
  <c r="AA318" i="1"/>
  <c r="K318" i="1" s="1"/>
  <c r="P318" i="1"/>
  <c r="J318" i="1"/>
  <c r="AA317" i="1"/>
  <c r="K317" i="1" s="1"/>
  <c r="P317" i="1"/>
  <c r="J317" i="1"/>
  <c r="AA316" i="1"/>
  <c r="K316" i="1" s="1"/>
  <c r="P316" i="1"/>
  <c r="J316" i="1"/>
  <c r="AA315" i="1"/>
  <c r="K315" i="1" s="1"/>
  <c r="P315" i="1"/>
  <c r="J315" i="1"/>
  <c r="AA314" i="1"/>
  <c r="K314" i="1" s="1"/>
  <c r="P314" i="1"/>
  <c r="J314" i="1"/>
  <c r="AA313" i="1"/>
  <c r="K313" i="1" s="1"/>
  <c r="P313" i="1"/>
  <c r="J313" i="1"/>
  <c r="AA312" i="1"/>
  <c r="K312" i="1" s="1"/>
  <c r="P312" i="1"/>
  <c r="J312" i="1"/>
  <c r="AA311" i="1"/>
  <c r="K311" i="1" s="1"/>
  <c r="P311" i="1"/>
  <c r="J311" i="1"/>
  <c r="AA310" i="1"/>
  <c r="K310" i="1" s="1"/>
  <c r="P310" i="1"/>
  <c r="J310" i="1"/>
  <c r="AA309" i="1"/>
  <c r="K309" i="1" s="1"/>
  <c r="P309" i="1"/>
  <c r="J309" i="1"/>
  <c r="AA308" i="1"/>
  <c r="K308" i="1" s="1"/>
  <c r="P308" i="1"/>
  <c r="J308" i="1"/>
  <c r="AA307" i="1"/>
  <c r="K307" i="1" s="1"/>
  <c r="P307" i="1"/>
  <c r="J307" i="1"/>
  <c r="AA306" i="1"/>
  <c r="K306" i="1" s="1"/>
  <c r="P306" i="1"/>
  <c r="J306" i="1"/>
  <c r="AA305" i="1"/>
  <c r="K305" i="1" s="1"/>
  <c r="P305" i="1"/>
  <c r="J305" i="1"/>
  <c r="AA304" i="1"/>
  <c r="K304" i="1" s="1"/>
  <c r="P304" i="1"/>
  <c r="J304" i="1"/>
  <c r="AA303" i="1"/>
  <c r="K303" i="1" s="1"/>
  <c r="P303" i="1"/>
  <c r="J303" i="1"/>
  <c r="AA302" i="1"/>
  <c r="K302" i="1" s="1"/>
  <c r="P302" i="1"/>
  <c r="J302" i="1"/>
  <c r="AA301" i="1"/>
  <c r="K301" i="1" s="1"/>
  <c r="P301" i="1"/>
  <c r="J301" i="1"/>
  <c r="AA300" i="1"/>
  <c r="K300" i="1" s="1"/>
  <c r="P300" i="1"/>
  <c r="J300" i="1"/>
  <c r="AA299" i="1"/>
  <c r="K299" i="1" s="1"/>
  <c r="P299" i="1"/>
  <c r="J299" i="1"/>
  <c r="AA298" i="1"/>
  <c r="K298" i="1" s="1"/>
  <c r="P298" i="1"/>
  <c r="J298" i="1"/>
  <c r="AA297" i="1"/>
  <c r="K297" i="1" s="1"/>
  <c r="P297" i="1"/>
  <c r="J297" i="1"/>
  <c r="AA296" i="1"/>
  <c r="K296" i="1" s="1"/>
  <c r="P296" i="1"/>
  <c r="J296" i="1"/>
  <c r="AA295" i="1"/>
  <c r="K295" i="1" s="1"/>
  <c r="P295" i="1"/>
  <c r="J295" i="1"/>
  <c r="AA294" i="1"/>
  <c r="K294" i="1" s="1"/>
  <c r="P294" i="1"/>
  <c r="J294" i="1"/>
  <c r="AA293" i="1"/>
  <c r="K293" i="1" s="1"/>
  <c r="P293" i="1"/>
  <c r="J293" i="1"/>
  <c r="AA292" i="1"/>
  <c r="K292" i="1" s="1"/>
  <c r="P292" i="1"/>
  <c r="J292" i="1"/>
  <c r="AA291" i="1"/>
  <c r="K291" i="1" s="1"/>
  <c r="P291" i="1"/>
  <c r="J291" i="1"/>
  <c r="AA290" i="1"/>
  <c r="K290" i="1" s="1"/>
  <c r="P290" i="1"/>
  <c r="J290" i="1"/>
  <c r="AA289" i="1"/>
  <c r="K289" i="1" s="1"/>
  <c r="P289" i="1"/>
  <c r="J289" i="1"/>
  <c r="AA288" i="1"/>
  <c r="K288" i="1" s="1"/>
  <c r="P288" i="1"/>
  <c r="J288" i="1"/>
  <c r="AA287" i="1"/>
  <c r="K287" i="1" s="1"/>
  <c r="P287" i="1"/>
  <c r="J287" i="1"/>
  <c r="AA286" i="1"/>
  <c r="K286" i="1" s="1"/>
  <c r="P286" i="1"/>
  <c r="J286" i="1"/>
  <c r="AA285" i="1"/>
  <c r="K285" i="1" s="1"/>
  <c r="P285" i="1"/>
  <c r="J285" i="1"/>
  <c r="AA284" i="1"/>
  <c r="K284" i="1" s="1"/>
  <c r="P284" i="1"/>
  <c r="J284" i="1"/>
  <c r="AA283" i="1"/>
  <c r="K283" i="1" s="1"/>
  <c r="P283" i="1"/>
  <c r="J283" i="1"/>
  <c r="AA282" i="1"/>
  <c r="K282" i="1" s="1"/>
  <c r="P282" i="1"/>
  <c r="J282" i="1"/>
  <c r="AA281" i="1"/>
  <c r="K281" i="1" s="1"/>
  <c r="P281" i="1"/>
  <c r="J281" i="1"/>
  <c r="AA280" i="1"/>
  <c r="K280" i="1" s="1"/>
  <c r="P280" i="1"/>
  <c r="J280" i="1"/>
  <c r="AA279" i="1"/>
  <c r="K279" i="1" s="1"/>
  <c r="P279" i="1"/>
  <c r="J279" i="1"/>
  <c r="AA278" i="1"/>
  <c r="K278" i="1" s="1"/>
  <c r="P278" i="1"/>
  <c r="J278" i="1"/>
  <c r="AA277" i="1"/>
  <c r="K277" i="1" s="1"/>
  <c r="P277" i="1"/>
  <c r="J277" i="1"/>
  <c r="AA276" i="1"/>
  <c r="K276" i="1" s="1"/>
  <c r="P276" i="1"/>
  <c r="J276" i="1"/>
  <c r="AA275" i="1"/>
  <c r="K275" i="1" s="1"/>
  <c r="P275" i="1"/>
  <c r="J275" i="1"/>
  <c r="AA274" i="1"/>
  <c r="K274" i="1" s="1"/>
  <c r="P274" i="1"/>
  <c r="J274" i="1"/>
  <c r="AA273" i="1"/>
  <c r="K273" i="1" s="1"/>
  <c r="P273" i="1"/>
  <c r="J273" i="1"/>
  <c r="AA272" i="1"/>
  <c r="K272" i="1" s="1"/>
  <c r="P272" i="1"/>
  <c r="J272" i="1"/>
  <c r="AA271" i="1"/>
  <c r="K271" i="1" s="1"/>
  <c r="P271" i="1"/>
  <c r="J271" i="1"/>
  <c r="AA270" i="1"/>
  <c r="K270" i="1" s="1"/>
  <c r="P270" i="1"/>
  <c r="J270" i="1"/>
  <c r="AA269" i="1"/>
  <c r="K269" i="1" s="1"/>
  <c r="P269" i="1"/>
  <c r="J269" i="1"/>
  <c r="AA268" i="1"/>
  <c r="K268" i="1" s="1"/>
  <c r="P268" i="1"/>
  <c r="J268" i="1"/>
  <c r="AA267" i="1"/>
  <c r="K267" i="1" s="1"/>
  <c r="P267" i="1"/>
  <c r="J267" i="1"/>
  <c r="AA266" i="1"/>
  <c r="K266" i="1" s="1"/>
  <c r="P266" i="1"/>
  <c r="J266" i="1"/>
  <c r="AA265" i="1"/>
  <c r="K265" i="1" s="1"/>
  <c r="P265" i="1"/>
  <c r="J265" i="1"/>
  <c r="AA264" i="1"/>
  <c r="K264" i="1" s="1"/>
  <c r="P264" i="1"/>
  <c r="J264" i="1"/>
  <c r="AA263" i="1"/>
  <c r="K263" i="1" s="1"/>
  <c r="P263" i="1"/>
  <c r="J263" i="1"/>
  <c r="AA262" i="1"/>
  <c r="K262" i="1" s="1"/>
  <c r="P262" i="1"/>
  <c r="J262" i="1"/>
  <c r="AA261" i="1"/>
  <c r="K261" i="1" s="1"/>
  <c r="P261" i="1"/>
  <c r="J261" i="1"/>
  <c r="AA260" i="1"/>
  <c r="K260" i="1" s="1"/>
  <c r="P260" i="1"/>
  <c r="J260" i="1"/>
  <c r="AA259" i="1"/>
  <c r="K259" i="1" s="1"/>
  <c r="P259" i="1"/>
  <c r="J259" i="1"/>
  <c r="AA258" i="1"/>
  <c r="K258" i="1" s="1"/>
  <c r="P258" i="1"/>
  <c r="J258" i="1"/>
  <c r="AA257" i="1"/>
  <c r="K257" i="1" s="1"/>
  <c r="P257" i="1"/>
  <c r="J257" i="1"/>
  <c r="AA256" i="1"/>
  <c r="K256" i="1" s="1"/>
  <c r="P256" i="1"/>
  <c r="J256" i="1"/>
  <c r="AA255" i="1"/>
  <c r="K255" i="1" s="1"/>
  <c r="P255" i="1"/>
  <c r="J255" i="1"/>
  <c r="AA254" i="1"/>
  <c r="K254" i="1" s="1"/>
  <c r="P254" i="1"/>
  <c r="J254" i="1"/>
  <c r="AA253" i="1"/>
  <c r="K253" i="1" s="1"/>
  <c r="P253" i="1"/>
  <c r="J253" i="1"/>
  <c r="AA252" i="1"/>
  <c r="K252" i="1" s="1"/>
  <c r="P252" i="1"/>
  <c r="J252" i="1"/>
  <c r="AA251" i="1"/>
  <c r="K251" i="1" s="1"/>
  <c r="P251" i="1"/>
  <c r="J251" i="1"/>
  <c r="AA250" i="1"/>
  <c r="K250" i="1" s="1"/>
  <c r="P250" i="1"/>
  <c r="J250" i="1"/>
  <c r="AA249" i="1"/>
  <c r="K249" i="1" s="1"/>
  <c r="P249" i="1"/>
  <c r="J249" i="1"/>
  <c r="AA248" i="1"/>
  <c r="K248" i="1" s="1"/>
  <c r="P248" i="1"/>
  <c r="J248" i="1"/>
  <c r="AA247" i="1"/>
  <c r="K247" i="1" s="1"/>
  <c r="P247" i="1"/>
  <c r="J247" i="1"/>
  <c r="AA246" i="1"/>
  <c r="K246" i="1" s="1"/>
  <c r="P246" i="1"/>
  <c r="J246" i="1"/>
  <c r="AA245" i="1"/>
  <c r="K245" i="1" s="1"/>
  <c r="P245" i="1"/>
  <c r="J245" i="1"/>
  <c r="AA244" i="1"/>
  <c r="K244" i="1" s="1"/>
  <c r="P244" i="1"/>
  <c r="J244" i="1"/>
  <c r="AA243" i="1"/>
  <c r="K243" i="1" s="1"/>
  <c r="P243" i="1"/>
  <c r="J243" i="1"/>
  <c r="AA242" i="1"/>
  <c r="K242" i="1" s="1"/>
  <c r="P242" i="1"/>
  <c r="J242" i="1"/>
  <c r="AA241" i="1"/>
  <c r="K241" i="1" s="1"/>
  <c r="P241" i="1"/>
  <c r="J241" i="1"/>
  <c r="AA240" i="1"/>
  <c r="K240" i="1" s="1"/>
  <c r="P240" i="1"/>
  <c r="J240" i="1"/>
  <c r="AA239" i="1"/>
  <c r="K239" i="1" s="1"/>
  <c r="P239" i="1"/>
  <c r="J239" i="1"/>
  <c r="AA238" i="1"/>
  <c r="K238" i="1" s="1"/>
  <c r="P238" i="1"/>
  <c r="J238" i="1"/>
  <c r="AA237" i="1"/>
  <c r="K237" i="1" s="1"/>
  <c r="P237" i="1"/>
  <c r="J237" i="1"/>
  <c r="AA236" i="1"/>
  <c r="K236" i="1" s="1"/>
  <c r="P236" i="1"/>
  <c r="J236" i="1"/>
  <c r="AA235" i="1"/>
  <c r="K235" i="1" s="1"/>
  <c r="P235" i="1"/>
  <c r="J235" i="1"/>
  <c r="AA234" i="1"/>
  <c r="K234" i="1" s="1"/>
  <c r="P234" i="1"/>
  <c r="J234" i="1"/>
  <c r="AA233" i="1"/>
  <c r="K233" i="1" s="1"/>
  <c r="P233" i="1"/>
  <c r="J233" i="1"/>
  <c r="AA232" i="1"/>
  <c r="K232" i="1" s="1"/>
  <c r="P232" i="1"/>
  <c r="J232" i="1"/>
  <c r="AA231" i="1"/>
  <c r="K231" i="1" s="1"/>
  <c r="P231" i="1"/>
  <c r="J231" i="1"/>
  <c r="AA230" i="1"/>
  <c r="K230" i="1" s="1"/>
  <c r="P230" i="1"/>
  <c r="J230" i="1"/>
  <c r="AA229" i="1"/>
  <c r="K229" i="1" s="1"/>
  <c r="P229" i="1"/>
  <c r="J229" i="1"/>
  <c r="AA228" i="1"/>
  <c r="K228" i="1" s="1"/>
  <c r="P228" i="1"/>
  <c r="J228" i="1"/>
  <c r="AA227" i="1"/>
  <c r="K227" i="1" s="1"/>
  <c r="P227" i="1"/>
  <c r="J227" i="1"/>
  <c r="AA226" i="1"/>
  <c r="K226" i="1" s="1"/>
  <c r="P226" i="1"/>
  <c r="J226" i="1"/>
  <c r="AA225" i="1"/>
  <c r="K225" i="1" s="1"/>
  <c r="P225" i="1"/>
  <c r="J225" i="1"/>
  <c r="AA224" i="1"/>
  <c r="K224" i="1" s="1"/>
  <c r="P224" i="1"/>
  <c r="J224" i="1"/>
  <c r="AA223" i="1"/>
  <c r="K223" i="1" s="1"/>
  <c r="P223" i="1"/>
  <c r="J223" i="1"/>
  <c r="AA222" i="1"/>
  <c r="K222" i="1" s="1"/>
  <c r="P222" i="1"/>
  <c r="J222" i="1"/>
  <c r="AA221" i="1"/>
  <c r="K221" i="1" s="1"/>
  <c r="P221" i="1"/>
  <c r="J221" i="1"/>
  <c r="AA220" i="1"/>
  <c r="K220" i="1" s="1"/>
  <c r="P220" i="1"/>
  <c r="J220" i="1"/>
  <c r="AA219" i="1"/>
  <c r="K219" i="1" s="1"/>
  <c r="P219" i="1"/>
  <c r="J219" i="1"/>
  <c r="AA218" i="1"/>
  <c r="K218" i="1" s="1"/>
  <c r="P218" i="1"/>
  <c r="J218" i="1"/>
  <c r="AA217" i="1"/>
  <c r="K217" i="1" s="1"/>
  <c r="P217" i="1"/>
  <c r="J217" i="1"/>
  <c r="AA216" i="1"/>
  <c r="K216" i="1" s="1"/>
  <c r="P216" i="1"/>
  <c r="J216" i="1"/>
  <c r="AA215" i="1"/>
  <c r="K215" i="1" s="1"/>
  <c r="P215" i="1"/>
  <c r="J215" i="1"/>
  <c r="AA214" i="1"/>
  <c r="K214" i="1" s="1"/>
  <c r="P214" i="1"/>
  <c r="J214" i="1"/>
  <c r="AA213" i="1"/>
  <c r="K213" i="1" s="1"/>
  <c r="P213" i="1"/>
  <c r="J213" i="1"/>
  <c r="AA212" i="1"/>
  <c r="K212" i="1" s="1"/>
  <c r="P212" i="1"/>
  <c r="J212" i="1"/>
  <c r="AA211" i="1"/>
  <c r="K211" i="1" s="1"/>
  <c r="P211" i="1"/>
  <c r="J211" i="1"/>
  <c r="AA210" i="1"/>
  <c r="P210" i="1"/>
  <c r="K210" i="1"/>
  <c r="J210" i="1"/>
  <c r="AA209" i="1"/>
  <c r="P209" i="1"/>
  <c r="K209" i="1"/>
  <c r="J209" i="1"/>
  <c r="AA208" i="1"/>
  <c r="P208" i="1"/>
  <c r="K208" i="1"/>
  <c r="J208" i="1"/>
  <c r="AA207" i="1"/>
  <c r="P207" i="1"/>
  <c r="K207" i="1"/>
  <c r="J207" i="1"/>
  <c r="AA206" i="1"/>
  <c r="P206" i="1"/>
  <c r="K206" i="1"/>
  <c r="J206" i="1"/>
  <c r="AA205" i="1"/>
  <c r="P205" i="1"/>
  <c r="K205" i="1"/>
  <c r="J205" i="1"/>
  <c r="AA204" i="1"/>
  <c r="P204" i="1"/>
  <c r="K204" i="1"/>
  <c r="J204" i="1"/>
  <c r="AA203" i="1"/>
  <c r="P203" i="1"/>
  <c r="K203" i="1"/>
  <c r="J203" i="1"/>
  <c r="AA202" i="1"/>
  <c r="P202" i="1"/>
  <c r="K202" i="1"/>
  <c r="J202" i="1"/>
  <c r="AA201" i="1"/>
  <c r="P201" i="1"/>
  <c r="K201" i="1"/>
  <c r="J201" i="1"/>
  <c r="AA200" i="1"/>
  <c r="P200" i="1"/>
  <c r="K200" i="1"/>
  <c r="J200" i="1"/>
  <c r="AA199" i="1"/>
  <c r="P199" i="1"/>
  <c r="K199" i="1"/>
  <c r="J199" i="1"/>
  <c r="AA198" i="1"/>
  <c r="P198" i="1"/>
  <c r="K198" i="1"/>
  <c r="J198" i="1"/>
  <c r="AA197" i="1"/>
  <c r="P197" i="1"/>
  <c r="K197" i="1"/>
  <c r="J197" i="1"/>
  <c r="AA196" i="1"/>
  <c r="P196" i="1"/>
  <c r="K196" i="1"/>
  <c r="J196" i="1"/>
  <c r="AA195" i="1"/>
  <c r="P195" i="1"/>
  <c r="K195" i="1"/>
  <c r="J195" i="1"/>
  <c r="AA194" i="1"/>
  <c r="P194" i="1"/>
  <c r="K194" i="1"/>
  <c r="J194" i="1"/>
  <c r="AA193" i="1"/>
  <c r="P193" i="1"/>
  <c r="K193" i="1"/>
  <c r="J193" i="1"/>
  <c r="AA192" i="1"/>
  <c r="P192" i="1"/>
  <c r="K192" i="1"/>
  <c r="J192" i="1"/>
  <c r="AA191" i="1"/>
  <c r="P191" i="1"/>
  <c r="K191" i="1"/>
  <c r="J191" i="1"/>
  <c r="AA190" i="1"/>
  <c r="P190" i="1"/>
  <c r="K190" i="1"/>
  <c r="J190" i="1"/>
  <c r="AA189" i="1"/>
  <c r="P189" i="1"/>
  <c r="K189" i="1"/>
  <c r="J189" i="1"/>
  <c r="AA188" i="1"/>
  <c r="P188" i="1"/>
  <c r="K188" i="1"/>
  <c r="J188" i="1"/>
  <c r="AA187" i="1"/>
  <c r="P187" i="1"/>
  <c r="K187" i="1"/>
  <c r="J187" i="1"/>
  <c r="AA186" i="1"/>
  <c r="P186" i="1"/>
  <c r="K186" i="1"/>
  <c r="J186" i="1"/>
  <c r="AA185" i="1"/>
  <c r="P185" i="1"/>
  <c r="K185" i="1"/>
  <c r="J185" i="1"/>
  <c r="AA184" i="1"/>
  <c r="P184" i="1"/>
  <c r="K184" i="1"/>
  <c r="J184" i="1"/>
  <c r="AA183" i="1"/>
  <c r="P183" i="1"/>
  <c r="K183" i="1"/>
  <c r="J183" i="1"/>
  <c r="AA182" i="1"/>
  <c r="P182" i="1"/>
  <c r="K182" i="1"/>
  <c r="J182" i="1"/>
  <c r="AA181" i="1"/>
  <c r="P181" i="1"/>
  <c r="K181" i="1"/>
  <c r="J181" i="1"/>
  <c r="AA180" i="1"/>
  <c r="P180" i="1"/>
  <c r="K180" i="1"/>
  <c r="J180" i="1"/>
  <c r="AA179" i="1"/>
  <c r="P179" i="1"/>
  <c r="K179" i="1"/>
  <c r="J179" i="1"/>
  <c r="AA178" i="1"/>
  <c r="P178" i="1"/>
  <c r="K178" i="1"/>
  <c r="J178" i="1"/>
  <c r="AA177" i="1"/>
  <c r="P177" i="1"/>
  <c r="K177" i="1"/>
  <c r="J177" i="1"/>
  <c r="AA176" i="1"/>
  <c r="P176" i="1"/>
  <c r="K176" i="1"/>
  <c r="J176" i="1"/>
  <c r="AA175" i="1"/>
  <c r="P175" i="1"/>
  <c r="K175" i="1"/>
  <c r="J175" i="1"/>
  <c r="AA174" i="1"/>
  <c r="P174" i="1"/>
  <c r="K174" i="1"/>
  <c r="J174" i="1"/>
  <c r="AA173" i="1"/>
  <c r="K173" i="1" s="1"/>
  <c r="P173" i="1"/>
  <c r="J173" i="1"/>
  <c r="AA172" i="1"/>
  <c r="K172" i="1" s="1"/>
  <c r="P172" i="1"/>
  <c r="J172" i="1"/>
  <c r="AA171" i="1"/>
  <c r="K171" i="1" s="1"/>
  <c r="P171" i="1"/>
  <c r="J171" i="1"/>
  <c r="AA170" i="1"/>
  <c r="K170" i="1" s="1"/>
  <c r="P170" i="1"/>
  <c r="J170" i="1"/>
  <c r="AA169" i="1"/>
  <c r="K169" i="1" s="1"/>
  <c r="P169" i="1"/>
  <c r="J169" i="1"/>
  <c r="AA168" i="1"/>
  <c r="K168" i="1" s="1"/>
  <c r="P168" i="1"/>
  <c r="J168" i="1"/>
  <c r="AA167" i="1"/>
  <c r="K167" i="1" s="1"/>
  <c r="P167" i="1"/>
  <c r="J167" i="1"/>
  <c r="AA166" i="1"/>
  <c r="K166" i="1" s="1"/>
  <c r="P166" i="1"/>
  <c r="J166" i="1"/>
  <c r="AA165" i="1"/>
  <c r="K165" i="1" s="1"/>
  <c r="P165" i="1"/>
  <c r="J165" i="1"/>
  <c r="AA164" i="1"/>
  <c r="K164" i="1" s="1"/>
  <c r="P164" i="1"/>
  <c r="J164" i="1"/>
  <c r="AA163" i="1"/>
  <c r="K163" i="1" s="1"/>
  <c r="P163" i="1"/>
  <c r="J163" i="1"/>
  <c r="AA162" i="1"/>
  <c r="K162" i="1" s="1"/>
  <c r="P162" i="1"/>
  <c r="J162" i="1"/>
  <c r="AA161" i="1"/>
  <c r="K161" i="1" s="1"/>
  <c r="P161" i="1"/>
  <c r="J161" i="1"/>
  <c r="AA160" i="1"/>
  <c r="K160" i="1" s="1"/>
  <c r="P160" i="1"/>
  <c r="J160" i="1"/>
  <c r="AA159" i="1"/>
  <c r="K159" i="1" s="1"/>
  <c r="P159" i="1"/>
  <c r="J159" i="1"/>
  <c r="AA158" i="1"/>
  <c r="K158" i="1" s="1"/>
  <c r="P158" i="1"/>
  <c r="J158" i="1"/>
  <c r="AA157" i="1"/>
  <c r="K157" i="1" s="1"/>
  <c r="P157" i="1"/>
  <c r="J157" i="1"/>
  <c r="AA156" i="1"/>
  <c r="K156" i="1" s="1"/>
  <c r="P156" i="1"/>
  <c r="J156" i="1"/>
  <c r="AA155" i="1"/>
  <c r="K155" i="1" s="1"/>
  <c r="P155" i="1"/>
  <c r="J155" i="1"/>
  <c r="AA154" i="1"/>
  <c r="K154" i="1" s="1"/>
  <c r="P154" i="1"/>
  <c r="J154" i="1"/>
  <c r="AA153" i="1"/>
  <c r="K153" i="1" s="1"/>
  <c r="P153" i="1"/>
  <c r="J153" i="1"/>
  <c r="AA152" i="1"/>
  <c r="K152" i="1" s="1"/>
  <c r="P152" i="1"/>
  <c r="J152" i="1"/>
  <c r="AA151" i="1"/>
  <c r="K151" i="1" s="1"/>
  <c r="P151" i="1"/>
  <c r="J151" i="1"/>
  <c r="AA150" i="1"/>
  <c r="K150" i="1" s="1"/>
  <c r="P150" i="1"/>
  <c r="J150" i="1"/>
  <c r="AA149" i="1"/>
  <c r="K149" i="1" s="1"/>
  <c r="P149" i="1"/>
  <c r="J149" i="1"/>
  <c r="AA148" i="1"/>
  <c r="K148" i="1" s="1"/>
  <c r="P148" i="1"/>
  <c r="J148" i="1"/>
  <c r="AA147" i="1"/>
  <c r="K147" i="1" s="1"/>
  <c r="P147" i="1"/>
  <c r="J147" i="1"/>
  <c r="AA146" i="1"/>
  <c r="K146" i="1" s="1"/>
  <c r="P146" i="1"/>
  <c r="J146" i="1"/>
  <c r="AA145" i="1"/>
  <c r="K145" i="1" s="1"/>
  <c r="P145" i="1"/>
  <c r="J145" i="1"/>
  <c r="AA144" i="1"/>
  <c r="K144" i="1" s="1"/>
  <c r="P144" i="1"/>
  <c r="J144" i="1"/>
  <c r="AA143" i="1"/>
  <c r="K143" i="1" s="1"/>
  <c r="P143" i="1"/>
  <c r="J143" i="1"/>
  <c r="AA142" i="1"/>
  <c r="K142" i="1" s="1"/>
  <c r="P142" i="1"/>
  <c r="J142" i="1"/>
  <c r="AA141" i="1"/>
  <c r="K141" i="1" s="1"/>
  <c r="P141" i="1"/>
  <c r="J141" i="1"/>
  <c r="AA140" i="1"/>
  <c r="K140" i="1" s="1"/>
  <c r="P140" i="1"/>
  <c r="J140" i="1"/>
  <c r="AA139" i="1"/>
  <c r="K139" i="1" s="1"/>
  <c r="P139" i="1"/>
  <c r="J139" i="1"/>
  <c r="AA138" i="1"/>
  <c r="K138" i="1" s="1"/>
  <c r="P138" i="1"/>
  <c r="J138" i="1"/>
  <c r="AA137" i="1"/>
  <c r="K137" i="1" s="1"/>
  <c r="P137" i="1"/>
  <c r="J137" i="1"/>
  <c r="AA136" i="1"/>
  <c r="K136" i="1" s="1"/>
  <c r="P136" i="1"/>
  <c r="J136" i="1"/>
  <c r="AA135" i="1"/>
  <c r="K135" i="1" s="1"/>
  <c r="P135" i="1"/>
  <c r="J135" i="1"/>
  <c r="AA134" i="1"/>
  <c r="K134" i="1" s="1"/>
  <c r="P134" i="1"/>
  <c r="J134" i="1"/>
  <c r="AA133" i="1"/>
  <c r="K133" i="1" s="1"/>
  <c r="P133" i="1"/>
  <c r="J133" i="1"/>
  <c r="AA132" i="1"/>
  <c r="K132" i="1" s="1"/>
  <c r="P132" i="1"/>
  <c r="J132" i="1"/>
  <c r="AA131" i="1"/>
  <c r="K131" i="1" s="1"/>
  <c r="P131" i="1"/>
  <c r="J131" i="1"/>
  <c r="AA130" i="1"/>
  <c r="K130" i="1" s="1"/>
  <c r="P130" i="1"/>
  <c r="J130" i="1"/>
  <c r="AA129" i="1"/>
  <c r="K129" i="1" s="1"/>
  <c r="P129" i="1"/>
  <c r="J129" i="1"/>
  <c r="AA128" i="1"/>
  <c r="K128" i="1" s="1"/>
  <c r="P128" i="1"/>
  <c r="J128" i="1"/>
  <c r="AA127" i="1"/>
  <c r="K127" i="1" s="1"/>
  <c r="P127" i="1"/>
  <c r="J127" i="1"/>
  <c r="AA126" i="1"/>
  <c r="K126" i="1" s="1"/>
  <c r="P126" i="1"/>
  <c r="J126" i="1"/>
  <c r="AA125" i="1"/>
  <c r="K125" i="1" s="1"/>
  <c r="P125" i="1"/>
  <c r="J125" i="1"/>
  <c r="AA124" i="1"/>
  <c r="K124" i="1" s="1"/>
  <c r="P124" i="1"/>
  <c r="J124" i="1"/>
  <c r="AA123" i="1"/>
  <c r="K123" i="1" s="1"/>
  <c r="P123" i="1"/>
  <c r="J123" i="1"/>
  <c r="AA122" i="1"/>
  <c r="K122" i="1" s="1"/>
  <c r="P122" i="1"/>
  <c r="J122" i="1"/>
  <c r="AA121" i="1"/>
  <c r="K121" i="1" s="1"/>
  <c r="P121" i="1"/>
  <c r="J121" i="1"/>
  <c r="AA120" i="1"/>
  <c r="K120" i="1" s="1"/>
  <c r="P120" i="1"/>
  <c r="J120" i="1"/>
  <c r="AA119" i="1"/>
  <c r="K119" i="1" s="1"/>
  <c r="P119" i="1"/>
  <c r="J119" i="1"/>
  <c r="AA118" i="1"/>
  <c r="K118" i="1" s="1"/>
  <c r="P118" i="1"/>
  <c r="J118" i="1"/>
  <c r="AA117" i="1"/>
  <c r="K117" i="1" s="1"/>
  <c r="P117" i="1"/>
  <c r="J117" i="1"/>
  <c r="AA116" i="1"/>
  <c r="K116" i="1" s="1"/>
  <c r="P116" i="1"/>
  <c r="J116" i="1"/>
  <c r="AA115" i="1"/>
  <c r="K115" i="1" s="1"/>
  <c r="P115" i="1"/>
  <c r="J115" i="1"/>
  <c r="AA114" i="1"/>
  <c r="K114" i="1" s="1"/>
  <c r="P114" i="1"/>
  <c r="J114" i="1"/>
  <c r="AA113" i="1"/>
  <c r="K113" i="1" s="1"/>
  <c r="P113" i="1"/>
  <c r="J113" i="1"/>
  <c r="AA112" i="1"/>
  <c r="K112" i="1" s="1"/>
  <c r="P112" i="1"/>
  <c r="J112" i="1"/>
  <c r="AA111" i="1"/>
  <c r="K111" i="1" s="1"/>
  <c r="P111" i="1"/>
  <c r="J111" i="1"/>
  <c r="AA110" i="1"/>
  <c r="K110" i="1" s="1"/>
  <c r="P110" i="1"/>
  <c r="J110" i="1"/>
  <c r="AA109" i="1"/>
  <c r="K109" i="1" s="1"/>
  <c r="P109" i="1"/>
  <c r="J109" i="1"/>
  <c r="AA108" i="1"/>
  <c r="K108" i="1" s="1"/>
  <c r="P108" i="1"/>
  <c r="J108" i="1"/>
  <c r="AA107" i="1"/>
  <c r="K107" i="1" s="1"/>
  <c r="P107" i="1"/>
  <c r="J107" i="1"/>
  <c r="AA106" i="1"/>
  <c r="K106" i="1" s="1"/>
  <c r="P106" i="1"/>
  <c r="J106" i="1"/>
  <c r="AA105" i="1"/>
  <c r="K105" i="1" s="1"/>
  <c r="P105" i="1"/>
  <c r="J105" i="1"/>
  <c r="AA104" i="1"/>
  <c r="K104" i="1" s="1"/>
  <c r="P104" i="1"/>
  <c r="J104" i="1"/>
  <c r="AA103" i="1"/>
  <c r="K103" i="1" s="1"/>
  <c r="P103" i="1"/>
  <c r="J103" i="1"/>
  <c r="AA102" i="1"/>
  <c r="K102" i="1" s="1"/>
  <c r="P102" i="1"/>
  <c r="J102" i="1"/>
  <c r="AA101" i="1"/>
  <c r="K101" i="1" s="1"/>
  <c r="P101" i="1"/>
  <c r="J101" i="1"/>
  <c r="AA100" i="1"/>
  <c r="K100" i="1" s="1"/>
  <c r="P100" i="1"/>
  <c r="J100" i="1"/>
  <c r="AA99" i="1"/>
  <c r="K99" i="1" s="1"/>
  <c r="P99" i="1"/>
  <c r="J99" i="1"/>
  <c r="AA98" i="1"/>
  <c r="K98" i="1" s="1"/>
  <c r="P98" i="1"/>
  <c r="J98" i="1"/>
  <c r="AA97" i="1"/>
  <c r="K97" i="1" s="1"/>
  <c r="P97" i="1"/>
  <c r="J97" i="1"/>
  <c r="AA96" i="1"/>
  <c r="K96" i="1" s="1"/>
  <c r="P96" i="1"/>
  <c r="J96" i="1"/>
  <c r="AA95" i="1"/>
  <c r="K95" i="1" s="1"/>
  <c r="P95" i="1"/>
  <c r="J95" i="1"/>
  <c r="AA94" i="1"/>
  <c r="K94" i="1" s="1"/>
  <c r="P94" i="1"/>
  <c r="J94" i="1"/>
  <c r="AA93" i="1"/>
  <c r="K93" i="1" s="1"/>
  <c r="P93" i="1"/>
  <c r="J93" i="1"/>
  <c r="AA92" i="1"/>
  <c r="K92" i="1" s="1"/>
  <c r="P92" i="1"/>
  <c r="J92" i="1"/>
  <c r="AA91" i="1"/>
  <c r="K91" i="1" s="1"/>
  <c r="P91" i="1"/>
  <c r="J91" i="1"/>
  <c r="AA90" i="1"/>
  <c r="K90" i="1" s="1"/>
  <c r="P90" i="1"/>
  <c r="J90" i="1"/>
  <c r="AA89" i="1"/>
  <c r="K89" i="1" s="1"/>
  <c r="P89" i="1"/>
  <c r="J89" i="1"/>
  <c r="AA88" i="1"/>
  <c r="K88" i="1" s="1"/>
  <c r="P88" i="1"/>
  <c r="J88" i="1"/>
  <c r="AA87" i="1"/>
  <c r="K87" i="1" s="1"/>
  <c r="P87" i="1"/>
  <c r="J87" i="1"/>
  <c r="AA86" i="1"/>
  <c r="K86" i="1" s="1"/>
  <c r="P86" i="1"/>
  <c r="J86" i="1"/>
  <c r="AA85" i="1"/>
  <c r="K85" i="1" s="1"/>
  <c r="P85" i="1"/>
  <c r="J85" i="1"/>
  <c r="AA84" i="1"/>
  <c r="K84" i="1" s="1"/>
  <c r="P84" i="1"/>
  <c r="J84" i="1"/>
  <c r="AA83" i="1"/>
  <c r="K83" i="1" s="1"/>
  <c r="P83" i="1"/>
  <c r="J83" i="1"/>
  <c r="AA82" i="1"/>
  <c r="K82" i="1" s="1"/>
  <c r="P82" i="1"/>
  <c r="J82" i="1"/>
  <c r="AA81" i="1"/>
  <c r="K81" i="1" s="1"/>
  <c r="P81" i="1"/>
  <c r="J81" i="1"/>
  <c r="AA80" i="1"/>
  <c r="K80" i="1" s="1"/>
  <c r="P80" i="1"/>
  <c r="J80" i="1"/>
  <c r="AA79" i="1"/>
  <c r="K79" i="1" s="1"/>
  <c r="P79" i="1"/>
  <c r="J79" i="1"/>
  <c r="AA78" i="1"/>
  <c r="K78" i="1" s="1"/>
  <c r="P78" i="1"/>
  <c r="J78" i="1"/>
  <c r="AA77" i="1"/>
  <c r="K77" i="1" s="1"/>
  <c r="P77" i="1"/>
  <c r="J77" i="1"/>
  <c r="AA76" i="1"/>
  <c r="K76" i="1" s="1"/>
  <c r="P76" i="1"/>
  <c r="J76" i="1"/>
  <c r="AA75" i="1"/>
  <c r="K75" i="1" s="1"/>
  <c r="P75" i="1"/>
  <c r="J75" i="1"/>
  <c r="AA74" i="1"/>
  <c r="K74" i="1" s="1"/>
  <c r="P74" i="1"/>
  <c r="J74" i="1"/>
  <c r="AA73" i="1"/>
  <c r="K73" i="1" s="1"/>
  <c r="P73" i="1"/>
  <c r="J73" i="1"/>
  <c r="AA72" i="1"/>
  <c r="K72" i="1" s="1"/>
  <c r="P72" i="1"/>
  <c r="J72" i="1"/>
  <c r="AA71" i="1"/>
  <c r="K71" i="1" s="1"/>
  <c r="P71" i="1"/>
  <c r="J71" i="1"/>
  <c r="AA70" i="1"/>
  <c r="K70" i="1" s="1"/>
  <c r="P70" i="1"/>
  <c r="J70" i="1"/>
  <c r="AA69" i="1"/>
  <c r="K69" i="1" s="1"/>
  <c r="P69" i="1"/>
  <c r="J69" i="1"/>
  <c r="AA68" i="1"/>
  <c r="K68" i="1" s="1"/>
  <c r="P68" i="1"/>
  <c r="J68" i="1"/>
  <c r="AA67" i="1"/>
  <c r="K67" i="1" s="1"/>
  <c r="P67" i="1"/>
  <c r="J67" i="1"/>
  <c r="AA66" i="1"/>
  <c r="K66" i="1" s="1"/>
  <c r="P66" i="1"/>
  <c r="J66" i="1"/>
  <c r="AA65" i="1"/>
  <c r="K65" i="1" s="1"/>
  <c r="P65" i="1"/>
  <c r="J65" i="1"/>
  <c r="AA64" i="1"/>
  <c r="K64" i="1" s="1"/>
  <c r="P64" i="1"/>
  <c r="J64" i="1"/>
  <c r="AA63" i="1"/>
  <c r="K63" i="1" s="1"/>
  <c r="P63" i="1"/>
  <c r="J63" i="1"/>
  <c r="AA62" i="1"/>
  <c r="K62" i="1" s="1"/>
  <c r="P62" i="1"/>
  <c r="J62" i="1"/>
  <c r="AA61" i="1"/>
  <c r="K61" i="1" s="1"/>
  <c r="P61" i="1"/>
  <c r="J61" i="1"/>
  <c r="AA60" i="1"/>
  <c r="K60" i="1" s="1"/>
  <c r="P60" i="1"/>
  <c r="J60" i="1"/>
  <c r="AA59" i="1"/>
  <c r="K59" i="1" s="1"/>
  <c r="P59" i="1"/>
  <c r="J59" i="1"/>
  <c r="AA58" i="1"/>
  <c r="K58" i="1" s="1"/>
  <c r="P58" i="1"/>
  <c r="J58" i="1"/>
  <c r="AA57" i="1"/>
  <c r="K57" i="1" s="1"/>
  <c r="P57" i="1"/>
  <c r="J57" i="1"/>
  <c r="AA56" i="1"/>
  <c r="K56" i="1" s="1"/>
  <c r="P56" i="1"/>
  <c r="J56" i="1"/>
  <c r="AA55" i="1"/>
  <c r="K55" i="1" s="1"/>
  <c r="P55" i="1"/>
  <c r="J55" i="1"/>
  <c r="AA54" i="1"/>
  <c r="K54" i="1" s="1"/>
  <c r="P54" i="1"/>
  <c r="J54" i="1"/>
  <c r="AA53" i="1"/>
  <c r="K53" i="1" s="1"/>
  <c r="P53" i="1"/>
  <c r="J53" i="1"/>
  <c r="AA52" i="1"/>
  <c r="K52" i="1" s="1"/>
  <c r="P52" i="1"/>
  <c r="J52" i="1"/>
  <c r="AA51" i="1"/>
  <c r="K51" i="1" s="1"/>
  <c r="P51" i="1"/>
  <c r="J51" i="1"/>
  <c r="AA50" i="1"/>
  <c r="K50" i="1" s="1"/>
  <c r="P50" i="1"/>
  <c r="J50" i="1"/>
  <c r="AA49" i="1"/>
  <c r="K49" i="1" s="1"/>
  <c r="P49" i="1"/>
  <c r="J49" i="1"/>
  <c r="AA48" i="1"/>
  <c r="K48" i="1" s="1"/>
  <c r="P48" i="1"/>
  <c r="J48" i="1"/>
  <c r="AA47" i="1"/>
  <c r="K47" i="1" s="1"/>
  <c r="P47" i="1"/>
  <c r="J47" i="1"/>
  <c r="AA46" i="1"/>
  <c r="K46" i="1" s="1"/>
  <c r="P46" i="1"/>
  <c r="J46" i="1"/>
  <c r="AA45" i="1"/>
  <c r="K45" i="1" s="1"/>
  <c r="P45" i="1"/>
  <c r="J45" i="1"/>
  <c r="AA44" i="1"/>
  <c r="K44" i="1" s="1"/>
  <c r="P44" i="1"/>
  <c r="J44" i="1"/>
  <c r="AA43" i="1"/>
  <c r="K43" i="1" s="1"/>
  <c r="P43" i="1"/>
  <c r="J43" i="1"/>
  <c r="AA42" i="1"/>
  <c r="K42" i="1" s="1"/>
  <c r="P42" i="1"/>
  <c r="J42" i="1"/>
  <c r="AA41" i="1"/>
  <c r="K41" i="1" s="1"/>
  <c r="P41" i="1"/>
  <c r="J41" i="1"/>
  <c r="AA40" i="1"/>
  <c r="K40" i="1" s="1"/>
  <c r="P40" i="1"/>
  <c r="J40" i="1"/>
  <c r="AA39" i="1"/>
  <c r="K39" i="1" s="1"/>
  <c r="P39" i="1"/>
  <c r="J39" i="1"/>
  <c r="AA38" i="1"/>
  <c r="K38" i="1" s="1"/>
  <c r="P38" i="1"/>
  <c r="J38" i="1"/>
  <c r="AA37" i="1"/>
  <c r="K37" i="1" s="1"/>
  <c r="P37" i="1"/>
  <c r="J37" i="1"/>
  <c r="AA36" i="1"/>
  <c r="K36" i="1" s="1"/>
  <c r="P36" i="1"/>
  <c r="J36" i="1"/>
  <c r="AA35" i="1"/>
  <c r="K35" i="1" s="1"/>
  <c r="P35" i="1"/>
  <c r="J35" i="1"/>
  <c r="AA34" i="1"/>
  <c r="K34" i="1" s="1"/>
  <c r="P34" i="1"/>
  <c r="J34" i="1"/>
  <c r="AA33" i="1"/>
  <c r="K33" i="1" s="1"/>
  <c r="P33" i="1"/>
  <c r="J33" i="1"/>
  <c r="AA32" i="1"/>
  <c r="K32" i="1" s="1"/>
  <c r="P32" i="1"/>
  <c r="J32" i="1"/>
  <c r="AA31" i="1"/>
  <c r="K31" i="1" s="1"/>
  <c r="P31" i="1"/>
  <c r="J31" i="1"/>
  <c r="AA30" i="1"/>
  <c r="K30" i="1" s="1"/>
  <c r="P30" i="1"/>
  <c r="J30" i="1"/>
  <c r="AA29" i="1"/>
  <c r="K29" i="1" s="1"/>
  <c r="P29" i="1"/>
  <c r="J29" i="1"/>
  <c r="AA28" i="1"/>
  <c r="K28" i="1" s="1"/>
  <c r="P28" i="1"/>
  <c r="J28" i="1"/>
  <c r="AA27" i="1"/>
  <c r="K27" i="1" s="1"/>
  <c r="P27" i="1"/>
  <c r="J27" i="1"/>
  <c r="AA26" i="1"/>
  <c r="K26" i="1" s="1"/>
  <c r="P26" i="1"/>
  <c r="J26" i="1"/>
  <c r="AA25" i="1"/>
  <c r="K25" i="1" s="1"/>
  <c r="P25" i="1"/>
  <c r="J25" i="1"/>
  <c r="AA24" i="1"/>
  <c r="K24" i="1" s="1"/>
  <c r="P24" i="1"/>
  <c r="J24" i="1"/>
  <c r="AA23" i="1"/>
  <c r="K23" i="1" s="1"/>
  <c r="P23" i="1"/>
  <c r="J23" i="1"/>
  <c r="AA22" i="1"/>
  <c r="K22" i="1" s="1"/>
  <c r="P22" i="1"/>
  <c r="J22" i="1"/>
  <c r="AA21" i="1"/>
  <c r="K21" i="1" s="1"/>
  <c r="P21" i="1"/>
  <c r="J21" i="1"/>
  <c r="AA20" i="1"/>
  <c r="K20" i="1" s="1"/>
  <c r="P20" i="1"/>
  <c r="J20" i="1"/>
  <c r="AA19" i="1"/>
  <c r="K19" i="1" s="1"/>
  <c r="P19" i="1"/>
  <c r="J19" i="1"/>
  <c r="AA18" i="1"/>
  <c r="K18" i="1" s="1"/>
  <c r="P18" i="1"/>
  <c r="J18" i="1"/>
  <c r="AA17" i="1"/>
  <c r="K17" i="1" s="1"/>
  <c r="P17" i="1"/>
  <c r="J17" i="1"/>
  <c r="AA16" i="1"/>
  <c r="K16" i="1" s="1"/>
  <c r="P16" i="1"/>
  <c r="J16" i="1"/>
  <c r="AA15" i="1"/>
  <c r="K15" i="1" s="1"/>
  <c r="P15" i="1"/>
  <c r="J15" i="1"/>
  <c r="AA14" i="1"/>
  <c r="K14" i="1" s="1"/>
  <c r="P14" i="1"/>
  <c r="J14" i="1"/>
  <c r="AA13" i="1"/>
  <c r="K13" i="1" s="1"/>
  <c r="P13" i="1"/>
  <c r="J13" i="1"/>
  <c r="AA12" i="1"/>
  <c r="K12" i="1" s="1"/>
  <c r="P12" i="1"/>
  <c r="J12" i="1"/>
  <c r="AA11" i="1"/>
  <c r="K11" i="1" s="1"/>
  <c r="P11" i="1"/>
  <c r="J11" i="1"/>
  <c r="AA10" i="1"/>
  <c r="K10" i="1" s="1"/>
  <c r="P10" i="1"/>
  <c r="J10" i="1"/>
  <c r="AA9" i="1"/>
  <c r="K9" i="1" s="1"/>
  <c r="P9" i="1"/>
  <c r="J9" i="1"/>
  <c r="AA8" i="1"/>
  <c r="K8" i="1" s="1"/>
  <c r="P8" i="1"/>
  <c r="J8" i="1"/>
  <c r="AA7" i="1"/>
  <c r="K7" i="1" s="1"/>
  <c r="P7" i="1"/>
  <c r="J7" i="1"/>
  <c r="AA6" i="1"/>
  <c r="K6" i="1" s="1"/>
  <c r="P6" i="1"/>
  <c r="J6" i="1"/>
  <c r="AA5" i="1"/>
  <c r="K5" i="1" s="1"/>
  <c r="P5" i="1"/>
  <c r="J5" i="1"/>
  <c r="AA4" i="1"/>
  <c r="K4" i="1" s="1"/>
  <c r="P4" i="1"/>
  <c r="J4" i="1"/>
  <c r="AA3" i="1"/>
  <c r="P3" i="1"/>
  <c r="K3" i="1"/>
  <c r="J3" i="1"/>
  <c r="AA2" i="1"/>
  <c r="P2" i="1"/>
  <c r="K2" i="1"/>
  <c r="J2" i="1"/>
</calcChain>
</file>

<file path=xl/sharedStrings.xml><?xml version="1.0" encoding="utf-8"?>
<sst xmlns="http://schemas.openxmlformats.org/spreadsheetml/2006/main" count="14317" uniqueCount="742">
  <si>
    <t>S.NO.</t>
  </si>
  <si>
    <t>Year</t>
  </si>
  <si>
    <t>DOB</t>
  </si>
  <si>
    <t>ALIVE/DEAD</t>
  </si>
  <si>
    <t>RELIGION</t>
  </si>
  <si>
    <t>GENDER</t>
  </si>
  <si>
    <t>LOCATION</t>
  </si>
  <si>
    <t>AGE AILMENT WAS DIAGNOSED</t>
  </si>
  <si>
    <t>PAYMENTMODE</t>
  </si>
  <si>
    <t>FINANCIAL GROUP</t>
  </si>
  <si>
    <t>FAMILY HISTORY</t>
  </si>
  <si>
    <t>Blood Group</t>
  </si>
  <si>
    <t>STAPLE FOOD</t>
  </si>
  <si>
    <t>ALCOHOL</t>
  </si>
  <si>
    <t>Known H/o Smoking</t>
  </si>
  <si>
    <t>BP</t>
  </si>
  <si>
    <t>Tobacco Consumption in any other way</t>
  </si>
  <si>
    <t>Total Cholesterol</t>
  </si>
  <si>
    <t>PhysicalActivity</t>
  </si>
  <si>
    <t>HEIGHT</t>
  </si>
  <si>
    <t>WEIGHT</t>
  </si>
  <si>
    <t>BMI</t>
  </si>
  <si>
    <t>Random Blood Sugar</t>
  </si>
  <si>
    <t>HBA1C</t>
  </si>
  <si>
    <t>SPECIALITY</t>
  </si>
  <si>
    <t>PASTFAMILYHISTORY</t>
  </si>
  <si>
    <t>Diabetes</t>
  </si>
  <si>
    <t>Cancer</t>
  </si>
  <si>
    <t>Cardiac</t>
  </si>
  <si>
    <t>respiratory Disorders</t>
  </si>
  <si>
    <t>ALIVE</t>
  </si>
  <si>
    <t/>
  </si>
  <si>
    <t>Male</t>
  </si>
  <si>
    <t>Hyderabad</t>
  </si>
  <si>
    <t>Cash</t>
  </si>
  <si>
    <t>CARDIOLOGY</t>
  </si>
  <si>
    <t>Allergic to Tab. Glaucoma  _x000D_
_x000D_
PHYSICAL EXAMINATION:: _x000D_
 _x000D_
NCAT _x000D_
S1,S2 and M/N/C _x000D_
CTA normal _x000D_
C/C/E</t>
  </si>
  <si>
    <t>Y</t>
  </si>
  <si>
    <t>Credit</t>
  </si>
  <si>
    <t>O+</t>
  </si>
  <si>
    <t>CARDIOTHORACIC &amp; VASCULAR SURGERY</t>
  </si>
  <si>
    <t>A+</t>
  </si>
  <si>
    <t>Diabetes mellitus +_x000D_
 Systemic hypertension +_x000D_
 Demylinating Neuropathy +</t>
  </si>
  <si>
    <t>Female</t>
  </si>
  <si>
    <t>:: PHYSICAL EXAMINATION :: _x000D_
_x000D_
Pulse : 100/min_x000D_
BP    : 110/70 mm of Hg_x000D_
CVS   : With in normal limits_x000D_
RS    : With in normal limits_x000D_
CNS   : With in normal limits_x000D_
P/A   : With in normal limits</t>
  </si>
  <si>
    <t>Known Diabetic, s/p CABG and CRTD.</t>
  </si>
  <si>
    <t>NO H/O HTN/DM/CAD/CVA/COPD._x000D_
_x000D_
:: PHYSICAL EXAMINATION :: _x000D_
_x000D_
Patient Conscious / Coherent / Oriented_x000D_
BP   : 110/60 mm of Hg _x000D_
PR   : 80/min_x000D_
RR   : 20/min _x000D_
Temp : Normal_x000D_
_x000D_
Systemic Examination - _x000D_
_x000D_
CVS : S1 S2 +_x000D_
P/A : Normal bowl sounds present_x000D_
RS  : Bilateral air entry present_x000D_
CNS : NFND</t>
  </si>
  <si>
    <t>Known case of HTN  _x000D_
_x000D_
PHYSICAL EXAMINATION:: _x000D_
_x000D_
CVS: S1,S2 +_x000D_
Lungs: BAE +_x000D_
HR: 76/Min_x000D_
BP: 110/80 mm Hg</t>
  </si>
  <si>
    <t>Known case of diabetes mellitus / Hypertension. _x000D_
CAD - AWMI_x000D_
CAG DONE OUTSIDE HOSPITAL WHICH REVEALED LMCA : 99% LESION, LAD : 99% LESION, LCX : 50% LESION, RCA : 100% LESION.</t>
  </si>
  <si>
    <t>Known case of diabetes mellitus / hypertension.</t>
  </si>
  <si>
    <t>Known case of coronary artery and peripheral arterial disease underwent PTCA and peripheral angioplasty in 2012 and 2013 respectively._x000D_
_x000D_
:: PHYSICAL EXAMINATION :: _x000D_
_x000D_
No pallor / Icterus / Lymphadenopathy / Clubbing _x000D_
_x000D_
HR   : 86/min_x000D_
BP   : 120/70 mm of Hg_x000D_
Temp : 98.6°F_x000D_
RR   :: 24/min</t>
  </si>
  <si>
    <t>DEAD</t>
  </si>
  <si>
    <t>known case of HTN</t>
  </si>
  <si>
    <t>AB+</t>
  </si>
  <si>
    <t>Known case of CAD status post PTCA_x000D_
_x000D_
PR : 77 / min ;_x000D_
BP - 140 / 90 mm of hg,_x000D_
CVS / RS / CNS / PA : NAD._x000D_
. _x000D_
.</t>
  </si>
  <si>
    <t>No comorbidities   _x000D_
_x000D_
PHYSICAL EXAMINATION::  _x000D_
_x000D_
Pulse: 57/Min_x000D_
BP: 130/80 mm Hg _x000D_
CVS: S1,S2 +_x000D_
RS: Clear</t>
  </si>
  <si>
    <t>Known diabetic, admitted for CAG / PTCA with complaints of chest pain and palpitation.</t>
  </si>
  <si>
    <t>Systemic  Hypertension +_x000D_
 Diabetes mellitus  +_x000D_
 Peripheral vascular disease _x000D_
 Left leg – chronic urticaria  / angioedema _x000D_
_x000D_
Status post Appendicectomy _x000D_
Status post Bilateral PHACO + IOL ( 10 year back)</t>
  </si>
  <si>
    <t>known case of DM / HTN/Calcific Aortic valve moderat Aortic stenosis mild AR_x000D_
_x000D_
O/E Conscious cooperative_x000D_
No pallor/icterus/cyanosis/clubbing/lymphadenopathy/JVP-Normal/No pedal edema_x000D_
PR-80/min regular_x000D_
BP- 120/80mmHg_x000D_
RR-18/min_x000D_
CVS- S1+ S2+ ESM+_x000D_
CNS-NAD_x000D_
P/A- NAD</t>
  </si>
  <si>
    <t>SMOKING+ ALCOHOLIC+_x000D_
Conscious cooperative_x000D_
O/E_x000D_
No pallor/Icterus/cyanosis/Clubbing/Lymphadenopathy_x000D_
PR- 82/min regular_x000D_
BP- 130/80 mm of Hg_x000D_
CVS- S1+ S2+ No murmur_x000D_
CNS- NAD_x000D_
CVS-NAD</t>
  </si>
  <si>
    <t>:: PHYSICAL EXAMINATION ::_x000D_
_x000D_
- GC : Conscious, coherent._x000D_
- BP : 130/70 mmHg._x000D_
- HR : 80/min._x000D_
- CVS : S1 S2+_x000D_
- Lungs : Bilateral air entry._x000D_
.</t>
  </si>
  <si>
    <t>B+</t>
  </si>
  <si>
    <t>::: PHYSICAL EXAMINATION ::_x000D_
_x000D_
BP:150/80 mmHg_x000D_
PR :87 B/MIN_x000D_
RR:30/MIN_x000D_
GRBS :506_x000D_
R/S DECREASED AIR ENTRY AND CREPTS ALL LUNGS FLUID _x000D_
P/A DISTENDED , SOFT , NON TENDER_x000D_
PULMONARY OEDEMA</t>
  </si>
  <si>
    <t>Known case of DM type II, Hypothyroidism since 8 years   _x000D_
_x000D_
PHYSICAL EXAMINATION::   _x000D_
_x000D_
On examination: - Patient conscious _x000D_
PR: 78/Min_x000D_
BP: 130/80 mm Hg _x000D_
CVS: S1,S2 +_x000D_
RS: Clear</t>
  </si>
  <si>
    <t>- Known case of CAD with acute IWMI Status post STK on 06/01/2016._x000D_
No ho DM/COPD/CVA_x000D_
._x000D_
:: PHYSICAL EXAMINATION ::_x000D_
_x000D_
Patient conscious/ coherent/ oriented_x000D_
No history of icterus/ cyanosis/ pallor/ clubbing/ lymphadenopathy/ oedema._x000D_
BP : 110/60 mm of Hg_x000D_
RR : 20/min_x000D_
PR : 82/min_x000D_
Temp : Normal._x000D_
_x000D_
Systemic examination :_x000D_
CVS : S1, S2 + M°_x000D_
P/P : Soft_x000D_
RS : Bilateral A/E + normal bowel sounds_x000D_
CNS : NFND._x000D_
.</t>
  </si>
  <si>
    <t>Known case of DM, HTN on treatment._x000D_
_x000D_
:: PHYSICAL EXAMINATION ::_x000D_
_x000D_
P/R - 90/min_x000D_
BP  - 130/80mmHg_x000D_
CVS - NAD_x000D_
RS  - NAD_x000D_
CNS - NAD_x000D_
P/A - NAD</t>
  </si>
  <si>
    <t>known case of DM / HTN on treatment  _x000D_
_x000D_
PHYSICAL EXAMINATION:: _x000D_
_x000D_
Pulse: 76/Min_x000D_
BP: 120/80 mm Hg _x000D_
CVS: WNL_x000D_
RS : WNL_x000D_
CNS: WNL_x000D_
P/A: WNL</t>
  </si>
  <si>
    <t>PAST / PERSONAL / FAMILY HISTORY_x000D_
_x000D_
Known case of Diabetes Mellitus type – II / Hypertension on treatment. _x000D_
_x000D_
Known case of CAD : Status post CABG (2013)_x000D_
_x000D_
PHYSICAL EXAMINATION :_x000D_
PR - 98 / min ;_x000D_
BP - 150 / 60 mm of Hg._x000D_
_x000D_
Heart - S1 S2 +_x000D_
Lungs - Bilateral Air Entry + Clear_x000D_
P/A - Soft, Bowel sounds normal._x000D_
CNS - NAD._x000D_
.</t>
  </si>
  <si>
    <t>NIDDM, ? CAD, CAG was done in 2000 (Details not available)  _x000D_
_x000D_
PHYSICAL EXAMINATION::   _x000D_
_x000D_
Patient Conscious and coherent _x000D_
Comfortable at rest _x000D_
HR: 110/Min_x000D_
BP: 130/80 mm of Hg _x000D_
Chest: B/L air entry +, Normal bowel sounds _x000D_
Heart: S1,S2 +_x000D_
P/A: Soft, BS +</t>
  </si>
  <si>
    <t>TYPE 2 DIABETES MELLITUS_x000D_
HYPERTENSION_x000D_
CORONARY ARTERY DISEASE_x000D_
S/P PTCA TO LAD AND RAMUS (2006 &amp; 2008)</t>
  </si>
  <si>
    <t>Known case of T2 Diabtes mellitus / Hypertension / Status post PPI (2008)_x000D_
- Status post AICD (2014) / Old CVA (2011)_x000D_
- CKD severe LVD.</t>
  </si>
  <si>
    <t>:: PHYSICAL EXAMINATION ::_x000D_
_x000D_
ROUTE : Radial_x000D_
Contrast : Visipaque_x000D_
BP : 120/80 mm of Hg_x000D_
Pulse : 84/min_x000D_
.</t>
  </si>
  <si>
    <t>S/P CABG, DM, HTN   _x000D_
_x000D_
PHYSICAL EXAMINATION::   _x000D_
_x000D_
On examination::-  _x000D_
Afebrile, Swelling and discolour right eye  _x000D_
PR: 80/Min_x000D_
BP: 120/80 _x000D_
SPO2: 96% RA _x000D_
Chest : AE decreased right side _x000D_
Boggy swelling right pectoral region - ? fracture rib right side</t>
  </si>
  <si>
    <t>CAD, SVD (Diagonal), DM, HTN, Hypothyroidism _x000D_
_x000D_
PHYSICAL EXAMINATION::   _x000D_
_x000D_
Patient Conscious and coherent _x000D_
Comfortable at rest _x000D_
HR: 94/Min_x000D_
BP: 150/90 mm of Hg _x000D_
Chest: B/L air entry +, Normal bowel sounds _x000D_
Heart: S1,S2 +_x000D_
P/A: Soft, BS +</t>
  </si>
  <si>
    <t>B-</t>
  </si>
  <si>
    <t>Other diagnosis :  _x000D_
Diabetes mellitus (Denovo)_x000D_
Dust Allergy_x000D_
Status post CMV ( 1982 year)</t>
  </si>
  <si>
    <t>O-</t>
  </si>
  <si>
    <t>PHYSICAL EXAMINATION _x000D_
_x000D_
No pallor/ icterus/ lymphadenopathy/ clubbing_x000D_
_x000D_
Bilateral Air entry present _x000D_
Decrased breath sounds right side_x000D_
ICD in situ right side.</t>
  </si>
  <si>
    <t>- Known case of HTN on treatment._x000D_
._x000D_
:: PHYSICAL EXAMINATION ::_x000D_
_x000D_
Pulse : 85/min_x000D_
BP : 130/100 mm of Hg_x000D_
CVS, RS, CNS, P/A : NAD. _x000D_
.</t>
  </si>
  <si>
    <t>Known coronary artery disease underwent CABG in February 2016. _x000D_
Known case of BPH underwent prostate surgery 3 times. _x000D_
_x000D_
Physical Examination : _x000D_
_x000D_
No Pallor / icterus / Lymphadenopathy / clubbing._x000D_
HR - 82/min_x000D_
BP - 130/70 mm of Hg_x000D_
SPO2 - 98%_x000D_
RR - 28/min_x000D_
Temp - 98.6° F_x000D_
RS - Bilateral lungs clear_x000D_
CVS - S1, S2 +_x000D_
P/A - Distended and soft; No gaurding / rigidity / tenderness / Organomegaly. _x000D_
_x000D_
Investigations - Enclosed.</t>
  </si>
  <si>
    <t>PHYSICAL EXAMINATION :_x000D_
_x000D_
HR - 77 beats minute_x000D_
BP - 100/70 mm Hg_x000D_
RR - 24/min_x000D_
Spo2 - 95%_x000D_
GRBS - 125_x000D_
RS - Bilateral air entry_x000D_
CVS - S1S2+_x000D_
CNS - E4V5M6_x000D_
PA - Soft_x000D_
Bilateral pitting pedal edema.</t>
  </si>
  <si>
    <t>known case of Type II DM / HTN</t>
  </si>
  <si>
    <t>- CAD, Status post CABG (30/04/2008)_x000D_
- DM._x000D_
- HTN._x000D_
_x000D_
:: PHYSICAL EXAMINATION ::_x000D_
_x000D_
- Patient conscious, coherent._x000D_
- Comfortable at rest._x000D_
- PR : 70/min._x000D_
- BP : 130/80 mmHg._x000D_
- Chest : Bilateral air entry +._x000D_
- Heart : S1 S2+_x000D_
.</t>
  </si>
  <si>
    <t>K/C/O HTN/DM/_x000D_
o/E_x000D_
Conscious cooperatiove_x000D_
Pallor+ No icterus/cyanosis/clubbing/lymphadenopathy/JVP-Normal/No pedal edema_x000D_
_x000D_
PR- 40/min_x000D_
BP-90/60mmhg_x000D_
RR- 17.min_x000D_
CVS- S1+ S2+ No murmur_x000D_
CNS- NAD_x000D_
Chest- Clear_x000D_
P/A- NAD</t>
  </si>
  <si>
    <t>PHYSICAL EXAMINATION::   _x000D_
_x000D_
General Condition:- Conscious / Coherent _x000D_
BP: 130/70 mm of Hg _x000D_
HR: 80/Min_x000D_
CVS: S1, S2 +_x000D_
Lungs: B/L air entry +</t>
  </si>
  <si>
    <t>- Systemic hypertension._x000D_
- Bilateral cataract._x000D_
_x000D_
_x000D_
:: PHYSICAL EXAMINATION ::_x000D_
_x000D_
- Patient conscious, coherent._x000D_
- Comfortable at rest._x000D_
- PR : 78/min._x000D_
- BP : 120/80 mmHg._x000D_
- Chest : Bilateral air entry +._x000D_
- Heart : S1 S2+_x000D_
.</t>
  </si>
  <si>
    <t>known case of HTN / Cervical spondylosis, S/P Laminectomy (2013), Hypothyroidism</t>
  </si>
  <si>
    <t>:: PHYSICAL EXAMINATION :: _x000D_
_x000D_
P/R - 76/min_x000D_
BP  - 140/80mmHg_x000D_
CVS - NAD_x000D_
RS  - NAD_x000D_
CNS - NAD_x000D_
P/A - NAD</t>
  </si>
  <si>
    <t>Known case of DM / CAD. Status post PCI to LAD / LCX / RCA August 2015._x000D_
- Hypothyroidism_x000D_
- Bronchial Ashtma</t>
  </si>
  <si>
    <t>No history of Smoker / Asthma / HTN / DM / CVA or TIA  _x000D_
_x000D_
PHYSICAL EXAMINATION::   _x000D_
_x000D_
Patient Conscious / Coherent _x000D_
No history of Cyanosis / Lymphadenopathy / Pedal edema / No bruit _x000D_
PR: 79/Min_x000D_
BP: 120/75 mm Hg _x000D_
CVS: S1,S2 +, LVS4 +_x000D_
RS: Clear_x000D_
CNS: NAD</t>
  </si>
  <si>
    <t>Known case of - HTN - On treatment_x000D_
- CAD stauts postt CABG (2003)_x000D_
_x000D_
:: PHYSICAL EXAMINATION :: _x000D_
_x000D_
P/R : 72/min_x000D_
BP  : 140/70mmHg_x000D_
CVS : S1 S2 +_x000D_
RS  : Clear_x000D_
CNS : NAD_x000D_
P/A : NAD</t>
  </si>
  <si>
    <t>Known case of CAD, S/P PTCA TO LAD (11 Years ago), TMT positive _x000D_
_x000D_
PHYSICAL EXAMINATION::   _x000D_
_x000D_
Patient Conscious and coherent _x000D_
_x000D_
HR: 70/Min_x000D_
BP: 110/70 mm of Hg _x000D_
RR: 19/Min_x000D_
Chest: B/L air entry +, Normal bowel sounds _x000D_
Heart: S1,S2 +_x000D_
P/A: Soft, BS +</t>
  </si>
  <si>
    <t>- Family history : ALF &amp; IHD._x000D_
_x000D_
:: PHYSICAL EXAMINATION ::_x000D_
_x000D_
- Patient conscious, coherent._x000D_
- PR : 78/min._x000D_
- BP : 120/80 mmHg._x000D_
- CVS : S1 S2+, LV S4 present._x000D_
- Lungs : Clear._x000D_
- CNS - NAD._x000D_
- P/A : Normal._x000D_
.</t>
  </si>
  <si>
    <t>Known case of DM, HTN, PVD, S/P great left toe amputation on 11/03/2016 _x000D_
_x000D_
PHYSICAL EXAMINATION:: _x000D_
_x000D_
Pulse: 122/Min_x000D_
BP: 140/90 mm Hg _x000D_
CVS: WNL_x000D_
RS : WNL_x000D_
CNS: WNL _x000D_
P/A: WNL</t>
  </si>
  <si>
    <t>Systemic  Hypertension +_x000D_
   Diabetes mellitus +_x000D_
   Coronary Artery Disease – Status post  stent to LAD (2010)  _x000D_
  Chronic Kidney Disease on medical haemodialysis</t>
  </si>
  <si>
    <t>PHYSICAL EXAMINATION::  _x000D_
General Condition:- Conscious / Coherent _x000D_
BP: 110/70 mm of Hg _x000D_
HR: 80/Min_x000D_
CVS: S1, S2 +_x000D_
Lungs: B/L  air entry +</t>
  </si>
  <si>
    <t>Diabetes mellitus +</t>
  </si>
  <si>
    <t>Systemic hypertension +</t>
  </si>
  <si>
    <t>:: PHYSICAL EXAMIANTION :: _x000D_
_x000D_
No Pallor / Icterus / Lymphadenopathy / Clubbing _x000D_
_x000D_
PR   : 82/min_x000D_
BP   : 120/90 mm of Hg_x000D_
SPO2 : 98%_x000D_
RR   : 24/min</t>
  </si>
  <si>
    <t>Known case of DM type Ii, HTN, CAD, COPD, PVD / PREUOCITUS RIGHT BASE(RESOLVED)</t>
  </si>
  <si>
    <t>Known case of HTN / Hypothyroidism / S/P Lap cholecystectomy</t>
  </si>
  <si>
    <t>PHYSICAL EXAMINATION::   _x000D_
_x000D_
Patient Conscious and coherent _x000D_
HR: 76/Min_x000D_
BP: 100/60 mm of Hg _x000D_
Chest: B/L air entry +, Normal bowel sounds _x000D_
Heart: S1,S2 +_x000D_
P/A: Soft, BS +</t>
  </si>
  <si>
    <t>known case of DM / HTN</t>
  </si>
  <si>
    <t>Systemic hypertension +_x000D_
 Diabetes mellitus  +</t>
  </si>
  <si>
    <t>OTHER DIAGNOSIS _x000D_
_x000D_
  Hypothyroidism _x000D_
  Hypertension _x000D_
  status Post MVR (2002)</t>
  </si>
  <si>
    <t>Known case of DM, HTN, CKD - On dialysis._x000D_
_x000D_
:: PHYSICAL EXAMINATION :: _x000D_
_x000D_
P/R : 81/min_x000D_
BP  : 170/90mmHg_x000D_
CVS : With in normal limits_x000D_
RS  : With in normal limits_x000D_
CNS : With in normal limits_x000D_
P/A : With in normal limits</t>
  </si>
  <si>
    <t>Known case of CAD, CSA, HTN _x000D_
_x000D_
PHYSICAL EXAMINATION::   _x000D_
_x000D_
General Condition:- Conscious / Coherent _x000D_
BP: 130/70 mm of Hg _x000D_
HR: 80 /Min_x000D_
CVS: S1, S2 +_x000D_
Lungs: B/L air entry +</t>
  </si>
  <si>
    <t>Known case of DM / HTN_x000D_
CAD - (100% RCA lesion) (2008)</t>
  </si>
  <si>
    <t>Known case of HTN / Recent CVA (Feb/2016)_x000D_
_x000D_
PHYSICAL EXAMINATION:: _x000D_
_x000D_
Patient Conscious / Coherent / Oriented _x000D_
BP: 120/70 mm Hg _x000D_
RR: 20/Min_x000D_
PR: 82/Min _x000D_
Temp: Normal _x000D_
Systemic Examination::_x000D_
CVS: S1,S2 +_x000D_
RS: B/L Air entry +_x000D_
CNS: NFND _x000D_
P/A: Soft</t>
  </si>
  <si>
    <t>CRITICAL CARE</t>
  </si>
  <si>
    <t>History of old CVA , Bed ridden state, devoloped fever with giddeness._x000D_
_x000D_
Physical Examination : _x000D_
_x000D_
HR - 64/min_x000D_
RR - 20/min_x000D_
SPO2 - 96% on room air._x000D_
BP - 120/70 mm of Hg_x000D_
CVS - S1, S2 +_x000D_
RS - Bilateral equal air entry. _x000D_
CNS - Skin conscious; Right hemiplegia._x000D_
_x000D_
Investigations - Enclosed. _x000D_
_x000D_
.</t>
  </si>
  <si>
    <t>Physical examination : _x000D_
_x000D_
Conscious, oriented_x000D_
One spike of fever (101° F)_x000D_
HR - 80/min_x000D_
BP - 120/70 mm of Hg_x000D_
Chest - AEBE; Right basal creps +_x000D_
Weight - 69.5 kgs_x000D_
_x000D_
Blood investigations :_x000D_
_x000D_
Hb : 9.1, TLC - 7800, PLT - 251, Creatinine - 1.4, K+ - 4.5, CRP - 23.6, Albumin - 2.9 (done on 18/3/16)_x000D_
_x000D_
On 19/3/16 :_x000D_
_x000D_
Hb - 11.4, TLC - 6400, PLT - 291, K - 4.2 _x000D_
_x000D_
2D Echo (18/3/16) : LA - Dilated (4.5 cms), Trivial MR, No clots. All valves and chambers are normal. EF - 65%._x000D_
Tacrolimus level on 18/3/16 is 10.99 (Tab. Tacrolimus 0.5 mg) twice daily. _x000D_
_x000D_
.</t>
  </si>
  <si>
    <t>T2 DM / HTN / HYPOTHYROIDISM / OLD CVA CAD / STATUS POST PCI TO LCX / PDA (2014)</t>
  </si>
  <si>
    <t>- Known case of RHD with severe MS AF with CVR._x000D_
.</t>
  </si>
  <si>
    <t>known case of migraine  _x000D_
_x000D_
PHYSICAL EXAMINATION:: _x000D_
_x000D_
On Examination:- Conscious / Oriented _x000D_
PR: 93/Min_x000D_
BP: 130/90mm of Hg _x000D_
CVS: S1,S2 +, no murmur _x000D_
RS: Clear</t>
  </si>
  <si>
    <t>CAD, STATUS POST . PTCA Status._x000D_
_x000D_
:: PHYSICAL EXAMINATION :: _x000D_
_x000D_
General Condition - Conscious / Coherent._x000D_
- Complaint of dry cough_x000D_
- BP   : 130/70 mm of Hg_x000D_
- HR   : 80/min_x000D_
- CVS  : S1 S2 +_x000D_
- Resp : Bilateral air entry present.</t>
  </si>
  <si>
    <t>:: PHYSICAL EXAMINATION :: _x000D_
_x000D_
General Condition - Conscious / Coherent _x000D_
BP : 130/70 mm of Hg_x000D_
HR : 80/min_x000D_
CVS : S1 S2 +_x000D_
Lungs : Bilateral air entry present</t>
  </si>
  <si>
    <t>History of varicose veins left lower limb, post RFA and sclerotherapy _x000D_
_x000D_
PHYSICAL EXAMINATION::  _x000D_
_x000D_
General condition:- Conscious / Coherent _x000D_
Tachypnoea / Tachycardia _x000D_
BP: 110/70 mm of Hg _x000D_
HR: 110/Min_x000D_
CVS: S1,S2 +_x000D_
Lungs: BAE</t>
  </si>
  <si>
    <t>PHYSICAL EXAMINATION::  _x000D_
_x000D_
BP: 120/70 mm Hg  _x000D_
HR: 70/Min_x000D_
RR: 21/Min_x000D_
SPO2: 99% _x000D_
CVS: S1,S2+_x000D_
Lungs: B/L air entry +_x000D_
P/A: Soft _x000D_
BS positive _x000D_
CNS: Normal</t>
  </si>
  <si>
    <t>PAST / PERSONAL / FAMILY HISTORY_x000D_
_x000D_
Known case of Hypertension (denovo)_x000D_
_x000D_
No history of Diabetes Mellitus type - II / Hypertension / COPD / APD / Koch’s / PTB / Epilepsy / Bronchial Asthma / CVA / Hypothyroidism._x000D_
_x000D_
PHYSICAL EXAMINATION :_x000D_
_x000D_
GC : Conscious, Coherent._x000D_
BP - 190 / 100 mm of Hg,_x000D_
HR - 120 / min ;_x000D_
CVS - S1 S2._x000D_
Lungs : Bilateal Air Entry, Basal crepts +</t>
  </si>
  <si>
    <t>History of PBMV 8 years back _x000D_
_x000D_
PHYSICAL EXAMINATION:: _x000D_
_x000D_
General Condition: Stable _x000D_
BP: 110/70 mm of Hg _x000D_
HR: 90/Min_x000D_
CVS: ST MDM _x000D_
Lungs: B/L Air entry +</t>
  </si>
  <si>
    <t>PHYSICAL EXAMINATION :_x000D_
_x000D_
BP : 130/70 mm of Hg_x000D_
pr : 76/min_x000D_
ROUTE : FEMORAL_x000D_
CONTRAST : NON IOSIC</t>
  </si>
  <si>
    <t>Known case of OA right knee _x000D_
_x000D_
PHYSICAL EXAMINATION::  _x000D_
 _x000D_
General Condition:- Conscious / Coherent _x000D_
BP: 120/70 mm of Hg _x000D_
HR: 80/Min_x000D_
CVS: S1, S2 +_x000D_
Lungs: B/L air entry +</t>
  </si>
  <si>
    <t>S/P CABG status / COPD / DM_x000D_
_x000D_
PHYSICAL EXAMINATION :_x000D_
_x000D_
On examination _x000D_
Patient orthopenic_x000D_
BP : 130/80 mm of Hg_x000D_
HR : 102/min_x000D_
CVS : Soft_x000D_
Lungs : bilateral air entry crepts</t>
  </si>
  <si>
    <t>known case of HTN / BPH / CKD</t>
  </si>
  <si>
    <t>Known case of RHD. CAG done (2012) Normal coronaries.</t>
  </si>
  <si>
    <t>PAST / PERSONAL / FAMILY HISTORY_x000D_
_x000D_
Known case of Hypertension_x000D_
_x000D_
No history of Diabetes Mellitus type - II / COPD / APD / Koch’s / PTB / Epilepsy / Bronchial Asthma / CVA / Hypothyroidism._x000D_
_x000D_
Status post Bronchoscopy which revealed sputum positive for AFB._x000D_
_x000D_
PHYSICAL EXAMINATION :_x000D_
_x000D_
On Examination ; _x000D_
HR - 117 / min ; _x000D_
Lunas : Decreased Air Entry on Right Side._x000D_
Spo2 : 70 %._x000D_
.</t>
  </si>
  <si>
    <t>Bilateral groin  - Gram negative</t>
  </si>
  <si>
    <t>:: PHYSICAL EXAMINATION ::_x000D_
_x000D_
- BP : 130/80 mmHg._x000D_
- PR : 68/min._x000D_
- RR : 24/min._x000D_
- CVS : S1 S2+_x000D_
- Lungs : Bilateral air entry._x000D_
- P/A : Soft, BS +._x000D_
.</t>
  </si>
  <si>
    <t>Patient is a known case of CAD, S/P PTCA + DES - LAD on 24/12/2015 _x000D_
 _x000D_
_x000D_
PHYSICAL EXAMINATION::_x000D_
_x000D_
PR: 90/Min_x000D_
BP: 150/110 mm of Hg _x000D_
CVS: NAD_x000D_
RS: NAD, _x000D_
CNS: NAD_x000D_
P/A: NAD</t>
  </si>
  <si>
    <t>- Known case of T2 DM._x000D_
_x000D_
_x000D_
:: PHYSICAL EXAMINATION ::_x000D_
_x000D_
- On examination :_x000D_
- Conscious, oriented._x000D_
- P : 76/min._x000D_
- BP : 120/80 mmHg._x000D_
- CVS : S1 S2+, No murmur._x000D_
- RS : Clear._x000D_
.</t>
  </si>
  <si>
    <t>PAST / PERSONAL / FAMILY HISTORY_x000D_
_x000D_
Known case of Diabetes Mellitus type - II / Hypertension_x000D_
_x000D_
No history of COPD / APD / Koch’s / PTB / Epilepsy / Bronchial Asthma / CVA / Hypothyroidism._x000D_
_x000D_
PHYSICAL EXAMINATION :_x000D_
_x000D_
General Examination : Conscious, Coherent._x000D_
BP - 110 / 70 mm of hg,_x000D_
HR - 70 / min ; _x000D_
CVS - S1 S2 +._x000D_
RS : Bilateral Air Entry +.</t>
  </si>
  <si>
    <t>Known case of CAD, S/P PCI - LAD, D1 (2012)</t>
  </si>
  <si>
    <t>- Known case of HTN on treatment._x000D_
- CAD-moderate MS/MR_x000D_
- Cervical spondylosis_x000D_
_x000D_
:: PHYSICAL EXAMINATION ::_x000D_
_x000D_
-Pulse : 72/min_x000D_
-BP : 90/60 mm Hg_x000D_
-CVS,RS,CNS,P/A : within normal limits._x000D_
.</t>
  </si>
  <si>
    <t>HTN, DM type II with diabetic retinopathy, CAD, S/P PCI to RCA in 1/3/2008, Right eye retinal detachment, operated in 2003, Old CVA (2003), right hemiparesis, CKD _x000D_
_x000D_
PHYSICAL EXAMINATION::   _x000D_
_x000D_
Patient Conscious and coherent _x000D_
Complaint of shortness of breath  _x000D_
HR: 63/Min_x000D_
BP: 140/80 mm of Hg _x000D_
Chest: B/L air entry +, Normal bowel sounds _x000D_
Heart: S1,S2 +_x000D_
P/A: Soft, BS +</t>
  </si>
  <si>
    <t>Known case of hypertension on treatment._x000D_
_x000D_
:: PHYSICAL EXAMINATION :: _x000D_
_x000D_
Pulse : 69/min_x000D_
BP    : 110/80 mm of Hg_x000D_
CVS   : NAD_x000D_
RS    : NAD_x000D_
CNS   : NAD_x000D_
P/A   : NAD</t>
  </si>
  <si>
    <t>S/P CMV status 1982   _x000D_
_x000D_
PHYSICAL EXAMINATION::  _x000D_
_x000D_
General Condition:- Conscious / Coherent _x000D_
BP: 110/70 mm of Hg _x000D_
HR: 80/Min_x000D_
CVS: S1,S2 +_x000D_
Lungs: B/E air entry +</t>
  </si>
  <si>
    <t>CAD, TMT positive  _x000D_
_x000D_
PHYSICAL EXAMINATION::   _x000D_
_x000D_
Patient Conscious and coherent _x000D_
Comfortable at rest _x000D_
HR: 84/Min_x000D_
BP: 130/70 mm of Hg _x000D_
Chest: B/L air entry +, Normal bowel sounds _x000D_
Heart: S1,S2 +_x000D_
P/A: Soft, BS +</t>
  </si>
  <si>
    <t>PHYSICAL EXAMINATION::   _x000D_
General Condition:- Conscious / Coherent _x000D_
BP: 110/70 mm of Hg _x000D_
HR: 80/Min_x000D_
CVS: S1, S2 +_x000D_
Lungs: B/L air entry +</t>
  </si>
  <si>
    <t>No history of HTN / DM  _x000D_
_x000D_
PHYSICAL EXAMINATION::  _x000D_
_x000D_
Patient Conscious / Coherent _x000D_
PR: 75/Min_x000D_
BP: 130/75 mm of Hg _x000D_
CVS: S1,S2 +_x000D_
P/A: Clear</t>
  </si>
  <si>
    <t>known case of HTN, DM on treatment  _x000D_
_x000D_
PHYSICAL EXAMINATION::  _x000D_
_x000D_
Pulse: 72/Min_x000D_
BP: 120/70 mm Hg _x000D_
CVS: NAD_x000D_
RS : NAD_x000D_
CNS: NAD_x000D_
P/A: NAD</t>
  </si>
  <si>
    <t>Known case of CAD-S/P CABG (5 years ago), HbSAg positive / CKD</t>
  </si>
  <si>
    <t>Known case of CAD, AWMI  _x000D_
_x000D_
PHYSICAL EXAMINATION::   _x000D_
_x000D_
General Condition:- Conscious / Coherent _x000D_
BP: 130/80 mm of Hg _x000D_
HR: 80/Min_x000D_
CVS: S1, S2 +_x000D_
Lungs: B/L air entry +</t>
  </si>
  <si>
    <t>known case of DM on irregular treatment  _x000D_
_x000D_
PHYSICAL EXAMINATION::  _x000D_
_x000D_
Pulse: 90/Min_x000D_
BP: 140/80 mm Hg _x000D_
CVS: NAD_x000D_
RS : NAD_x000D_
CNS: NAD_x000D_
P/A: NAD</t>
  </si>
  <si>
    <t>PHYSICAL EXAMINATION :_x000D_
_x000D_
BP - 150/70 mm Hg_x000D_
RR - 20/min_x000D_
GRBS - 252_x000D_
CVS - S1S2+_x000D_
RS - BAE + - Bilateral crepts +_x000D_
CNS - No FND.</t>
  </si>
  <si>
    <t>:: PHYSICAL EXAMIANTION :: _x000D_
_x000D_
No pallor / Icterus / Lymphadenopathy / Clubbing_x000D_
_x000D_
PR   : 82/min_x000D_
Temp : 98.6°F_x000D_
BP   : 110/70 mm of Hg_x000D_
RR   : 22/min</t>
  </si>
  <si>
    <t>S/P Spine fixation five years back, S/P Bilateral phaco + Intra occular lens five years back _x000D_
_x000D_
PHYSICAL EXAMINATION::  _x000D_
_x000D_
No Pallor / Icterus / Lymphadenopathy / Clubbing _x000D_
PR: 82/Min_x000D_
BP: 110/70 mm Hg _x000D_
SPO2: 98% _x000D_
RR: 20/Min_x000D_
Temp: 98.6°F</t>
  </si>
  <si>
    <t>Known case of status post CABG (2009)LIMA TO LAD, SVG TO LAD, SVG TO D1_x000D_
_x000D_
- HTN_x000D_
_x000D_
:: PHYSICAL EXAMINATION :: _x000D_
_x000D_
Patient Conscious, Coherent, Oriented_x000D_
No history of Icterus / Pallor / Cyanosis / Clubbing / Lymphedenopathy_x000D_
BP   - 110/60mmHg_x000D_
PR   - 80/min_x000D_
Temp - Normal_x000D_
JVP  - Normal_x000D_
RR   - 18/min_x000D_
_x000D_
:: SYSTEMIC EXAMINATION :: _x000D_
_x000D_
CVS - S1 S2 + _x000D_
RS  - Bilateral air entry present _x000D_
P/A - Soft_x000D_
CNS - NFND</t>
  </si>
  <si>
    <t>History of DM, HTN. _x000D_
_x000D_
Physical Examination : _x000D_
_x000D_
Patient - conscious, coherent_x000D_
Comfortable at rest _x000D_
PR - 78/min_x000D_
BP - 240/120 mm of Hg_x000D_
Chest - BAE +_x000D_
Heart - S1, S2 +_x000D_
_x000D_
Investigations - Enclosed._x000D_
_x000D_
.</t>
  </si>
  <si>
    <t>PAST / PERSONAL / FAMILY HISTORY_x000D_
_x000D_
No history of Diabetes Mellitus type - II / Hypertension / COPD / APD / Koch’s / PTB / Epilepsy / Bronchial Asthma / CVA / Hypothyroidism._x000D_
.</t>
  </si>
  <si>
    <t>PHYSICAL EXAMINATION _x000D_
_x000D_
No pallor/ Icterus /Lymphadenopathy/ Clubbing_x000D_
Bilateral pedal odema present _x000D_
_x000D_
 PR       :  112/ min_x000D_
 BP       :  90/80 mmHg_x000D_
 SPO2     :   88% on room air_x000D_
 Temp     :   98.6 F_x000D_
 RR       :   40/ min</t>
  </si>
  <si>
    <t>Known case of Similar complaints since 16 years on and off. On medical management.  _x000D_
_x000D_
PHYSICAL EXAMINATION::  _x000D_
CVS: S1,S2+_x000D_
Lungs: BAE+_x000D_
HR: 76/Min_x000D_
BP: 120/80 mm Hg</t>
  </si>
  <si>
    <t>Known case of HTN.</t>
  </si>
  <si>
    <t>Known case of CAD, AWMI  _x000D_
_x000D_
PHYSICAL EXAMINATION::   _x000D_
_x000D_
General Condition:- Conscious / Coherent _x000D_
BP: 130/70 mm of Hg _x000D_
HR: 80 /Min_x000D_
CVS: S1, S2 +_x000D_
Lungs: B/L  air entry +</t>
  </si>
  <si>
    <t>CAD, TVD, Systemic hypertension  _x000D_
 _x000D_
PHYSICAL EXAMINATION::    _x000D_
_x000D_
Patient Conscious and coherent _x000D_
Comfortable at rest _x000D_
HR: 64/Min_x000D_
BP: 120/80 mm of Hg _x000D_
Chest: B/L air entry +, Normal bowel sounds _x000D_
Heart: S1,S2 +_x000D_
P/A: Soft, BS +</t>
  </si>
  <si>
    <t>Acidpeptic disease._x000D_
_x000D_
Hypertension._x000D_
_x000D_
:: PHYSICAL EXAMINATION :: _x000D_
_x000D_
Conscious, Coherent_x000D_
_x000D_
Temp : 98.6°F_x000D_
PR   : 72 bpm _x000D_
BP   : 150/90 mm of Hg_x000D_
RR   : 20/min_x000D_
CVS  : S1 S2 +, EDM with ESM at A2 left sternal border_x000D_
R/S  : Bilateral air entry present _x000D_
P/A  : Soft NAD_x000D_
CNS  : NFND_x000D_
L/E  : No pallor / Icterus / Pedal edema / Lymphadenopathy.</t>
  </si>
  <si>
    <t>PHYSICAL EXAMINATION::  _x000D_
_x000D_
General Condition:- Conscious / Coherent _x000D_
BP: 110/70 mm of Hg _x000D_
HR: 45/Min_x000D_
CVS: S1,S2 +_x000D_
Lungs: Bilateral air entry +</t>
  </si>
  <si>
    <t>OSA_x000D_
CVA_x000D_
CCF with severe LV dysfunction. _x000D_
Family history of heart disease_x000D_
Mother and sibilings - History of CAD. _x000D_
_x000D_
- PNEUMOCOCCAL, HBV, HAV INFLUENZA VACCINATION GIVEN. _x000D_
_x000D_
Investigations - Enclosed.</t>
  </si>
  <si>
    <t>Known case of Hypertension / CKD / CAD. Status post PCI to LAD LCX (07/14)</t>
  </si>
  <si>
    <t>Known case of DM type II, HTN, Old history of smoking _x000D_
_x000D_
PHYSICAL EXAMINATION::   _x000D_
_x000D_
On examination:- Patient Conscious _x000D_
Afebrile _x000D_
PR: 78/Min_x000D_
BP: 130/60 mm Hg _x000D_
CVS: S1,S2 +_x000D_
RS: Clear _x000D_
P/A: Soft</t>
  </si>
  <si>
    <t>known case of DM / HTN, CLL on chemotherapy, CAG done on 2/2/2016_x000D_
critical block in LAD/LCX_x000D_
O/E Conscious cooperative_x000D_
No pallor/icterus/cyanosis/clubbing/JVP-Noprmal/No pedal edema_x000D_
PR-90/min regular_x000D_
BP-120/80mmHg_x000D_
RR-18/min_x000D_
Chest- Clear Vesicular breath sound_x000D_
CVS- S1+ S2+ No murmur_x000D_
CNS- NAD_x000D_
P/A- NAD</t>
  </si>
  <si>
    <t>.</t>
  </si>
  <si>
    <t>Known case of RHD - Status post MVR (2014) DCM with severe LV Dysfunction. Diabetes Mellitus._x000D_
_x000D_
:: PHYSICAL EXAMINATION :: _x000D_
_x000D_
Patient Conscious / Coherent / Oriented_x000D_
_x000D_
BP : 110/70 mm of Hg_x000D_
PR : 100/min_x000D_
RR : 20/min_x000D_
Temp : Normal_x000D_
_x000D_
Systamic Examination - _x000D_
_x000D_
CVS  : S1 S2 + _x000D_
RS   : Bilateral air entry present_x000D_
Resp : Bilateral air entry present_x000D_
CNS  : NAD</t>
  </si>
  <si>
    <t>Known case of S/P TURP (2014)  _x000D_
_x000D_
PHYSICAL EXAMINATION::   _x000D_
_x000D_
General Condition:- Conscious / Coherent _x000D_
BP: 110/60 mm of Hg _x000D_
HR: 72/Min_x000D_
CVS: S1, S2 +_x000D_
Lungs: B/L  air entry +</t>
  </si>
  <si>
    <t>Known case of HTN, DM, CKD Smoker + , No alcohol _x000D_
_x000D_
PHYSICAL EXAMINATION::   _x000D_
 _x000D_
JVP : Mild Increase No pedal Oedema_x000D_
PR: 80/Min - Mild paller +Nt_x000D_
BP; 130/80 mm Hg _x000D_
CVS: S1,S2 + LVS3 +Nt Soft systolic mm +_x000D_
RS: Clear _x000D_
P/A : NAD_x000D_
CNS : NAD</t>
  </si>
  <si>
    <t>Known case of Type II DM / HTN  _x000D_
_x000D_
PHYSICAL EXAMINATION::  _x000D_
_x000D_
On examination: Conscious / Oriented _x000D_
PR: 76/Min_x000D_
BP: 140/80 mm of Hg _x000D_
CVS: S1,S2 +, No murmur _x000D_
RS: Clear</t>
  </si>
  <si>
    <t>CAD, Acute IWMI (28/11/2015), Thrombolysed with inj. Teneteplase  _x000D_
Family history of CAD (+),  _x000D_
_x000D_
PHYSICAL EXAMINATION::   _x000D_
_x000D_
Patient Conscious and coherent _x000D_
Comfortable at rest _x000D_
HR: 84/Min_x000D_
BP: 120/70 mm of Hg _x000D_
Chest: B/L air entry +, Normal bowel sounds _x000D_
Heart: S1,S2 +_x000D_
P/A: Soft, BS +</t>
  </si>
  <si>
    <t>Known case of Hypertension, Hypothyroidism.</t>
  </si>
  <si>
    <t>:: PHYSICAL EXAMINATION :: _x000D_
_x000D_
On Examination -_x000D_
_x000D_
Patient is Conscious and Coherent_x000D_
HR : 64/min_x000D_
BP : 140/80 mm of Hg_x000D_
RR : 20/min_x000D_
Lungs : BS +_x000D_
HS : S1 S2 +</t>
  </si>
  <si>
    <t>Systemic hypertension _x000D_
 Diabetes mellitus</t>
  </si>
  <si>
    <t>Known case of DLP on treatment  _x000D_
_x000D_
PHYSICAL EXAMINATION::  _x000D_
_x000D_
Pulse: 72/Min_x000D_
BP: 130/80 mm Hg _x000D_
CVS: WNL_x000D_
RS : WNL_x000D_
CNS: WNL_x000D_
P/A: WNL</t>
  </si>
  <si>
    <t>Known case of DM, HTN on treatment _x000D_
_x000D_
PHYSICAL EXAMINATION: _x000D_
_x000D_
Pulse: 78/Min_x000D_
BP: 160/70 mm of Hg _x000D_
CVS: WNL_x000D_
RS : WNL_x000D_
CNS: WNL_x000D_
P/A: WNL</t>
  </si>
  <si>
    <t>Known case of DM/ HTN/ CAD. Post PCI - LAD, RCA November 2014. Check angio done on july 2015 stents are patent other caronaries normal.</t>
  </si>
  <si>
    <t>Known case of diabetes mellitus._x000D_
_x000D_
PHYSICAL EXAMINATION :_x000D_
_x000D_
No pallor / icterus / lymphadenopathy / clubbing _x000D_
PR : 82/min_x000D_
BP : 120/70 mm of Hg_x000D_
Temp : 98.6°f</t>
  </si>
  <si>
    <t>PAST / PERSONAL / FAMILY HISTORY_x000D_
_x000D_
Known case of Hypertension, Diabetes Mellitus type – II_x000D_
_x000D_
No history of COPD / APD / Koch’s / PTB / Epilepsy / Bronchial Asthma / CVA / Hypothyroidism._x000D_
_x000D_
PHYSICAL EXAMINATION :_x000D_
_x000D_
Patient conscious, coherent._x000D_
Comfortable at rest._x000D_
PR - 78 / min ; BP - 110 / 70 mm of Hg._x000D_
Chest Bilateral Air Entry + Clear_x000D_
P/A : Soft_x000D_
.</t>
  </si>
  <si>
    <t>Known case of DCM_x000D_
_x000D_
PHYSICAL EXAMINATION :_x000D_
_x000D_
On examination _x000D_
Conscious, cohrent_x000D_
orthopenic_x000D_
BP : 110/70 mm of Hg_x000D_
HR : 140/min_x000D_
CVS : S1 S2+_x000D_
Lungs : bilateral air entry</t>
  </si>
  <si>
    <t>PR - 100 / min ; _x000D_
RR - 16 / min ; _x000D_
BP - 150 / 80 mm of Hg,_x000D_
Temp : 99.4 ° F_x000D_
GCS : E3 V4 M5._x000D_
.</t>
  </si>
  <si>
    <t>DM / HTN / CAD – TVD</t>
  </si>
  <si>
    <t>PHYSICAL EXAMINATION :: _x000D_
_x000D_
On examination – Bilateral air entry + / Bilateral crepts +_x000D_
CVS: S1,S2 +, no murmur _x000D_
No pericardial function rubs  _x000D_
All peripheral pulses +_x000D_
P/A: Soft, non tender _x000D_
E4V4N6 disorient to place, person</t>
  </si>
  <si>
    <t>PHYSICAL EXAMINATION::   _x000D_
_x000D_
Patient Conscious and coherent _x000D_
Comfortable at rest _x000D_
HR: 72/Min_x000D_
BP: 130/80 mm of Hg _x000D_
RR: 18/Min_x000D_
Chest: B/L air entry +, Normal bowel sounds _x000D_
Heart: S1,S2 +_x000D_
P/A: Soft, BS +</t>
  </si>
  <si>
    <t>Known case of anxiety disorder.</t>
  </si>
  <si>
    <t>Diabetes mellitus +_x000D_
 Peripheral Vascular Disease _x000D_
 BPH</t>
  </si>
  <si>
    <t>CAD, S/P PCI to RCA in 2004,H/O _x000D_
PCI in 2008 S/P Adhoc PCI to OM1 on 8/02/2013,_x000D_
CVA, Right acute territory TIA on 22/03/2013, obstructive uropathy, psoriasis _x000D_
_x000D_
PHYSICAL EXAMINATION::   _x000D_
_x000D_
Patient Conscious and coherent _x000D_
Comfortable at rest _x000D_
HR: 80/Min_x000D_
BP: 130/90 mm of Hg _x000D_
Chest: B/L air entry +, Normal bowel sounds _x000D_
Heart: S1,S2 +_x000D_
P/A: Soft, BS +</t>
  </si>
  <si>
    <t>Systemic hypertension +_x000D_
 Diabetes mellitus +_x000D_
 AKI – Sr. Cr =1.8 mg/dl_x000D_
_x000D_
  Haemorrhoidectomy +_x000D_
_x000D_
- PENCILLIN GROUP OF DRUGS.</t>
  </si>
  <si>
    <t>OTHER DIAGNOSIS _x000D_
_x000D_
 Systemic hypertension +_x000D_
 Diabetes mellitus _x000D_
 Old CVA_x000D_
 Renal dysfunction : Sr. Creatinine : 2.6 mg/dl</t>
  </si>
  <si>
    <t>PHYSICAL EXAMINATION:: _x000D_
_x000D_
BP: 90/60 mm hg _x000D_
PR: 56/min_x000D_
RR: 23/Min_x000D_
SPO2: 96% _x000D_
GRBS: 95 _x000D_
CVS: S1,S2 +_x000D_
P/A: Soft _x000D_
Lungs: Clear _x000D_
CNS: No FND</t>
  </si>
  <si>
    <t>Known case of DM / HTN / Seizure disorder  _x000D_
_x000D_
PHYSICAL EXAMINATION :: _x000D_
_x000D_
- Patient Conscious, Coherent, Oriented _x000D_
 BP : 110/60 mmHg._x000D_
 PR : 80/min._x000D_
 RR : 20/min._x000D_
 Temp : Normal._x000D_
_x000D_
Systemic examination :_x000D_
- CVS : S1 S2 +  _x000D_
- RS : Bilateral air entry +_x000D_
- CNS : NFND._x000D_
- P/A : Soft.</t>
  </si>
  <si>
    <t>PHYSICAL EXAMINATION::   _x000D_
 _x000D_
General Condition:- Conscious / Coherent _x000D_
BP: 110/70 mm of Hg _x000D_
HR: 80/Min_x000D_
CVS: S1, S2 +_x000D_
Lungs: B/L air entry +</t>
  </si>
  <si>
    <t>Chronic smoker _x000D_
_x000D_
PHYSICAL EXAMINATION::  _x000D_
_x000D_
Patient Conscious and coherent _x000D_
complaint of chest pain  _x000D_
HR: 100/Min_x000D_
BP: 160/100 mm of Hg _x000D_
Chest: B/L air entry +, Normal bowel sounds _x000D_
Heart: S1,S2 +_x000D_
P/A: Soft, BS +</t>
  </si>
  <si>
    <t>PHYSICAL EXAMINATION::  _x000D_
_x000D_
On Examination::- _x000D_
Patient Conscious / Coherent _x000D_
PR: 89/Min_x000D_
BP: 110/70 mm of Hg _x000D_
RR: 19/Min_x000D_
CVS: S1,S2 +_x000D_
P/A: Soft</t>
  </si>
  <si>
    <t>Known case of Diabetic mellitus._x000D_
_x000D_
:: PHYSICAL EXAMINATION ::_x000D_
_x000D_
P/R : 132/min_x000D_
BP  : 90/60mmHg_x000D_
CVS : S1 S2 +_x000D_
RS  : Basal Crepts present</t>
  </si>
  <si>
    <t>:: PHYSICAL EXAMINATION :: _x000D_
_x000D_
General condition : Conscious / Coherent_x000D_
BP    - 120/70mmHg_x000D_
HR    - 80/min_x000D_
CVS   - S1 S2 +_x000D_
Lungs - Bilateral air entry present</t>
  </si>
  <si>
    <t>DM +  _x000D_
_x000D_
PHYSICAL EXAMINATION::     _x000D_
_x000D_
General Condition:- Conscious / Coherent _x000D_
BP: 120/70 mm of Hg _x000D_
HR: 80/Min_x000D_
CVS: S1, S2 +_x000D_
Lungs: B/L air entry +</t>
  </si>
  <si>
    <t>Known case of Diabetes melliuts / Hypertension / CAD / Status post PCI to RCA (1999)_x000D_
_x000D_
:: PHYSICAL EXAMINATION :: _x000D_
_x000D_
Conscious, Oriented_x000D_
PR : 110/min_x000D_
BP : 110/60 mm of Hg_x000D_
CVS : S1 S2 + No murmur_x000D_
RS : AEBE, Bilateral crepts +_x000D_
.</t>
  </si>
  <si>
    <t>PAST / PERSONAL / FAMILY HISTORY_x000D_
_x000D_
Known case of Hypertension on treatment. _x000D_
Known case of Diabetes Mellitus type – II._x000D_
_x000D_
DCM with Severe LV Dysfunction, _x000D_
EF - 30 %._x000D_
_x000D_
No history of COPD / APD / Koch’s / PTB / Epilepsy / Bronchial Asthma / CVA / Hypothyroidism._x000D_
_x000D_
PHYSICAL EXAMINATION :_x000D_
_x000D_
PR - 78 / min ;_x000D_
BP - 140 / 80 mm of Hg._x000D_
_x000D_
CVS / RS / CNS / PA : WNL._x000D_
.</t>
  </si>
  <si>
    <t>PAST / PERSONAL / FAMILY HISTORY_x000D_
_x000D_
Known case of Hypertension, Diabetes Mellitus type – II, CAD, Hypothyroidism ? OSA._x000D_
_x000D_
No history of COPD / APD / Koch’s / PTB / Epilepsy / Bronchial Asthma / CVA / Hypothyroidism._x000D_
_x000D_
PHYSICAL EXAMINATION :_x000D_
_x000D_
CNS : E4 V5 M6._x000D_
Power : Upper Limb  Lower Limb  _x000D_
Right :   5/5         5/5_x000D_
Left  :   5/5         5/5_x000D_
RS : Basal crepts + (Left &gt; Right)_x000D_
CVS / P.A : NAD._x000D_
.</t>
  </si>
  <si>
    <t>PHYSICAL EXAMINATION:: _x000D_
_x000D_
On examination:- Conscious, oriented _x000D_
HR: 78/Min_x000D_
SPO2: 98% room air _x000D_
Chest: AEBE _x000D_
CVS: S1,S2 +_x000D_
P/A: Soft, BS +</t>
  </si>
  <si>
    <t>:: PHYSICAL EXAMINATION ::_x000D_
_x000D_
- Conscious._x000D_
- HR : 96/min._x000D_
- SPO2 : 96% on room air._x000D_
- BP : 90/70 mmHg._x000D_
- Chest : Air entry decreased right basel._x000D_
- CVS : S1 S2+_x000D_
- Weight 26 kgs._x000D_
- Height 129 cm._x000D_
.</t>
  </si>
  <si>
    <t>Known case of CAD/DVD</t>
  </si>
  <si>
    <t>known case of HTN / CAD / S/P PCI (21/2/2016)</t>
  </si>
  <si>
    <t>S/P AICD (2014), RVD, HBsAg positive _x000D_
_x000D_
PHYSICAL EXAMINATION::  _x000D_
_x000D_
General Condition:- Conscious / Coherent _x000D_
BP: 110/70 mm Hg _x000D_
HR: 80/Min_x000D_
CVS: S1,S2 +_x000D_
B/L Air entry +</t>
  </si>
  <si>
    <t>PHYSICAL EXAMINATION::   _x000D_
_x000D_
General Condition:- Conscious / Coherent _x000D_
BP: 120/80 mm of Hg _x000D_
HR: 82/Min_x000D_
CVS: S1, S2 +_x000D_
Lungs: B/L  air entry +</t>
  </si>
  <si>
    <t>PAST / PERSONAL / FAMILY HISTORY_x000D_
_x000D_
No comorbidities. _x000D_
_x000D_
No similar complaints of in the past. _x000D_
_x000D_
PR - 84 / min ; _x000D_
BP - 100 / 80 mm of hg,_x000D_
CVS / RS  / CNS / P/A : WNL._x000D_
.</t>
  </si>
  <si>
    <t>History of irregular food intake</t>
  </si>
  <si>
    <t>:: PHYSICAL EXAMINATION :: _x000D_
_x000D_
General Condition : Conscious / Coherent_x000D_
BP  : 110/70 mm of Hg_x000D_
HR  : 80/min_x000D_
CVS : S1 S2 +_x000D_
Lungs : Bilateral air entry present</t>
  </si>
  <si>
    <t>Known case of HTN / Hypothyroidism</t>
  </si>
  <si>
    <t>Allergic to NSAIP3, Lasilactone _x000D_
No family history positive for CAD _x000D_
_x000D_
PHYSICAL EXAMINATION  :_x000D_
On Examination: _x000D_
Conscious, coherent _x000D_
Mild shortness of breath _x000D_
BP - 110/70 mm of Hg _x000D_
PR - 76/min _x000D_
CVS - S1 S2+ _x000D_
RS - Bilateral air entry present, Clear _x000D_
P/A- Soft, Non tender_x000D_
.</t>
  </si>
  <si>
    <t>Known case of HTN  _x000D_
_x000D_
PHYSICAL EXAMINATION:: _x000D_
_x000D_
Pulse: 80/Min_x000D_
BP: 120/70 mm of Hg _x000D_
CVS: WNL_x000D_
RS : WNL_x000D_
CNS: WNL_x000D_
P/A: WNL</t>
  </si>
  <si>
    <t>:: PHYSICAL EXAMINATION ::_x000D_
_x000D_
- Restless. SPO2 - 89% - On room air_x000D_
- Patient conscious, coherent, chest pain_x000D_
- PR 92/min._x000D_
- RR -32/min_x000D_
- Lungs - Bilater wheeze and rhonelis leagal crepts_x000D_
- Heart : S1 S2+ LV S4 +_x000D_
- Right femoral paint bruit._x000D_
- CNS - NAD_x000D_
.</t>
  </si>
  <si>
    <t>CAD / CKD / DM / HTN. recent admission for left leg cellulitis  _x000D_
_x000D_
:: PHYSICAL EXAMINATION ::   _x000D_
_x000D_
General Condition Conscious / Coherent / _x000D_
Orthopnea +_x000D_
BP   - 140/80mmHg_x000D_
HR   - 98%_x000D_
CVS  - S1 S2 +_x000D_
Lungs - Bilateral air entry</t>
  </si>
  <si>
    <t>:: PHYSICAL EXAMINATION ::_x000D_
_x000D_
- On examination :_x000D_
- Patient afebrile._x000D_
- HR : 76/min._x000D_
- BP : 180/120 mmHg._x000D_
- SPO2 : 100%._x000D_
- RR : 22/min._x000D_
- Bilateral carotid and radial pulses palpable._x000D_
- Left femoral and dorsalis pedis feeble._x000D_
.</t>
  </si>
  <si>
    <t>PHYSICAL EXAMINATION :_x000D_
_x000D_
Moderatte built _x000D_
Afebrile_x000D_
No anemia_x000D_
JVP 'A' wave prominant _x000D_
Pulse - 62/min regular_x000D_
BP - 90/70 mm Hg right arm_x000D_
CVS - S1S2 and ejection systolic murmur at A2 area_x000D_
CNS - NAD_x000D_
P/A - NAD_x000D_
Lungs - Clear.</t>
  </si>
  <si>
    <t>Known case of diabetes mellitus, Hypertension, Bipolar disorder / status post DVR (1999)</t>
  </si>
  <si>
    <t>:: PHYSICAL EXAMINATION ::_x000D_
_x000D_
No Pallor / Icterus / Lymphadenopathy / Clubbing _x000D_
PR   : 82/min _x000D_
BP   : 120/90 mm of Hg_x000D_
Temp : 98.6°F_x000D_
RR   : 22/min</t>
  </si>
  <si>
    <t>? COPD</t>
  </si>
  <si>
    <t>Known case of DM, HTN, CAG (26/03/2016); RCA 30%, Carcinoma breast (2003) Post surgery _x000D_
_x000D_
PHYSICAL EXAMINATION::    _x000D_
_x000D_
Patient breathless _x000D_
HR: 130/Min_x000D_
BP: 130/90 mm of Hg _x000D_
SPO2: 90% on SPO2, RR: 24/Min_x000D_
Chest: B/L air entry +, B/L basal crepts +_x000D_
Heart: S1,S2 +_x000D_
P/A: Soft, BS +</t>
  </si>
  <si>
    <t>PHYSICAL EXAMINATION::    _x000D_
_x000D_
Patient Conscious and coherent _x000D_
complaint of retrosternal discomfort  _x000D_
HR: 64/Min_x000D_
BP: 140/70 mm of Hg _x000D_
Chest: B/L air entry +, Normal bowel sounds _x000D_
Heart: S1,S2 +_x000D_
P/A: Soft, BS +</t>
  </si>
  <si>
    <t>Known case of HTN / DM.</t>
  </si>
  <si>
    <t>- Known case of Hypothyroidism / Dyslipidemia._x000D_
- L4-L5 disc bulge._x000D_
.</t>
  </si>
  <si>
    <t>CAD, S/P PCI to LCX in 2013, Acute IWMI (4/2/2016) not thrombolysed (Out of window period), CAG (05/02/2016):- RCA 90%, clot containing lesion in ostioproximal segment, LCX patent stent, Hypertension, Hypothyroidism  _x000D_
_x000D_
PHYSICAL EXAMINATION::   _x000D_
_x000D_
Patient Conscious and coherent _x000D_
Comfortable at rest _x000D_
HR: 70/Min_x000D_
BP: 130/90 mm of Hg _x000D_
Chest: B/L air entry +, Normal bowel sounds _x000D_
Heart: S1,S2 +_x000D_
P/A: Soft, BS +._x000D_
.</t>
  </si>
  <si>
    <t>Known case of Diabetic and Hypertensive.</t>
  </si>
  <si>
    <t>Known case of CAD, S/P PTCA  _x000D_
_x000D_
PHYSICAL EXAMINATION::   _x000D_
_x000D_
General Condition:- Conscious / Coherent _x000D_
BP: 110/70 mm of Hg _x000D_
HR: 80/Min_x000D_
CVS: S1, S2 +_x000D_
Lungs: B/L air entry +</t>
  </si>
  <si>
    <t>Systemic  Hypertension +_x000D_
 Bronchial asthma +_x000D_
_x000D_
Status post Hysterectomy,_x000D_
Right PHACO + IOL._x000D_
_x000D_
History of drug allergy : Penicillin group of drugs.</t>
  </si>
  <si>
    <t>CAD, TVD with severe LV dysfunction (Non viable myocardium), NIDDM, Systemic hypertension, Hypothyroidism  _x000D_
_x000D_
PHYSICAL EXAMINATION::   _x000D_
_x000D_
Patient Conscious and coherent _x000D_
Comfortable at rest _x000D_
HR: 80/Min_x000D_
BP: 120/70 mm of Hg _x000D_
Chest: B/L air entry +, Normal bowel sounds _x000D_
Heart: S1,S2 +_x000D_
P/A: Soft, BS +</t>
  </si>
  <si>
    <t>CABG on 28.12.2015._x000D_
Hypertension_x000D_
Type II DM._x000D_
_x000D_
:: PHYSICAL EXAMINATION :: _x000D_
_x000D_
On Examination - Afebrile_x000D_
Conscious, Oriented_x000D_
No Pallor /Cyanosis / Clubbing_x000D_
H/R - 78/min_x000D_
BP  - 130/80mmHg _x000D_
JVP - Normal _x000D_
CVS - S1 S2 +_x000D_
P/A - Clear_x000D_
Sternal wound - oozing +</t>
  </si>
  <si>
    <t>- Known case of HTN, CAD, TVD.</t>
  </si>
  <si>
    <t>PAST / PERSONAL / FAMILY HISTORY_x000D_
_x000D_
Known case of Hypertension, Diabetes Mellitus type –  II, Hypothyroidism, Bronchial Asthma_x000D_
_x000D_
Dilated Cardiomyopathy with Severe LV Dysfunction._x000D_
 _x000D_
No history of Diabetes Mellitus type - II / Hypertension / COPD / APD / Koch’s / PTB / Epilepsy / CVA._x000D_
_x000D_
** ALLERGIC TO ISOSORBIDE ** _x000D_
_x000D_
PHYSICAL EXAMINATION :_x000D_
 _x000D_
PR - 96 / min ;_x000D_
BP - 140 / 80 mm of Hg._x000D_
RR - 18 / min ;_x000D_
Heart - S1 S2 +_x000D_
Lungs - Bilateral Air Entry + Clear_x000D_
P/A - Soft, Bowel sounds normal._x000D_
CNS - NAD._x000D_
.</t>
  </si>
  <si>
    <t>Known case of CAD, Post PTCA status _x000D_
_x000D_
PHYSICAL EXAMINATION::   _x000D_
_x000D_
General Condition:- Conscious / Coherent _x000D_
BP: 110/70 mm of Hg _x000D_
HR: 80/Min_x000D_
CVS: S1, S2 +_x000D_
Lungs: B/L air entry +</t>
  </si>
  <si>
    <t>Known case of ACHD, Small PDA._x000D_
_x000D_
:: PHYSICAL EXAMINATION :: _x000D_
_x000D_
General Condition - Conscious / Coherent _x000D_
_x000D_
BP   : 110/70 mm of Hg_x000D_
HR   : 80/min_x000D_
CVS  : S1 S2 +_x000D_
Resp : Bilateral air present entry</t>
  </si>
  <si>
    <t>:: PHYSICAL EXAMINATION ::_x000D_
_x000D_
- No pallor / icterus / lymphadenopathy / clubbing._x000D_
- HR : 82/min._x000D_
- BP : 120/80 mmHg._x000D_
- SPO2 : 98% on room air._x000D_
- RR : 20/min._x000D_
- Temp : 98.6°F._x000D_
.</t>
  </si>
  <si>
    <t>CAD / DM / HTN. Status post / PTCA status._x000D_
_x000D_
:: PHYSICAL EXAMINATION :: _x000D_
_x000D_
General Condition - Conscious / Coherent_x000D_
BP   : 130/70mmHg_x000D_
HR   : 80/min_x000D_
CVS  : S1 S2 +_x000D_
Resp : Bilateral air entry present, Clear</t>
  </si>
  <si>
    <t>CAD, s/p CABG in 1995._x000D_
DM_x000D_
Systemic Hypertension. _x000D_
_x000D_
Physical examination : _x000D_
_x000D_
Patient - conscious, coherent_x000D_
Complaint of cough_x000D_
HR - 68/min_x000D_
BP - 110/70 mm of hg_x000D_
Chest - Bilateral air entry +;_x000D_
CVS - S1, S2 +_x000D_
P/A - Soft, BS +_x000D_
_x000D_
Investigations - Enclosed. _x000D_
.</t>
  </si>
  <si>
    <t>CVA, Left MCA ischemic stroke (31/01/2016) 80% stenosis of left carotid bulb, ? Systemic hypertension _x000D_
_x000D_
PHYSICAL EXAMINATION::   _x000D_
_x000D_
Patient Conscious and coherent _x000D_
Comfortable at rest _x000D_
HR: 70/Min_x000D_
BP: 160/80 mm of Hg _x000D_
Chest: B/L air entry +, Normal bowel sounds _x000D_
Heart: S1,S2 +_x000D_
P/A: Soft, BS +</t>
  </si>
  <si>
    <t>Known case of HOCM on  betablockers._x000D_
_x000D_
PHYSICAL EXAMINATION :_x000D_
_x000D_
Patient conscious, coherent_x000D_
Comfortable at rest_x000D_
PR - 84/min_x000D_
BP - 130/80 mm Hg_x000D_
Lungs - Bilateral A/E (+)_x000D_
Heart - S1S2+_x000D_
P/A - Soft, BS+</t>
  </si>
  <si>
    <t>Known case of  COPD severe PAH._x000D_
_x000D_
:: PHYSICAL EXAMINATION :: _x000D_
_x000D_
Patient conscious, coherent, oriented_x000D_
_x000D_
BP : 120/70 mm of Hg_x000D_
PR : 80/min_x000D_
RR : 20/min_x000D_
Temp : Normal_x000D_
_x000D_
Systemic Examination - _x000D_
_x000D_
CVS : S1 S2 +_x000D_
RS  : Bilateral air entry_x000D_
P/A : Soft_x000D_
CNS : NFND</t>
  </si>
  <si>
    <t>Known case of HTN, DLP, APD, Vit D deficiency on treatment  _x000D_
_x000D_
PHYSICAL EXAMINATION::   _x000D_
_x000D_
Pulse: 82/Min_x000D_
BP: 130/80 mm Hg _x000D_
CVS: S1,S2 +_x000D_
RS: Clear</t>
  </si>
  <si>
    <t>:: PHYSICAL EXAMINATION :: _x000D_
_x000D_
HR - 82/min_x000D_
BP - 120/70mmHg_x000D_
RR - 20/min</t>
  </si>
  <si>
    <t>PAST / PERSONAL / FAMILY HISTORY_x000D_
_x000D_
Known case of Hypertension, Diabetes Mellitus type – II, CLL on Chemotherapy. _x000D_
_x000D_
No history of COPD / APD / Koch’s / PTB / Epilepsy / Bronchial Asthma / CVA / Hypothyroidism._x000D_
.</t>
  </si>
  <si>
    <t>Known case of   Type II diabetes mellitus, hypertension, CKD- IIIb,Old IWMI.</t>
  </si>
  <si>
    <t>known case of HTN / Recurrent CVA</t>
  </si>
  <si>
    <t>Known case of DM, HTN, CAD, S/P PTCA on treatment, parkinsonism _x000D_
_x000D_
PHYSICAL EXAMINATION:: _x000D_
_x000D_
Pulse: 113/Min_x000D_
BP: 90/60 mm of Hg _x000D_
Temp: 100°F_x000D_
CVS: NAD_x000D_
RS: NAD_x000D_
CNS: NAD_x000D_
P/A: NAD</t>
  </si>
  <si>
    <t>Diabetes mellitus +, _x000D_
Systemic hypertension +</t>
  </si>
  <si>
    <t>Hypertension+ on treatment._x000D_
Diabetes mellitus°/ Kochs°/ APD°/ Epilepsy°/ Asthma°._x000D_
_x000D_
PHYSICAL EXAMINATION:_x000D_
Patient conscious, coherent_x000D_
PR-80/min_x000D_
Heart- _x000D_
G: L_x000D_
............_x000D_
A°/Lymphadenopathy°/Icterus°/Pedal edema°._x000D_
_x000D_
No .........................</t>
  </si>
  <si>
    <t>Known case of DM / HTN CAD/ STATUS POST PCI - LMCA / LAD RCA (3 MONTHS AGO)</t>
  </si>
  <si>
    <t>No comorbidities  _x000D_
_x000D_
PHYSICAL EXAMINATION::   _x000D_
_x000D_
Pulse: 165/Min_x000D_
BP: 150/80 mm Hg _x000D_
CVS: NAD_x000D_
RS : NAD_x000D_
CNS: NAD_x000D_
P/A: NAD</t>
  </si>
  <si>
    <t>A-</t>
  </si>
  <si>
    <t>Known case of DM, HTN  _x000D_
_x000D_
PHYSICAL EXAMINATION::   _x000D_
_x000D_
Patient Conscious and coherent _x000D_
Comfortable at rest _x000D_
HR: 80/Min_x000D_
BP: 170/100 mm of Hg _x000D_
Chest: B/L air entry +, Normal bowel sounds _x000D_
Heart: S1,S2 +_x000D_
P/A: Soft, BS +</t>
  </si>
  <si>
    <t>PHYSICAL EXAMINATION :_x000D_
_x000D_
On Examination :_x000D_
PR - 72/min_x000D_
BP - 100/60 mm Hg_x000D_
CVS - S1S2+ No murmur_x000D_
RS - Clear.</t>
  </si>
  <si>
    <t>PHYSICAL EXAMINATION::  _x000D_
_x000D_
On examination:- Conscious, oriented _x000D_
PR: 76/Min_x000D_
BP: 150/80 mm Hg _x000D_
CVS: S1,S2 +, No murmur _x000D_
RS: Clear</t>
  </si>
  <si>
    <t>Known case of hypertension.</t>
  </si>
  <si>
    <t>PHYSICAL EXAMINATION::   _x000D_
 _x000D_
General Condition:- Conscious / Coherent _x000D_
BP: 160/100mm of Hg _x000D_
HR: 70/Min_x000D_
CVS: S1, S2 +_x000D_
Lungs: B/L air entry +</t>
  </si>
  <si>
    <t>Known case of CAD, UA  _x000D_
_x000D_
PHYSICAL EXAMINATION::   _x000D_
General Condition:- Conscious / Coherent _x000D_
BP: 110/70 mm of Hg _x000D_
HR: 80/Min_x000D_
CVS: S1, S2 +_x000D_
Lungs: B/L  air entry +</t>
  </si>
  <si>
    <t>CAD, Old AWMI, S/P PTCA + stent to LAD (CTO 2015) Xience prime 2.5x33, 3x33, DM, HTN _x000D_
_x000D_
PHYSICAL EXAMINATION::   _x000D_
_x000D_
Patient Conscious and coherent _x000D_
Comfortable at rest _x000D_
HR: 104/Min_x000D_
BP: 150/100 mm of Hg _x000D_
Chest: B/L air entry +, Normal bowel sounds _x000D_
Heart: S1,S2 +_x000D_
P/A: Soft, BS +</t>
  </si>
  <si>
    <t>No co-morbidities._x000D_
_x000D_
PHYSICAL EXAMINATION :_x000D_
_x000D_
PR : 106/min_x000D_
BP : 150/80 mm of Hg_x000D_
CVS : S1 S2+_x000D_
RS : Clear_x000D_
CNS, P/A : WNL.</t>
  </si>
  <si>
    <t>PHYSICAL EXAMINATION ::_x000D_
_x000D_
PR: 70/Min_x000D_
BP: 120/80 mm Hg _x000D_
Chest: NAD _x000D_
CVS: NAD</t>
  </si>
  <si>
    <t>Known case of diabetic mellitus / left breast mastecotmy. _x000D_
- Hypertension (2002)</t>
  </si>
  <si>
    <t>Bronchial Asthma +_x000D_
 Non diabetes mellitus _x000D_
 Non hypertension._x000D_
_x000D_
Known case of severe calcific Aortic Stenosis, dilated ascending aorta. _x000D_
Past history of Septoplasty + RF Ablation to Right Angiofibroma_x000D_
_x000D_
History of Allergy : Allergic cold</t>
  </si>
  <si>
    <t>Known case of DM, HTN and hypothyroidism _x000D_
_x000D_
PHYSICAL EXAMINATION ::  _x000D_
_x000D_
Conscious, coherent_x000D_
Temp: Normal_x000D_
PR: 78/Min_x000D_
BP: 120/70 mm Hg_x000D_
CVS: S1,S2 +_x000D_
Chest: Clear_x000D_
P/A: Soft, BS +</t>
  </si>
  <si>
    <t>- Known case of HTN.</t>
  </si>
  <si>
    <t>Patient apparently asymptomatic 10 days back. Started with cough, sputum breathlessness._x000D_
_x000D_
_x000D_
::: PHYSICAL MEXAMINATION :::_x000D_
_x000D_
Chest: Bilateral wheeze present all over chest on admission._x000D_
Other systems normal_x000D_
BP:130/80 mmHg_x000D_
HR:105/min_x000D_
Temp:98°5F</t>
  </si>
  <si>
    <t>Known case of DM/HTN.</t>
  </si>
  <si>
    <t>Known case of Coronary Artery Disease_x000D_
Status post CABG on 22/01/2016_x000D_
Known history of cerebrovascular accident. _x000D_
_x000D_
PHYSICAL EXAMINATION _x000D_
_x000D_
No pallor/ icterus/ lymphadenopathy / clubbing_x000D_
_x000D_
	PR      - 92/ min_x000D_
	BP      - 130/70 mmHg_x000D_
	RR     -  24/ min_x000D_
	Temp - 38.60 c</t>
  </si>
  <si>
    <t>Known case of HTN / DM</t>
  </si>
  <si>
    <t>OTHER DIAGNOSIS _x000D_
_x000D_
Diabetes mellitus  + (2001 year)_x000D_
Systemic hypertension + (2001 Year )_x000D_
Acute Kidney Injury +_x000D_
_x000D_
_x000D_
PHYSICAL EXAMINATION _x000D_
_x000D_
O/E_x000D_
Patient conscious, pallor +, clubbing +, pedal oedema  +_x000D_
HT : 92/ min_x000D_
BP : 120/80 mmHg_x000D_
CVS : S1 + S+_x000D_
Lungs : Bilateral air entry + basal crepts +_x000D_
P/A Soft, SPO2 98% with O2 a 24 min nasal prongs_x000D_
Local examination: Gluteal abscess noted left buttock _x000D_
No purulent discharge _x000D_
Skin peeling noted in natal cleft (Grade II)</t>
  </si>
  <si>
    <t>NO DM/HTN/CAD</t>
  </si>
  <si>
    <t>- Systemic hypertension +_x000D_
- Diabetes mellitus +</t>
  </si>
  <si>
    <t>- Diabetes mellitus_x000D_
_x000D_
- Hypertension_x000D_
_x000D_
:: PHYSICAL EXAMINATION :: _x000D_
_x000D_
- Patient conscious, coherent_x000D_
- CVS   : S1 S2 +_x000D_
- Lungs : Clear_x000D_
- BP    : 120/70 mm of Hg_x000D_
- HR    : 75/min</t>
  </si>
  <si>
    <t>Known case of Status post VSD closure (1989)</t>
  </si>
  <si>
    <t>._x000D_
Known case of T2 Diabetes mellitus / Hypothyroidism._x000D_
_x000D_
- CKD - V on HD.</t>
  </si>
  <si>
    <t>PHYSICAL EXAMINATION::  _x000D_
_x000D_
PR: 68/Min_x000D_
BP: 120/80 mm of Hg_x000D_
Chest: NAD _x000D_
CVS: NAD</t>
  </si>
  <si>
    <t>PAST / PERSONAL / FAMILY HISTORY_x000D_
_x000D_
_x000D_
_x000D_
PHYSICAL EXAMINATION :_x000D_
_x000D_
PR - 80 / min ;_x000D_
BP - 120 / 80 mm of Hg._x000D_
_x000D_
Heart - S1 S2 +_x000D_
Lungs - Bilateral Air Entry + Clear_x000D_
P/A - Soft, Bowel sounds normal._x000D_
CNS - NAD.</t>
  </si>
  <si>
    <t>Known case of CAD, AWMI, DVD _x000D_
_x000D_
PHYSICAL EXAMINATION::   _x000D_
General Condition:- Conscious / Coherent _x000D_
BP: 100/70 mm of Hg _x000D_
HR: 80/Min_x000D_
CVS: S1, S2 +_x000D_
Lungs: B/L  air entry +</t>
  </si>
  <si>
    <t>PHYSICAL EXAMINATION _x000D_
  No pallor/ icterus/ lymphdenopathy/ clubbing _x000D_
   HR	  :	 82/ minute _x000D_
   B.P 	  : 	110/70 mmHg_x000D_
   Temp    : 	98.6 F_x000D_
   Respiratory decreased air entry on left side_x000D_
   Systemic examination.</t>
  </si>
  <si>
    <t>SMOKING+ ALCOHOLIC+_x000D_
Conscious cooperative_x000D_
O/E_x000D_
No pallor/Icterus/cyanosis/Clubbing/Lymphadenopathy_x000D_
PR- 80/min regular_x000D_
BP- 120/80mmHg_x000D_
CVS- S1+ S2+ No murmur_x000D_
CNS- NAD_x000D_
CVS-NAD</t>
  </si>
  <si>
    <t>Systemic hypertension +_x000D_
Chronic Bronchitis +</t>
  </si>
  <si>
    <t>No H/O HTN/DM/Smoking/CVA/COPD_x000D_
_x000D_
PHYSICAL EXAMINATION ::_x000D_
_x000D_
- Patient Conscious, Coherent, Oriented _x000D_
- No history of Icterus / Pallor /  lymphadenopathy /cyanosis / clubbing / oedema / Normal JVP._x000D_
 BP : 110/60 mmHg._x000D_
 PR : 80/min._x000D_
 RR : 20/min._x000D_
 Temp : Normal._x000D_
Systemic examination :_x000D_
- CVS : S1 S2 +  _x000D_
- RS : Bilateral air entry +_x000D_
- CNS : NFND._x000D_
- P/A : Soft.</t>
  </si>
  <si>
    <t>Known case of COPD.</t>
  </si>
  <si>
    <t>PHYSICAL EXAMINATION _x000D_
_x000D_
No Pallor / Icterus/ lymphadenopathy/ clubbing _x000D_
_x000D_
PR : 72/ min_x000D_
BP  : 110/70 mmHg_x000D_
SPO2 : 100%_x000D_
RR : 28/ min_x000D_
Bilateral femoral and dorsalis pedis pulse palpable.</t>
  </si>
  <si>
    <t>Known case of T2DM / HTN</t>
  </si>
  <si>
    <t>CAD, S/P PTCA status, HTN, Chronic ethanolic   _x000D_
_x000D_
PHYSICAL EXAMINATION::  _x000D_
_x000D_
General condition:- Conscious, Tachycardia / Pedal edema +_x000D_
JV pain_x000D_
BP: 100/60 mm of Hg _x000D_
HR: 55/Min_x000D_
CVS: S1,S2 +_x000D_
Lungs: B/L Air entry, basal crepts ++</t>
  </si>
  <si>
    <t>Status post MVR - 2002, AF / HTN, Epilepsy._x000D_
_x000D_
:: PHYSICAL EXAMINATION ::   _x000D_
General condition _x000D_
BP – 140/80mmHg_x000D_
HR – 100/min_x000D_
CVS – S1 S2 +_x000D_
RS – Bilateral air entry present</t>
  </si>
  <si>
    <t>DIABETES MELLITUS +_x000D_
SYSTEMIC HYPERTENSION+_x000D_
HbsAg Reactive</t>
  </si>
  <si>
    <t>Known case of CAD, AWMI  _x000D_
_x000D_
PHYSICAL EXAMINATION::   _x000D_
_x000D_
General Condition:- Conscious / Coherent _x000D_
BP: 100/60 mm of Hg _x000D_
HR: 120/Min_x000D_
CVS: S1, S2 +_x000D_
Lungs: B/L air entry +</t>
  </si>
  <si>
    <t>DM, Systemic hypertension, Dyslipidemia  _x000D_
_x000D_
PHYSICAL EXAMINATION::    _x000D_
_x000D_
Patient Conscious and coherent _x000D_
Comfortable at rest _x000D_
HR: 79/Min_x000D_
BP: 120/80 mm of Hg _x000D_
Chest: B/L air entry +, Normal bowel sounds _x000D_
Heart: S1,S2 +_x000D_
P/A: Soft, BS +</t>
  </si>
  <si>
    <t>Known case of DM / HTN    _x000D_
_x000D_
PHYSICAL EXAMINATION::  _x000D_
_x000D_
General Condition:- Tachycardia / Tachypnoea _x000D_
BP: 200/120 mm Hg _x000D_
HR: 110/Min_x000D_
CVS: S1,S2 +_x000D_
Lungs: B/L air entry, basal crepts +</t>
  </si>
  <si>
    <t>K/C/O Diabetes mellitus/HTN_x000D_
No h/o COPD/CVA_x000D_
O/E_x000D_
Conscious/cooperative_x000D_
No pallor/icterus/cyanosis/clubbing/lymphadenopathy_x000D_
JVP-normal_x000D_
No pedal edema_x000D_
_x000D_
PR- 80/min_x000D_
BP- 130/80mmHg_x000D_
RR- 18/min_x000D_
CVS- S1+ S2+ No murmur_x000D_
P/A- NAD_x000D_
CNS- NAD_x000D_
_x000D_
Chest- clear  vesicular breath sound</t>
  </si>
  <si>
    <t>known case of DM / HTN / Chronic gastritis</t>
  </si>
  <si>
    <t>DM type II, CAD, S/P PCI, AF  _x000D_
_x000D_
PHYSICAL EXAMINATION::   _x000D_
_x000D_
Patient Conscious and coherent _x000D_
History of SOB  _x000D_
HR: 88/Min_x000D_
BP: 120/80 mm of Hg _x000D_
Pedal edema +, JVP+ _x000D_
Chest: B/L air entry +, Basal crepts+_x000D_
Heart: S1, S2 +._x000D_
.</t>
  </si>
  <si>
    <t>Known case of diabetes mellitus _x000D_
_x000D_
       PHYSICAL EXAMINATION _x000D_
_x000D_
	HR	: 	80/min_x000D_
	BP	:	130/80 mmHg_x000D_
        RS	: 	Air entry present on both sides_x000D_
        CVS	: 	S1, S2  Present</t>
  </si>
  <si>
    <t>Known case of CAD, CSA   _x000D_
_x000D_
PHYSICAL EXAMINATION::     _x000D_
_x000D_
General Condition:- Conscious / Coherent _x000D_
BP: 110/70 mm of Hg _x000D_
HR: 80/Min_x000D_
CVS: S1, S2 +_x000D_
Lungs: B/L air entry +</t>
  </si>
  <si>
    <t>Past history of DM_x000D_
_x000D_
PHYSICAL EXAMINATION:: _x000D_
_x000D_
PR: 108/Min_x000D_
BP: 130/90 mm of Hg _x000D_
CVS: S1,S2 +_x000D_
RS: Clear, _x000D_
CNS: Normal _x000D_
P/A: Normal</t>
  </si>
  <si>
    <t>NIL</t>
  </si>
  <si>
    <t>Known case of Diabetes mellitus, Hypertension.</t>
  </si>
  <si>
    <t>Diabetic Mellitus + _x000D_
_x000D_
:: PHYSICAL EXAMINATION ::  _x000D_
_x000D_
General Condition - Conscious / Coherent_x000D_
BP   : 120/70 mm of Hg_x000D_
HR   : 89/min_x000D_
CVS  : S1 S2 +_x000D_
Resp : Bilateral air entry present bilateral crepts</t>
  </si>
  <si>
    <t>Known case of HTN and bronchial asthma  _x000D_
_x000D_
PHYSICAL EXAMINATION ::  _x000D_
_x000D_
Conscious, coherent _x000D_
Temp: Normal _x000D_
PR: 86/Min_x000D_
BP: 130/80 mm Hg _x000D_
CVS: S1,S2 +_x000D_
Chest: Clear _x000D_
P/A: Soft, BS + _x000D_
CNS : TENDERNESS. GENERALIZED._x000D_
All peripheral pulses – palpable</t>
  </si>
  <si>
    <t>:: PHYSICAL EXAMINATION ::_x000D_
_x000D_
- On examination :_x000D_
- Conscious, oriented._x000D_
- P : 110/min._x000D_
- BP : 190/80 mmHg._x000D_
- CVS : S1 S2+, No murmur._x000D_
- RS : AEBE, Bilateral basal crepts +_x000D_
.</t>
  </si>
  <si>
    <t>Known case of HTN._x000D_
_x000D_
_x000D_
Physical Examination : _x000D_
_x000D_
Patient - conscious, coherent_x000D_
BP - 160/90 mm of Hg_x000D_
HR - 86/min_x000D_
CVS - S1, S2 +_x000D_
RS - BAE +_x000D_
_x000D_
Investigations - Enclosed.</t>
  </si>
  <si>
    <t>known case of Type II DM / HTN / CKD / S/P Cholecystectomy</t>
  </si>
  <si>
    <t>Known case of HTN, Hypothyroidism  _x000D_
_x000D_
PHYSICAL EXAMINATION::   _x000D_
_x000D_
On examination:- Conscious, coherent  _x000D_
PR: 70/Min _x000D_
BP: 130/80 mm Hg _x000D_
CVS: S1,S2 +_x000D_
RS: Clear</t>
  </si>
  <si>
    <t>PHYSICAL EXAMINATION::  _x000D_
_x000D_
BP : 180/70 mm Hg _x000D_
HR : 90/Min_x000D_
RR : 18/Min_x000D_
SPO2: 100% _x000D_
CVS: S1,S2 +_x000D_
RS : BA +_x000D_
P/A: Soft _x000D_
CNS: NFD</t>
  </si>
  <si>
    <t>PHYSICAL EXAMINATION:: _x000D_
_x000D_
General condition:- Patient came in arrested state _x000D_
CPR initiated and ROSC achieved after 15-20 minutes CPR</t>
  </si>
  <si>
    <t>Known case of HTN/DM._x000D_
_x000D_
:: PHYSICAL EXAMINATION :: _x000D_
_x000D_
Patient Conscious/Coherent/Oriented. No history of Pallor/Icterus/Oedema/Lymphedemipathy/Cyanosis/Clubbing. _x000D_
JVP  - Normal _x000D_
BP   - 110/60mmHg_x000D_
PR   - 82/min_x000D_
Temp - Normal_x000D_
RR   - 20/min_x000D_
_x000D_
SYSTEMIC EXAMINATION - _x000D_
_x000D_
CVS - S1 S2 + M°_x000D_
P/A - Soft, Normal Bowl Sounds_x000D_
RS  - Bilateral air entry present _x000D_
CNS - NFND._x000D_
.</t>
  </si>
  <si>
    <t>No comorbidities  _x000D_
_x000D_
PHYSICAL EXAMINATION::  _x000D_
_x000D_
On examination:- Patient is Conscious / Coherent _x000D_
Afebrile _x000D_
PR: 101/Min_x000D_
RR: 24/Min_x000D_
BP: 130/70 mm Hg _x000D_
CVS: S1,S2 +_x000D_
P/A: Soft</t>
  </si>
  <si>
    <t>Known case of Diabetes mellitus / Hypertension. _x000D_
CAD - DVD.</t>
  </si>
  <si>
    <t>S/P, AVR status (2002), ? Bioprosthetic valve _x000D_
_x000D_
PHYSICAL EXAMINATION::  _x000D_
_x000D_
General Condition: Tachypnoea   _x000D_
BP: 110/70 mm of Hg _x000D_
HP: 168/Min_x000D_
CVS: S1,S2+ _x000D_
Lungs: B/L Air entry, clear</t>
  </si>
  <si>
    <t>PHYSICAL EXAMINATION :_x000D_
_x000D_
PR : 130/miN_x000D_
BP : 130/60 mm of Hg_x000D_
CVS, RS, CNS, P/A : NAD</t>
  </si>
  <si>
    <t>Physical Examination : _x000D_
_x000D_
BP - 120/70 mm of Hg_x000D_
HR - 87/min_x000D_
RR - 18/min_x000D_
SPO2 - 100%_x000D_
RS - Bilateral chest clear_x000D_
P/A - Soft, non tender._x000D_
CVS - S1, S2 +_x000D_
.</t>
  </si>
  <si>
    <t>Route : Femoral._x000D_
Contrast : Vsipaque._x000D_
BP: 120/80 mm of Hg_x000D_
Pulse : 84/min_x000D_
.</t>
  </si>
  <si>
    <t>No known case of HTN/ DM / CVA / Koch’s / APD / Epilepsy _x000D_
_x000D_
PHYSICAL EXAMINATION::  _x000D_
_x000D_
Patient Conscious / Coherent _x000D_
Chest discomfort - wtih both arm pains_x000D_
_x000D_
No history of Lymphadenopathy / Pedal edema / No bruit  _x000D_
PR: 110/Min_x000D_
HR: 160/100 mm Hg _x000D_
CVS: S1,S2 + LV S4 + NT _x000D_
CNS : NAD_x000D_
PA : NAD_x000D_
Peripheral pulses felt good</t>
  </si>
  <si>
    <t>PHYSICAL EXAMINATION::  _x000D_
_x000D_
General Condition:- Conscious / Coherent _x000D_
BP: 130/70 mm of Hg _x000D_
HR: 98/Min_x000D_
CVS: S1, S2 +_x000D_
Lungs: B/L  air entry +</t>
  </si>
  <si>
    <t>Known case of HTN  _x000D_
_x000D_
PHYSICAL EXAMINATION::  _x000D_
_x000D_
Patient Conscious _x000D_
Afebrile _x000D_
No cardio respiratory symptoms _x000D_
BP: 120/70 mm Hg _x000D_
PR: 80/Min_x000D_
CVS: S1,S2 +_x000D_
RS: BAE +._x000D_
.</t>
  </si>
  <si>
    <t>CAD / DM / HTN, CA Brest, post mastectomy + CT + RT  _x000D_
_x000D_
PHYSICAL EXAMINATION::  _x000D_
_x000D_
General Condition: Conscious / Coherent _x000D_
BP: 120/70 mm of Hg _x000D_
HR: 80/Min_x000D_
CVS: S1,S2 +_x000D_
B/L: Wheeze +</t>
  </si>
  <si>
    <t>Known case of Hypothyroidism  _x000D_
No history of HTN / DM / CVA / Asthma _x000D_
P/H:- Smoker / Alcohol _x000D_
_x000D_
PHYSICAL EXAMINATION::   _x000D_
_x000D_
PR: 120-130/Min irregular  _x000D_
BP: 120/75 mm of Hg  _x000D_
CVS: S1,S2 +, S1 – irregular _x000D_
RS: Clear_x000D_
CNS: NAD _x000D_
P/A: Normal</t>
  </si>
  <si>
    <t>Known case of DM_x000D_
Acute AWMI : thrmobolysis with streptokinase done outside hospital.</t>
  </si>
  <si>
    <t>:: PHYSICAL EXAMINATION :: _x000D_
_x000D_
Pulse : 97/min_x000D_
BP    : 110/80 mm of Hg_x000D_
CVS   : With in normal limits_x000D_
RS    : With in normal limits_x000D_
CNS   : With in normal limits_x000D_
P/A   : With in normal limits</t>
  </si>
  <si>
    <t>CAD, Old AWMI in Jan 2015, SVD (OM1 100% occlusion), Systemic hypertension _x000D_
_x000D_
PHYSICAL EXAMINATION::   _x000D_
_x000D_
Patient Conscious and coherent _x000D_
Comfortable at rest _x000D_
HR: 70/Min_x000D_
BP: 100/70 mm of Hg _x000D_
Chest: B/L air entry +, Normal bowel sounds _x000D_
Heart: S1,S2 +_x000D_
P/A: Soft, BS +</t>
  </si>
  <si>
    <t>PHYSICAL EXAMINATION:: _x000D_
_x000D_
General Condition:- Conscious _x000D_
Orthopnea _x000D_
BP: 70 systolic / Diastolic not recordable _x000D_
HR: 80/Min_x000D_
CVS: S1,S2 +_x000D_
Lungs: Bilateral air entry</t>
  </si>
  <si>
    <t>Known case of DM / HTN /CAD/ PVD_x000D_
_x000D_
PHYSICAL EXAMINATION ::_x000D_
_x000D_
- Patient Conscious, Coherent, Oriented _x000D_
- No history of Icterus / Pallor /  lymphadenopathy _x000D_
BP : 110/60 mmHg._x000D_
PR : 80/min._x000D_
RR : 20/min._x000D_
Systemic examination :_x000D_
- CVS : S1 S2 +  _x000D_
- RS : Bilateral air entry +_x000D_
- CNS : NFND._x000D_
- P/A : Soft.</t>
  </si>
  <si>
    <t>Not significant.</t>
  </si>
  <si>
    <t>Known CAD / S/P CABG stenting / CKD / Diabetes Mellitus / Hypertension.</t>
  </si>
  <si>
    <t>Systemic hypertension  _x000D_
_x000D_
PHYSICAL EXAMINATION::   _x000D_
_x000D_
Patient Conscious and coherent _x000D_
HR: 78/Min_x000D_
BP: 130/80 mm of Hg _x000D_
Chest: B/L air entry +, Normal bowel sounds _x000D_
Heart: S1,S2 +_x000D_
P/A: Soft, BS +</t>
  </si>
  <si>
    <t>CAD, Post stent to LCX, Stent patent  _x000D_
LAD: 70%, LCX: 80% distal LCX, DM  _x000D_
_x000D_
PHYSICAL EXAMINATION::   _x000D_
_x000D_
Patient Conscious and coherent _x000D_
Comfortable at rest _x000D_
HR: 80/Min_x000D_
BP: 120/60 mm of Hg _x000D_
Chest: B/L air entry +, Normal bowel sounds _x000D_
Heart: S1,S2 +_x000D_
P/A: Soft, BS +</t>
  </si>
  <si>
    <t>Known case of hypertension, CKD.</t>
  </si>
  <si>
    <t>CAD, Recent AWMI (26/01/2016) thrombolysis with Inj. STK, CAG (27/01/2016); SVD (LAD), NIDDM _x000D_
_x000D_
PHYSICAL EXAMINATION::   _x000D_
_x000D_
Patient Conscious and coherent _x000D_
Comfortable at rest _x000D_
HR: 70/Min_x000D_
BP: 100/60 mm of Hg _x000D_
Chest: B/L air entry +, Normal bowel sounds _x000D_
Heart: S1,S2 +_x000D_
P/A: Soft, BS +</t>
  </si>
  <si>
    <t>known case of HTN / CAD / CABG (2008)</t>
  </si>
  <si>
    <t>Known case of Hypertension / Diabetes Mellitus.</t>
  </si>
  <si>
    <t>PHYSICAL EXAMINATION:: _x000D_
_x000D_
Patient Conscious / Coherent _x000D_
Complaint of chest pain _x000D_
PR: 70/Min_x000D_
BP: 100/60 mm Hg _x000D_
CVS: S1,S2 +_x000D_
RS: BAE+, Clear lung fields</t>
  </si>
  <si>
    <t>Came for elective PTCA. _x000D_
_x000D_
Known case of Diabetes mellitus -  On treatment._x000D_
_x000D_
:: PHYSICAL EXAMINATION :: _x000D_
_x000D_
Pulse : 70/min _x000D_
BP    : 110/80 mm of Hg  _x000D_
CVS   : With in normal limits_x000D_
CNS   : With in normal limits_x000D_
P/A   : With in normal limits_x000D_
RS    : With in normal limits</t>
  </si>
  <si>
    <t>PHYSICAL EXAMINATION _x000D_
_x000D_
Height        	: 	172 cm_x000D_
Weight	        : 	74 kg_x000D_
BP		: 	110/70 mmHg_x000D_
Pulse Rate	: 	96/ minuet _x000D_
Temp		: 	98.6f</t>
  </si>
  <si>
    <t>History of CABG (11-04-2012)_x000D_
No past history of similar episodic hypoglycemia.</t>
  </si>
  <si>
    <t>No comorbidities._x000D_
_x000D_
_x000D_
PHYSICAL EXAMINATION :_x000D_
_x000D_
PR : 74/min_x000D_
BP : 110/70 mm of Hg_x000D_
CVS, RS, CNS, P/A : NAD</t>
  </si>
  <si>
    <t>S/P CABG statin, HTN_x000D_
_x000D_
PHYSICAL EXAMINATION :_x000D_
_x000D_
GC : concious / coherent_x000D_
BP : 120/70 mm of Hg_x000D_
HR : 80/min_x000D_
CNS : Soft_x000D_
Lungs : bilateral air entry</t>
  </si>
  <si>
    <t>Known case of HTN, DM on treatment._x000D_
_x000D_
:: PHYSICAL EXAMINATION :: _x000D_
_x000D_
P/R - 80/min _x000D_
BP  - 110/60mmHg_x000D_
CVS - S1 S2 +_x000D_
RS  - Clear_x000D_
CNS - With in normal limits_x000D_
P/A - With in normal limits</t>
  </si>
  <si>
    <t>- Known case of DM/ HTN/ CAD_x000D_
- Status post CABG (1990)/ depression disorder _x000D_
.</t>
  </si>
  <si>
    <t>Known case of HTN _x000D_
_x000D_
PHYSICAL EXAMINATION:: _x000D_
_x000D_
Pulse: 74/Min_x000D_
BP: 120/70 mm of Hg _x000D_
CVS: NAD_x000D_
RS: NAD_x000D_
CNS: NAD_x000D_
P/A: NAD</t>
  </si>
  <si>
    <t>- T2DM/ CAD_x000D_
- Status post CAG done (1 month ago) which revealed DVD(separate origin of LAD and LCX with critical block in Ostial LAD, Mid LAD, Ostial LCX, distal LCX )._x000D_
._x000D_
:: PHYSICAL EXAMINATION ::_x000D_
_x000D_
Patient conscious/ coherent/ oriented._x000D_
No history of pallor/ cyanolis/ icterus/ clubbing/ oedema/ lymphadenopathy._x000D_
BP : 120/70 mm of Hg_x000D_
Temp : Normal._x000D_
PR : 82/min_x000D_
RR : 18/min_x000D_
Systemic examination :_x000D_
CVS : S1, S2 + M°_x000D_
P/A : soft_x000D_
RS : Bilateral A/E +_x000D_
CNS : NFND._x000D_
.</t>
  </si>
  <si>
    <t>Tobacco chewer  _x000D_
_x000D_
PHYSICAL EXAMINATION:  _x000D_
_x000D_
BP: 120/80 mm of Hg _x000D_
Pulse: 72/Min_x000D_
Chest clear _x000D_
CVS: Normal</t>
  </si>
  <si>
    <t>Diabetes mellitus +	_x000D_
Systemic hypertension +</t>
  </si>
  <si>
    <t>Known case of HTN._x000D_
_x000D_
:: PHYSICAL EXAMINATION :: _x000D_
_x000D_
On Examination - _x000D_
Concious, Oriented _x000D_
P/R - 76/min _x000D_
BP  - 210/100 mmHg_x000D_
CVS - S1 S2 + No murmur_x000D_
RS  - Clear</t>
  </si>
  <si>
    <t>Known case of CAD, S/P PCI (3 years ago) _x000D_
_x000D_
PHYSICAL EXAMINATION::   _x000D_
General Condition:- Conscious / Coherent _x000D_
BP: 110/70 mm of Hg _x000D_
HR: 80/Min_x000D_
CVS: S1, S2 +_x000D_
Lungs: B/L air entry +</t>
  </si>
  <si>
    <t>CAD, Acute inferoposterior MI (11/01/2016), Post STK, DM, HTN _x000D_
_x000D_
PHYSICAL EXAMINATION::   _x000D_
_x000D_
Patient Conscious and coherent _x000D_
Comfortable at rest _x000D_
No Angina / SOB _x000D_
HR: 90/Min_x000D_
BP: 120/90 mm of Hg _x000D_
Chest: B/L air entry +, Normal bowel sounds _x000D_
Heart: S1,S2 +</t>
  </si>
  <si>
    <t>PHYSICAL EXAMINATION::   _x000D_
_x000D_
Patient Conscious and coherent  _x000D_
Comfortable at rest _x000D_
HR: 90/Min_x000D_
BP: 140/80 mm of Hg _x000D_
Chest: B/L air entry +, Normal bowel sounds _x000D_
Heart: S1,S2 +</t>
  </si>
  <si>
    <t>:: PHYSICAL EXAMINATION ::_x000D_
_x000D_
- Conscious, coherent._x000D_
- BP 130/70 mmHg._x000D_
- HR 80/min._x000D_
- CVs : S1 S2_x000D_
- Lungs : Bilateral air entry._x000D_
.</t>
  </si>
  <si>
    <t>Known case of DM / HTN / CAD / STATUS POST PCI - LAD (2014)</t>
  </si>
  <si>
    <t>smoker   _x000D_
_x000D_
PHYSICAL EXAMINATION::    _x000D_
_x000D_
Patient Conscious / Coherent _x000D_
Comfortable at rest _x000D_
No angio / SOB _x000D_
HR: 72/Min_x000D_
BP: 130/80 mm of Hg _x000D_
Chest: B/L Air entry +, normal bowel sounds  _x000D_
Heart: S1,S2 +</t>
  </si>
  <si>
    <t>Known case of Type II DM, HTN, CAD with TVD</t>
  </si>
  <si>
    <t>known case of DM</t>
  </si>
  <si>
    <t>Systemic hypertension  _x000D_
_x000D_
PHYSICAL EXAMINATION::   _x000D_
_x000D_
Patient Conscious and coherent  _x000D_
Comfortable at rest _x000D_
HR: 64/Min_x000D_
BP: 110/60 mm of Hg _x000D_
Chest: B/L air entry +, Normal bowel sounds _x000D_
Heart: S1,S2 +_x000D_
P/A: Soft, BS +</t>
  </si>
  <si>
    <t>PHYSICAL EXAMINATION:: _x000D_
_x000D_
No Pallor / Icterus / Lymphadenopathy / Clubbing _x000D_
HR: 92/Min regular _x000D_
BP: 110/70 mm of Hg _x000D_
Temp: 98°6_x000D_
RR: 20/Min</t>
  </si>
  <si>
    <t>Known case of DM / CKD / PVD  _x000D_
_x000D_
PHYSICAL EXAMINATION:: _x000D_
_x000D_
On Examination::- Conscious / Oriented _x000D_
PR: 72/Min_x000D_
BP: 120/80 mm of Hg _x000D_
CVS: S1,S2 +_x000D_
RS: No murmur</t>
  </si>
  <si>
    <t>- DM_x000D_
- HTN_x000D_
_x000D_
:: PHYSICAL EXAMINATION ::_x000D_
_x000D_
Patient comfortable at _______x000D_
No pallor / shortness of breath_x000D_
PR : 78/min_x000D_
BP : 100/70 mm of Hg_x000D_
Chest bilateral air entry+ NVBS_x000D_
Heart : S1 S2+_x000D_
P/A : soft, BS+ _x000D_
_x000D_
Patient</t>
  </si>
  <si>
    <t>PHYSICAL EXAMINAITON _x000D_
_x000D_
 Conscious / coherent _x000D_
 Slurring of speech _x000D_
 PR     :  78/ min_x000D_
 BP      :  100/80 mmHg_x000D_
 Chest :  AEBE_x000D_
 CVS   :  S1, S2 +</t>
  </si>
  <si>
    <t>HTN on treatment, _x000D_
no history of DM / CVA / Koch’s / Epilepsy, _x000D_
Smoking ++ / Alcoholic +  _x000D_
_x000D_
PHYSICAL EXAMINATION::_x000D_
_x000D_
Patient Conscious / Coherent _x000D_
Afebrile Lymphadenopathy / Pedal edema _x000D_
HR: 40/45/Min in CHB _x000D_
BP: 170/90 mm of Hg _x000D_
CVS: S1,S2 +_x000D_
Peripheral pulses felt</t>
  </si>
  <si>
    <t>DM/HTN/COPD/CAD RECENT INFERIOR WALL MI(9/12/2016) S/P UROKINASE_x000D_
_x000D_
O/E _x000D_
CONSCIOUS COOPERATIVE_x000D_
NO PALLOR/CYANOSIS/CLUBBING/LYMPHADENOPATHY/JVP-NORMAL/NO PEDAL EDEMA_x000D_
_x000D_
PR-120/MIN_x000D_
BP-11/80MMHG_x000D_
RR-36/MIN_x000D_
CHEST- B/L CREPS ++_x000D_
CVS- S1 + S2+ S3+ _x000D_
CNS- NAD_x000D_
P/A- NAD</t>
  </si>
  <si>
    <t>S/P PTRA status, HTN  _x000D_
_x000D_
PHYSICAL EXAMINATION:: _x000D_
_x000D_
General condition:- Conscious / Coherent _x000D_
BP: 130/70 mm of Hg _x000D_
HR: 80/Min_x000D_
CVS: S1,S2 +_x000D_
Lungs: B/L air entry +</t>
  </si>
  <si>
    <t>Known case of Type II DM / HTN / BPH / CAD / S/P CABG (2003), Carotid disease/ Bil Otosclerosis.</t>
  </si>
  <si>
    <t>PAST / PERSONAL / FAMILY HISTORY_x000D_
_x000D_
No history of Diabetes Mellitus type - II / Hypertension / COPD / APD / Koch’s / PTB / Epilepsy / Bronchial Asthma / CVA / Hypothyroidism._x000D_
_x000D_
PHYSICAL EXAMINATION :_x000D_
_x000D_
General Examination : _x000D_
Conscious, Coherent._x000D_
BP - 130 / 70 mm of Hg,_x000D_
HR - 80 / min ;_x000D_
CVS - S1 S2 +._x000D_
RS : Bilateral air entry +._x000D_
.</t>
  </si>
  <si>
    <t>:: PHYSICAL EXAMINATION :: _x000D_
_x000D_
Pulse : 118/min_x000D_
BP    : 110/70 mm of Hg_x000D_
CVS   : NAD_x000D_
RS    : NAD_x000D_
P/A   : NAD_x000D_
CNS   : NAD</t>
  </si>
  <si>
    <t>Systemic hypertension   _x000D_
_x000D_
PHYSICAL EXAMINATION::    _x000D_
_x000D_
Patient Conscious and coherent _x000D_
Comfortable at rest _x000D_
HR: 80/Min_x000D_
BP: 140/60 mm of Hg _x000D_
Chest: B/L air entry +, Normal bowel sounds _x000D_
Heart: S1,S2 +, ESM+</t>
  </si>
  <si>
    <t>CAD, Acute IWMI (2/1/2016)_x000D_
s/p PCI to RCA on 9/1/2016 with 3.5 x 18 mm Resolute Integrity stent._x000D_
_x000D_
Physical Examination : _x000D_
_x000D_
Patient - Conscious, coherent_x000D_
PR - 120/min_x000D_
BP - 110/60 mm of Hg_x000D_
Chest - Bilateral Me +; NVBS._x000D_
Heart - S1, S2 +_x000D_
P/A - Soft, BS +</t>
  </si>
  <si>
    <t>Known case of Hypertension._x000D_
_x000D_
:: PHYSICAL EXAMINATION ::_x000D_
_x000D_
HR - 72/min_x000D_
BP - 120/80mmHg_x000D_
CVS - S1 S2 +_x000D_
RS  - 18/min   _x000D_
RR  - 18/min_x000D_
Lungs - Clear</t>
  </si>
  <si>
    <t>Known case of DM / HTN / CAD / S/P CABG (2007)</t>
  </si>
  <si>
    <t>CAD, AOE class II, DVD (D1, RCA, Systemic hypertension._x000D_
_x000D_
PHYSICAL EXAMINATION::   _x000D_
_x000D_
Patient Conscious and coherent _x000D_
Comfortable at rest _x000D_
HR: 84/Min_x000D_
BP: 160/80 mm of Hg _x000D_
Chest: B/L air entry +, Normal bowel sounds _x000D_
Heart: S1,S2 +</t>
  </si>
  <si>
    <t>- Known case of Hypothyroidism._x000D_
- PVD / Status post PTA to Right SCA (08/01/2016)._x000D_
.</t>
  </si>
  <si>
    <t>Known case of HTN/DM.</t>
  </si>
  <si>
    <t>Known case of _x000D_
RHEUMATIC HEART DISEASE_x000D_
S/P BALLOON MITRAL VALVOTOMY (2005)_x000D_
HYPOTHYROIDISM_x000D_
DIABETES MELLITUS_x000D_
_x000D_
PHYSICAL EXAMINATION:_x000D_
Patient conscious, alert, comfortable at rest_x000D_
_x000D_
Temp 98F_x000D_
Pulse - 118/min._x000D_
B.P - 110/80 mm Hg_x000D_
RR - 16/min_x000D_
CVS - S1 soft, S2 normally split_x000D_
 PSM in apical area_x000D_
RS - Bilateral air entry +_x000D_
P/A - soft, BS+</t>
  </si>
  <si>
    <t>Known case of Type II DM / HTN / CAD_x000D_
S/P PTCA and stenting to distal RCA / LAD_x000D_
POBA to OM 26-11-2015_x000D_
LV dysfunction._x000D_
_x000D_
PHYSICAL EXAMINATION :_x000D_
_x000D_
Patient conscious, coherent, oriented_x000D_
No history of pallor / icterus / clubbing / lymphadenopathy_x000D_
JVP normal_x000D_
BP : 110/60 mm of Hg_x000D_
RR : 20/min_x000D_
PR : 80/min_x000D_
Temp : normal_x000D_
CVS : S1 S2+_x000D_
P/A : Soft_x000D_
RS : Bilateral air entry+ _x000D_
CNS : NFND</t>
  </si>
  <si>
    <t>CAD, exertional angina class II, TMT positive_x000D_
CAG (18/1/2016) - TWO VESSEL DISEASE. _x000D_
DM _x000D_
HTN._x000D_
_x000D_
Physical examination : _x000D_
_x000D_
Patient febrile_x000D_
No angina / SOB_x000D_
PR - 118/min_x000D_
BP - 140/80 mm of Hg _x000D_
Chest - Bilateral air entry +_x000D_
Heart - S1, S2 +_x000D_
P/A - Soft, BS +_x000D_
_x000D_
Investigations - Enclosed. _x000D_
_x000D_
.</t>
  </si>
  <si>
    <t>Known case of DM / HTN   _x000D_
_x000D_
PHYSICAL EXAMINATION::  _x000D_
_x000D_
Patient Conscious / Coherent / Oriented _x000D_
No history of Icterus / Cyanosis / Clubbing</t>
  </si>
  <si>
    <t>PHYSICAL EXAMINATION ::_x000D_
_x000D_
NCAT _x000D_
S1,S2 R/R/R_x000D_
CTA normal _x000D_
C/C/E _x000D_
ICD wound site intact _x000D_
No hematoma _x000D_
No discharge</t>
  </si>
  <si>
    <t>CAD, Severe LV Dysfunction._x000D_
Systemic hypertension._x000D_
CKD._x000D_
_x000D_
:: PHYSICAL EXAMINATION ::_x000D_
_x000D_
- Complaints of shortness breath._x000D_
- PR : 77/min._x000D_
- BP : 140/80 mmHg._x000D_
- Bilateral pedal edema +_x000D_
- Chest : Bilateral air entry +, Basal crepts +_x000D_
- Heart : S1 S2+_x000D_
.</t>
  </si>
  <si>
    <t>:: PHYSICAL EXAMINATION ::_x000D_
_x000D_
- Conscious, coherent._x000D_
- BP 110/70 mmHg._x000D_
- HR 86/min._x000D_
- CVS : S1 S2+_x000D_
- Lungs : Bilateral air entry._x000D_
.</t>
  </si>
  <si>
    <t>PHYSICAL EXAMINATION :_x000D_
_x000D_
On examination concious / coherent_x000D_
with nose pack_x000D_
BP : 140/90 mm of Hg_x000D_
HR : 80/min_x000D_
CVS : S1 S2+_x000D_
Lungs : Bilateral air entry clear</t>
  </si>
  <si>
    <t>PHYSICAL EXAMINATION:: _x000D_
_x000D_
General Condition: Conscious / Coherent _x000D_
BP: 110/70 mm of Hg _x000D_
HR: 80/Min_x000D_
CVS: S1,S2 +_x000D_
Lungs: B/L Air entry +</t>
  </si>
  <si>
    <t>Known case of CAD. _x000D_
DM_x000D_
HTN_x000D_
Hypothyroidism on treatment_x000D_
ILD. _x000D_
_x000D_
Physical examination : _x000D_
_x000D_
PR - 72/min_x000D_
BP - 130/50 mm of hg_x000D_
_x000D_
CVS / RS / CNS / P/A - NAD. _x000D_
_x000D_
Investigations - Enclosed.</t>
  </si>
  <si>
    <t>Known case of HTN  _x000D_
_x000D_
PHYSICAL EXAMINATION::  _x000D_
_x000D_
Patient conscious / coherent _x000D_
PR: 56/Min_x000D_
RR: 20/Min_x000D_
BP: 100/60 mm of Hg _x000D_
Temp: Normal _x000D_
CVS: S1,S2 +_x000D_
P/A: Soft</t>
  </si>
  <si>
    <t>Known case of Type II DM / HTN   _x000D_
_x000D_
PHYSICAL EXAMINATION :: _x000D_
_x000D_
- Patient Conscious, Coherent, Oriented _x000D_
- No history of Icterus / Pallor /  lymphadenopathy /cyanosis / clubbing / oedema / Normal JVP._x000D_
 BP : 120/80 mmHg._x000D_
 PR : 80/min._x000D_
 RR : 20/min._x000D_
 Temp : Normal._x000D_
Systemic examination :_x000D_
- CVS : S1 S2 + M° _x000D_
- RS : Bilateral air entry +_x000D_
- CNS : NFND._x000D_
- P/A : Soft.</t>
  </si>
  <si>
    <t>Not significant._x000D_
_x000D_
:: PHYSICAL EXAMINATION :: _x000D_
_x000D_
On Examination - Gross facial edema._x000D_
Oral and nasal bleed. _x000D_
Upper and lower incisors avulsed._x000D_
No external injuries over the chest, abdomen, lower limbs._x000D_
E - Fast done - No evident bleed / trauma. _x000D_
.</t>
  </si>
  <si>
    <t>Status post CABG - 2002 _x000D_
Redo CABG - July 2015_x000D_
Type II DM / HTN_x000D_
_x000D_
:: PHYSICAL EXAMINATION ::_x000D_
_x000D_
Afebrile _x000D_
Conscious, Oriented_x000D_
PR    - 78/min_x000D_
BP    - 130/80mmHg_x000D_
SPO2  - 94% RA_x000D_
Lungs - Clear_x000D_
CVS   - S1 S2 +</t>
  </si>
  <si>
    <t>Known case of DM/CKD.</t>
  </si>
  <si>
    <t>PHYSICAL EXAMINATION _x000D_
_x000D_
Concicous, coherent_x000D_
BP : 130/90 mm of Hg_x000D_
HR : 80/min_x000D_
CVS : S1 S2+_x000D_
Lungs : bilateral air entry</t>
  </si>
  <si>
    <t>RHD with severe AS with mild MS _x000D_
Mild CAD _x000D_
History of TIA with transient lan of vision in left eye _x000D_
HTN, DM _x000D_
_x000D_
PHYSICAL EXAMINATION::  _x000D_
_x000D_
Patient Conscious and coherent _x000D_
Dyspnoea_x000D_
HR: 120/Min_x000D_
BP: 130/80 mm of Hg _x000D_
Chest: B/L air entry +, Basal crepts +_x000D_
Heart: S1,S2 +, ESM +_x000D_
P/A: Soft, BS +_x000D_
.</t>
  </si>
  <si>
    <t>Known case of HTN on irregular treatment _x000D_
BA since 3 months _x000D_
_x000D_
PHYSICAL EXAMINATION::_x000D_
_x000D_
PR: 131/Min_x000D_
BP: 150/90 mm of Hg _x000D_
CVS: S1,S2 +_x000D_
RS: B/L Air entry, clear  _x000D_
CNS: NAD  _x000D_
P/A: NAD</t>
  </si>
  <si>
    <t>Known case of parkinsons disease on  regular medications._x000D_
No other comorbids._x000D_
_x000D_
_x000D_
PHYSICAL EXAMINATION:_x000D_
Patient conscious, coherent, oriented._x000D_
General condition fair._x000D_
Lungs- Bilateral air entry +,clear_x000D_
P/A- soft, Bowel sounds+. _x000D_
CVS- S1 S2+, No murmur._x000D_
CNS- No focal deficits. _x000D_
No neck stiffness. No kernigs sign._x000D_
Asymmetric rigidity &amp; brady kinesia+, resting tremor+ (Right &gt; Left).</t>
  </si>
  <si>
    <t>PHYSICAL EXAMINATION:: _x000D_
_x000D_
Patient Conscious / Coherent _x000D_
BP: 120/70 mm of Hg _x000D_
Pulse: 80/Min_x000D_
RR: 18/Min_x000D_
CVS: S1,S2+_x000D_
P/A: Soft</t>
  </si>
  <si>
    <t>CAD / HTN / DM / Hypothyroid._x000D_
_x000D_
PHYSICAL EXAMINATION :_x000D_
_x000D_
On examination :_x000D_
Concious_x000D_
BP : 140/70 mm of Hg_x000D_
HR : 80/min_x000D_
P/A : Soft_x000D_
Lungs : bilateral air entry</t>
  </si>
  <si>
    <t>Known case of Type II DM / HTN, Hypothyroidism, Bell’s palsy 10 years ago</t>
  </si>
  <si>
    <t>Known case of T2 DM / HTN. Status post PCI - RCA (2011). Status post PCI to LAD 02/04/2013.</t>
  </si>
  <si>
    <t>Known case of DM / HTN on regular treatment _x000D_
_x000D_
PHYSICAL EXAMINATION:: _x000D_
 _x000D_
Pulse: 70/Min_x000D_
BP: 120/70 mm of Hg _x000D_
CVS: NAD_x000D_
RS : NAD_x000D_
CNS: NAD_x000D_
P/A: NAD</t>
  </si>
  <si>
    <t>CAD, S/P PTCA status / CVA / CKD / AF _x000D_
 _x000D_
PHYSICAL EXAMINATION::   _x000D_
_x000D_
General Condition:_x000D_
Patient Conscious / Pallor +_x000D_
BP: 100/70 mm of Hg _x000D_
HR: 86/Min_x000D_
CVS: S1,S2 +_x000D_
Lungs: B/L AE+</t>
  </si>
  <si>
    <t>Known case of CAD with IWMI, CAG done outside hospital which revealed; TVD, LV dysfunction</t>
  </si>
  <si>
    <t>Known case of DM /HTN / CAD. Status post PTCA and stenting to LAD (12/10/2012) CKD._x000D_
_x000D_
:: PHYSICAL EXAMINATION :: _x000D_
_x000D_
Patient Conscious / Coherent / Oriented. No history of Cyanosis / Clubbing / Lymphadenopathy / Icterus._x000D_
_x000D_
BP   - 180/1000mmHg_x000D_
PR   - 100/min_x000D_
RR   - 82/min _x000D_
Temp - Normal_x000D_
_x000D_
SYSTEMIC EXAMINATION - _x000D_
_x000D_
CVS - S1 S2 S3 +_x000D_
RS  - Bilateral air entry present_x000D_
            B/L Creps present _x000D_
P/A - Soft_x000D_
CNS - NFND</t>
  </si>
  <si>
    <t>No comorbidities   _x000D_
_x000D_
PHYSICAL EXAMINATION::  _x000D_
_x000D_
Pulse: 60/Min_x000D_
BP: 100/60 mm of Hg _x000D_
CVS: NAD _x000D_
RS : NAD _x000D_
CNS: NAD _x000D_
P/A: NAD</t>
  </si>
  <si>
    <t>Known case of DM / HTN / CAD / S/P CABG  (Sep 2009) / S/P  PTCA and stenting to SVG to PDA 12/5/15</t>
  </si>
  <si>
    <t>Known case of DM / HTN.</t>
  </si>
  <si>
    <t>PHYSICAL EXAMINATION::_x000D_
 _x000D_
NCAT  _x000D_
S1,S2 and M/R/L  _x000D_
AND C/C/E</t>
  </si>
  <si>
    <t>Known case of DM, HTN, DLP on treatment._x000D_
_x000D_
PHYSICAL EXAMINATION :: _x000D_
_x000D_
Pulse : 82/min_x000D_
BP    : 130/80mmHg_x000D_
CVS   : NAD_x000D_
RS    : NAD_x000D_
CNS   : NAD_x000D_
P/A   : NAD</t>
  </si>
  <si>
    <t>Shortness of breath class II - III, no history of Lymphadenopathy / Asthma / Syncope / Pedal edema _x000D_
_x000D_
PHYSICAL EXAMINATION::  _x000D_
_x000D_
Patient Conscious and coherent _x000D_
No arrhythmias / Lymphadenopathy / Pedal edema / No bruit _x000D_
PR: 81/Min_x000D_
BP: 100/60 mm of Hg _x000D_
CVS: S1,S2+, MDM +, PSM+ / ESM+_x000D_
RS: Clear _x000D_
Peripheral pulses felt good</t>
  </si>
  <si>
    <t>:: PHYSICAL EXAMINATION ::_x000D_
_x000D_
Pulse - 86/min_x000D_
BP : 180/80 mm of Hg_x000D_
CVS, RS, CNS, P/A : within normal limits.</t>
  </si>
  <si>
    <t>History of CAD, PTCA Status, CVA, DM, HTN, Status post Left TKR._x000D_
_x000D_
General condition : Conscious, Coherent,._x000D_
BP - 110 / 70 mm of hg,_x000D_
HR - 86 / min ; _x000D_
CVS - S1 S2 +._x000D_
Lungs  : Bilateral Air Entry Clear._x000D_
.</t>
  </si>
  <si>
    <t>Known case of DCMP._x000D_
_x000D_
:: PHYSICAL EXAMINATION :: _x000D_
_x000D_
Conscious, Oriented_x000D_
P/R - 80/min_x000D_
BP  - 80/50 mmHg systolic bilateral pedal edema +_x000D_
CVS - S1 S2 + PSM +_x000D_
RS  - Bilateral Crepts +</t>
  </si>
  <si>
    <t>-Known case of HTN / CAD / Vitamin D deficiency._x000D_
.</t>
  </si>
  <si>
    <t>Known case of HTN/ DM / CAD. Status post PCI - LAD (1998)</t>
  </si>
  <si>
    <t>Systemic hypertension  +_x000D_
  Diabetes mellitus  +</t>
  </si>
  <si>
    <t>CAD, CKD  _x000D_
_x000D_
PHYSICAL EXAMINATION::  _x000D_
_x000D_
Patient Drowsy / Tachycardia_x000D_
BP: 100/70 mm of Hg _x000D_
HR: 76/Min_x000D_
CVS: S1,S2 +_x000D_
Lungs: AE left side</t>
  </si>
  <si>
    <t>known case of DM / HTN / PVD / CKD</t>
  </si>
  <si>
    <t>No comorbidities. Known case of hypothyroidism - On treatment._x000D_
_x000D_
: PHYSICAL EXAMINATION :: _x000D_
_x000D_
P/R : 82/min_x000D_
BP  : 130/80mmHg_x000D_
CVS : NAD_x000D_
RS  : NAD_x000D_
CNS : NAD_x000D_
P/A : NAD</t>
  </si>
  <si>
    <t>Known case of smoker, ethaolic  _x000D_
_x000D_
PHYSICAL EXAMINATION::  _x000D_
_x000D_
Patient Conscious / Coherent _x000D_
BP: 100/80 mm of Hg _x000D_
Pulse: 61/Min_x000D_
RR: 17/Min_x000D_
CVS: S1,S2 +_x000D_
P/A: Soft</t>
  </si>
  <si>
    <t>Known case of Osteo arthritis / Type II DM / HTN / Hypothyroidism / LBBB, CAG done on (22/8/2015) which revealed TVD.</t>
  </si>
  <si>
    <t>Known case of DLP on treatment, Cervical spondylosis _x000D_
_x000D_
PHYSICAL EXAMINATION::  _x000D_
_x000D_
Pulse: 60/Min_x000D_
BP: 130/80 mm of Hg _x000D_
CVS: NAD_x000D_
RS : NAD_x000D_
CNS: NAD_x000D_
P/A: NAD</t>
  </si>
  <si>
    <t>- Known DM-II, IHD, CAD._x000D_
.</t>
  </si>
  <si>
    <t>- Known case of DM/ HTN._x000D_
- Post CABG._x000D_
.</t>
  </si>
  <si>
    <t>Known case of DM / HTN / OA Knee _x000D_
_x000D_
PHYSICAL EXAMINATION::  _x000D_
_x000D_
Patient Conscious / Coherent _x000D_
_x000D_
PR: 110/Min_x000D_
BP: 130/80 mm of Hg _x000D_
CVS: S1,S2 +_x000D_
RS : Clear</t>
  </si>
  <si>
    <t>Known case of DM / HTN. Status post CABG.</t>
  </si>
  <si>
    <t>DM / HTN - Not on treatment._x000D_
_x000D_
:: PHYSICAL EXAMINATION ::_x000D_
_x000D_
General Condition Conscious / Coherent_x000D_
BP - 130/70mmHg_x000D_
HR - 80/min_x000D_
CVS - S1 S2 +_x000D_
Resp - Bilateral air entry present</t>
  </si>
  <si>
    <t>Known case of DM / HTN / Obesity RHD with AF / Severe MS.</t>
  </si>
  <si>
    <t>PHYSICAL EXAMINATION :_x000D_
_x000D_
On examination _x000D_
Drowsy / disoriented_x000D_
BP : 90/70_x000D_
HR : 130/min_x000D_
P/A : Soft_x000D_
Lungs : bilateral air entry clear</t>
  </si>
  <si>
    <t>Known case of CAD, Acute IWMI _x000D_
_x000D_
PHYSICAL EXAMINATION::  _x000D_
_x000D_
General Condition:- Conscious / Coherent _x000D_
BP: 90/60 mm of Hg _x000D_
HR: 80 /Min_x000D_
CVS: S1, S2 +_x000D_
Lungs: B/L  air entry +</t>
  </si>
  <si>
    <t>Known case of carcinoma cervix   _x000D_
_x000D_
PHYSICAL EXAMINATION::   _x000D_
_x000D_
General Condition:- Conscious / Coherent _x000D_
BP: 110/70 mm of Hg _x000D_
HR: 70 /Min_x000D_
CVS: S1, S2 +_x000D_
Lungs: B/L  air entry +</t>
  </si>
  <si>
    <t>DM/HTN/COPD/CAD RECENT INFERIOR WALL MI(9/12/2016) S/P UROKINASE_x000D_
_x000D_
O/E _x000D_
CONSCIOUS COOPERATIVE_x000D_
NO PALLOR/CYANOSIS/CLUBBING/LYMPHADENOPATHY/JVP-NORMAL/NO PEDAL EDEMA_x000D_
_x000D_
PR-120/MIN_x000D_
BP-110/80MMHG_x000D_
RR-36/MIN_x000D_
CHEST- VESICULAR BREATH SOUND_x000D_
CVS- S1 + S2+ S3- _x000D_
CNS- NAD_x000D_
P/A- NAD</t>
  </si>
  <si>
    <t>:: PHYSICAL EXAMINATION ::_x000D_
_x000D_
ROUTE : Radial_x000D_
CONTRAST : Visipaque_x000D_
BP : 130/80 mm of Hg_x000D_
PULSE : 80/min_x000D_
.</t>
  </si>
  <si>
    <t>:: PHYSICAL EXAMINATION :: _x000D_
_x000D_
Pulse - 90/min_x000D_
BP    - 130/80mmHg_x000D_
CVS   - S1 S2 +_x000D_
RS    - Clear_x000D_
CNS   - NAD_x000D_
P/A   - NAD</t>
  </si>
  <si>
    <t>Known case of DM, HTN, Hypothyroidism _x000D_
_x000D_
PHYSICAL EXAMINATION::  _x000D_
General Condition:- Conscious / Coherent _x000D_
BP: 120/70 mm of Hg _x000D_
HR: 84/Min_x000D_
CVS: S1, S2 +_x000D_
Lungs: B/L  air entry +</t>
  </si>
  <si>
    <t>- Known case of HTN._x000D_
._x000D_
:: PHYSICAL EXAMINATION ::</t>
  </si>
  <si>
    <t>Known case of HTN / DM / S/P CABG (2001)LIMA to LAD/D1 Sequential, SVG to OM _x000D_
_x000D_
PHYSICAL EXAMINATION :: _x000D_
_x000D_
- Patient Conscious, Coherent, Oriented _x000D_
- No history of Icterus / Pallor /  lymphadenopathy /cyanosis / clubbing / oedema / Normal JVP._x000D_
 BP : 110/60 mmHg._x000D_
 PR : 82/min._x000D_
 RR : 20/min._x000D_
 Temp : Normal._x000D_
Systemic examination :_x000D_
- CVS : S1 S2 +  _x000D_
- RS : Bilateral air entry +_x000D_
- CNS : NFND._x000D_
- P/A : Soft.</t>
  </si>
  <si>
    <t>:: PHYSICAL EXAMINATION :: _x000D_
_x000D_
P/R - 72/min_x000D_
BP  - 120/70mmHg_x000D_
CVS - NAD_x000D_
RS  - NAD_x000D_
CNS - NAD_x000D_
P/A - NAD</t>
  </si>
  <si>
    <t>Diabetes 13 years, Hypertention 20 years._x000D_
_x000D_
PHYSICAL EXAMINATION :_x000D_
Patient conscious, coherent_x000D_
Uncomfortable at rest_x000D_
PR : 80/min_x000D_
BP : 140/90 mm of Hg_x000D_
Chest : bilater air entry+ NVD_x000D_
Heart : S1 S2+_x000D_
P/ A : Soft, BS+</t>
  </si>
  <si>
    <t>CAD, Status post CABG in 1997. _x000D_
Systemic Hypertension. _x000D_
_x000D_
Patient Conscious, Co-operative, Coherent._x000D_
Comfortable at rest._x000D_
PR - 56 / min ; _x000D_
BP - 140 / 80 mm of hg,_x000D_
Chest - Bilateral Air Entry + NVBS._x000D_
Heart - S1 S2 +._x000D_
P/A : Soft. BS + _x000D_
.</t>
  </si>
  <si>
    <t>No h/o DM/HTN/CAD/COPD/CVA_x000D_
H/O Hernia surgery one month back_x000D_
_x000D_
O/E_x000D_
Conscious/cooperative/_x000D_
No pallor/icterus/cyanosis/clubbing/lymphadenopathy_x000D_
JVP-normal_x000D_
Pedal edema present left side_x000D_
PR- 90/min_x000D_
BP-120/80mmHg_x000D_
RR-18/min_x000D_
CVS- S1+ S2+ No murmur_x000D_
P/A - bowel sound normal_x000D_
Chest- vesicular breath sound_x000D_
CNS- NAD</t>
  </si>
  <si>
    <t>:: PHYSICAL EXAMINATION :: _x000D_
_x000D_
Pulse - 80/min_x000D_
BP    - 140/70 mm of Hg_x000D_
CVS   - With in normal limits_x000D_
RS    - With in normal limits_x000D_
CNS   - With in normal limits_x000D_
P/A   - With in normal limits</t>
  </si>
  <si>
    <t>S/P CABG, HTN, DM_x000D_
SM°/AM°_x000D_
No pallor / icterus / gen. lymphadenopathy / pedal edema_x000D_
_x000D_
PHYSICAL EXAMINATION :_x000D_
_x000D_
Patient conscious, coherent_x000D_
PR : 20/min_x000D_
BP : 110/70 mm of Hg_x000D_
Chest : clear</t>
  </si>
  <si>
    <t>- Known case of seizure disorder._x000D_
- Pulmonary embolism on medication._x000D_
.</t>
  </si>
  <si>
    <t>- Known case of DM / ._x000D_
- CAD - Status post Thrombolysis with STK (11/01/2016)_x000D_
_x000D_
:: PHYSICAL EXAMINATION ::_x000D_
_x000D_
- Patient conscious, coherent, oriented._x000D_
- No history of clubbing, cyanosis, icterus, pallor, lymphadenopathy._x000D_
- JVP : Normal._x000D_
- BP : 120/70 mmHg._x000D_
- Temp : Normal._x000D_
- PR : 82/min._x000D_
- RR : 20/min._x000D_
_x000D_
- Systemic examination :_x000D_
_x000D_
- CVS : S1 S2+ M°._x000D_
- RS : Bilateral air entry +_x000D_
- CNS : NFND._x000D_
- P/A : Soft._x000D_
.</t>
  </si>
  <si>
    <t>Known case of Diabetes mellitus, Hypertension. _x000D_
_x000D_
:: PHYSICAL EXAMINATION ::_x000D_
_x000D_
Conscious_x000D_
Lungs : Bilateral air entry present._x000D_
HR - 72/min_x000D_
BP - 130/80 mm of Hg_x000D_
On examination pus discharge from sternal wound._x000D_
.</t>
  </si>
  <si>
    <t>PHYSICAL EXAMINATION::   _x000D_
_x000D_
General condition:- Conscious / Coherent _x000D_
BP: 130/90 mm of Hg_x000D_
HR: 80/Min_x000D_
CVS: S1,S2 +_x000D_
Lungs: B/L Air entry, clear</t>
  </si>
  <si>
    <t>Known case of T2 DM / HTN</t>
  </si>
  <si>
    <t>- Known case of T2DM / HTN._x000D_
.</t>
  </si>
  <si>
    <t>CAD, S/P PCI to LCX and RCA, CAG (9/10/2015), OM 80% lesion, 40% ISR in RCA, DM, HTN _x000D_
_x000D_
PHYSICAL EXAMINATION::    _x000D_
_x000D_
Complaint of retrosternal pain  _x000D_
HR: 66/Min_x000D_
BP: 150/90 mm of Hg _x000D_
Chest: B/L air entry +, Normal bowel sounds _x000D_
Heart: S1,S2 +_x000D_
P/A: Soft, BS +</t>
  </si>
  <si>
    <t>Denovo Systemic hypertension +_x000D_
 Obese_x000D_
 Psoriasis +</t>
  </si>
  <si>
    <t>- Known case of DM / HTN._x000D_
- CAD : Status post PTCA - LAD (2008)_x000D_
.</t>
  </si>
  <si>
    <t>CAD, Recent AWMI, Post thrombolysis with Inj. Streptokinase  _x000D_
_x000D_
PHYSICAL EXAMINATION::   _x000D_
_x000D_
Patient Conscious and coherent _x000D_
Comfortable at rest _x000D_
HR: 88/Min_x000D_
BP: 110/80 mm of Hg _x000D_
Chest: B/L air entry +, Normal bowel sounds _x000D_
Heart: S1,S2 +</t>
  </si>
  <si>
    <t>CAD, DVD (LAD; 70%, LCX 60%), CKD, S/P Renal transplant in 2000 rejection on dialysis, DM, HTN _x000D_
_x000D_
PHYSICAL EXAMINATION::   _x000D_
_x000D_
Patient Conscious and coherent _x000D_
Comfortable at rest _x000D_
HR: 98/Min_x000D_
BP: 150/100 mm of Hg _x000D_
Chest: B/L air entry +, Normal bowel sounds _x000D_
Heart: S1,S2 +_x000D_
P/A: Soft, BS +</t>
  </si>
  <si>
    <t>Known case of CAD with severe LVD.</t>
  </si>
  <si>
    <t>Known case of HTN / CAD Status post CABG feb/2014. Status post CAG (30/01/2016) (Native TVD Grafts patent)</t>
  </si>
  <si>
    <t>Known case of RHD with severe MS. HTN</t>
  </si>
  <si>
    <t>Chronic smoker  _x000D_
_x000D_
PHYSICAL EXAMINATION::    _x000D_
_x000D_
Patient Conscious and coherent _x000D_
Comfortable at rest _x000D_
HR: 82/Min_x000D_
BP: 130/80 mm of Hg _x000D_
Chest: B/L air entry +, Normal bowel sounds _x000D_
Heart: S1,S2 + normal _x000D_
P/A: Soft, BS +</t>
  </si>
  <si>
    <t>HTN._x000D_
_x000D_
:: PHYSICAL EXAMINATION :: _x000D_
_x000D_
General condition Conscious / Coherent_x000D_
BP  - 160/90mmHg_x000D_
HR  - 80/min_x000D_
CVS - S1 S2 +_x000D_
RS  - Bilateral air entry present.</t>
  </si>
  <si>
    <t>Known case of DM/HTN _x000D_
_x000D_
PHYSICAL EXAMINATION::  _x000D_
General Condition:- Conscious / Coherent _x000D_
BP: 110/70 mm of Hg _x000D_
HR: 80/Min_x000D_
CVS: S1, S2 +_x000D_
Lungs: B/L  air entry +</t>
  </si>
  <si>
    <t>No comorbidities.</t>
  </si>
  <si>
    <t>- HTN on medication._x000D_
_x000D_
_x000D_
:: PHYSICAL EXAMINATION ::_x000D_
_x000D_
- Patient conscious, coherent._x000D_
- PR : 71/min._x000D_
- BP 110/70 mmHg._x000D_
- CVs : S1 S2+_x000D_
.</t>
  </si>
  <si>
    <t>PAST / PERSONAL / FAMILY HISTORY_x000D_
_x000D_
No comorbidities._x000D_
_x000D_
PHYSICAL EXAMINATION :_x000D_
_x000D_
PR - 80 / min ; _x000D_
BP - 130 / 70 mm of hg,_x000D_
CVS - S1 S2 +._x000D_
RS : Clear._x000D_
CNS /P/A : WNL._x000D_
.</t>
  </si>
  <si>
    <t>B/L renal artery stenosis, CKD, DM, HTN  _x000D_
_x000D_
PHYSICAL EXAMINATION::   _x000D_
_x000D_
Patient Conscious and coherent _x000D_
Comfortable at rest _x000D_
HR: 74/Min_x000D_
BP: 160/90 mm of Hg _x000D_
Chest: B/L air entry +, Normal bowel sounds _x000D_
Heart: S1,S2 +_x000D_
P/A: Soft, BS +</t>
  </si>
  <si>
    <t>known case of HTN / DM on treatment  _x000D_
_x000D_
Physical Examination:: _x000D_
_x000D_
Pulse: 90/Min_x000D_
BP: 110/70 mm Hg _x000D_
CVS: S1,S2 +_x000D_
RS : Clear _x000D_
CNS: NAD _x000D_
P/A: NAD</t>
  </si>
  <si>
    <t>History of HTN +, DM +  _x000D_
No history of CVA / Epilepsy / Asthma _x000D_
_x000D_
PHYSICAL EXAMINATION:: _x000D_
_x000D_
Patient Conscious / Coherent _x000D_
PR  : 79/Min_x000D_
BP  : 180/90 mm of Hg _x000D_
CVS : S1,S2 + LVS4 +_x000D_
RS  : Clear_x000D_
P/A : NORMAL _x000D_
CNS : NORMAL</t>
  </si>
  <si>
    <t>Known case of Hypertension, S/P CAD 2VD (RCA, LAD)_x000D_
_x000D_
PHYSICAL EXAMINATION:: _x000D_
_x000D_
On examination:- Patient is Conscious / Coherent _x000D_
BP: 110/70 mm of Hg _x000D_
HR: 65/Min_x000D_
SPO2: 99% on room air _x000D_
RR: 21/Min_x000D_
CVS: S1,S2 +_x000D_
P/A: Soft</t>
  </si>
  <si>
    <t>Systemic hypertension+		_x000D_
Diabetes mellitus +</t>
  </si>
  <si>
    <t>Known case of HTN, DM, CAD - S/P CABG 1998, CKD - On Hemodialysis since 26/01/2016 on treatment _x000D_
_x000D_
PHYSICAL EXAMINATION::    _x000D_
_x000D_
Pulse: 75/Min_x000D_
BP : 120/70 mm Hg _x000D_
CVS: S1,S2 +_x000D_
RS : WNL _x000D_
CNS: WNL _x000D_
P/A: WNL</t>
  </si>
  <si>
    <t>:: PHYSICAL EXAMINATION :: _x000D_
_x000D_
History of surgery for anal fistula chronic, history of smoking._x000D_
_x000D_
No Pallor / Icterus / Lymphadenopathy / Clubbing_x000D_
_x000D_
HR   : 76/min_x000D_
BP   : 110/86 mm of Hg_x000D_
SPO2 : 99% Room air_x000D_
RR   : 28/min_x000D_
Temp : 98.6°F</t>
  </si>
  <si>
    <t>AB-</t>
  </si>
  <si>
    <t>Known case of Hypertension._x000D_
_x000D_
:: PHYSICAL EXAMINATION :: _x000D_
_x000D_
CVS   : S1 S2 +_x000D_
Lungs : Bilateral air entry present_x000D_
HR    : 76/min_x000D_
BP    : 120/80 mm of Hg</t>
  </si>
  <si>
    <t>Known case of HTN/ T2DM / Hyperthyroid / Carcinoma cervix._x000D_
_x000D_
:: PHYSICAL EXAMINATION :: _x000D_
_x000D_
On Examination - _x000D_
P/R - 90/min_x000D_
BP  - 110/70mmHg_x000D_
CVS - S1 S2 + No murmur_x000D_
RS  - Clear</t>
  </si>
  <si>
    <t>- Known case of Diabetes mellitus / Hypertension. _x000D_
_x000D_
- CKD - V on HD._x000D_
_x000D_
:: PHYSICAL EXAMIANTION :: _x000D_
_x000D_
BP    : 120/80 mm of Hg_x000D_
Pulse : 18/min_x000D_
HR    : 22/min_x000D_
CVS   : S1 S2 +_x000D_
Lungs : Clear</t>
  </si>
  <si>
    <t>:: PHYSICAL EXAMINATION ::_x000D_
_x000D_
- General examination :_x000D_
- Conscious, coherent._x000D_
- Bradycardia +_x000D_
- Orthopnea +_x000D_
- BP : 110/70 mmHg._x000D_
- HR : 42/min._x000D_
- CVS : S1 S2+_x000D_
- Chest : Bilateral crepts ++_x000D_
.</t>
  </si>
  <si>
    <t>:: PHYSICAL EXAMINATION ::_x000D_
_x000D_
- On examination :_x000D_
- Patient conscious, oriented._x000D_
- SPO2 : 97% on room air._x000D_
- PR : 78/min._x000D_
- Temp : 100°F._x000D_
- BP : 120/70 mmHg._x000D_
- Lungs : BAE +, Low air entry left base._x000D_
_x000D_
_x000D_
** ALLERGIC TO RIFAMPIN AND ZOSYN **_x000D_
_x000D_
_x000D_
*</t>
  </si>
  <si>
    <t>:: PHYSICAL EXAMINATION ::_x000D_
_x000D_
General Condition : Conscious / Coherent_x000D_
BP : 130/70 mm of Hg_x000D_
HR : 80/min_x000D_
CVS : S1 S2 +_x000D_
Lungs : Bilateral air entry present</t>
  </si>
  <si>
    <t>known case of hypertension / S/P CABG, HbSAg Positive</t>
  </si>
  <si>
    <t>Known case of HTN / COPD. _x000D_
_x000D_
_x000D_
Physical Examination ; _x000D_
_x000D_
Patient - conscious, coherent, oriented_x000D_
BP - 110/60 mm of Hg_x000D_
PR - 82/min_x000D_
RR - 20/min_x000D_
Temp - Normal_x000D_
_x000D_
Systemic examination : _x000D_
_x000D_
CVS - S1, S2 +_x000D_
P/A - Soft_x000D_
RS - Bilateral AE +_x000D_
CNS - NFND. _x000D_
_x000D_
Investigations - Enclosed.</t>
  </si>
  <si>
    <t>Known case of HTN on treatment  _x000D_
_x000D_
PHYSICAL EXAMINATION:: _x000D_
_x000D_
Patient conscious / coherent _x000D_
Afebrile _x000D_
PR: 70/Min_x000D_
RR: 16/Min_x000D_
BP: 150/90 mm of Hg   _x000D_
CVS: S1,S2 + _x000D_
P/A: Soft, BS +</t>
  </si>
  <si>
    <t>Known case of DM / HTN / CAD / S/P CABG (2004), SVG to Ramus, LIMA to LAD</t>
  </si>
  <si>
    <t>:: PHYSICAL EXAMINATION :: _x000D_
_x000D_
History of fascial nerve palsy 2 years ago and recovered_x000D_
_x000D_
No Pallor / Icterus / Lymphadenopathy / Clubbing._x000D_
_x000D_
HR   : 76/min_x000D_
BP   : 110/80 mm of Hg_x000D_
RR   : 26/min_x000D_
Temp : 98.6_x000D_
SPO2 : 99% with room air_x000D_
Bilateral lungs clear</t>
  </si>
  <si>
    <t>PHYSICAL EXAMINATION _x000D_
_x000D_
No pallor / ictereus/ lymphedenopathy/ clubbing _x000D_
_x000D_
 PR   : 140/ min irregular _x000D_
 B.P  : 120/70 mmHg_x000D_
 Temp : 986 _x000D_
 RR   : 16 /min</t>
  </si>
  <si>
    <t>Other diagnosis : _x000D_
  Congenital Bicuspid Valve_x000D_
  Post PBAV (2014)</t>
  </si>
  <si>
    <t>Diabetes Mellitus / Hypertension._x000D_
_x000D_
:: PHYSICAL EXAMINATION :: _x000D_
_x000D_
CVS : S1 S2 +_x000D_
R/S : Bilateral air entry present_x000D_
P/A : Soft BS +</t>
  </si>
  <si>
    <t>Known case of HTN, gout on treatment _x000D_
_x000D_
PHYSICAL EXAMINATION :_x000D_
_x000D_
PR : 63/min_x000D_
BP : 160/100 mm of Hg_x000D_
CVS : S1 S2+_x000D_
RS : Clear_x000D_
CNS, P/A : NAD</t>
  </si>
  <si>
    <t>known case of DM / HTN  _x000D_
_x000D_
PHYSICAL EXAMINATION:: _x000D_
_x000D_
General Condition:- Conscious / Coherent _x000D_
BP: 140/80 mm of Hg _x000D_
HR: 80/Min_x000D_
Lungs: B/L air entry +</t>
  </si>
  <si>
    <t>History of DM, CVA, Cough / APD. _x000D_
_x000D_
Physical examination : _x000D_
_x000D_
Restless, RR 24/min._x000D_
Patient - conscious, coherent_x000D_
Afebrile_x000D_
No Pallor / icterus / cyanosis / clubbing / Lymphadenopathy / pedal oeema._x000D_
PR - 80/bpm_x000D_
BP - 120/70 mm of Hg _x000D_
Heart - S1, S2+, S4 +_x000D_
Lungs - Mild / Bilateral -&gt; fine crepts and rhonchi +._x000D_
- CNS : Parkinsonism / Tremors ++_x000D_
.</t>
  </si>
  <si>
    <t>Smoker +, Alcohol +  _x000D_
Family history: none CVA, CNS, APD, Epilepsy, Asthma _x000D_
_x000D_
PHYSICAL EXAMINATION::_x000D_
_x000D_
Patient conscious / coherent in severe chest discomfort _x000D_
BP: 75/80 mm Hg _x000D_
PR: 90/Min_x000D_
CVS: S1,S2 + LVS4+_x000D_
Lungs: Clear_x000D_
CNS : NAD</t>
  </si>
  <si>
    <t>- Known case of CAD, Status post CABG in 1997._x000D_
- DM, HTN on medication._x000D_
.</t>
  </si>
  <si>
    <t>Known case of T2 DM / Hypertension. CAD,AF, Status post PCI to LAD (2006) Ramus (2008). Status post PCI - LAD 08/02/2016._x000D_
- Check Angio done on 15/02/2016_x000D_
- POBA to LAD 15/02/2016</t>
  </si>
  <si>
    <t>K/C/O DM, S/P AVR (1992).</t>
  </si>
  <si>
    <t>OTHER DIAGNOSIS _x000D_
_x000D_
 Status post PTCA + stent to LAD (July 2015)_x000D_
 Status post Cystourethrotomy (2010)_x000D_
 Hypertension</t>
  </si>
  <si>
    <t>:: PHYSICAL EXAMINATION :: _x000D_
_x000D_
No Pallor / Icterus / Lymphadenopathy / Clubbing_x000D_
PR   - 82/min_x000D_
BP   - 120/70mmHg_x000D_
SPO2 - 98%_x000D_
RR   - 22/min</t>
  </si>
  <si>
    <t>Known case of Status post ORIF right foot.</t>
  </si>
  <si>
    <t>Known Diabetic, with severe Triple vessel disease with LV dysfunction, admitted with history of Recent UTI to LRTI and weakness. _x000D_
_x000D_
.</t>
  </si>
  <si>
    <t>Known case of HTN / CAD  _x000D_
_x000D_
PHYSICAL EXAMINATION::  _x000D_
_x000D_
On Examination:- Conscious / Oriented _x000D_
PR: 76/Min_x000D_
BP: 130/90 mm of Hg _x000D_
CVS: S1,S2 +, No murmur _x000D_
RS: Clear</t>
  </si>
  <si>
    <t>Known case of DM, HTN, CAD S/P PTCA + DES - LCX, LAD in April 2015 _x000D_
_x000D_
PHYSICAL EXAMINATION::   _x000D_
_x000D_
PR: 94/Min_x000D_
BP: 180/70 mm of Hg_x000D_
CVS: WNL_x000D_
RS : WNL_x000D_
CNS: WNL_x000D_
P/A: WNL</t>
  </si>
  <si>
    <t>:: PHYSICAL EXAMINATION :: _x000D_
_x000D_
Moderately build and nourished_x000D_
Afebrile_x000D_
No Pallor / Cyanosis / Clubbing_x000D_
PR : 78/min_x000D_
BP : 130/80mmHg_x000D_
Chest : AEBE_x000D_
CVS : S1 S2 +</t>
  </si>
  <si>
    <t>Known case of CAD with IWMI S/P thrombolysis 04-01-2015</t>
  </si>
  <si>
    <t>Systemic hypertension +,_x000D_
 Diabetes mellitus</t>
  </si>
  <si>
    <t>known case of DM / CAD - Anteroinferior wall MI on 02/02/2016, S/P thrombolysis with STK (02/02/2016), CAG done outside on 8/2/2016; which revealed TVD an dMRI for Cardiac viability revealed non viable LAD territory.</t>
  </si>
  <si>
    <t>Known case of DM / HTN / CKD_x000D_
              CAD with AWMI._x000D_
_x000D_
.</t>
  </si>
  <si>
    <t>Known case of hypertension._x000D_
_x000D_
:: PHYSICAL EXAMIANTION :: _x000D_
_x000D_
PR  : 72/min _x000D_
BP  : 110/70 mm of Hg_x000D_
CVS : S1 S2 +_x000D_
RS  : Clear</t>
  </si>
  <si>
    <t>Diabetes mellitus +_x000D_
 Pancreatitis +</t>
  </si>
  <si>
    <t>PHYSICAL EXAMINATION::  _x000D_
_x000D_
On examination: _x000D_
Patient Conscious / Coherent _x000D_
PR: 86/Min_x000D_
RR: 20/Min_x000D_
BP: 128/80 mm of Hg _x000D_
Temp: 98.6°F_x000D_
CVS: S1,S2 +_x000D_
P/A: Soft</t>
  </si>
  <si>
    <t>- Known case of HTN/ DM_x000D_
_x000D_
- CAD on medication._x000D_
.</t>
  </si>
  <si>
    <t>Known case of hypertension, OSA.</t>
  </si>
  <si>
    <t>Systemic hypertension  _x000D_
_x000D_
PHYSICAL EXAMINATION::    _x000D_
_x000D_
Patient Conscious and coherent _x000D_
Comfortable at rest _x000D_
HR: 86/Min_x000D_
BP: 140/80 mm of Hg _x000D_
Chest: B/L air entry +, Normal bowel sounds _x000D_
Heart: S1,S2 +_x000D_
P/A: Soft, BS +</t>
  </si>
  <si>
    <t>:: PHYSICAL EXAMINATION ::_x000D_
_x000D_
- Patient conscious, coherent, oriented._x000D_
- No history of icterus, jaundice, cyanosis, clubing, lymphadenopathy._x000D_
_x000D_
- Systemic examination :_x000D_
- JVP : Normal._x000D_
- BP : 160/70 mmHg._x000D_
- RR : 20/min._x000D_
- PR : 80/min._x000D_
- Temp : Normal._x000D_
- CVS : S1 S2+_x000D_
- P/A : Soft._x000D_
- RS : Bilateral air entry +._x000D_
- CNS : NFND._x000D_
.</t>
  </si>
  <si>
    <t>CAD, ACS, NSTEMI (11/05/2016)._x000D_
Diabetes mellitus._x000D_
Ex smoker._x000D_
_x000D_
_x000D_
:: PHYSICAL EXAMIANTION :: _x000D_
_x000D_
Patient conscious, coherent_x000D_
Comfortable at rest._x000D_
BP : 120/80 mmHg._x000D_
RR : 66/min_x000D_
Lungs : Bilateral air entry present / NVBS_x000D_
Heart : S1 S2 +_x000D_
.</t>
  </si>
  <si>
    <t>OTHER DIAGNOSIS _x000D_
_x000D_
 Systemic hypertension +_x000D_
 Diabetes mellitus</t>
  </si>
  <si>
    <t>Known case of DM   _x000D_
_x000D_
PHYSICAL EXAMINATION::  _x000D_
_x000D_
General Conscious: Conscious/ Coherent _x000D_
BP: 110/70 mm of Hg _x000D_
HR: 80/Min _x000D_
CVS: S1,S2 +_x000D_
Lungs: B/L air entry, clear</t>
  </si>
  <si>
    <t>:: PHYSICAL EXAMIANTION ::_x000D_
_x000D_
- General condition :_x000D_
- Conscious, coherent._x000D_
- BP : 230/60 mmHg._x000D_
- HR : 42/min._x000D_
- CVs : S1 S2+_x000D_
- Lungs : Bilateral air entry, _x000D_
.</t>
  </si>
  <si>
    <t>CAD, TMT positive, TVD _x000D_
Systemic hypertension  _x000D_
_x000D_
PHYSICAL EXAMINATION::   _x000D_
_x000D_
Patient Conscious and coherent _x000D_
Comfortable at rest _x000D_
HR: 86/Min_x000D_
BP: 130/80 mm of Hg _x000D_
Chest: B/L air entry +, Normal bowel sounds _x000D_
Heart: S1,S2 +_x000D_
P/A: Soft, BS +</t>
  </si>
  <si>
    <t>Known case of HTN. CAD - Status post PCI to LAD (January/2012)</t>
  </si>
  <si>
    <t>Known case of DM / HTN / Bronchial Asthma. _x000D_
CAD - s/p PCI - LAD, LCX RCA (2014)</t>
  </si>
  <si>
    <t>PHYSICAL EXAMINATION::  _x000D_
_x000D_
Pulse: 80/Min_x000D_
BP: 110/70 mm Hg _x000D_
CVS: WNL_x000D_
RS : WNL_x000D_
CNS: WNL_x000D_
P/A: WNL</t>
  </si>
  <si>
    <t>Known RHD._x000D_
_x000D_
:: PHYSICAL EXAMINATION :: _x000D_
_x000D_
General Condition - Conscious / Coherent_x000D_
BP   : 110/70 mm of Hg_x000D_
HR   : 150/min_x000D_
CVS  : S1 and S2 +_x000D_
Resp : Bilateral air entry present</t>
  </si>
  <si>
    <t>PHYSICAL EXAMINATION::   _x000D_
_x000D_
Patient Conscious and coherent _x000D_
Comfortable at rest _x000D_
HR: 68/Min_x000D_
BP: 130/90 mm of Hg _x000D_
Chest: B/L air entry +, Normal bowel sounds _x000D_
Heart: S1,S2 +_x000D_
P/A: Soft, BS +</t>
  </si>
  <si>
    <t>PHYSICAL EXAMINATION :_x000D_
_x000D_
On examination :_x000D_
Conscious / coherent_x000D_
BP : 130/70 mm of Hg_x000D_
HR : 80/min_x000D_
CVS : S1 S2+_x000D_
Lungs : bilateral air entry</t>
  </si>
  <si>
    <t>OTHER DIAGNOSIS : _x000D_
_x000D_
 Hypertension +_x000D_
 Diabetes mellitus (Denovo)_x000D_
 Coronary Artery Disease + (2014)</t>
  </si>
  <si>
    <t>PHYSICAL EXAMINATION::    _x000D_
_x000D_
General Condition:- Conscious / Coherent _x000D_
BP: 120/80 mm of Hg _x000D_
HR: 86/Min_x000D_
CVS: S1, S2 +_x000D_
Lungs: B/L air entry +</t>
  </si>
  <si>
    <t>Physical Examination :_x000D_
_x000D_
General condition :_x000D_
Stable_x000D_
Conscious, coherent_x000D_
BP - 120/70 mm of Hg_x000D_
HR - 86/min_x000D_
CVS - S1S2+_x000D_
Chest - Bilateral air entry</t>
  </si>
  <si>
    <t>PHYSICAL EXAMINATION:: _x000D_
_x000D_
Pulse: 120/Min_x000D_
BP: 110/70 mm Hg _x000D_
Resp: 24/Min_x000D_
SPO2: 95% _x000D_
RBS : 198 _x000D_
Conscious / oriented _x000D_
RS: B/L basal crepts +_x000D_
CVS: S1,S2 +_x000D_
P/A: Soft _x000D_
Bed sores +</t>
  </si>
  <si>
    <t>Known case of diabetes mellitus, Hypertension on treatment._x000D_
_x000D_
:: PHYSICAL EXAMIANTION :: _x000D_
_x000D_
Pulse : 72/min_x000D_
BP    : 120/70 mm of Hg_x000D_
CVS   : NAD_x000D_
RS    : NAD_x000D_
CNS   : NAD_x000D_
P/A   : NAD</t>
  </si>
  <si>
    <t>:: PHYSICAL EXAMINATION ::_x000D_
_x000D_
- On examination :_x000D_
- HR : 80 bts/min._x000D_
- BP : 130/80 mmHg._x000D_
- RR : 18/min._x000D_
- SVS : S1 S2+_x000D_
- RS : Clear._x000D_
- P/A : Soft._x000D_
.</t>
  </si>
  <si>
    <t>PHYSICAL EXAMINATION::   _x000D_
_x000D_
BP: 100/70 mm of Hg_x000D_
Pulse: 68/Min_x000D_
CVS: Normal</t>
  </si>
  <si>
    <t>CAD, S/P PCI to LCX in 2013, S/P RFA for AVNRT _x000D_
_x000D_
PHYSICAL EXAMINATION::    _x000D_
_x000D_
Complaint of Chest pain, SOB_x000D_
HR: 70/Min_x000D_
BP: 100/60 mm of Hg _x000D_
Chest: B/L air entry +, Normal bowel sounds _x000D_
Heart: S1,S2 +_x000D_
P/A: Soft, BS +</t>
  </si>
  <si>
    <t>Known case of Hypertension / Diabetes mellitus._x000D_
_x000D_
:: PHYSICAL EXAMIANTION :: _x000D_
_x000D_
PR  : 70/min_x000D_
BP  : 150/90 mm of Hg_x000D_
CVS : S1 and S2 +_x000D_
RS  : Clear</t>
  </si>
  <si>
    <t>PHYSICAL EXAMINATION::  _x000D_
_x000D_
NCAT _x000D_
S1,S2 + and M/R/L _x000D_
CTA normal</t>
  </si>
  <si>
    <t>PHYSICAL EXAMINATION::   _x000D_
_x000D_
On examination:- Patient conscious, afebrile _x000D_
No history of Pallor, Icterus , Clubbing, Edema _x000D_
PR: 78/Min_x000D_
BP: 130/80 mm Hg _x000D_
CVS: S1,S2+_x000D_
RS: BAE+_x000D_
NVBS +</t>
  </si>
  <si>
    <t>Rheumatoid arthritis since 5 years  _x000D_
_x000D_
PHYSICAL EXAMINATION::  _x000D_
_x000D_
CVS: Normal _x000D_
Pulse: 80/Min_x000D_
BP: 120/80 mm Hg</t>
  </si>
  <si>
    <t>PAST / PERSONAL / FAMILY HISTORY_x000D_
_x000D_
Known case of Hypertension / Old CVA_x000D_
_x000D_
No history of Diabetes Mellitus type - II / COPD / APD / Koch’s / PTB / Epilepsy / Bronchial Asthma / Hypothyroidism._x000D_
_x000D_
PHYSICAL EXAMINATION :_x000D_
_x000D_
Patient conscious, cohernet / oriented._x000D_
No pallor / cyanosis / clubbing / icterus / oedema / lymphadenopathy._x000D_
JVP : Normal_x000D_
BP - 110 / 60 mm of Hg,_x000D_
PR - 80 / min ; _x000D_
RR - 20 / min ; _x000D_
Temp : Normal_x000D_
_x000D_
Systemic Examination :_x000D_
CVS : S1 S2 +._x000D_
RS : Bilateal Air Entry +  _x000D_
P/A : Soft,_x000D_
CNS : NFND._x000D_
.</t>
  </si>
  <si>
    <t>:: PHYSICAL EXAMINATION ::_x000D_
_x000D_
- Complaints of Left sided chest pain._x000D_
- PR : 95/min._x000D_
- BP : 160/80 mmHg._x000D_
- Chest : Bilateral air entry +, Basal crepts +_x000D_
- Heart : S1 S2+_x000D_
- P/A : Soft, BS+_x000D_
.</t>
  </si>
  <si>
    <t>AF, With LV dysfunction with moderate MR, DM, HTN _x000D_
_x000D_
PHYSICAL EXAMINATION::   _x000D_
_x000D_
Patient Conscious and coherent _x000D_
Comfortable at rest _x000D_
HR: 78/Min_x000D_
BP: 130/80 mm of Hg _x000D_
Chest: B/L air entry +, Normal bowel sounds _x000D_
Heart: S1,S2 +</t>
  </si>
  <si>
    <t>Known case of DM / HTN</t>
  </si>
  <si>
    <t>PHYSICAL EXAMINATION :_x000D_
_x000D_
On examination conscious, coherent_x000D_
BP : 100/60 mm of Hg_x000D_
HR : 80/min_x000D_
CVS : S1 S2+_x000D_
Lungs : Bilateral air entry clear</t>
  </si>
  <si>
    <t>Type II diabetes mellitus, Atrial fibrillation , Hypertension, Coronary artery disease, S/P PTCA to LAD and Ramus (2006 &amp; 2008), PTCA to LAD on 08/02/2016</t>
  </si>
  <si>
    <t>Known case of Diabetic Mellitus._x000D_
_x000D_
:: PHYSICAL EXAMINATION :: _x000D_
_x000D_
Pulse : 91/min_x000D_
BP    : 140/100 mm of Hg_x000D_
CVS   :  S1 S2 normal _x000D_
RS    :  Bilateral wheeze, Bilateral air entry present _x000D_
CNS   : NAD_x000D_
P/A   : NAD</t>
  </si>
  <si>
    <t>PHYSICAL EXAMINATION :_x000D_
_x000D_
GC - Conscious / coherent_x000D_
BP - 130/70 mm Hg_x000D_
HR - 80/min_x000D_
CNS - S1S2+_x000D_
Lungs - Bilateral air entry.</t>
  </si>
  <si>
    <t>Diabetes mellitus _x000D_
- Interstitial lung disease Idiopathic pulmonary fibrosis)_x000D_
_x000D_
PHYSICAL EXAMINAITON _x000D_
No pallor/ incterus/ lymphadenopathy/ clubbing _x000D_
_x000D_
 PR     : 72/ min_x000D_
 BP     : 120/80 mmHg_x000D_
 Sop2   : 98%_x000D_
 RR     : 22/ mon_x000D_
 Temp   : 98.6 F</t>
  </si>
  <si>
    <t>Known case of DM/ HTN/ PVD. CAD, Status post PCI - LAD February 2015. Status post MRCA and CBP stent (20/02/2015) severe LVD._x000D_
.</t>
  </si>
  <si>
    <t>:: PHYSICAL EXAMINATION ::_x000D_
_x000D_
Pulse : 95/min_x000D_
BP    : 130/80 mm of Hg_x000D_
CVS   : NAD_x000D_
RS    : NAD_x000D_
CNS   : NAD_x000D_
P/A   : NAD</t>
  </si>
  <si>
    <t>Type II DM, HTN, hypothyroidism, CAD(LAD 50%-2013)_x000D_
_x000D_
PHYSICAL EXAMINATION :_x000D_
_x000D_
On examination :_x000D_
Conscious, oriented_x000D_
PR : 120/min_x000D_
BP : 180/80 mm of Hg_x000D_
CVS : S1 S2+ no murmur_x000D_
RS : Clear</t>
  </si>
  <si>
    <t>known case of DM / HTN / CAD / S/P PCI to OM1 (2010), B/L PHACO + IOL</t>
  </si>
  <si>
    <t>Known case of DM / HTN, CAG done outside hospital on 21/12/2015 which revealed TVD Critical block in LAD/RCA</t>
  </si>
  <si>
    <t>- CAD, Status post CABG._x000D_
- DM._x000D_
- Systemic hypertension._x000D_
- Macular degeneration and mild non proliferative diabetic retinopathy._x000D_
- Status post cholecystectomy._x000D_
_x000D_
_x000D_
:: PHYSICAL EXAMINATION ::_x000D_
_x000D_
- Patient conscious, coherent._x000D_
- Comfortable at rest._x000D_
- PR : 74/min._x000D_
- BP : 148/70 mmHg._x000D_
- Chest : Bilateral air entry present._x000D_
- Heart : S1 S2+._x000D_
- P/A : Soft, BS+_x000D_
.</t>
  </si>
  <si>
    <t>Known case of diabetes mellitus on treatment._x000D_
_x000D_
:: PHYSICAL EXAMINATION :: _x000D_
_x000D_
Pulse : 142/min _x000D_
BP    : 100/60 mm of Hg_x000D_
CVS   : S1 S2 +_x000D_
RS    : Clear_x000D_
CNS   : With in normal limits_x000D_
P/A   : With in normal limits</t>
  </si>
  <si>
    <t>Hypothyroidism +</t>
  </si>
  <si>
    <t>known case of CAD</t>
  </si>
  <si>
    <t>CAD, TMT positive, TVD, Systemic hypertension  _x000D_
_x000D_
PHYSICAL EXAMINATION::   _x000D_
_x000D_
Patient Conscious and coherent _x000D_
Comfortable at rest _x000D_
HR: 82/Min_x000D_
BP: 100/60 mm of Hg _x000D_
Chest: B/L air entry +, Normal bowel sounds _x000D_
Heart: S1,S2 +_x000D_
P/A: Soft, BS +</t>
  </si>
  <si>
    <t>Known case of HTN on treatment   _x000D_
_x000D_
PHYSICAL EXAMINATION::  _x000D_
_x000D_
Pulse: 74/Min_x000D_
BP: 120/80 mm Hg _x000D_
CVS: WNL_x000D_
RS : WNL_x000D_
CNS: WNL _x000D_
P/A: WNL</t>
  </si>
  <si>
    <t>Known case of HTN on treatment  _x000D_
_x000D_
PHYSICAL EXAMINATION::  _x000D_
_x000D_
Pulse: 70/Min_x000D_
BP: 130/80 mm Hg_x000D_
CVS: NAD_x000D_
RS : NAD_x000D_
CNS: NAD_x000D_
P/A: NAD</t>
  </si>
  <si>
    <t>Patient is a known case of chronic diabetes mellitus, type-II, Hypertension and Bed Bound clinically  and NPH Requiring Repeated lumbar puncture for CSF drainage and known case of spine TB on maintaince plan of TB and s/p PTCA to LAD and LCX now presented with drowsiness since 2 days. _x000D_
There is no history of fever / seizures or Head trauma or Indiginess consumption of drugs._x000D_
_x000D_
No other complaints. _x000D_
_x000D_
Physical Examination : _x000D_
_x000D_
Temp - Normal_x000D_
PR - 124/min_x000D_
RR - 24/min_x000D_
BP - 90/60 mm of Hg_x000D_
Pupils - 2+ Bilateral_x000D_
E3 V4 M6._x000D_
_x000D_
.</t>
  </si>
  <si>
    <t>Nothing significant    _x000D_
_x000D_
PHYSICAL EXAMINATION::     _x000D_
_x000D_
Patient Conscious and coherent _x000D_
Comfortable at rest _x000D_
HR: 70/Min_x000D_
BP: 110/70 mm of Hg _x000D_
Chest: B/L air entry +, Normal bowel sounds _x000D_
Heart: S1, S2 +</t>
  </si>
  <si>
    <t>:: PHYSICAL EXAMINATION ::_x000D_
_x000D_
- HR : 140/min._x000D_
- BP : 100/70 mmHg._x000D_
- CVS : S1 S2+_x000D_
- RS : Bilateral air entry equal._x000D_
- Temp : 104°F._x000D_
_x000D_
_x000D_
:: MEDICATION RECONCILIATION ::_x000D_
_x000D_
- Tab. NEKSIUM 40mg per oral once daily to continue till 15/01/2016 (For stress ulcer prophylaxis)_x000D_
- Tab. Augmentin 625 mg per oral thrice daily to continue till 08/02/2016._x000D_
.</t>
  </si>
  <si>
    <t>:: PHYSICAL EXAMINATION ::_x000D_
_x000D_
- Patient conscious, coherent._x000D_
- PR : 79/min._x000D_
- BP : 130/80 mmHg._x000D_
- CVS : S1 S2+_x000D_
- RS : Clear._x000D_
.</t>
  </si>
  <si>
    <t>known case DM type II, Carcinoma rectum  _x000D_
_x000D_
PHYSICAL EXAMINATION:  _x000D_
_x000D_
Bilateral air entry +, clear lungs _x000D_
S1,S2 +, No murmur _x000D_
P/A: Soft, non tender, no organomegaly _x000D_
E4,V5,M6 no focal deficits _x000D_
All peripheral pulses +</t>
  </si>
  <si>
    <t>Systemic hypertension  +_x000D_
Diabetes mellitus  +</t>
  </si>
  <si>
    <t>Known case of CAD / CKD / DM / HTN._x000D_
_x000D_
General Examination : _x000D_
Conscious._x000D_
Tachycardia, Tachypnoeic._x000D_
BP - 110 / 70 mm of hg,_x000D_
HR - 110 / min ;_x000D_
CVS - S1 S2 +._x000D_
Chest : Left decreased air entry + Crepts ++._x000D_
.</t>
  </si>
  <si>
    <t>- HTN +/DM +/ CLD +/ILD + /SM +  ......._x000D_
_x000D_
:: PHYSICAL EXAMINATION ::_x000D_
_x000D_
Patient drowsy_x000D_
PR : 47/min_x000D_
BP : 120/80 mm of Hg_x000D_
CS : S1,S2 +_x000D_
Lungs : clear _x000D_
._x000D_
.........</t>
  </si>
  <si>
    <t>DCMP with severe LV dysfunction, S/P CRT - D on 13/5/2010 (ST jude), DM, HTN, S/P left IOL for cataract in 2009_x000D_
_x000D_
PHYSICAL EXAMINATION::   _x000D_
_x000D_
Patient Conscious and coherent _x000D_
Comfortable at rest _x000D_
HR: 68/Min_x000D_
BP: 120/70 mm of Hg _x000D_
Chest: B/L air entry +, Normal bowel sounds _x000D_
Heart: S1,S2 + normal _x000D_
P/A: Soft, BS +</t>
  </si>
  <si>
    <t>Known case of Diabetes Mellitus.</t>
  </si>
  <si>
    <t>Past smoker.</t>
  </si>
  <si>
    <t>PHYSICAL EXAMINATION::   _x000D_
_x000D_
General condition: Conscious / Coherent  _x000D_
BP: 130/70 mm of Hg _x000D_
HR: 80/Min_x000D_
CVS: S1,S2 +_x000D_
Lungs: B/L Air entry +</t>
  </si>
  <si>
    <t>DM_x000D_
Right iliac artery stenosis. _x000D_
Post Ca.cervix surgery in 2011. _x000D_
_x000D_
Physical Examination : _x000D_
_x000D_
Patient conscious, coherent_x000D_
Comfortable at rest_x000D_
HR - 74/min_x000D_
BP - 118/80 mm of Hg_x000D_
Chest - BAE +; NVBS +_x000D_
Heart - S1, S2 +_x000D_
P/A - Soft, BS +_x000D_
_x000D_
Investigations - Enclosed._x000D_
_x000D_
.</t>
  </si>
  <si>
    <t>- Known case of CAD on treatment._x000D_
._x000D_
:: PHYSICAL EXAMINATION ::_x000D_
_x000D_
Pulse : 90/min_x000D_
BP : 130/80 mm of Hg_x000D_
CVS, RS, CNS, P/A : NAD._x000D_
.</t>
  </si>
  <si>
    <t>Known case of HTN, Carcinoma of prostate.</t>
  </si>
  <si>
    <t>Diabetes Mellitus _x000D_
Hypertension._x000D_
_x000D_
PHYSICAL EXAMINATION :_x000D_
_x000D_
PR - 74/min_x000D_
RR - 20/min_x000D_
BP - 130/80 mm Hg_x000D_
Afebrile_x000D_
Conscious, Dysarthria_x000D_
Moving all 4 limbs.</t>
  </si>
  <si>
    <t>S/P CABG (2008), LIMA - LAD, SVG - OM1, SVG - RCA _x000D_
DM / HTN _x000D_
_x000D_
_x000D_
PHYSICAL EXAMINATION::    _x000D_
_x000D_
General Condition:- Conscious / Coherent _x000D_
Orthopnea / Pedal edema +_x000D_
BP: 110/70 mm of Hg _x000D_
HR: 96/Min_x000D_
CVS: S1, S2 +_x000D_
Lungs: B/L air entry +</t>
  </si>
  <si>
    <t>CAD, 2 Vessel disease (LCX / OM1 / LAD)_x000D_
POST PCI TO LAD in May 2013 _x000D_
Diabetes Mellitus_x000D_
Hypertension._x000D_
_x000D_
PHYSICAL EXAMINATION :_x000D_
_x000D_
Patient conscious, coherent_x000D_
Comfortable at rest_x000D_
HR - 82/min_x000D_
BP - 130/80 mm Hg_x000D_
Chest - Bilateral Air entry +, normal bowel sounds_x000D_
Heart - S1S2 +_x000D_
P/A - Soft, BS+_x000D_
.</t>
  </si>
  <si>
    <t>Known case of HTN since 10 years, CAG 2010 (care hospital) _x000D_
_x000D_
PHYSICAL EXAMINATION:: _x000D_
_x000D_
BP: 130/80 mm Hg _x000D_
PR: 120/Min_x000D_
RR: 18/Min_x000D_
CVS: S1,S2 +, No murmur _x000D_
Chest: B/L air entry +, B/L Rhonchi +, minimal basal crepts _x000D_
P/A: Soft, non tender</t>
  </si>
  <si>
    <t>Known case of DM</t>
  </si>
  <si>
    <t>HTN not on treatment._x000D_
_x000D_
:: PHYSICAL EXAMINATION :: _x000D_
_x000D_
General Condition Conscious / Coherent_x000D_
BP : 110/70mmHg_x000D_
HR : 80/min_x000D_
CVS : S1 S2 +_x000D_
Resp : Bilateral air entry present</t>
  </si>
  <si>
    <t>- Past/Personal/Family history : Nil._x000D_
_x000D_
:: PHYSICAL EXAMINATION :_x000D_
_x000D_
- On examination : Obese._x000D_
.</t>
  </si>
  <si>
    <t>No history of vomiting / giddiness / Palpitation / chest pain or sweating. _x000D_
_x000D_
DM X 15 years on NOVOMIX  s/c 30/70 on NOVOMIX 30/70  ONCE DAILY. CAD – Status post PCI and stent 2008._x000D_
_x000D_
? CA Lung – underwent 5 cycles of chemotherapy._x000D_
_x000D_
_x000D_
:: PHYSICAL EXAMINATION :: _x000D_
_x000D_
Conscious, Coherent, Pedal Odema +_x000D_
CVS : S1 S2 +_x000D_
RS : Bilateral air entry present, Basal crepts +_x000D_
P/A : Soft</t>
  </si>
  <si>
    <t>Known case of Hypertension on regular treatment_x000D_
Known case of Diabetes Mellitus type - II on regular treatment_x000D_
Known case of BPH._x000D_
CAD on regular treatment_x000D_
Known case of Hypothyroidism on regular treatment. _x000D_
_x000D_
History of Cystoscopy 5 years baclk._x000D_
History of Hydrocelectomy (1999)._x000D_
History of Haemorrhoidectomy 1999. _x000D_
_x000D_
_x000D_
No history of COPD / APD / Kochs / Bronchial Asthma / CVA. _x000D_
_x000D_
Allergic to NSAIDS / Lasilactone._x000D_
_x000D_
PHYSICAL EXAMINATION :_x000D_
_x000D_
Moderately built and nourished. _x000D_
Conscious / Co-operative / Coherent_x000D_
No pallor / cyanosis / clubbing / icterus / oedema / lymphadenopathy._x000D_
Afebrile._x000D_
PR - 76 / min ;_x000D_
BP - 130 / 100 mm of Hg. _x000D_
RR - 18 / min ;_x000D_
Heart - S1 S2 +_x000D_
Lungs - Bilateral Air Entry + Clear._x000D_
P/A - Soft, Bowel sounds normal._x000D_
CNS - NAD._x000D_
UO : Adequate.</t>
  </si>
  <si>
    <t>Systemic  Hypertension +_x000D_
  Diabetes mellitus +_x000D_
  Acute Anterior wall MI on 27/01/2016 (status post thrombolysed)_x000D_
_x000D_
History of allergic : Dust allergy</t>
  </si>
  <si>
    <t>Known case of T2 diabetes melliuts / hypertension, DLP.</t>
  </si>
  <si>
    <t>Known case of Diabetes Mellitus / Hypertension.</t>
  </si>
  <si>
    <t>Known case of DM / HTN / CAD / S/P CABG (2007), Pulmonary coch’s (2006), cholecystectomy 9/6/2010, S/P PTA and stenting to common iliac and left superficial femoral artery 8/9/2007</t>
  </si>
  <si>
    <t>- Known case of DM / HTN / CAD._x000D_
- Status post CABG (2010)</t>
  </si>
  <si>
    <t>Known case of CAD, AWMI _x000D_
_x000D_
PHYSICAL EXAMINATION::   _x000D_
_x000D_
General Condition:- Conscious / Coherent _x000D_
BP: 130/80 mm of Hg _x000D_
HR: 80/Min_x000D_
CVS: S1, S2 +_x000D_
Lungs: B/L  air entry +</t>
  </si>
  <si>
    <t>known case of HTN, CT angio done outside hospital which revealed; 90% lesion in MID LAD</t>
  </si>
  <si>
    <t>PHYSICAL EXAMINATION::  _x000D_
_x000D_
No Pallor / Icterus / Lymphadenopathy / Clubbing _x000D_
HR: 90/Min_x000D_
BP: 110/70 mm Hg _x000D_
SPO2: 99% with room air _x000D_
Temp: 98.6 _x000D_
RR: 22/Min_x000D_
RS: Bilateral lungs clear _x000D_
CVS: S1,S2 +, No added sounds</t>
  </si>
  <si>
    <t>CAD / HTN / Hypothyroid</t>
  </si>
  <si>
    <t>Known case of hypothyroidism. Right subclavian artery stenosis.</t>
  </si>
  <si>
    <t>Nil</t>
  </si>
  <si>
    <t>OTHER DIAGNOSIS_x000D_
_x000D_
 Psoriasis +_x000D_
 Right leg varicose vein_x000D_
 Non DM, Non hypertensive</t>
  </si>
  <si>
    <t>:: PHYSICAL EXAMINATION :: _x000D_
_x000D_
General Condition : Conscious / Coherent_x000D_
_x000D_
BP  : 110/70 mm of Hg_x000D_
HR  : 80/min_x000D_
CVS : S1 S2 +_x000D_
Lungs : Bilateral air entry present</t>
  </si>
  <si>
    <t>Known case HTN / DM / Old CVA on treatment._x000D_
? Infective endocorditis._x000D_
_x000D_
Physical Examination : _x000D_
_x000D_
PR - 80/min_x000D_
BP - 130/80 mm of Hg_x000D_
CVS / RS / CNS / P/A - NAD._x000D_
_x000D_
Investigations - Enclosed.</t>
  </si>
  <si>
    <t>PHYSICAL EXAMINATION :_x000D_
_x000D_
PR : 80/min_x000D_
BP : 130/80 mm of Hg_x000D_
_x000D_
ROUTE : RADIAL_x000D_
CONTRAST : OMNIPACQ</t>
  </si>
  <si>
    <t>Known case of diabetes mellitus _x000D_
_x000D_
PHYSICAL EXAMINATION::   _x000D_
_x000D_
No Pallor / Icterus / Lymphadenopathy / Clubbing _x000D_
PR: 82/Min_x000D_
BP: 110/80 mm Hg _x000D_
SPO2: 99% room air _x000D_
PR: 20/Min_x000D_
Temp: 98.6°F_x000D_
B/L air entry equal, lungs clear</t>
  </si>
  <si>
    <t>Known case of CAD, S/P PTCA + DES to LAD on 20/03/2014 _x000D_
HTN on treatment _x000D_
Hypothyroidism   _x000D_
_x000D_
PHYSICAL EXAMINATION::    _x000D_
_x000D_
Pulse: 74/Min_x000D_
BP: 120/70 mm of Hg _x000D_
CVS: WNL_x000D_
RS : WNL_x000D_
CNS: WNL_x000D_
P/A: WNL</t>
  </si>
  <si>
    <t>No comorbidities._x000D_
_x000D_
:: PHYSICAL EXAMINATION :: _x000D_
_x000D_
Pulse : 94/min_x000D_
BP    : 130/80 mm of Hg_x000D_
CVS   : With in normal limits _x000D_
RS    : With in normal limits_x000D_
CNS   : With in normal limits_x000D_
P/A   : With in normal limits</t>
  </si>
  <si>
    <t>known case of Type II DM / HTN / CKD / Hypothyroidism / CAD / S/P PTCA and stenting (2010)</t>
  </si>
  <si>
    <t>Known case of Diabetic mellitus.</t>
  </si>
  <si>
    <t>PHYSICAL EXAMINATION::   _x000D_
_x000D_
Patient Conscious and coherent _x000D_
Comfortable at rest _x000D_
HR: 109/Min_x000D_
BP: 100/60 mm of Hg _x000D_
Chest: B/L air entry +, Normal bowel sounds _x000D_
Heart: S1,S2 +_x000D_
P/A: Soft, BS +</t>
  </si>
  <si>
    <t>:: PHYSICAL EXAMINATION :: _x000D_
_x000D_
General Condition - Conscious / Coherent_x000D_
BP   : 130/70 mm of Hg_x000D_
HR   : 80/min_x000D_
CVS  : S1 S2 +_x000D_
Resp : Bilateral air entry present</t>
  </si>
  <si>
    <t>known case of HTN, CAD, S/P PCI - LAD, LCX Aug 2003</t>
  </si>
  <si>
    <t>DM / HTN  _x000D_
_x000D_
PHYSICAL EXAMINATION::_x000D_
_x000D_
General condition:- Stable Conscious / Coherent _x000D_
BP: 130/80 mm Hg _x000D_
HR: 80/Min_x000D_
CVS: S1,S2+_x000D_
Lungs: B/L air entry clear</t>
  </si>
  <si>
    <t>PHYSICAL EXAMINATION::  _x000D_
_x000D_
Pulse: 99/Min_x000D_
BP: 100/60 mm Hg _x000D_
CVS: S1,S2 +_x000D_
RS: B/L basal crepts _x000D_
CNS: WNL_x000D_
P/A: WNL</t>
  </si>
  <si>
    <t>Known case of CAD, S/P PTCA in 2000 on treatment _x000D_
DM, HTN  _x000D_
_x000D_
PHYSICAL EXAMINATION::   _x000D_
_x000D_
Pulse: 90/Min_x000D_
BP: 160/80 mm Hg _x000D_
HR: 80/Min_x000D_
CVS: WNL_x000D_
RS: WNL_x000D_
CNS: WNL_x000D_
P/A: WNL._x000D_
.</t>
  </si>
  <si>
    <t>- Family history of DM &amp; IHD._x000D_
.</t>
  </si>
  <si>
    <t>DM / HTN / Old CVA  _x000D_
_x000D_
PHYSICAL EXAMINATION:: _x000D_
_x000D_
General condition:- Conscious / coherent _x000D_
BP: 110/70 mm Hg _x000D_
HR: 80/Min_x000D_
CVS: S1,S2 +_x000D_
Lungs: B/L air entry clear</t>
  </si>
  <si>
    <t>Known case of T2 DM/HTN/CAD Status post PCI to LAD (1992). Status post PCI to RCA 1997. COPD / BPH._x000D_
_x000D_
:: PHYSICAL EXAMINATION :: _x000D_
_x000D_
Patient Concious / Coherent / Oriented. No history of pallor/ cyanosis/ Icterus/ Lymphedenopathy / Oedema/ Clubbing._x000D_
_x000D_
SYSTMEIC EXAMINATION - _x000D_
_x000D_
CVS - S1 S2 + M° _x000D_
RS  - Bilateral air entry present_x000D_
P/A - Soft_x000D_
CNS - NFND._x000D_
.</t>
  </si>
  <si>
    <t>Known case of DM / HTN   _x000D_
_x000D_
PHYSICAL EXAMINATION::    _x000D_
_x000D_
General condition:- Conscious / Coherent _x000D_
BP: 120/70 mm Hg _x000D_
HR: 80/Min_x000D_
CVS: S1,S2 +_x000D_
Lungs: B/L air entry clear</t>
  </si>
  <si>
    <t>:: PHYSICAL EXAMINATION ::_x000D_
_x000D_
- CVS : S1 S2+, prosthetic click +_x000D_
- Lungs : BAE+_x000D_
- BP : 65 systolic._x000D_
- HR : 90/min._x000D_
- SPO2 : 100%._x000D_
.</t>
  </si>
  <si>
    <t>Ulcerative colitis on treatment, hypothyroid  _x000D_
_x000D_
PHYSICAL EXAMINATION::    _x000D_
_x000D_
complaint of left sided chest discomfort _x000D_
HR: 97/Min_x000D_
BP: 110/70 mm of Hg _x000D_
Chest: B/L air entry +, Normal bowel sounds _x000D_
Heart: S1,S2 +</t>
  </si>
  <si>
    <t>PROCEDURE DONE: CAG ON 9/02/2016_x000D_
_x000D_
ROUTE: RIGHT RADIAL_x000D_
_x000D_
CONTRAST;OMNIPAQUE_x000D_
_x000D_
BP:120/70mm OfHg_x000D_
_x000D_
PULSE;80min_x000D_
_x000D_
PROCEDURE DETAILS:_x000D_
_x000D_
LMCA; NORMAL_x000D_
_x000D_
LAD: NORMAL_x000D_
_x000D_
D1:NORMAL_x000D_
_x000D_
OM :NORMAL _x000D_
_x000D_
RCA: PROXIMAL 80% LESSION _x000D_
_x000D_
PDA:NORMAL_x000D_
_x000D_
PLV:NORMAL _x000D_
 **************_x000D_
_x000D_
DISCHARGE ADVICE : _x000D_
_x000D_
PLAN:PCI TO RCA_x000D_
_x000D_
DISCHARGE MEDICATION_x000D_
_x000D_
TAB. ECOSPRIN 75 MG ONCE DAILY AT 2PM  TO CONTINUE(CAD)_x000D_
_x000D_
TAB.BRILINTA 90 MG TWICE DAILY  AT 8AM-8PM TO CONTINUE _x000D_
_x000D_
TAB.ROSUVAS 40 MG ONCE DAILY AT 9PM TO CONTINUE(DLP)_x000D_
_x000D_
TAB. NITROCONTIN 2.6 MG TWICE DAILY 8AM-8PM  TO CONTINUE (CAD)_x000D_
_x000D_
TAB. PAN 40MG  ONCE BEFORE BREAK FAST (PPI)_x000D_
_x000D_
_x000D_
DISCHARGE ADVICE ::_x000D_
_x000D_
** IN CASE YOU HAVE **_x000D_
_x000D_
FEVER (101 F)_x000D_
NEW ONSET PAIN OR WORSENING OF EXISTING PAIN_x000D_
VOMITINGS_x000D_
DIFFICULTY IN BREATHING_x000D_
ALTERED LEVEL OF CONSCIOUSNESS_x000D_
DISCHARGE / BLEEDING FROM OPERATED WOUND SITE_x000D_
WORSENING OF ANY OF YOUR SYMPTOMS_x000D_
ANY OTHER SIGNIFICANT COMPLAINTS **_x000D_
_x000D_
** PLEASE CALL EMERGENCY SERVICES AT_x000D_
1066_x000D_
04060601066 (CALL CENTRE)_x000D_
04023607777 AND ASK FOR YOUR DOCTOR / ER / EXTENSION NUMBER IF KNOWN **_x000D_
_x000D_
** IN CASE YOU DONOT UNDERSTAND YOUR DISCHARGE MEDICATIONS AND / OR NOTICE ANY NEW REACTION TO YOUR MEDICATIONS, PLEASE CALL 9177400151 / 04023607777-6314 **_x000D_
_x000D_
** FOR YOUR APPOINTMENTS, SCHEDULED OR OTHERWISE, CALL OUR CALL CENTER 04060601066, 04023607777 **._x000D_
.</t>
  </si>
  <si>
    <t>known case of DM / Hypothyroidism / HTN / DCM with Severe LV Dysfunction / S/P CRT - D 13/02/2015</t>
  </si>
  <si>
    <t>Systemic hypertension +,_x000D_
 Diabetes mellitus  +</t>
  </si>
  <si>
    <t>Known case of DM / HTN / CAD / CABG – 1992</t>
  </si>
  <si>
    <t>Hypertension_x000D_
No h/o DM/CAD/COPD/CVA_x000D_
O/E_x000D_
Conscious cooperative_x000D_
PR-90/min_x000D_
BP- 140/80mmHg_x000D_
RR-18/min_x000D_
CVS- S1+ S2+ No murmur</t>
  </si>
  <si>
    <t>Known case of DM, HTN on irregular medications _x000D_
_x000D_
PHYSICAL EXAMINATION::  _x000D_
_x000D_
Pulse: 111/Min_x000D_
BP: 100/50 mm Hg _x000D_
CVS: WNL_x000D_
RS : WNL_x000D_
CNS: WNL _x000D_
P/A: WNL</t>
  </si>
  <si>
    <t>Known case of HTN, Epilepsy on treatment _x000D_
_x000D_
PHYSICAL EXAMINATION:: _x000D_
_x000D_
Pulse: 90/Min_x000D_
BP: 150/80 mm Hg _x000D_
CVS: WNL_x000D_
RS : WNL_x000D_
CNS: WNL_x000D_
P/A: WNL</t>
  </si>
  <si>
    <t>History of spinal cord injury one year back.</t>
  </si>
  <si>
    <t>:: PHYSICAL EXAMINATION ::_x000D_
_x000D_
General condition : Conscious / Coherent_x000D_
_x000D_
BP    : 120/90 mm of Hg_x000D_
HR    : 70/min_x000D_
CVS   : S1 S2 +_x000D_
Lungs : Bilateral air entry present</t>
  </si>
  <si>
    <t>known case of DM / HTN / S/P CABG (1998), S/P PTCA and stenting 2014,2015</t>
  </si>
  <si>
    <t>Known case of DCM_x000D_
PAH _x000D_
RV Dysfunction_x000D_
Ca. Endometrium S/P Radiotherapy and radial hysterectomy._x000D_
_x000D_
PHYSICAL EXAMINATION :_x000D_
_x000D_
Pulse - 72/min_x000D_
BP - 110/80 mm Hg_x000D_
CVS - S1S2+_x000D_
RS - Clear_x000D_
CNS - WNL_x000D_
P/A - WNL.</t>
  </si>
  <si>
    <t>Known case of diabetes mellitus / Hypertension.</t>
  </si>
  <si>
    <t>DIABETES MELLITUS +_x000D_
SYSTEMIC HYPERTENSION+_x000D_
OBESE +_x000D_
OSA +._x000D_
.</t>
  </si>
  <si>
    <t>Diabetes mellitus +_x000D_
  Systemic Hypertension +_x000D_
  Chronic Kidney Disease +</t>
  </si>
  <si>
    <t>DM, CVA 13 years back, history of cholecystectomy in 2013, history of left hip b one surgery in December 2010, right tibia surgery in October 2010  _x000D_
_x000D_
PHYSICAL EXAMINATION:: _x000D_
_x000D_
Patient Unresponsive, gasping _x000D_
Carotid pulse not felt_x000D_
BP unrecordable _x000D_
CPR given - 5 cycles _x000D_
return of spontaneous circulation _x000D_
HR: 110/Min_x000D_
BP: 80 mm Hg on noradrenaline infusion _x000D_
SPO2: 100% on ventilator</t>
  </si>
  <si>
    <t>:: PHYSICAL EXAMINATION :: _x000D_
_x000D_
General Condition : Conscious / Coherent_x000D_
_x000D_
BP    : 120/70 mm of Hg_x000D_
HR    : 80/min_x000D_
CVS   : S1 S2 +_x000D_
Lungs : Bilateral air entry present</t>
  </si>
  <si>
    <t>No HTN/DM/COPD/CVA_x000D_
O/E_x000D_
Conscious/cooperative_x000D_
Nopallor/Icterus/Cyanosis/clubbing/lymphadenopathy/JVP-Normal/No pedal edema_x000D_
_x000D_
PR-70/min regular_x000D_
BP- 130/80mmHg_x000D_
CVS- S!+ s2+ No murmur_x000D_
Chest- clear vesicular breath sound_x000D_
P/A- NAD_x000D_
CNS- NAD</t>
  </si>
  <si>
    <t>Hypertension since 2 years  _x000D_
_x000D_
PHYSICAL EXAMINATION::    _x000D_
_x000D_
General condition:- Conscious / Coherent _x000D_
BP: 130/70 mm Hg _x000D_
HR: 86/Min_x000D_
CVS: S1,S2 +_x000D_
Lungs: B/L Air entry clear</t>
  </si>
  <si>
    <t>CAD, Post CABG status._x000D_
CKD, Diabetes mellitus, Hypertension._x000D_
History of Thrombectomy 3 years ago._x000D_
_x000D_
PHYSICAL EXAMINATION:_x000D_
G/C conscious, coherent_x000D_
BP-130/70 mm of Hg_x000D_
HR-80/min_x000D_
Chest = B/L Air entry, clear.</t>
  </si>
  <si>
    <t>Known case of CAD, HTN, DM type II, Parkinson, Renal calculi, CKD/S/P Stent to LAD  _x000D_
PHYSICAL EXAMINATION ::  _x000D_
_x000D_
BP: 160/80 mm of Hg _x000D_
HR: 92/Min_x000D_
SPO2: 98% on room air _x000D_
RR: 18/Min_x000D_
CVS: S1,S2 +_x000D_
P/A: Soft, BS +</t>
  </si>
  <si>
    <t>Known hypertension and diabetic.</t>
  </si>
  <si>
    <t>PHYSICAL EXAMINATION::  _x000D_
_x000D_
General Condition:- Conscious / Coherent _x000D_
BP: 120/70 mm of Hg _x000D_
HR: 80/Min_x000D_
CVS: S1, S2 +_x000D_
Lungs: B/L  air entry +</t>
  </si>
  <si>
    <t>Known case of diabetes mellitus._x000D_
_x000D_
:: PHYSICAL EXAMINATION :: _x000D_
_x000D_
Patient Conscious / Coherent / Oriented_x000D_
_x000D_
BP : 110/70 mm of Hg_x000D_
PR : 82/mn_x000D_
RR : 20/min_x000D_
Temp : Normal_x000D_
_x000D_
Systemic Examination -  _x000D_
_x000D_
CVS : S1 S2 +_x000D_
RS  : Bilateral air entry presetn_x000D_
P/A : Soft, Normal Bowl sounds_x000D_
CNS : NFND</t>
  </si>
  <si>
    <t>Known case of HTN, DM, CAD, S/P CABG (2010) on treatment   _x000D_
_x000D_
PHYSICAL EXAMINATION::   _x000D_
_x000D_
Pulse: 90/Min_x000D_
BP: 130/80 mm Hg _x000D_
CVS: S1,S2 +_x000D_
RS : Clear _x000D_
CNS: NAD_x000D_
P/A: NAD</t>
  </si>
  <si>
    <t>:: PHYSICAL EXAMINATION :: _x000D_
_x000D_
Patient - Conscious / Coherent_x000D_
Vital - Stable_x000D_
BP    : 120/80 mm of Hg_x000D_
CVS   : S1 S2 +_x000D_
Lungs : Clear   _x000D_
P/A : With in normal limits</t>
  </si>
  <si>
    <t>CAD, Old IWMI, TVD, S/P PCI to LAD, LCX and RCA on 11/08/2007, TMT positive (20/11/2015), CAG (20/11/2015): TVD,  S/P CABG (03/11/2015), Systemic hypertension  _x000D_
_x000D_
PHYSICAL EXAMINATION::  _x000D_
	_x000D_
Patient Conscious and coherent _x000D_
Comfortable at rest _x000D_
HR: 65/Min_x000D_
BP: 140/90 mm of Hg _x000D_
Chest: B/L air entry +, Normal bowel sounds _x000D_
Heart: S1,S2 +_x000D_
P/A: Soft, BS +</t>
  </si>
  <si>
    <t>Known case of Hypertension.</t>
  </si>
  <si>
    <t>Hypertension._x000D_
_x000D_
:: PHYSICAL EXAMINATION :: _x000D_
_x000D_
General Condition - Conscious / Coherent_x000D_
_x000D_
BP   : 170/90 mm of Hg_x000D_
HR   : 80/min_x000D_
CVS  : S1 S2 +_x000D_
Resp : Bilateral air entry present</t>
  </si>
  <si>
    <t>PHYSICAL EXAMINATION::    _x000D_
_x000D_
Patient Conscious and coherent _x000D_
Comfortable at rest  _x000D_
HR: 60/Min_x000D_
BP: 100/60 mm of Hg _x000D_
Chest: B/L air entry +, Normal bowel sounds _x000D_
Heart: S1,S2 +_x000D_
P/A: Soft, BS +</t>
  </si>
  <si>
    <t>Known case of CAD, AWMI _x000D_
_x000D_
PHYSICAL EXAMINATION::  _x000D_
 _x000D_
General Condition:- Conscious / Coherent _x000D_
BP: 110/70 mm of Hg _x000D_
HR: 80/Min_x000D_
CVS: S1, S2 +_x000D_
Lungs: B/L air entry +</t>
  </si>
  <si>
    <t>No co-morbidities. _x000D_
_x000D_
PR - 71 / min ; _x000D_
BP - 140 / 70 mm of Hg._x000D_
CVS / RS / CNS / PA : WNL._x000D_
.</t>
  </si>
  <si>
    <t>History of left renal calculi on medical management  _x000D_
_x000D_
PHYSICAL EXAMINATION::  _x000D_
_x000D_
On Examination:- Patient is conscious and coherent _x000D_
Afebrile _x000D_
HR: 90/Min_x000D_
BP: 140/90 mm Hg _x000D_
RR: 18/Min_x000D_
Lungs: Clear</t>
  </si>
  <si>
    <t>Known case of DM / HTN_x000D_
_x000D_
PHYSICAL EXAMINATION :_x000D_
_x000D_
On examination :_x000D_
_x000D_
Conscious , coherent_x000D_
BP : 110/70 mm of Hg_x000D_
HR : 80/min_x000D_
CVS : S1 S2+_x000D_
Lungs : bilateral air entry clear</t>
  </si>
  <si>
    <t>PHYSICAL EXAMINATION _x000D_
_x000D_
ROUTE : RADIAL_x000D_
CONTRAST : NON IASIC_x000D_
BP : 120/70 mm of Hg_x000D_
PR : 80/min</t>
  </si>
  <si>
    <t>Known case of DM, HTN, CAD, S/P PCI to RCA _x000D_
_x000D_
PHYSICAL EXAMINATION:: _x000D_
_x000D_
On examination:- Conscious, oriented _x000D_
No history of fever, SOB _x000D_
Temp: 98°F _x000D_
HR: 76/Min_x000D_
RR: 20/Min_x000D_
BP: 110/60 mm Hg _x000D_
SPO2: 94% at room air</t>
  </si>
  <si>
    <t>OTHER DIAGNOSIS _x000D_
 _x000D_
 Systemic hypertension +_x000D_
 Diabetes mellitus _x000D_
 LUTS</t>
  </si>
  <si>
    <t>PHYSICAL EXAMINATION :_x000D_
_x000D_
Conscious, oriented_x000D_
PR : 92/min_x000D_
BP : 100/70 mm of Hg_x000D_
CVS : S1 S2+ no murmur_x000D_
RS : Bilateral air entry clear</t>
  </si>
  <si>
    <t>:: PHYSICAL EXAMINATION ::_x000D_
_x000D_
- Pulse : 64/min._x000D_
- BP : 90/60 mmHg._x000D_
- CVS : S1 S2+_x000D_
- RS : Clear._x000D_
.</t>
  </si>
  <si>
    <t>Hypertension._x000D_
_x000D_
:: PHYSICAL EXAMINATION :: _x000D_
_x000D_
General Condition - Conscious / Coherent_x000D_
BP   : 140/80 mm of Hg_x000D_
HR   : 80/min_x000D_
CVS  : S1 S2 +_x000D_
Resp : Bilateral crepts</t>
  </si>
  <si>
    <t>HTN, CVA (2 years ago) recovered   _x000D_
_x000D_
PHYSICAL EXAMINATION::    _x000D_
_x000D_
Patient Conscious and coherent _x000D_
Comfortable at rest _x000D_
HR: 84/Min_x000D_
BP: 140/100 mm of Hg _x000D_
Chest: B/L air entry +, Normal bowel sounds _x000D_
Heart: S1,S2 +_x000D_
P/A: Soft, BS +</t>
  </si>
  <si>
    <t>OTHER DIAGNOSIS _x000D_
_x000D_
Systemic hypertension +</t>
  </si>
  <si>
    <t>known case of Type II DM / PVD / CAD / S/P Intrarenal abdominal aorta stenting (2009)</t>
  </si>
  <si>
    <t>CAD, S/P CABG, S/P AICD (ST Jude) implantation on 21/09/2009, DM, HTN _x000D_
_x000D_
PHYSICAL EXAMINATION::   _x000D_
_x000D_
Patient Conscious and coherent _x000D_
Comfortable at rest _x000D_
HR: 82/Min_x000D_
BP: 130/90 mm of Hg _x000D_
Chest: B/L air entry +, Normal bowel sounds _x000D_
Heart: S1,S2 +_x000D_
P/A: Soft, BS +</t>
  </si>
  <si>
    <t>PHYSICAL EXAMINATION :_x000D_
_x000D_
No pallor/icterus/lymphadenopathy/clubbing_x000D_
_x000D_
PR : 72/min_x000D_
BP : 120/80 mm of Hg_x000D_
RR : 20/min_x000D_
Temp : 98.6°f</t>
  </si>
  <si>
    <t>- CAD, status post CABG, PTCA with DM, HTN._x000D_
_x000D_
:: PHYSICAL EXAMINATION ::_x000D_
_x000D_
- GC : Conscious /coherent._x000D_
- BP : 110/70 mm of Hg_x000D_
- HR : S1,S2_x000D_
- Lungs : Bilateral AE clear</t>
  </si>
  <si>
    <t>CAD, Post PTCA status to LAD _x000D_
_x000D_
PHYSICAL EXAMINATION::  _x000D_
_x000D_
General condition:- Conscious / Coherent _x000D_
BP: 130/70 mm Hg _x000D_
HR: 80/Min_x000D_
CVS: S1,S2 +_x000D_
Lungs: B/L Air entry clear</t>
  </si>
  <si>
    <t>No history of HTN / DM / CVA / Coch / Dyslipidemia / Epilepsy _x000D_
_x000D_
PHYSICAL EXAMINATION ::    _x000D_
_x000D_
Patient Conscious / Coherent _x000D_
Afebrile _x000D_
No Lymphadenopathy / Cyanosis / Pedal edema _x000D_
PR: 75/Min_x000D_
BP: 120/75 mm of Hg _x000D_
CVS: S1,S2 +_x000D_
Lungs: Clear</t>
  </si>
  <si>
    <t>PHYSICAL EXAMINATION::  _x000D_
_x000D_
BP: 110/80 mm Hg _x000D_
HR: 81/Min_x000D_
RR: 21/Min_x000D_
CVS: S1,S2 +_x000D_
Lungs: B/L air entry _x000D_
P/A: Soft _x000D_
BS positive</t>
  </si>
  <si>
    <t>Known case of CAD, S/P PTCA + DES to LAD _x000D_
_x000D_
PHYSICAL EXAMINATION::   _x000D_
_x000D_
Pulse: 74/Min_x000D_
BP: 110/80 mm Hg _x000D_
CVS: WNL_x000D_
RS : WNL_x000D_
CNS: WNL_x000D_
P/A: WNL</t>
  </si>
  <si>
    <t>No history of HTN / DM / Smoker / Alcohol    _x000D_
_x000D_
PHYSICAL EXAMINATION:: _x000D_
_x000D_
Patient Conscious and coherent._x000D_
No Anemia / Cyanosis / Clubbing / Pedal Oedema / No bruit / Peripheral pulses felt good._x000D_
PR: 79/Min_x000D_
BP : 120/70 mm of Hg_x000D_
CVS: S1,S2 +_x000D_
RS: Clear</t>
  </si>
  <si>
    <t>Known case of HTN / DM type II on medication _x000D_
CABG (2000) - Care hospital_x000D_
CAG - PTCA 2012 care hospital _x000D_
_x000D_
PHYSICAL EXAMINATION::  _x000D_
_x000D_
RS B/L air entry +_x000D_
CVS: S1,S2 +, No murmur _x000D_
P/A: Soft, non tender _x000D_
No organomegaly _x000D_
CNS: E4,V5,M6 _x000D_
all peripheral pulses +_x000D_
HR: 80/Min_x000D_
BP: 130/70 mm Hg _x000D_
RR: 18/Min_x000D_
SPO2: 100% _x000D_
Afebrile</t>
  </si>
  <si>
    <t>Known case of HTN, bilateral varicose veins._x000D_
_x000D_
PHYSICAL EXAMINATION :_x000D_
_x000D_
On examination :_x000D_
Afebrile_x000D_
PR : 78/min_x000D_
BP : 130/80 mm of Hg_x000D_
Chest : clear_x000D_
CNS : S1 S2+</t>
  </si>
  <si>
    <t>Known case of HTN S/P ASD closure (1995)</t>
  </si>
  <si>
    <t>no comorbidities _x000D_
_x000D_
PHYSICAL EXAMINATION:: _x000D_
_x000D_
Pulse: 80/Min_x000D_
BP: 100/80 mm Hg _x000D_
CVS: WNL_x000D_
RS : WNL_x000D_
CNS: WNL_x000D_
P/A: WNL</t>
  </si>
  <si>
    <t>PHYSICAL EXAMINATION:: _x000D_
_x000D_
On examination:- Patient is Conscious / Coherent  _x000D_
HR: 70/Min_x000D_
BP: 130/90 mm Hg _x000D_
RR: 18/Min_x000D_
HS: S1,S2 +_x000D_
Lungs: Clear</t>
  </si>
  <si>
    <t>No Comorbidities._x000D_
_x000D_
:: PHYSICAL EXAMINATION :: _x000D_
_x000D_
Pulse : 88/min_x000D_
BP    : 120/70 mm of Hg_x000D_
CVS   : S1 S2 +_x000D_
R/S    : Crepts present bilaterally</t>
  </si>
  <si>
    <t>Known case of Diabetes mellitus +_x000D_
Systemic Hypertension._x000D_
_x000D_
PHYSICAL EXAMINATION:_x000D_
HR-90/min_x000D_
BP-110/70 mm of Hg_x000D_
SPO2- 100%_x000D_
RS- Air entry present on both sides._x000D_
CVS- S1 S2+.</t>
  </si>
  <si>
    <t>PHYSICAL EXAMINATION:: _x000D_
_x000D_
No Pallor / Icterus / Lymphadenopathy / Clubbing _x000D_
PR: 110/Min_x000D_
BP: 110/90 mm Hg</t>
  </si>
  <si>
    <t>Known case of Hypertension, Hypothyroidism since December 2015</t>
  </si>
  <si>
    <t>Systemic hypertension +_x000D_
 Diabetes mellitus +_x000D_
 Obese , Psoriasis</t>
  </si>
  <si>
    <t>Systemic hypertension +, Diabetes mellitus, Hypothyroidism +</t>
  </si>
  <si>
    <t>History of hematuria on and off since 1 month. _x000D_
_x000D_
:: PHYSICAL EXAMINATION :: _x000D_
_x000D_
On Examination - _x000D_
_x000D_
Patient is Conscious / Coherent_x000D_
Afebrile_x000D_
HR    : 87/min_x000D_
BP    : 140/80 mmHg_x000D_
RR    : 22/min_x000D_
Lungs : Bilateral air entry present_x000D_
CVS   : S1 S2 +</t>
  </si>
  <si>
    <t>PHYSICAL EXAMINATION::   _x000D_
_x000D_
General Condition:- Conscious / Coherent _x000D_
BP: 110/70 mm of Hg _x000D_
HR: 80/Min_x000D_
CVS: S1, S2 +_x000D_
Lungs: B/L  air entry +</t>
  </si>
  <si>
    <t>:: PHYSICAL EXAMINATION :: _x000D_
_x000D_
On Examination -_x000D_
_x000D_
Patient Conscious _x000D_
Afebrile_x000D_
BP   : 120/80 mm of Hg_x000D_
RR   : 20/min_x000D_
PR   : 90/min_x000D_
Temp : 98.6°F_x000D_
CVS  : S1 S2 +_x000D_
RS   : Bilateral air entry present</t>
  </si>
  <si>
    <t>Biocor Prosthetic valve in 2008</t>
  </si>
  <si>
    <t>PHYSICAL EXAMINATION:: _x000D_
_x000D_
BP: 150/80 mm Hg _x000D_
HR: 90/Min_x000D_
RR: 24/Min_x000D_
SPO2: 95% _x000D_
CVS: S1,S2 +_x000D_
Lungs: B/L air entry +_x000D_
P/A: Soft / distended _x000D_
BS: Positive</t>
  </si>
  <si>
    <t>Known case of rheumatic heart disease since 2009. Status post balloon mitral valvotomy in 2009. One episode of loss of consciouness with left sied weakness. Known case of hypothyroidism._x000D_
_x000D_
:: PHYSICAL EXAMINATION :: _x000D_
_x000D_
CVS : S1 S2 +, PSM present_x000D_
Lungs : Bilateral air entry present_x000D_
HR : 82/min_x000D_
BP : 110/70 mm of Hg</t>
  </si>
  <si>
    <t>DM, HTN, CKD, DVD, S/P below knee amputation of both legs   _x000D_
_x000D_
PHYSICAL EXAMINATION::      _x000D_
_x000D_
Patient breathlessness  _x000D_
HR: 136/Min_x000D_
BP: 180/120 mm of Hg _x000D_
Chest: B/L Air entry +, B/L basal crepts +_x000D_
Hearts: S1,S2 +_x000D_
P/A: Soft, BS+._x000D_
.</t>
  </si>
  <si>
    <t>:: PHYSICAL EXAMINATION ::_x000D_
_x000D_
- Patient conscious, coherent._x000D_
- Comfortable at rest._x000D_
- PR 80/min._x000D_
- BP : 120/80 mmHg._x000D_
- Chest : Bilateral air entry +, No BS+_x000D_
- Heart : S1 S2+_x000D_
- P/A : Soft, BS+_x000D_
.</t>
  </si>
  <si>
    <t>- Known case of DM / HTN._x000D_
- Status post CABG (1996)_x000D_
.</t>
  </si>
  <si>
    <t>PHYSICAL EXAMINATION::     _x000D_
_x000D_
On examination: - Patient is Conscious / Coherent _x000D_
Afebrile  _x000D_
HR: 72/Min_x000D_
BP: 120/70 mm Hg _x000D_
RR: 15/Min_x000D_
Lungs: Clear</t>
  </si>
  <si>
    <t>PHYSICAL EXAMINATION::   _x000D_
_x000D_
General Condition:- Conscious / Coherent _x000D_
BP: 120/70 mm of Hg _x000D_
HR: 70/Min_x000D_
CVS: S1, S2 +_x000D_
Lungs: B/L air entry +</t>
  </si>
  <si>
    <t>known case of CAD with TVD, Severe LVD</t>
  </si>
  <si>
    <t>PHYSICAL EXAMINATION::  _x000D_
_x000D_
On examination:- Patient is Conscious / Coherent _x000D_
Afebrile _x000D_
HR: 73/Min_x000D_
BP: 140/70 mm Hg _x000D_
RR: 16/Min_x000D_
SPO2: 100%</t>
  </si>
  <si>
    <t>known case of Type II DM / HTN / CKD / Anemia / Hypothyroidism</t>
  </si>
  <si>
    <t>known case of HTN, TMT positive</t>
  </si>
  <si>
    <t>:: PHYSICAL EXAMINATION ::_x000D_
_x000D_
- On examination : Patient is conscious, coherent, Afebrile._x000D_
- HR : 62/min._x000D_
- BP : 120/80 mmHg._x000D_
- RR : 18/min._x000D_
- SPO2 : 96%._x000D_
- Heart : S1 S2+_x000D_
.</t>
  </si>
  <si>
    <t>PHYSICAL EXAMINATION::  _x000D_
_x000D_
General Condition:- Conscious / Coherent _x000D_
BP: 130/70 mm of Hg _x000D_
HR: 80/Min_x000D_
CVS: S1, S2 +_x000D_
Lungs: B/L air entry +</t>
  </si>
  <si>
    <t>Known Diabetic and Hypertension._x000D_
.</t>
  </si>
  <si>
    <t>PHYSICAL EXAMINATION _x000D_
_x000D_
Afebrile_x000D_
HR – 78/ min_x000D_
BP – 110/70mmHg_x000D_
Lungs – Clear _x000D_
CVS   - PSM – apex.</t>
  </si>
  <si>
    <t>known case of HTN / DM</t>
  </si>
  <si>
    <t>PHYSICAL EXAMINATION::   _x000D_
_x000D_
On examination patient is Conscious / Coherent  _x000D_
Afebrile _x000D_
HR: 58/Min_x000D_
BP: 110/70 mm of Hg _x000D_
RR: 20/Min_x000D_
SPO2: 98%</t>
  </si>
  <si>
    <t>HISTORY OF DRUG ALLERGY:_x000D_
Allergic to SULPHA DRUGS &amp; PENCILLIN._x000D_
_x000D_
_x000D_
PHYSICAL EXAMINATION:_x000D_
BP- 140/90 mm of Hg_x000D_
PR- 83/min_x000D_
RR-18/min_x000D_
SPO2-99%_x000D_
CNS- No FND_x000D_
Lungs- clear_x000D_
P/A- soft_x000D_
CVS- S1 S2+.</t>
  </si>
  <si>
    <t>- DM / HTN  on medication._x000D_
_x000D_
_x000D_
:: PHYSICAL EXAMINATION ::_x000D_
_x000D_
- Pulse : 85/min._x000D_
- BP : 110/70 mmHg._x000D_
- CVS : S1 S2+_x000D_
- RS : Clear._x000D_
- P/A : Within normal limits._x000D_
- CNS : Within normal limits._x000D_
.</t>
  </si>
  <si>
    <t>PHYSICAL EXAMINATION:: _x000D_
_x000D_
On examination:- Patient is Conscious / Coherent _x000D_
Afebrile _x000D_
HR: 76/Min_x000D_
BP: 140/80 mm of Hg _x000D_
RR: 15/Min_x000D_
HS: S1,S2 +_x000D_
Lungs: B/L Air entry +</t>
  </si>
  <si>
    <t>Known case of CAD. AF._x000D_
_x000D_
:: PHYSICAL EXAMINATION :: _x000D_
_x000D_
Patient is Conscious / Coherent _x000D_
Afebrile_x000D_
PR   : 60/min irregular _x000D_
BP   : 180/70 mm of Hg_x000D_
RR   : 20/min_x000D_
Chest: Bilateral air present_x000D_
CVS  : S1 S2 + Increased LVS4 ESM (Atherosclerotic AV)_x000D_
CNS  : NAD _x000D_
P/A  : NAD</t>
  </si>
  <si>
    <t>Known case of DM type II, COPD   _x000D_
_x000D_
PHYSICAL EXAMINATION::  _x000D_
_x000D_
On examination:- Patient Conscious _x000D_
Afebrile _x000D_
PR: 80/Min_x000D_
RR: 22/Min_x000D_
BP: 150/90 mm of Hg _x000D_
CVS: S1,S2+_x000D_
RS: Clear</t>
  </si>
  <si>
    <t>KNOWN CASE OF HTN AND DM_x000D_
_x000D_
ROUTE - RADIAL _x000D_
CONTRAST –  VISIPAQUE_x000D_
BP 120/80 mm of Hg_x000D_
PULSE 80/min</t>
  </si>
  <si>
    <t>Known case of CAD, S/P PTCA + DES to LAD, LCX on 21/04/2016, DM, HTN, LV dysfunction with old inferior wall MI  _x000D_
 _x000D_
PHYSICAL EXAMINATION:: _x000D_
_x000D_
Pulse: 96/Min_x000D_
BP: 130/80 mm of Hg _x000D_
CVS: S1,S2 +_x000D_
RS: Clear _x000D_
CNS: WNL _x000D_
P/A: WNL</t>
  </si>
  <si>
    <t>PHYSICAL EXAMINATION:_x000D_
On examination patient is conscious/ coherent/ afebrile_x000D_
HR-76/min_x000D_
BP- 130/70 mm of Hg_x000D_
RR-20/min_x000D_
SPO2- 98% on room air_x000D_
CVS- S1 S2+_x000D_
RS- BAE+, clear.</t>
  </si>
  <si>
    <t>PHYSICAL EXAMINATION :_x000D_
_x000D_
On examination conscious, coherent_x000D_
BP : 120/70 mm of Hg_x000D_
HR : 76/min_x000D_
CNS : S1 S2_x000D_
Lungs : bilateal air entry</t>
  </si>
  <si>
    <t>No history of vomitings, palpitation. No similar complaints in the past. No known comorbidities. No history of Diabetes Mellitus. No history of Hypertension. _x000D_
_x000D_
:: PHYSICAL EXAMINATION :: _x000D_
_x000D_
Patient is Conscious / Coherent_x000D_
Afebrile - Restless due to chest pain._x000D_
_x000D_
PR   : 88/min_x000D_
BP   : 70/60 mm of Hg_x000D_
RR   : 20/min_x000D_
Chest: Bilateral air entry present_x000D_
CVS  : S1 S2 +, LVS3 + _x000D_
P/A  : Soft</t>
  </si>
  <si>
    <t>:: PHYSICAL EXAMINATION :: _x000D_
_x000D_
On examination patient is conscious / coherent / afebrile _x000D_
_x000D_
HR : 76/min_x000D_
BP : NR -&gt; After dopa and Noradrenaline 130 - 150_x000D_
RR : 19/min_x000D_
SPO2: 98% on room air_x000D_
CVS : S1 S2 +_x000D_
RS  : Bilateral air entry present</t>
  </si>
  <si>
    <t>PHYSICAL EXAMINATION:;_x000D_
_x000D_
NCAT _x000D_
S1,S2 and M/R/L _x000D_
CTA normal</t>
  </si>
  <si>
    <t>PHYSICAL EXAMINATION::_x000D_
_x000D_
On examination:- Patient is Conscious / Coherent _x000D_
Afebrile _x000D_
HR: 90/Min_x000D_
BP: 110/60 mm Hg _x000D_
RR: 24/Min_x000D_
SPO2: 99% on 2 liter O2 _x000D_
HS: S1,S2+, No murmur _x000D_
Lungs: B/L air entry +</t>
  </si>
  <si>
    <t>Known case of CAD, Ca Sub Glottis._x000D_
_x000D_
:: PHYSICAL EXAMINATION :: _x000D_
_x000D_
Patient in respiratory distress _x000D_
Afebrile_x000D_
PR : 130/min_x000D_
BP : 70 mm of Hg Systolic_x000D_
RR : 30/min_x000D_
Chest: Bilateral Crepts present _x000D_
CVS : S1 S2 + LVS3 +nt</t>
  </si>
  <si>
    <t>- ALLERGIC TO TERRAMYCIN._x000D_
.</t>
  </si>
  <si>
    <t>Known case of DM / HTN and OSA _x000D_
Ex- Smoker _x000D_
_x000D_
PHYSICAL EXAMINATION ::_x000D_
_x000D_
Obese,Orthopnea + _x000D_
JVP raised _x000D_
BP: 120/80 mm of Hg _x000D_
PR: 84/Min_x000D_
CVS: S1,S2+_x000D_
Chest: B/L Basal Crepts +_x000D_
P/A: Soft, BS+_x000D_
B/L Pedal Edema +</t>
  </si>
  <si>
    <t>:: PHYSICAL EXAMINATION ::_x000D_
_x000D_
- General condition : Conscious, coherent._x000D_
- BP : 130/90 mmHg._x000D_
- HR : 80/min._x000D_
- CVS : S1 S2+_x000D_
- Lungs : Bilateral air entry +_x000D_
.</t>
  </si>
  <si>
    <t>History of RTA in past  _x000D_
_x000D_
PHYSICAL EXAMINATION:: _x000D_
_x000D_
General Condition:- Conscious / Coherent _x000D_
BP: 110/70 mm of Hg _x000D_
HR: 86/Min_x000D_
CVS: S1,S2 +_x000D_
Lungs: B/L air entry, clear</t>
  </si>
  <si>
    <t>PHYSICAL EXAMINATION::  _x000D_
_x000D_
On examination:- Patient is Conscious / Coherent _x000D_
Afebrile _x000D_
HR: 107/Min_x000D_
BP: 145/95 mm Hg _x000D_
RR: 20/Min_x000D_
SPO2: 96% _x000D_
Lungs: B/L AE +</t>
  </si>
  <si>
    <t>PHYSICAL EXAMINATION::  _x000D_
_x000D_
Patient Conscious and coherent _x000D_
No history of Icterus / Lymphadenopathy /Cyanosis / Pedal edema _x000D_
PR: 75/Min_x000D_
BP: 120/75 mm of Hg _x000D_
CVS: S1,S2 +_x000D_
LV S4 Present_x000D_
CNS-NAD_x000D_
RS : Clear _x000D_
No Bruit _x000D_
Peripheral pulses felt</t>
  </si>
  <si>
    <t>known case of type II DM / PTB (Recovered)</t>
  </si>
  <si>
    <t>Known case of CAD, S/P PCI - proximal LAD</t>
  </si>
  <si>
    <t>:: PHYSICAL EXAMINATION :: _x000D_
_x000D_
On Examination - _x000D_
_x000D_
Patient is Conscious / Coherent / Afebrile _x000D_
HR : 80/min_x000D_
BP : 130/80 mm of Hg_x000D_
RR : 20/min_x000D_
SPO2: 98% on room air_x000D_
CVS : S1 S2 +_x000D_
RS  : Bilateral air entry present, Clear</t>
  </si>
  <si>
    <t>PAST / PERSONAL / FAMILY HISTORY_x000D_
_x000D_
Known case of Hypertension, Epilepsy, Cervical Spondylosis, APD, Hypothyroidism_x000D_
_x000D_
No history of Diabetes Mellitus type - II / COPD / Koch’s / PTB / Bronchial Asthma / CVA._x000D_
_x000D_
PHYSICAL EXAMINATION :_x000D_
_x000D_
Patient Conscious, Co-operative, Coherent._x000D_
_x000D_
PR - 139 / min ;_x000D_
BP - 130 / 90 mm of Hg._x000D_
_x000D_
Heart - S1 S2 +_x000D_
Lungs - Bilateral Air Entry + NVBS_x000D_
P/A - Soft, Bowel sounds +_x000D_
.</t>
  </si>
  <si>
    <t>Systemic hypertension +, _x000D_
 Diabetes mellitus +_x000D_
 Hypothyroidism +</t>
  </si>
  <si>
    <t>Known case of Hypertension on treatment._x000D_
_x000D_
:: PHYSICAL EXAMINATION :: _x000D_
_x000D_
Pulse : 72/min_x000D_
BP    : 110/80 mm of Hg_x000D_
CVS   : S1 S2 +_x000D_
RS    : Clear_x000D_
CNS   : With in normal limits_x000D_
P/A   : With in normal limits</t>
  </si>
  <si>
    <t>PAST / PERSONAL / FAMILY HISTORY_x000D_
_x000D_
Known case of Diabetes Mellitus type – II_x000D_
_x000D_
Known case of CAD post PTCA (2013) _x000D_
_x000D_
No history of Hypertension / COPD / APD / Koch’s / PTB / Epilepsy / Bronchial Asthma / CVA / Hypothyroidism._x000D_
_x000D_
PHYSICAL EXAMINATION :_x000D_
_x000D_
GC : Conscious, Coherent._x000D_
Orthopaedic._x000D_
BP - 130 / 70 mm of Hg,_x000D_
HR - 80 / min ; _x000D_
CVS - S1 S2 +._x000D_
Chest : Bilateral Air Entry + Basal Crepts ++._x000D_
.</t>
  </si>
  <si>
    <t>PHYSICAL EXAMINATION :_x000D_
_x000D_
Patient conscious_x000D_
Afebrile_x000D_
PR - 80/min_x000D_
BP - 120/80 mm Hg_x000D_
CVS - S1S2+_x000D_
RS - BAE +_x000D_
     Basal crepts +_x000D_
.</t>
  </si>
  <si>
    <t>Known case of hypothyroidism _x000D_
_x000D_
PHYSICAL EXAMINATION :: _x000D_
_x000D_
Pulse: 66/min_x000D_
Bp: 110/70 mm of Hg _x000D_
CVS: S1,S2+_x000D_
RS: clear</t>
  </si>
  <si>
    <t>No history of food / drug allergies._x000D_
_x000D_
PHYSICAL EXAMINATION :_x000D_
_x000D_
On examination patient is conscious / coherent / afebrile_x000D_
HR - 70/min_x000D_
BP - 130/80 mm Hg_x000D_
RR - 80/min_x000D_
Spo2 - 98%_x000D_
HS - S1S2+, no murmurs_x000D_
Lungs - Bilateral air entry +_x000D_
.</t>
  </si>
  <si>
    <t>Presented with similar episodes 8 months ago</t>
  </si>
  <si>
    <t>Known case of CAD, S/P PTCAD to LAD, LCX</t>
  </si>
  <si>
    <t>- HTN / DM / CVA / Lymphadenopathy / Asthma._x000D_
_x000D_
:: PHYSICAL EXAMINATION ::_x000D_
_x000D_
- Patient conscious, coherent._x000D_
- PR : 75/min._x000D_
- BP : 110/70 mmHg._x000D_
- CVS : S1 S2+, Soft MDM. ND LVS3. No systolic mumur_x000D_
- Lungs : Clear._x000D_
- Emphysema Present Occ Rhonchi Coarse - Crepts present</t>
  </si>
  <si>
    <t>PAST / PERSONAL / FAMILY HISTORY_x000D_
_x000D_
Known case of CAD, Status post CABG (2008)_x000D_
_x000D_
Known case of Diabetes Mellitus type - II / Hypertension. _x000D_
_x000D_
No history of COPD / APD / Koch’s / PTB / Epilepsy / Bronchial Asthma / CVA / Hypothyroidism._x000D_
_x000D_
PHYSICAL EXAMINATION :_x000D_
_x000D_
Conscious, Coherent._x000D_
HR - 106 / min ; _x000D_
BP - 180 / 90 mm of hg,_x000D_
RS : Air entry present on both sides, bilateral basal crepts present._x000D_
CVS - S1 S2 Present._x000D_
Pedal edema present._x000D_
.</t>
  </si>
  <si>
    <t>PHYSICAL EXAMINATION::  _x000D_
_x000D_
On examination patient is Conscious / Coherent _x000D_
Afebrile _x000D_
HR: 72/Min_x000D_
BP: 140/100 mm Hg _x000D_
RR: 22/Min_x000D_
SPO2: 98% on room air _x000D_
CVS: S1,S2 present, No murmur _x000D_
Lungs: B/L air entry +</t>
  </si>
  <si>
    <t>PHYSICAL EXAMINATION :_x000D_
_x000D_
On Examination :_x000D_
Patient afebrile_x000D_
PR - 80/min_x000D_
BP - 130/80 mm Hg_x000D_
CVS - S1S2+_x000D_
RS - Clear.</t>
  </si>
  <si>
    <t>:: PHYSICAL EXAMINATION (AT PRESENTATION)::_x000D_
_x000D_
- Pulse : Not felt._x000D_
- BP : Not recordable._x000D_
- Resp : On ventilator._x000D_
- GCS : E1VTM1._x000D_
- Skin : Cool +_x000D_
- Palor +_x000D_
- Bilateral pupils 5+ No response to light._x000D_
- Ligature mark on muscles of neck._x000D_
- Multiple allearpts at I.V cannulation on forearm._x000D_
- Needle prick left breast._x000D_
.</t>
  </si>
  <si>
    <t>Known case of DM, HTN, Hypothyroidism on treatment _x000D_
_x000D_
PHYSICAL EXAMINATION:: _x000D_
_x000D_
Pulse: 80/Min_x000D_
BP: 90/60 mm of Hg _x000D_
CVS: S1,S2 +_x000D_
RS : Clear</t>
  </si>
  <si>
    <t>PAST / PERSONAL / FAMILY HISTORY_x000D_
_x000D_
Known case of Hypertension. _x000D_
_x000D_
CAD Status post PTCA to RCA (2012)_x000D_
_x000D_
Recent NSTEMI LVF._x000D_
_x000D_
No history of Diabetes Mellitus type - II / COPD / APD / Koch’s / PTB / Epilepsy / Bronchial Asthma / CVA / Hypothyroidism._x000D_
_x000D_
PHYSICAL EXAMINATION : _x000D_
_x000D_
Conscious / Coherent._x000D_
Orthopnoea._x000D_
BP - 130 / 70 mm of Hg._x000D_
HR - 90 / min ;_x000D_
CVS - S1 +  S2 +._x000D_
Lungs : Bilateral Air Entry but crepts +.</t>
  </si>
  <si>
    <t>PHYSICAL EXAMINATION::  _x000D_
_x000D_
Patient afebrile_x000D_
Conscious _x000D_
PR: 78/Min_x000D_
BP: 110/80 mm of Hg _x000D_
CVS: S1,S2+_x000D_
RS: Clear</t>
  </si>
  <si>
    <t>PHYSICAL EXAMINATION::   _x000D_
_x000D_
On examination:- Patient is Conscious / Coherent _x000D_
Afebrile _x000D_
HR: 225/Min_x000D_
BP: 100/60 mm Hg _x000D_
RR: 18/Min_x000D_
HS: S1,S2 +, No murmurs _x000D_
SPO2: 90%_x000D_
Lungs: B/L air entry +, basal minimal crepts present _x000D_
P/A: Soft, non tender</t>
  </si>
  <si>
    <t>Known case of Hypertension / CAD Status Post PCI - LCX (05/04/2016)</t>
  </si>
  <si>
    <t>No history of CAD in family._x000D_
_x000D_
PHYSICAL EXAMINATION :_x000D_
_x000D_
Patient conscious_x000D_
Afebrile_x000D_
PR - 72/min_x000D_
BP - 130/80 mm Hg_x000D_
CVS - S1S2+_x000D_
RS - Bilateral air entry +_x000D_
     No added sounds.</t>
  </si>
  <si>
    <t>PHYSICAL EXAMINATION:: _x000D_
_x000D_
BP: 110/70 mm of Hg _x000D_
PR: 90/Min_x000D_
RR: 22/Min_x000D_
SPO2: 98% _x000D_
CVS: S1,S2+_x000D_
RS: NVBS +_x000D_
P/A: Soft _x000D_
CNS: E4V5M6</t>
  </si>
  <si>
    <t>Known case of DM, HTN on treatment  _x000D_
_x000D_
PHYSICAL EXAMINATION::   _x000D_
_x000D_
Pulse: 76/Min_x000D_
BP: 130/70 mm Hg _x000D_
CVS: S1,S2 +_x000D_
RS : Clear</t>
  </si>
  <si>
    <t>._x000D_
_x000D_
Rash around lips._x000D_
Known case of migraine since the age of 5 years._x000D_
History of falls in the last year._x000D_
_x000D_
_x000D_
PHYSICAL EXAMINATION:_x000D_
_x000D_
GCS 15/15_x000D_
Pupils : Bilateral 2mm positive_x000D_
S1S2+_x000D_
Bilateral air entry present , Chest clear_x000D_
P/A soft, B/S +_x000D_
Not on any routine medication.</t>
  </si>
  <si>
    <t>No history of food / drug allergies._x000D_
_x000D_
PHYSICAL EXAMINATION :_x000D_
_x000D_
On Examination : _x000D_
Patient is conscious / coherent / Afebrile_x000D_
HR - 75/min_x000D_
BP - 120/70 mm Hg_x000D_
RR - 20/min_x000D_
Spo2 - 98%_x000D_
HS - S1S2+, no murmurs_x000D_
Lungs - Bilateral air entry +_x000D_
.</t>
  </si>
  <si>
    <t>PHYSICAL EXAMINATION::  _x000D_
_x000D_
On examination patient is Conscious / Coherent  _x000D_
Afebrile _x000D_
HR: 65/Min_x000D_
BP: 160/80 mm of Hg _x000D_
RR: 22/Min_x000D_
SPO2: 96% _x000D_
HS: S1,S2+, No murmur _x000D_
Lungs: B/L air entry +</t>
  </si>
  <si>
    <t>PHYSICAL EXAMINATION::_x000D_
_x000D_
BP: 140/80 mm Hg _x000D_
HR: 53/Min_x000D_
RR: 20/Min_x000D_
SPO2: 100% _x000D_
CVS: S1,S2 +_x000D_
RS: NUBS +_x000D_
P/A: Soft _x000D_
CNS: E4V5M6</t>
  </si>
  <si>
    <t>PHYSICAL EXAMINATION:: _x000D_
_x000D_
On examination patient is Conscious / Coherent _x000D_
Afebrile _x000D_
HR: 96/Min_x000D_
BP: 160/90 mm Hg _x000D_
SPO2: 98% on room air _x000D_
RR: 32/Min_x000D_
CVS: S1,S2 present, No murmur _x000D_
Lungs: B/L air entry +</t>
  </si>
  <si>
    <t>Known case of Hypertension / Diabetes Mellitus. CAG done on 16/04/2016 (Outside Hospital - SVD)</t>
  </si>
  <si>
    <t>No history of Food._x000D_
_x000D_
*** Physical Examination *** _x000D_
_x000D_
On Examination - _x000D_
_x000D_
Patient is Conscious / Coherent / Afebrile_x000D_
_x000D_
HR    : 193/min_x000D_
BP    : 130/100 mm of Hg_x000D_
RR    : 35/min_x000D_
SPO2  : 95%_x000D_
CVS   : S1 S2 +_x000D_
Lungs : AEBE, Widespread coarse crepts all lung fields</t>
  </si>
  <si>
    <t>known case of DM  _x000D_
_x000D_
PHYSICAL EXAMINATION::  _x000D_
_x000D_
Pulse: 72/Min_x000D_
BP; 120/70 mm of Hg_x000D_
CVS: S1,S2+_x000D_
RS: Clear</t>
  </si>
  <si>
    <t>Known case of LAD Status Post PTCA + DES to LAD / Hypertension._x000D_
_x000D_
:: PHYSICAL EXAMINATION :: _x000D_
_x000D_
On Examination -_x000D_
_x000D_
Patient was Conscious / Coherent _x000D_
General Condition - Fair _x000D_
Afebrile_x000D_
PR : 76/min_x000D_
BP : 110/70 mm of Hg_x000D_
RS : 30/min_x000D_
GRBS: 10 mg/dL_x000D_
SPO2 : 97% on RA_x000D_
No Pedal Oedema_x000D_
No Pallor_x000D_
No Icterus_x000D_
CVS : S1 S2 +_x000D_
RR  : Bilateral air entry present, Crepts_x000D_
P/A : Soft, BS +</t>
  </si>
  <si>
    <t>Known case of CAD – Severe LV Dysfunction – Status post PTCA + DES in 2015._x000D_
Hypertension, Diabetes Mellitus._x000D_
_x000D_
:: PHYSICAL EXAMINATION :: _x000D_
_x000D_
Pulse : 110/min, irregular_x000D_
BP : 60/30 mm of Hg_x000D_
CVS: S1 S2 +</t>
  </si>
  <si>
    <t>Known case of Hypertension / S/P PPI (2008)._x000D_
S/P AICD (2014) / old CVA._x000D_
CKD / DCM with SEVERE LV dysfunction.</t>
  </si>
  <si>
    <t>- DM, HTN.</t>
  </si>
  <si>
    <t>Past/Personal/Family history : Hypothyroid._x000D_
.</t>
  </si>
  <si>
    <t>PHYSICAL EXAMINATION::   _x000D_
_x000D_
General Condition:- Conscious / Coherent _x000D_
BP: 120/70 mm of Hg _x000D_
HR: 80/Min_x000D_
CVS: S1, S2 +_x000D_
Lungs: B/L air entry +</t>
  </si>
  <si>
    <t>Known case of  DM / HTN</t>
  </si>
  <si>
    <t>Past antiphospholipid syndrome</t>
  </si>
  <si>
    <t>No Other Comorbidities._x000D_
_x000D_
:: PHYSICAL EXAMINATION :: _x000D_
_x000D_
CVS  : S1 S2 +_x000D_
Lungs: Bilateral air entry present_x000D_
HR   : 76/min_x000D_
BP   : 110/70 mm of 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</si>
</sst>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7">
    <font>
      <sz val="10"/>
      <color theme="1"/>
      <name val="Arial"/>
      <family val="2"/>
    </font>
    <font>
      <sz val="11"/>
      <color theme="1"/>
      <name val="Calibri"/>
      <charset val="134"/>
      <scheme val="minor"/>
    </font>
    <font>
      <b/>
      <sz val="10"/>
      <name val="Microsoft Sans Serif"/>
      <charset val="1"/>
    </font>
    <font>
      <sz val="10"/>
      <name val="Arial"/>
      <family val="2"/>
    </font>
    <font>
      <b/>
      <sz val="10"/>
      <name val="Microsoft Sans Serif"/>
      <family val="2"/>
    </font>
    <font>
      <sz val="10"/>
      <name val="Microsoft Sans Serif"/>
      <charset val="1"/>
    </font>
    <font>
      <sz val="10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3">
    <xf numFmtId="0" fontId="0" fillId="0" borderId="0" xfId="0"/>
    <xf numFmtId="0" fontId="1" fillId="0" borderId="0" xfId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4" fillId="0" borderId="0" xfId="2" applyNumberFormat="1" applyFont="1" applyAlignment="1">
      <alignment wrapText="1"/>
    </xf>
    <xf numFmtId="164" fontId="5" fillId="0" borderId="0" xfId="0" applyNumberFormat="1" applyFont="1"/>
    <xf numFmtId="49" fontId="5" fillId="0" borderId="0" xfId="0" applyNumberFormat="1" applyFont="1"/>
    <xf numFmtId="0" fontId="3" fillId="0" borderId="0" xfId="0" applyFont="1"/>
    <xf numFmtId="0" fontId="5" fillId="0" borderId="0" xfId="0" applyNumberFormat="1" applyFont="1"/>
    <xf numFmtId="2" fontId="5" fillId="0" borderId="0" xfId="0" applyNumberFormat="1" applyFont="1"/>
    <xf numFmtId="49" fontId="5" fillId="0" borderId="0" xfId="0" applyNumberFormat="1" applyFont="1" applyAlignment="1">
      <alignment wrapText="1"/>
    </xf>
    <xf numFmtId="49" fontId="6" fillId="0" borderId="0" xfId="2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edShe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 t="str">
            <v>Cash</v>
          </cell>
        </row>
        <row r="3">
          <cell r="I3" t="str">
            <v>Credit</v>
          </cell>
        </row>
        <row r="4">
          <cell r="I4" t="str">
            <v>Cash</v>
          </cell>
        </row>
        <row r="5">
          <cell r="I5" t="str">
            <v>Cash</v>
          </cell>
        </row>
        <row r="6">
          <cell r="I6" t="str">
            <v>Credit</v>
          </cell>
        </row>
        <row r="7">
          <cell r="I7" t="str">
            <v>Credit</v>
          </cell>
        </row>
        <row r="8">
          <cell r="I8" t="str">
            <v>Credit</v>
          </cell>
        </row>
        <row r="9">
          <cell r="I9" t="str">
            <v>Credit</v>
          </cell>
        </row>
        <row r="10">
          <cell r="I10" t="str">
            <v>Cash</v>
          </cell>
        </row>
        <row r="11">
          <cell r="I11" t="str">
            <v>Credit</v>
          </cell>
        </row>
        <row r="12">
          <cell r="I12" t="str">
            <v>Credit</v>
          </cell>
        </row>
        <row r="13">
          <cell r="I13" t="str">
            <v>Credit</v>
          </cell>
        </row>
        <row r="14">
          <cell r="I14" t="str">
            <v>Cash</v>
          </cell>
        </row>
        <row r="15">
          <cell r="I15" t="str">
            <v>Credit</v>
          </cell>
        </row>
        <row r="16">
          <cell r="I16" t="str">
            <v>Cash</v>
          </cell>
        </row>
        <row r="17">
          <cell r="I17" t="str">
            <v>Credit</v>
          </cell>
        </row>
        <row r="18">
          <cell r="I18" t="str">
            <v>Cash</v>
          </cell>
        </row>
        <row r="19">
          <cell r="I19" t="str">
            <v>Cash</v>
          </cell>
        </row>
        <row r="20">
          <cell r="I20" t="str">
            <v>Credit</v>
          </cell>
        </row>
        <row r="21">
          <cell r="I21" t="str">
            <v>Cash</v>
          </cell>
        </row>
        <row r="22">
          <cell r="I22" t="str">
            <v>Credit</v>
          </cell>
        </row>
        <row r="23">
          <cell r="I23" t="str">
            <v>Cash</v>
          </cell>
        </row>
        <row r="24">
          <cell r="I24" t="str">
            <v>Cash</v>
          </cell>
        </row>
        <row r="25">
          <cell r="I25" t="str">
            <v>Credit</v>
          </cell>
        </row>
        <row r="26">
          <cell r="I26" t="str">
            <v>Cash</v>
          </cell>
        </row>
        <row r="27">
          <cell r="I27" t="str">
            <v>Cash</v>
          </cell>
        </row>
        <row r="28">
          <cell r="I28" t="str">
            <v>Credit</v>
          </cell>
        </row>
        <row r="29">
          <cell r="I29" t="str">
            <v>Cash</v>
          </cell>
        </row>
        <row r="30">
          <cell r="I30" t="str">
            <v>Cash</v>
          </cell>
        </row>
        <row r="31">
          <cell r="I31" t="str">
            <v>Cash</v>
          </cell>
        </row>
        <row r="32">
          <cell r="I32" t="str">
            <v>Credit</v>
          </cell>
        </row>
        <row r="33">
          <cell r="I33" t="str">
            <v>Cash</v>
          </cell>
        </row>
        <row r="34">
          <cell r="I34" t="str">
            <v>Cash</v>
          </cell>
        </row>
        <row r="35">
          <cell r="I35" t="str">
            <v>Cash</v>
          </cell>
        </row>
        <row r="36">
          <cell r="I36" t="str">
            <v>Cash</v>
          </cell>
        </row>
        <row r="37">
          <cell r="I37" t="str">
            <v>Cash</v>
          </cell>
        </row>
        <row r="38">
          <cell r="I38" t="str">
            <v>Cash</v>
          </cell>
        </row>
        <row r="39">
          <cell r="I39" t="str">
            <v>Cash</v>
          </cell>
        </row>
        <row r="40">
          <cell r="I40" t="str">
            <v>Cash</v>
          </cell>
        </row>
        <row r="41">
          <cell r="I41" t="str">
            <v>Credit</v>
          </cell>
        </row>
        <row r="42">
          <cell r="I42" t="str">
            <v>Credit</v>
          </cell>
        </row>
        <row r="43">
          <cell r="I43" t="str">
            <v>Credit</v>
          </cell>
        </row>
        <row r="44">
          <cell r="I44" t="str">
            <v>Cash</v>
          </cell>
        </row>
        <row r="45">
          <cell r="I45" t="str">
            <v>Cash</v>
          </cell>
        </row>
        <row r="46">
          <cell r="I46" t="str">
            <v>Credit</v>
          </cell>
        </row>
        <row r="47">
          <cell r="I47" t="str">
            <v>Cash</v>
          </cell>
        </row>
        <row r="48">
          <cell r="I48" t="str">
            <v>Cash</v>
          </cell>
        </row>
        <row r="49">
          <cell r="I49" t="str">
            <v>Cash</v>
          </cell>
        </row>
        <row r="50">
          <cell r="I50" t="str">
            <v>Cash</v>
          </cell>
        </row>
        <row r="51">
          <cell r="I51" t="str">
            <v>Cash</v>
          </cell>
        </row>
        <row r="52">
          <cell r="I52" t="str">
            <v>Credit</v>
          </cell>
        </row>
        <row r="53">
          <cell r="I53" t="str">
            <v>Cash</v>
          </cell>
        </row>
        <row r="54">
          <cell r="I54" t="str">
            <v>Cash</v>
          </cell>
        </row>
        <row r="55">
          <cell r="I55" t="str">
            <v>Credit</v>
          </cell>
        </row>
        <row r="56">
          <cell r="I56" t="str">
            <v>Cash</v>
          </cell>
        </row>
        <row r="57">
          <cell r="I57" t="str">
            <v>Credit</v>
          </cell>
        </row>
        <row r="58">
          <cell r="I58" t="str">
            <v>Credit</v>
          </cell>
        </row>
        <row r="59">
          <cell r="I59" t="str">
            <v>Cash</v>
          </cell>
        </row>
        <row r="60">
          <cell r="I60" t="str">
            <v>Credit</v>
          </cell>
        </row>
        <row r="61">
          <cell r="I61" t="str">
            <v>Cash</v>
          </cell>
        </row>
        <row r="62">
          <cell r="I62" t="str">
            <v>Credit</v>
          </cell>
        </row>
        <row r="63">
          <cell r="I63" t="str">
            <v>Cash</v>
          </cell>
        </row>
        <row r="64">
          <cell r="I64" t="str">
            <v>Credit</v>
          </cell>
        </row>
        <row r="65">
          <cell r="I65" t="str">
            <v>Credit</v>
          </cell>
        </row>
        <row r="66">
          <cell r="I66" t="str">
            <v>Credit</v>
          </cell>
        </row>
        <row r="67">
          <cell r="I67" t="str">
            <v>Cash</v>
          </cell>
        </row>
        <row r="68">
          <cell r="I68" t="str">
            <v>Cash</v>
          </cell>
        </row>
        <row r="69">
          <cell r="I69" t="str">
            <v>Cash</v>
          </cell>
        </row>
        <row r="70">
          <cell r="I70" t="str">
            <v>Cash</v>
          </cell>
        </row>
        <row r="71">
          <cell r="I71" t="str">
            <v>Credit</v>
          </cell>
        </row>
        <row r="72">
          <cell r="I72" t="str">
            <v>Cash</v>
          </cell>
        </row>
        <row r="73">
          <cell r="I73" t="str">
            <v>Cash</v>
          </cell>
        </row>
        <row r="74">
          <cell r="I74" t="str">
            <v>Cash</v>
          </cell>
        </row>
        <row r="75">
          <cell r="I75" t="str">
            <v>Cash</v>
          </cell>
        </row>
        <row r="76">
          <cell r="I76" t="str">
            <v>Cash</v>
          </cell>
        </row>
        <row r="77">
          <cell r="I77" t="str">
            <v>Cash</v>
          </cell>
        </row>
        <row r="78">
          <cell r="I78" t="str">
            <v>Credit</v>
          </cell>
        </row>
        <row r="79">
          <cell r="I79" t="str">
            <v>Cash</v>
          </cell>
        </row>
        <row r="80">
          <cell r="I80" t="str">
            <v>Cash</v>
          </cell>
        </row>
        <row r="81">
          <cell r="I81" t="str">
            <v>Credit</v>
          </cell>
        </row>
        <row r="82">
          <cell r="I82" t="str">
            <v>Cash</v>
          </cell>
        </row>
        <row r="83">
          <cell r="I83" t="str">
            <v>Credit</v>
          </cell>
        </row>
        <row r="84">
          <cell r="I84" t="str">
            <v>Cash</v>
          </cell>
        </row>
        <row r="85">
          <cell r="I85" t="str">
            <v>Cash</v>
          </cell>
        </row>
        <row r="86">
          <cell r="I86" t="str">
            <v>Credit</v>
          </cell>
        </row>
        <row r="87">
          <cell r="I87" t="str">
            <v>Cash</v>
          </cell>
        </row>
        <row r="88">
          <cell r="I88" t="str">
            <v>Cash</v>
          </cell>
        </row>
        <row r="89">
          <cell r="I89" t="str">
            <v>Credit</v>
          </cell>
        </row>
        <row r="90">
          <cell r="I90" t="str">
            <v>Cash</v>
          </cell>
        </row>
        <row r="91">
          <cell r="I91" t="str">
            <v>Cash</v>
          </cell>
        </row>
        <row r="92">
          <cell r="I92" t="str">
            <v>Cash</v>
          </cell>
        </row>
        <row r="93">
          <cell r="I93" t="str">
            <v>Credit</v>
          </cell>
        </row>
        <row r="94">
          <cell r="I94" t="str">
            <v>Credit</v>
          </cell>
        </row>
        <row r="95">
          <cell r="I95" t="str">
            <v>Credit</v>
          </cell>
        </row>
        <row r="96">
          <cell r="I96" t="str">
            <v>Credit</v>
          </cell>
        </row>
        <row r="97">
          <cell r="I97" t="str">
            <v>Credit</v>
          </cell>
        </row>
        <row r="98">
          <cell r="I98" t="str">
            <v>Credit</v>
          </cell>
        </row>
        <row r="99">
          <cell r="I99" t="str">
            <v>Cash</v>
          </cell>
        </row>
        <row r="100">
          <cell r="I100" t="str">
            <v>Cash</v>
          </cell>
        </row>
        <row r="101">
          <cell r="I101" t="str">
            <v>Cash</v>
          </cell>
        </row>
        <row r="102">
          <cell r="I102" t="str">
            <v>Credit</v>
          </cell>
        </row>
        <row r="103">
          <cell r="I103" t="str">
            <v>Credit</v>
          </cell>
        </row>
        <row r="104">
          <cell r="I104" t="str">
            <v>Credit</v>
          </cell>
        </row>
        <row r="105">
          <cell r="I105" t="str">
            <v>Cash</v>
          </cell>
        </row>
        <row r="106">
          <cell r="I106" t="str">
            <v>Credit</v>
          </cell>
        </row>
        <row r="107">
          <cell r="I107" t="str">
            <v>Credit</v>
          </cell>
        </row>
        <row r="108">
          <cell r="I108" t="str">
            <v>Cash</v>
          </cell>
        </row>
        <row r="109">
          <cell r="I109" t="str">
            <v>Cash</v>
          </cell>
        </row>
        <row r="110">
          <cell r="I110" t="str">
            <v>Cash</v>
          </cell>
        </row>
        <row r="111">
          <cell r="I111" t="str">
            <v>Credit</v>
          </cell>
        </row>
        <row r="112">
          <cell r="I112" t="str">
            <v>Cash</v>
          </cell>
        </row>
        <row r="113">
          <cell r="I113" t="str">
            <v>Credit</v>
          </cell>
        </row>
        <row r="114">
          <cell r="I114" t="str">
            <v>Cash</v>
          </cell>
        </row>
        <row r="115">
          <cell r="I115" t="str">
            <v>Cash</v>
          </cell>
        </row>
        <row r="116">
          <cell r="I116" t="str">
            <v>Credit</v>
          </cell>
        </row>
        <row r="117">
          <cell r="I117" t="str">
            <v>Credit</v>
          </cell>
        </row>
        <row r="118">
          <cell r="I118" t="str">
            <v>Credit</v>
          </cell>
        </row>
        <row r="119">
          <cell r="I119" t="str">
            <v>Cash</v>
          </cell>
        </row>
        <row r="120">
          <cell r="I120" t="str">
            <v>Cash</v>
          </cell>
        </row>
        <row r="121">
          <cell r="I121" t="str">
            <v>Credit</v>
          </cell>
        </row>
        <row r="122">
          <cell r="I122" t="str">
            <v>Cash</v>
          </cell>
        </row>
        <row r="123">
          <cell r="I123" t="str">
            <v>Cash</v>
          </cell>
        </row>
        <row r="124">
          <cell r="I124" t="str">
            <v>Cash</v>
          </cell>
        </row>
        <row r="125">
          <cell r="I125" t="str">
            <v>Cash</v>
          </cell>
        </row>
        <row r="126">
          <cell r="I126" t="str">
            <v>Credit</v>
          </cell>
        </row>
        <row r="127">
          <cell r="I127" t="str">
            <v>Credit</v>
          </cell>
        </row>
        <row r="128">
          <cell r="I128" t="str">
            <v>Credit</v>
          </cell>
        </row>
        <row r="129">
          <cell r="I129" t="str">
            <v>Cash</v>
          </cell>
        </row>
        <row r="130">
          <cell r="I130" t="str">
            <v>Credit</v>
          </cell>
        </row>
        <row r="131">
          <cell r="I131" t="str">
            <v>Credit</v>
          </cell>
        </row>
        <row r="132">
          <cell r="I132" t="str">
            <v>Credit</v>
          </cell>
        </row>
        <row r="133">
          <cell r="I133" t="str">
            <v>Cash</v>
          </cell>
        </row>
        <row r="134">
          <cell r="I134" t="str">
            <v>Credit</v>
          </cell>
        </row>
        <row r="135">
          <cell r="I135" t="str">
            <v>Cash</v>
          </cell>
        </row>
        <row r="136">
          <cell r="I136" t="str">
            <v>Credit</v>
          </cell>
        </row>
        <row r="137">
          <cell r="I137" t="str">
            <v>Cash</v>
          </cell>
        </row>
        <row r="138">
          <cell r="I138" t="str">
            <v>Credit</v>
          </cell>
        </row>
        <row r="139">
          <cell r="I139" t="str">
            <v>Credit</v>
          </cell>
        </row>
        <row r="140">
          <cell r="I140" t="str">
            <v>Credit</v>
          </cell>
        </row>
        <row r="141">
          <cell r="I141" t="str">
            <v>Credit</v>
          </cell>
        </row>
        <row r="142">
          <cell r="I142" t="str">
            <v>Credit</v>
          </cell>
        </row>
        <row r="143">
          <cell r="I143" t="str">
            <v>Cash</v>
          </cell>
        </row>
        <row r="144">
          <cell r="I144" t="str">
            <v>Credit</v>
          </cell>
        </row>
        <row r="145">
          <cell r="I145" t="str">
            <v>Cash</v>
          </cell>
        </row>
        <row r="146">
          <cell r="I146" t="str">
            <v>Credit</v>
          </cell>
        </row>
        <row r="147">
          <cell r="I147" t="str">
            <v>Cash</v>
          </cell>
        </row>
        <row r="148">
          <cell r="I148" t="str">
            <v>Credit</v>
          </cell>
        </row>
        <row r="149">
          <cell r="I149" t="str">
            <v>Credit</v>
          </cell>
        </row>
        <row r="150">
          <cell r="I150" t="str">
            <v>Cash</v>
          </cell>
        </row>
        <row r="151">
          <cell r="I151" t="str">
            <v>Cash</v>
          </cell>
        </row>
        <row r="152">
          <cell r="I152" t="str">
            <v>Credit</v>
          </cell>
        </row>
        <row r="153">
          <cell r="I153" t="str">
            <v>Cash</v>
          </cell>
        </row>
        <row r="154">
          <cell r="I154" t="str">
            <v>Cash</v>
          </cell>
        </row>
        <row r="155">
          <cell r="I155" t="str">
            <v>Cash</v>
          </cell>
        </row>
        <row r="156">
          <cell r="I156" t="str">
            <v>Cash</v>
          </cell>
        </row>
        <row r="157">
          <cell r="I157" t="str">
            <v>Cash</v>
          </cell>
        </row>
        <row r="158">
          <cell r="I158" t="str">
            <v>Cash</v>
          </cell>
        </row>
        <row r="159">
          <cell r="I159" t="str">
            <v>Cash</v>
          </cell>
        </row>
        <row r="160">
          <cell r="I160" t="str">
            <v>Credit</v>
          </cell>
        </row>
        <row r="161">
          <cell r="I161" t="str">
            <v>Cash</v>
          </cell>
        </row>
        <row r="162">
          <cell r="I162" t="str">
            <v>Cash</v>
          </cell>
        </row>
        <row r="163">
          <cell r="I163" t="str">
            <v>Credit</v>
          </cell>
        </row>
        <row r="164">
          <cell r="I164" t="str">
            <v>Credit</v>
          </cell>
        </row>
        <row r="165">
          <cell r="I165" t="str">
            <v>Credit</v>
          </cell>
        </row>
        <row r="166">
          <cell r="I166" t="str">
            <v>Cash</v>
          </cell>
        </row>
        <row r="167">
          <cell r="I167" t="str">
            <v>Cash</v>
          </cell>
        </row>
        <row r="168">
          <cell r="I168" t="str">
            <v>Credit</v>
          </cell>
        </row>
        <row r="169">
          <cell r="I169" t="str">
            <v>Credit</v>
          </cell>
        </row>
        <row r="170">
          <cell r="I170" t="str">
            <v>Credit</v>
          </cell>
        </row>
        <row r="171">
          <cell r="I171" t="str">
            <v>Credit</v>
          </cell>
        </row>
        <row r="172">
          <cell r="I172" t="str">
            <v>Cash</v>
          </cell>
        </row>
        <row r="173">
          <cell r="I173" t="str">
            <v>Credit</v>
          </cell>
        </row>
        <row r="174">
          <cell r="I174" t="str">
            <v>Cash</v>
          </cell>
        </row>
        <row r="175">
          <cell r="I175" t="str">
            <v>Credit</v>
          </cell>
        </row>
        <row r="176">
          <cell r="I176" t="str">
            <v>Cash</v>
          </cell>
        </row>
        <row r="177">
          <cell r="I177" t="str">
            <v>Cash</v>
          </cell>
        </row>
        <row r="178">
          <cell r="I178" t="str">
            <v>Credit</v>
          </cell>
        </row>
        <row r="179">
          <cell r="I179" t="str">
            <v>Credit</v>
          </cell>
        </row>
        <row r="180">
          <cell r="I180" t="str">
            <v>Credit</v>
          </cell>
        </row>
        <row r="181">
          <cell r="I181" t="str">
            <v>Cash</v>
          </cell>
        </row>
        <row r="182">
          <cell r="I182" t="str">
            <v>Cash</v>
          </cell>
        </row>
        <row r="183">
          <cell r="I183" t="str">
            <v>Credit</v>
          </cell>
        </row>
        <row r="184">
          <cell r="I184" t="str">
            <v>Credit</v>
          </cell>
        </row>
        <row r="185">
          <cell r="I185" t="str">
            <v>Credit</v>
          </cell>
        </row>
        <row r="186">
          <cell r="I186" t="str">
            <v>Cash</v>
          </cell>
        </row>
        <row r="187">
          <cell r="I187" t="str">
            <v>Cash</v>
          </cell>
        </row>
        <row r="188">
          <cell r="I188" t="str">
            <v>Cash</v>
          </cell>
        </row>
        <row r="189">
          <cell r="I189" t="str">
            <v>Cash</v>
          </cell>
        </row>
        <row r="190">
          <cell r="I190" t="str">
            <v>Credit</v>
          </cell>
        </row>
        <row r="191">
          <cell r="I191" t="str">
            <v>Credit</v>
          </cell>
        </row>
        <row r="192">
          <cell r="I192" t="str">
            <v>Cash</v>
          </cell>
        </row>
        <row r="193">
          <cell r="I193" t="str">
            <v>Cash</v>
          </cell>
        </row>
        <row r="194">
          <cell r="I194" t="str">
            <v>Credit</v>
          </cell>
        </row>
        <row r="195">
          <cell r="I195" t="str">
            <v>Cash</v>
          </cell>
        </row>
        <row r="196">
          <cell r="I196" t="str">
            <v>Credit</v>
          </cell>
        </row>
        <row r="197">
          <cell r="I197" t="str">
            <v>Credit</v>
          </cell>
        </row>
        <row r="198">
          <cell r="I198" t="str">
            <v>Credit</v>
          </cell>
        </row>
        <row r="199">
          <cell r="I199" t="str">
            <v>Cash</v>
          </cell>
        </row>
        <row r="200">
          <cell r="I200" t="str">
            <v>Cash</v>
          </cell>
        </row>
        <row r="201">
          <cell r="I201" t="str">
            <v>Cash</v>
          </cell>
        </row>
        <row r="202">
          <cell r="I202" t="str">
            <v>Credit</v>
          </cell>
        </row>
        <row r="203">
          <cell r="I203" t="str">
            <v>Cash</v>
          </cell>
        </row>
        <row r="204">
          <cell r="I204" t="str">
            <v>Cash</v>
          </cell>
        </row>
        <row r="205">
          <cell r="I205" t="str">
            <v>Cash</v>
          </cell>
        </row>
        <row r="206">
          <cell r="I206" t="str">
            <v>Cash</v>
          </cell>
        </row>
        <row r="207">
          <cell r="I207" t="str">
            <v>Cash</v>
          </cell>
        </row>
        <row r="208">
          <cell r="I208" t="str">
            <v>Cash</v>
          </cell>
        </row>
        <row r="209">
          <cell r="I209" t="str">
            <v>Cash</v>
          </cell>
        </row>
        <row r="210">
          <cell r="I210" t="str">
            <v>Cash</v>
          </cell>
        </row>
        <row r="211">
          <cell r="I211" t="str">
            <v>Cash</v>
          </cell>
        </row>
        <row r="212">
          <cell r="I212" t="str">
            <v>Credit</v>
          </cell>
        </row>
        <row r="213">
          <cell r="I213" t="str">
            <v>Credit</v>
          </cell>
        </row>
        <row r="214">
          <cell r="I214" t="str">
            <v>Credit</v>
          </cell>
        </row>
        <row r="215">
          <cell r="I215" t="str">
            <v>Credit</v>
          </cell>
        </row>
        <row r="216">
          <cell r="I216" t="str">
            <v>Cash</v>
          </cell>
        </row>
        <row r="217">
          <cell r="I217" t="str">
            <v>Cash</v>
          </cell>
        </row>
        <row r="218">
          <cell r="I218" t="str">
            <v>Cash</v>
          </cell>
        </row>
        <row r="219">
          <cell r="I219" t="str">
            <v>Cash</v>
          </cell>
        </row>
        <row r="220">
          <cell r="I220" t="str">
            <v>Cash</v>
          </cell>
        </row>
        <row r="221">
          <cell r="I221" t="str">
            <v>Cash</v>
          </cell>
        </row>
        <row r="222">
          <cell r="I222" t="str">
            <v>Credit</v>
          </cell>
        </row>
        <row r="223">
          <cell r="I223" t="str">
            <v>Credit</v>
          </cell>
        </row>
        <row r="224">
          <cell r="I224" t="str">
            <v>Credit</v>
          </cell>
        </row>
        <row r="225">
          <cell r="I225" t="str">
            <v>Credit</v>
          </cell>
        </row>
        <row r="226">
          <cell r="I226" t="str">
            <v>Cash</v>
          </cell>
        </row>
        <row r="227">
          <cell r="I227" t="str">
            <v>Cash</v>
          </cell>
        </row>
        <row r="228">
          <cell r="I228" t="str">
            <v>Cash</v>
          </cell>
        </row>
        <row r="229">
          <cell r="I229" t="str">
            <v>Cash</v>
          </cell>
        </row>
        <row r="230">
          <cell r="I230" t="str">
            <v>Credit</v>
          </cell>
        </row>
        <row r="231">
          <cell r="I231" t="str">
            <v>Cash</v>
          </cell>
        </row>
        <row r="232">
          <cell r="I232" t="str">
            <v>Cash</v>
          </cell>
        </row>
        <row r="233">
          <cell r="I233" t="str">
            <v>Credit</v>
          </cell>
        </row>
        <row r="234">
          <cell r="I234" t="str">
            <v>Credit</v>
          </cell>
        </row>
        <row r="235">
          <cell r="I235" t="str">
            <v>Cash</v>
          </cell>
        </row>
        <row r="236">
          <cell r="I236" t="str">
            <v>Cash</v>
          </cell>
        </row>
        <row r="237">
          <cell r="I237" t="str">
            <v>Credit</v>
          </cell>
        </row>
        <row r="238">
          <cell r="I238" t="str">
            <v>Credit</v>
          </cell>
        </row>
        <row r="239">
          <cell r="I239" t="str">
            <v>Credit</v>
          </cell>
        </row>
        <row r="240">
          <cell r="I240" t="str">
            <v>Cash</v>
          </cell>
        </row>
        <row r="241">
          <cell r="I241" t="str">
            <v>Credit</v>
          </cell>
        </row>
        <row r="242">
          <cell r="I242" t="str">
            <v>Cash</v>
          </cell>
        </row>
        <row r="243">
          <cell r="I243" t="str">
            <v>Cash</v>
          </cell>
        </row>
        <row r="244">
          <cell r="I244" t="str">
            <v>Credit</v>
          </cell>
        </row>
        <row r="245">
          <cell r="I245" t="str">
            <v>Cash</v>
          </cell>
        </row>
        <row r="246">
          <cell r="I246" t="str">
            <v>Credit</v>
          </cell>
        </row>
        <row r="247">
          <cell r="I247" t="str">
            <v>Cash</v>
          </cell>
        </row>
        <row r="248">
          <cell r="I248" t="str">
            <v>Cash</v>
          </cell>
        </row>
        <row r="249">
          <cell r="I249" t="str">
            <v>Cash</v>
          </cell>
        </row>
        <row r="250">
          <cell r="I250" t="str">
            <v>Cash</v>
          </cell>
        </row>
        <row r="251">
          <cell r="I251" t="str">
            <v>Cash</v>
          </cell>
        </row>
        <row r="252">
          <cell r="I252" t="str">
            <v>Credit</v>
          </cell>
        </row>
        <row r="253">
          <cell r="I253" t="str">
            <v>Credit</v>
          </cell>
        </row>
        <row r="254">
          <cell r="I254" t="str">
            <v>Cash</v>
          </cell>
        </row>
        <row r="255">
          <cell r="I255" t="str">
            <v>Cash</v>
          </cell>
        </row>
        <row r="256">
          <cell r="I256" t="str">
            <v>Credit</v>
          </cell>
        </row>
        <row r="257">
          <cell r="I257" t="str">
            <v>Credit</v>
          </cell>
        </row>
        <row r="258">
          <cell r="I258" t="str">
            <v>Cash</v>
          </cell>
        </row>
        <row r="259">
          <cell r="I259" t="str">
            <v>Cash</v>
          </cell>
        </row>
        <row r="260">
          <cell r="I260" t="str">
            <v>Credit</v>
          </cell>
        </row>
        <row r="261">
          <cell r="I261" t="str">
            <v>Cash</v>
          </cell>
        </row>
        <row r="262">
          <cell r="I262" t="str">
            <v>Cash</v>
          </cell>
        </row>
        <row r="263">
          <cell r="I263" t="str">
            <v>Credit</v>
          </cell>
        </row>
        <row r="264">
          <cell r="I264" t="str">
            <v>Credit</v>
          </cell>
        </row>
        <row r="265">
          <cell r="I265" t="str">
            <v>Credit</v>
          </cell>
        </row>
        <row r="266">
          <cell r="I266" t="str">
            <v>Cash</v>
          </cell>
        </row>
        <row r="267">
          <cell r="I267" t="str">
            <v>Cash</v>
          </cell>
        </row>
        <row r="268">
          <cell r="I268" t="str">
            <v>Cash</v>
          </cell>
        </row>
        <row r="269">
          <cell r="I269" t="str">
            <v>Cash</v>
          </cell>
        </row>
        <row r="270">
          <cell r="I270" t="str">
            <v>Cash</v>
          </cell>
        </row>
        <row r="271">
          <cell r="I271" t="str">
            <v>Cash</v>
          </cell>
        </row>
        <row r="272">
          <cell r="I272" t="str">
            <v>Credit</v>
          </cell>
        </row>
        <row r="273">
          <cell r="I273" t="str">
            <v>Credit</v>
          </cell>
        </row>
        <row r="274">
          <cell r="I274" t="str">
            <v>Credit</v>
          </cell>
        </row>
        <row r="275">
          <cell r="I275" t="str">
            <v>Cash</v>
          </cell>
        </row>
        <row r="276">
          <cell r="I276" t="str">
            <v>Cash</v>
          </cell>
        </row>
        <row r="277">
          <cell r="I277" t="str">
            <v>Credit</v>
          </cell>
        </row>
        <row r="278">
          <cell r="I278" t="str">
            <v>Cash</v>
          </cell>
        </row>
        <row r="279">
          <cell r="I279" t="str">
            <v>Cash</v>
          </cell>
        </row>
        <row r="280">
          <cell r="I280" t="str">
            <v>Credit</v>
          </cell>
        </row>
        <row r="281">
          <cell r="I281" t="str">
            <v>Credit</v>
          </cell>
        </row>
        <row r="282">
          <cell r="I282" t="str">
            <v>Cash</v>
          </cell>
        </row>
        <row r="283">
          <cell r="I283" t="str">
            <v>Cash</v>
          </cell>
        </row>
        <row r="284">
          <cell r="I284" t="str">
            <v>Credit</v>
          </cell>
        </row>
        <row r="285">
          <cell r="I285" t="str">
            <v>Credit</v>
          </cell>
        </row>
        <row r="286">
          <cell r="I286" t="str">
            <v>Credit</v>
          </cell>
        </row>
        <row r="287">
          <cell r="I287" t="str">
            <v>Cash</v>
          </cell>
        </row>
        <row r="288">
          <cell r="I288" t="str">
            <v>Cash</v>
          </cell>
        </row>
        <row r="289">
          <cell r="I289" t="str">
            <v>Credit</v>
          </cell>
        </row>
        <row r="290">
          <cell r="I290" t="str">
            <v>Credit</v>
          </cell>
        </row>
        <row r="291">
          <cell r="I291" t="str">
            <v>Cash</v>
          </cell>
        </row>
        <row r="292">
          <cell r="I292" t="str">
            <v>Credit</v>
          </cell>
        </row>
        <row r="293">
          <cell r="I293" t="str">
            <v>Credit</v>
          </cell>
        </row>
        <row r="294">
          <cell r="I294" t="str">
            <v>Credit</v>
          </cell>
        </row>
        <row r="295">
          <cell r="I295" t="str">
            <v>Cash</v>
          </cell>
        </row>
        <row r="296">
          <cell r="I296" t="str">
            <v>Cash</v>
          </cell>
        </row>
        <row r="297">
          <cell r="I297" t="str">
            <v>Credit</v>
          </cell>
        </row>
        <row r="298">
          <cell r="I298" t="str">
            <v>Credit</v>
          </cell>
        </row>
        <row r="299">
          <cell r="I299" t="str">
            <v>Credit</v>
          </cell>
        </row>
        <row r="300">
          <cell r="I300" t="str">
            <v>Cash</v>
          </cell>
        </row>
        <row r="301">
          <cell r="I301" t="str">
            <v>Credit</v>
          </cell>
        </row>
        <row r="302">
          <cell r="I302" t="str">
            <v>Cash</v>
          </cell>
        </row>
        <row r="303">
          <cell r="I303" t="str">
            <v>Cash</v>
          </cell>
        </row>
        <row r="304">
          <cell r="I304" t="str">
            <v>Credit</v>
          </cell>
        </row>
        <row r="305">
          <cell r="I305" t="str">
            <v>Credit</v>
          </cell>
        </row>
        <row r="306">
          <cell r="I306" t="str">
            <v>Cash</v>
          </cell>
        </row>
        <row r="307">
          <cell r="I307" t="str">
            <v>Cash</v>
          </cell>
        </row>
        <row r="308">
          <cell r="I308" t="str">
            <v>Cash</v>
          </cell>
        </row>
        <row r="309">
          <cell r="I309" t="str">
            <v>Cash</v>
          </cell>
        </row>
        <row r="310">
          <cell r="I310" t="str">
            <v>Cash</v>
          </cell>
        </row>
        <row r="311">
          <cell r="I311" t="str">
            <v>Credit</v>
          </cell>
        </row>
        <row r="312">
          <cell r="I312" t="str">
            <v>Credit</v>
          </cell>
        </row>
        <row r="313">
          <cell r="I313" t="str">
            <v>Cash</v>
          </cell>
        </row>
        <row r="314">
          <cell r="I314" t="str">
            <v>Credit</v>
          </cell>
        </row>
        <row r="315">
          <cell r="I315" t="str">
            <v>Cash</v>
          </cell>
        </row>
        <row r="316">
          <cell r="I316" t="str">
            <v>Cash</v>
          </cell>
        </row>
        <row r="317">
          <cell r="I317" t="str">
            <v>Cash</v>
          </cell>
        </row>
        <row r="318">
          <cell r="I318" t="str">
            <v>Credit</v>
          </cell>
        </row>
        <row r="319">
          <cell r="I319" t="str">
            <v>Cash</v>
          </cell>
        </row>
        <row r="320">
          <cell r="I320" t="str">
            <v>Credit</v>
          </cell>
        </row>
        <row r="321">
          <cell r="I321" t="str">
            <v>Cash</v>
          </cell>
        </row>
        <row r="322">
          <cell r="I322" t="str">
            <v>Credit</v>
          </cell>
        </row>
        <row r="323">
          <cell r="I323" t="str">
            <v>Cash</v>
          </cell>
        </row>
        <row r="324">
          <cell r="I324" t="str">
            <v>Credit</v>
          </cell>
        </row>
        <row r="325">
          <cell r="I325" t="str">
            <v>Cash</v>
          </cell>
        </row>
        <row r="326">
          <cell r="I326" t="str">
            <v>Cash</v>
          </cell>
        </row>
        <row r="327">
          <cell r="I327" t="str">
            <v>Cash</v>
          </cell>
        </row>
        <row r="328">
          <cell r="I328" t="str">
            <v>Cash</v>
          </cell>
        </row>
        <row r="329">
          <cell r="I329" t="str">
            <v>Cash</v>
          </cell>
        </row>
        <row r="330">
          <cell r="I330" t="str">
            <v>Cash</v>
          </cell>
        </row>
        <row r="331">
          <cell r="I331" t="str">
            <v>Credit</v>
          </cell>
        </row>
        <row r="332">
          <cell r="I332" t="str">
            <v>Cash</v>
          </cell>
        </row>
        <row r="333">
          <cell r="I333" t="str">
            <v>Cash</v>
          </cell>
        </row>
        <row r="334">
          <cell r="I334" t="str">
            <v>Cash</v>
          </cell>
        </row>
        <row r="335">
          <cell r="I335" t="str">
            <v>Cash</v>
          </cell>
        </row>
        <row r="336">
          <cell r="I336" t="str">
            <v>Cash</v>
          </cell>
        </row>
        <row r="337">
          <cell r="I337" t="str">
            <v>Credit</v>
          </cell>
        </row>
        <row r="338">
          <cell r="I338" t="str">
            <v>Cash</v>
          </cell>
        </row>
        <row r="339">
          <cell r="I339" t="str">
            <v>Credit</v>
          </cell>
        </row>
        <row r="340">
          <cell r="I340" t="str">
            <v>Credit</v>
          </cell>
        </row>
        <row r="341">
          <cell r="I341" t="str">
            <v>Cash</v>
          </cell>
        </row>
        <row r="342">
          <cell r="I342" t="str">
            <v>Cash</v>
          </cell>
        </row>
        <row r="343">
          <cell r="I343" t="str">
            <v>Credit</v>
          </cell>
        </row>
        <row r="344">
          <cell r="I344" t="str">
            <v>Credit</v>
          </cell>
        </row>
        <row r="345">
          <cell r="I345" t="str">
            <v>Cash</v>
          </cell>
        </row>
        <row r="346">
          <cell r="I346" t="str">
            <v>Cash</v>
          </cell>
        </row>
        <row r="347">
          <cell r="I347" t="str">
            <v>Cash</v>
          </cell>
        </row>
        <row r="348">
          <cell r="I348" t="str">
            <v>Cash</v>
          </cell>
        </row>
        <row r="349">
          <cell r="I349" t="str">
            <v>Credit</v>
          </cell>
        </row>
        <row r="350">
          <cell r="I350" t="str">
            <v>Credit</v>
          </cell>
        </row>
        <row r="351">
          <cell r="I351" t="str">
            <v>Credit</v>
          </cell>
        </row>
        <row r="352">
          <cell r="I352" t="str">
            <v>Cash</v>
          </cell>
        </row>
        <row r="353">
          <cell r="I353" t="str">
            <v>Cash</v>
          </cell>
        </row>
        <row r="354">
          <cell r="I354" t="str">
            <v>Credit</v>
          </cell>
        </row>
        <row r="355">
          <cell r="I355" t="str">
            <v>Credit</v>
          </cell>
        </row>
        <row r="356">
          <cell r="I356" t="str">
            <v>Cash</v>
          </cell>
        </row>
        <row r="357">
          <cell r="I357" t="str">
            <v>Cash</v>
          </cell>
        </row>
        <row r="358">
          <cell r="I358" t="str">
            <v>Credit</v>
          </cell>
        </row>
        <row r="359">
          <cell r="I359" t="str">
            <v>Credit</v>
          </cell>
        </row>
        <row r="360">
          <cell r="I360" t="str">
            <v>Credit</v>
          </cell>
        </row>
        <row r="361">
          <cell r="I361" t="str">
            <v>Credit</v>
          </cell>
        </row>
        <row r="362">
          <cell r="I362" t="str">
            <v>Credit</v>
          </cell>
        </row>
        <row r="363">
          <cell r="I363" t="str">
            <v>Credit</v>
          </cell>
        </row>
        <row r="364">
          <cell r="I364" t="str">
            <v>Credit</v>
          </cell>
        </row>
        <row r="365">
          <cell r="I365" t="str">
            <v>Credit</v>
          </cell>
        </row>
        <row r="366">
          <cell r="I366" t="str">
            <v>Cash</v>
          </cell>
        </row>
        <row r="367">
          <cell r="I367" t="str">
            <v>Cash</v>
          </cell>
        </row>
        <row r="368">
          <cell r="I368" t="str">
            <v>Cash</v>
          </cell>
        </row>
        <row r="369">
          <cell r="I369" t="str">
            <v>Cash</v>
          </cell>
        </row>
        <row r="370">
          <cell r="I370" t="str">
            <v>Credit</v>
          </cell>
        </row>
        <row r="371">
          <cell r="I371" t="str">
            <v>Credit</v>
          </cell>
        </row>
        <row r="372">
          <cell r="I372" t="str">
            <v>Cash</v>
          </cell>
        </row>
        <row r="373">
          <cell r="I373" t="str">
            <v>Cash</v>
          </cell>
        </row>
        <row r="374">
          <cell r="I374" t="str">
            <v>Credit</v>
          </cell>
        </row>
        <row r="375">
          <cell r="I375" t="str">
            <v>Credit</v>
          </cell>
        </row>
        <row r="376">
          <cell r="I376" t="str">
            <v>Cash</v>
          </cell>
        </row>
        <row r="377">
          <cell r="I377" t="str">
            <v>Cash</v>
          </cell>
        </row>
        <row r="378">
          <cell r="I378" t="str">
            <v>Credit</v>
          </cell>
        </row>
        <row r="379">
          <cell r="I379" t="str">
            <v>Credit</v>
          </cell>
        </row>
        <row r="380">
          <cell r="I380" t="str">
            <v>Cash</v>
          </cell>
        </row>
        <row r="381">
          <cell r="I381" t="str">
            <v>Cash</v>
          </cell>
        </row>
        <row r="382">
          <cell r="I382" t="str">
            <v>Credit</v>
          </cell>
        </row>
        <row r="383">
          <cell r="I383" t="str">
            <v>Cash</v>
          </cell>
        </row>
        <row r="384">
          <cell r="I384" t="str">
            <v>Credit</v>
          </cell>
        </row>
        <row r="385">
          <cell r="I385" t="str">
            <v>Cash</v>
          </cell>
        </row>
        <row r="386">
          <cell r="I386" t="str">
            <v>Cash</v>
          </cell>
        </row>
        <row r="387">
          <cell r="I387" t="str">
            <v>Cash</v>
          </cell>
        </row>
        <row r="388">
          <cell r="I388" t="str">
            <v>Cash</v>
          </cell>
        </row>
        <row r="389">
          <cell r="I389" t="str">
            <v>Credit</v>
          </cell>
        </row>
        <row r="390">
          <cell r="I390" t="str">
            <v>Credit</v>
          </cell>
        </row>
        <row r="391">
          <cell r="I391" t="str">
            <v>Credit</v>
          </cell>
        </row>
        <row r="392">
          <cell r="I392" t="str">
            <v>Cash</v>
          </cell>
        </row>
        <row r="393">
          <cell r="I393" t="str">
            <v>Cash</v>
          </cell>
        </row>
        <row r="394">
          <cell r="I394" t="str">
            <v>Cash</v>
          </cell>
        </row>
        <row r="395">
          <cell r="I395" t="str">
            <v>Credit</v>
          </cell>
        </row>
        <row r="396">
          <cell r="I396" t="str">
            <v>Cash</v>
          </cell>
        </row>
        <row r="397">
          <cell r="I397" t="str">
            <v>Credit</v>
          </cell>
        </row>
        <row r="398">
          <cell r="I398" t="str">
            <v>Credit</v>
          </cell>
        </row>
        <row r="399">
          <cell r="I399" t="str">
            <v>Cash</v>
          </cell>
        </row>
        <row r="400">
          <cell r="I400" t="str">
            <v>Cash</v>
          </cell>
        </row>
        <row r="401">
          <cell r="I401" t="str">
            <v>Cash</v>
          </cell>
        </row>
        <row r="402">
          <cell r="I402" t="str">
            <v>Cash</v>
          </cell>
        </row>
        <row r="403">
          <cell r="I403" t="str">
            <v>Credit</v>
          </cell>
        </row>
        <row r="404">
          <cell r="I404" t="str">
            <v>Cash</v>
          </cell>
        </row>
        <row r="405">
          <cell r="I405" t="str">
            <v>Cash</v>
          </cell>
        </row>
        <row r="406">
          <cell r="I406" t="str">
            <v>Credit</v>
          </cell>
        </row>
        <row r="407">
          <cell r="I407" t="str">
            <v>Credit</v>
          </cell>
        </row>
        <row r="408">
          <cell r="I408" t="str">
            <v>Credit</v>
          </cell>
        </row>
        <row r="409">
          <cell r="I409" t="str">
            <v>Credit</v>
          </cell>
        </row>
        <row r="410">
          <cell r="I410" t="str">
            <v>Credit</v>
          </cell>
        </row>
        <row r="411">
          <cell r="I411" t="str">
            <v>Cash</v>
          </cell>
        </row>
        <row r="412">
          <cell r="I412" t="str">
            <v>Credit</v>
          </cell>
        </row>
        <row r="413">
          <cell r="I413" t="str">
            <v>Credit</v>
          </cell>
        </row>
        <row r="414">
          <cell r="I414" t="str">
            <v>Credit</v>
          </cell>
        </row>
        <row r="415">
          <cell r="I415" t="str">
            <v>Cash</v>
          </cell>
        </row>
        <row r="416">
          <cell r="I416" t="str">
            <v>Cash</v>
          </cell>
        </row>
        <row r="417">
          <cell r="I417" t="str">
            <v>Credit</v>
          </cell>
        </row>
        <row r="418">
          <cell r="I418" t="str">
            <v>Cash</v>
          </cell>
        </row>
        <row r="419">
          <cell r="I419" t="str">
            <v>Cash</v>
          </cell>
        </row>
        <row r="420">
          <cell r="I420" t="str">
            <v>Cash</v>
          </cell>
        </row>
        <row r="421">
          <cell r="I421" t="str">
            <v>Credit</v>
          </cell>
        </row>
        <row r="422">
          <cell r="I422" t="str">
            <v>Cash</v>
          </cell>
        </row>
        <row r="423">
          <cell r="I423" t="str">
            <v>Cash</v>
          </cell>
        </row>
        <row r="424">
          <cell r="I424" t="str">
            <v>Cash</v>
          </cell>
        </row>
        <row r="425">
          <cell r="I425" t="str">
            <v>Cash</v>
          </cell>
        </row>
        <row r="426">
          <cell r="I426" t="str">
            <v>Credit</v>
          </cell>
        </row>
        <row r="427">
          <cell r="I427" t="str">
            <v>Cash</v>
          </cell>
        </row>
        <row r="428">
          <cell r="I428" t="str">
            <v>Cash</v>
          </cell>
        </row>
        <row r="429">
          <cell r="I429" t="str">
            <v>Cash</v>
          </cell>
        </row>
        <row r="430">
          <cell r="I430" t="str">
            <v>Cash</v>
          </cell>
        </row>
        <row r="431">
          <cell r="I431" t="str">
            <v>Credit</v>
          </cell>
        </row>
        <row r="432">
          <cell r="I432" t="str">
            <v>Credit</v>
          </cell>
        </row>
        <row r="433">
          <cell r="I433" t="str">
            <v>Credit</v>
          </cell>
        </row>
        <row r="434">
          <cell r="I434" t="str">
            <v>Cash</v>
          </cell>
        </row>
        <row r="435">
          <cell r="I435" t="str">
            <v>Credit</v>
          </cell>
        </row>
        <row r="436">
          <cell r="I436" t="str">
            <v>Cash</v>
          </cell>
        </row>
        <row r="437">
          <cell r="I437" t="str">
            <v>Credit</v>
          </cell>
        </row>
        <row r="438">
          <cell r="I438" t="str">
            <v>Credit</v>
          </cell>
        </row>
        <row r="439">
          <cell r="I439" t="str">
            <v>Cash</v>
          </cell>
        </row>
        <row r="440">
          <cell r="I440" t="str">
            <v>Credit</v>
          </cell>
        </row>
        <row r="441">
          <cell r="I441" t="str">
            <v>Cash</v>
          </cell>
        </row>
        <row r="442">
          <cell r="I442" t="str">
            <v>Credit</v>
          </cell>
        </row>
        <row r="443">
          <cell r="I443" t="str">
            <v>Credit</v>
          </cell>
        </row>
        <row r="444">
          <cell r="I444" t="str">
            <v>Cash</v>
          </cell>
        </row>
        <row r="445">
          <cell r="I445" t="str">
            <v>Credit</v>
          </cell>
        </row>
        <row r="446">
          <cell r="I446" t="str">
            <v>Credit</v>
          </cell>
        </row>
        <row r="447">
          <cell r="I447" t="str">
            <v>Credit</v>
          </cell>
        </row>
        <row r="448">
          <cell r="I448" t="str">
            <v>Cash</v>
          </cell>
        </row>
        <row r="449">
          <cell r="I449" t="str">
            <v>Credit</v>
          </cell>
        </row>
        <row r="450">
          <cell r="I450" t="str">
            <v>Cash</v>
          </cell>
        </row>
        <row r="451">
          <cell r="I451" t="str">
            <v>Cash</v>
          </cell>
        </row>
        <row r="452">
          <cell r="I452" t="str">
            <v>Cash</v>
          </cell>
        </row>
        <row r="453">
          <cell r="I453" t="str">
            <v>Credit</v>
          </cell>
        </row>
        <row r="454">
          <cell r="I454" t="str">
            <v>Cash</v>
          </cell>
        </row>
        <row r="455">
          <cell r="I455" t="str">
            <v>Credit</v>
          </cell>
        </row>
        <row r="456">
          <cell r="I456" t="str">
            <v>Cash</v>
          </cell>
        </row>
        <row r="457">
          <cell r="I457" t="str">
            <v>Cash</v>
          </cell>
        </row>
        <row r="458">
          <cell r="I458" t="str">
            <v>Cash</v>
          </cell>
        </row>
        <row r="459">
          <cell r="I459" t="str">
            <v>Cash</v>
          </cell>
        </row>
        <row r="460">
          <cell r="I460" t="str">
            <v>Cash</v>
          </cell>
        </row>
        <row r="461">
          <cell r="I461" t="str">
            <v>Cash</v>
          </cell>
        </row>
        <row r="462">
          <cell r="I462" t="str">
            <v>Credit</v>
          </cell>
        </row>
        <row r="463">
          <cell r="I463" t="str">
            <v>Cash</v>
          </cell>
        </row>
        <row r="464">
          <cell r="I464" t="str">
            <v>Cash</v>
          </cell>
        </row>
        <row r="465">
          <cell r="I465" t="str">
            <v>Cash</v>
          </cell>
        </row>
        <row r="466">
          <cell r="I466" t="str">
            <v>Credit</v>
          </cell>
        </row>
        <row r="467">
          <cell r="I467" t="str">
            <v>Credit</v>
          </cell>
        </row>
        <row r="468">
          <cell r="I468" t="str">
            <v>Cash</v>
          </cell>
        </row>
        <row r="469">
          <cell r="I469" t="str">
            <v>Credit</v>
          </cell>
        </row>
        <row r="470">
          <cell r="I470" t="str">
            <v>Cash</v>
          </cell>
        </row>
        <row r="471">
          <cell r="I471" t="str">
            <v>Cash</v>
          </cell>
        </row>
        <row r="472">
          <cell r="I472" t="str">
            <v>Cash</v>
          </cell>
        </row>
        <row r="473">
          <cell r="I473" t="str">
            <v>Credit</v>
          </cell>
        </row>
        <row r="474">
          <cell r="I474" t="str">
            <v>Cash</v>
          </cell>
        </row>
        <row r="475">
          <cell r="I475" t="str">
            <v>Credit</v>
          </cell>
        </row>
        <row r="476">
          <cell r="I476" t="str">
            <v>Credit</v>
          </cell>
        </row>
        <row r="477">
          <cell r="I477" t="str">
            <v>Cash</v>
          </cell>
        </row>
        <row r="478">
          <cell r="I478" t="str">
            <v>Cash</v>
          </cell>
        </row>
        <row r="479">
          <cell r="I479" t="str">
            <v>Cash</v>
          </cell>
        </row>
        <row r="480">
          <cell r="I480" t="str">
            <v>Cash</v>
          </cell>
        </row>
        <row r="481">
          <cell r="I481" t="str">
            <v>Credit</v>
          </cell>
        </row>
        <row r="482">
          <cell r="I482" t="str">
            <v>Credit</v>
          </cell>
        </row>
        <row r="483">
          <cell r="I483" t="str">
            <v>Cash</v>
          </cell>
        </row>
        <row r="484">
          <cell r="I484" t="str">
            <v>Credit</v>
          </cell>
        </row>
        <row r="485">
          <cell r="I485" t="str">
            <v>Cash</v>
          </cell>
        </row>
        <row r="486">
          <cell r="I486" t="str">
            <v>Cash</v>
          </cell>
        </row>
        <row r="487">
          <cell r="I487" t="str">
            <v>Cash</v>
          </cell>
        </row>
        <row r="488">
          <cell r="I488" t="str">
            <v>Cash</v>
          </cell>
        </row>
        <row r="489">
          <cell r="I489" t="str">
            <v>Credit</v>
          </cell>
        </row>
        <row r="490">
          <cell r="I490" t="str">
            <v>Cash</v>
          </cell>
        </row>
        <row r="491">
          <cell r="I491" t="str">
            <v>Cash</v>
          </cell>
        </row>
        <row r="492">
          <cell r="I492" t="str">
            <v>Credit</v>
          </cell>
        </row>
        <row r="493">
          <cell r="I493" t="str">
            <v>Cash</v>
          </cell>
        </row>
        <row r="494">
          <cell r="I494" t="str">
            <v>Cash</v>
          </cell>
        </row>
        <row r="495">
          <cell r="I495" t="str">
            <v>Credit</v>
          </cell>
        </row>
        <row r="496">
          <cell r="I496" t="str">
            <v>Cash</v>
          </cell>
        </row>
        <row r="497">
          <cell r="I497" t="str">
            <v>Cash</v>
          </cell>
        </row>
        <row r="498">
          <cell r="I498" t="str">
            <v>Credit</v>
          </cell>
        </row>
        <row r="499">
          <cell r="I499" t="str">
            <v>Credit</v>
          </cell>
        </row>
        <row r="500">
          <cell r="I500" t="str">
            <v>Credit</v>
          </cell>
        </row>
        <row r="501">
          <cell r="I501" t="str">
            <v>Cash</v>
          </cell>
        </row>
        <row r="502">
          <cell r="I502" t="str">
            <v>Cash</v>
          </cell>
        </row>
        <row r="503">
          <cell r="I503" t="str">
            <v>Cash</v>
          </cell>
        </row>
        <row r="504">
          <cell r="I504" t="str">
            <v>Credit</v>
          </cell>
        </row>
        <row r="505">
          <cell r="I505" t="str">
            <v>Cash</v>
          </cell>
        </row>
        <row r="506">
          <cell r="I506" t="str">
            <v>Credit</v>
          </cell>
        </row>
        <row r="507">
          <cell r="I507" t="str">
            <v>Cash</v>
          </cell>
        </row>
        <row r="508">
          <cell r="I508" t="str">
            <v>Cash</v>
          </cell>
        </row>
        <row r="509">
          <cell r="I509" t="str">
            <v>Credit</v>
          </cell>
        </row>
        <row r="510">
          <cell r="I510" t="str">
            <v>Credit</v>
          </cell>
        </row>
        <row r="511">
          <cell r="I511" t="str">
            <v>Credit</v>
          </cell>
        </row>
        <row r="512">
          <cell r="I512" t="str">
            <v>Cash</v>
          </cell>
        </row>
        <row r="513">
          <cell r="I513" t="str">
            <v>Credit</v>
          </cell>
        </row>
        <row r="514">
          <cell r="I514" t="str">
            <v>Cash</v>
          </cell>
        </row>
        <row r="515">
          <cell r="I515" t="str">
            <v>Cash</v>
          </cell>
        </row>
        <row r="516">
          <cell r="I516" t="str">
            <v>Credit</v>
          </cell>
        </row>
        <row r="517">
          <cell r="I517" t="str">
            <v>Cash</v>
          </cell>
        </row>
        <row r="518">
          <cell r="I518" t="str">
            <v>Credit</v>
          </cell>
        </row>
        <row r="519">
          <cell r="I519" t="str">
            <v>Credit</v>
          </cell>
        </row>
        <row r="520">
          <cell r="I520" t="str">
            <v>Cash</v>
          </cell>
        </row>
        <row r="521">
          <cell r="I521" t="str">
            <v>Credit</v>
          </cell>
        </row>
        <row r="522">
          <cell r="I522" t="str">
            <v>Cash</v>
          </cell>
        </row>
        <row r="523">
          <cell r="I523" t="str">
            <v>Cash</v>
          </cell>
        </row>
        <row r="524">
          <cell r="I524" t="str">
            <v>Cash</v>
          </cell>
        </row>
        <row r="525">
          <cell r="I525" t="str">
            <v>Cash</v>
          </cell>
        </row>
        <row r="526">
          <cell r="I526" t="str">
            <v>Cash</v>
          </cell>
        </row>
        <row r="527">
          <cell r="I527" t="str">
            <v>Cash</v>
          </cell>
        </row>
        <row r="528">
          <cell r="I528" t="str">
            <v>Credit</v>
          </cell>
        </row>
        <row r="529">
          <cell r="I529" t="str">
            <v>Credit</v>
          </cell>
        </row>
        <row r="530">
          <cell r="I530" t="str">
            <v>Cash</v>
          </cell>
        </row>
        <row r="531">
          <cell r="I531" t="str">
            <v>Cash</v>
          </cell>
        </row>
        <row r="532">
          <cell r="I532" t="str">
            <v>Cash</v>
          </cell>
        </row>
        <row r="533">
          <cell r="I533" t="str">
            <v>Credit</v>
          </cell>
        </row>
        <row r="534">
          <cell r="I534" t="str">
            <v>Credit</v>
          </cell>
        </row>
        <row r="535">
          <cell r="I535" t="str">
            <v>Credit</v>
          </cell>
        </row>
        <row r="536">
          <cell r="I536" t="str">
            <v>Cash</v>
          </cell>
        </row>
        <row r="537">
          <cell r="I537" t="str">
            <v>Credit</v>
          </cell>
        </row>
        <row r="538">
          <cell r="I538" t="str">
            <v>Credit</v>
          </cell>
        </row>
        <row r="539">
          <cell r="I539" t="str">
            <v>Credit</v>
          </cell>
        </row>
        <row r="540">
          <cell r="I540" t="str">
            <v>Cash</v>
          </cell>
        </row>
        <row r="541">
          <cell r="I541" t="str">
            <v>Cash</v>
          </cell>
        </row>
        <row r="542">
          <cell r="I542" t="str">
            <v>Credit</v>
          </cell>
        </row>
        <row r="543">
          <cell r="I543" t="str">
            <v>Cash</v>
          </cell>
        </row>
        <row r="544">
          <cell r="I544" t="str">
            <v>Cash</v>
          </cell>
        </row>
        <row r="545">
          <cell r="I545" t="str">
            <v>Cash</v>
          </cell>
        </row>
        <row r="546">
          <cell r="I546" t="str">
            <v>Cash</v>
          </cell>
        </row>
        <row r="547">
          <cell r="I547" t="str">
            <v>Credit</v>
          </cell>
        </row>
        <row r="548">
          <cell r="I548" t="str">
            <v>Credit</v>
          </cell>
        </row>
        <row r="549">
          <cell r="I549" t="str">
            <v>Cash</v>
          </cell>
        </row>
        <row r="550">
          <cell r="I550" t="str">
            <v>Credit</v>
          </cell>
        </row>
        <row r="551">
          <cell r="I551" t="str">
            <v>Cash</v>
          </cell>
        </row>
        <row r="552">
          <cell r="I552" t="str">
            <v>Credit</v>
          </cell>
        </row>
        <row r="553">
          <cell r="I553" t="str">
            <v>Credit</v>
          </cell>
        </row>
        <row r="554">
          <cell r="I554" t="str">
            <v>Credit</v>
          </cell>
        </row>
        <row r="555">
          <cell r="I555" t="str">
            <v>Credit</v>
          </cell>
        </row>
        <row r="556">
          <cell r="I556" t="str">
            <v>Cash</v>
          </cell>
        </row>
        <row r="557">
          <cell r="I557" t="str">
            <v>Cash</v>
          </cell>
        </row>
        <row r="558">
          <cell r="I558" t="str">
            <v>Cash</v>
          </cell>
        </row>
        <row r="559">
          <cell r="I559" t="str">
            <v>Cash</v>
          </cell>
        </row>
        <row r="560">
          <cell r="I560" t="str">
            <v>Cash</v>
          </cell>
        </row>
        <row r="561">
          <cell r="I561" t="str">
            <v>Credit</v>
          </cell>
        </row>
        <row r="562">
          <cell r="I562" t="str">
            <v>Credit</v>
          </cell>
        </row>
        <row r="563">
          <cell r="I563" t="str">
            <v>Cash</v>
          </cell>
        </row>
        <row r="564">
          <cell r="I564" t="str">
            <v>Cash</v>
          </cell>
        </row>
        <row r="565">
          <cell r="I565" t="str">
            <v>Credit</v>
          </cell>
        </row>
        <row r="566">
          <cell r="I566" t="str">
            <v>Credit</v>
          </cell>
        </row>
        <row r="567">
          <cell r="I567" t="str">
            <v>Credit</v>
          </cell>
        </row>
        <row r="568">
          <cell r="I568" t="str">
            <v>Cash</v>
          </cell>
        </row>
        <row r="569">
          <cell r="I569" t="str">
            <v>Cash</v>
          </cell>
        </row>
        <row r="570">
          <cell r="I570" t="str">
            <v>Credit</v>
          </cell>
        </row>
        <row r="571">
          <cell r="I571" t="str">
            <v>Credit</v>
          </cell>
        </row>
        <row r="572">
          <cell r="I572" t="str">
            <v>Cash</v>
          </cell>
        </row>
        <row r="573">
          <cell r="I573" t="str">
            <v>Credit</v>
          </cell>
        </row>
        <row r="574">
          <cell r="I574" t="str">
            <v>Credit</v>
          </cell>
        </row>
        <row r="575">
          <cell r="I575" t="str">
            <v>Credit</v>
          </cell>
        </row>
        <row r="576">
          <cell r="I576" t="str">
            <v>Cash</v>
          </cell>
        </row>
        <row r="577">
          <cell r="I577" t="str">
            <v>Cash</v>
          </cell>
        </row>
        <row r="578">
          <cell r="I578" t="str">
            <v>Credit</v>
          </cell>
        </row>
        <row r="579">
          <cell r="I579" t="str">
            <v>Cash</v>
          </cell>
        </row>
        <row r="580">
          <cell r="I580" t="str">
            <v>Cash</v>
          </cell>
        </row>
        <row r="581">
          <cell r="I581" t="str">
            <v>Cash</v>
          </cell>
        </row>
        <row r="582">
          <cell r="I582" t="str">
            <v>Cash</v>
          </cell>
        </row>
        <row r="583">
          <cell r="I583" t="str">
            <v>Cash</v>
          </cell>
        </row>
        <row r="584">
          <cell r="I584" t="str">
            <v>Credit</v>
          </cell>
        </row>
        <row r="585">
          <cell r="I585" t="str">
            <v>Cash</v>
          </cell>
        </row>
        <row r="586">
          <cell r="I586" t="str">
            <v>Credit</v>
          </cell>
        </row>
        <row r="587">
          <cell r="I587" t="str">
            <v>Cash</v>
          </cell>
        </row>
        <row r="588">
          <cell r="I588" t="str">
            <v>Cash</v>
          </cell>
        </row>
        <row r="589">
          <cell r="I589" t="str">
            <v>Cash</v>
          </cell>
        </row>
        <row r="590">
          <cell r="I590" t="str">
            <v>Cash</v>
          </cell>
        </row>
        <row r="591">
          <cell r="I591" t="str">
            <v>Cash</v>
          </cell>
        </row>
        <row r="592">
          <cell r="I592" t="str">
            <v>Cash</v>
          </cell>
        </row>
        <row r="593">
          <cell r="I593" t="str">
            <v>Cash</v>
          </cell>
        </row>
        <row r="594">
          <cell r="I594" t="str">
            <v>Cash</v>
          </cell>
        </row>
        <row r="595">
          <cell r="I595" t="str">
            <v>Cash</v>
          </cell>
        </row>
        <row r="596">
          <cell r="I596" t="str">
            <v>Cash</v>
          </cell>
        </row>
        <row r="597">
          <cell r="I597" t="str">
            <v>Cash</v>
          </cell>
        </row>
        <row r="598">
          <cell r="I598" t="str">
            <v>Cash</v>
          </cell>
        </row>
        <row r="599">
          <cell r="I599" t="str">
            <v>Credit</v>
          </cell>
        </row>
        <row r="600">
          <cell r="I600" t="str">
            <v>Credit</v>
          </cell>
        </row>
        <row r="601">
          <cell r="I601" t="str">
            <v>Cash</v>
          </cell>
        </row>
        <row r="602">
          <cell r="I602" t="str">
            <v>Cash</v>
          </cell>
        </row>
        <row r="603">
          <cell r="I603" t="str">
            <v>Credit</v>
          </cell>
        </row>
        <row r="604">
          <cell r="I604" t="str">
            <v>Credit</v>
          </cell>
        </row>
        <row r="605">
          <cell r="I605" t="str">
            <v>Credit</v>
          </cell>
        </row>
        <row r="606">
          <cell r="I606" t="str">
            <v>Credit</v>
          </cell>
        </row>
        <row r="607">
          <cell r="I607" t="str">
            <v>Cash</v>
          </cell>
        </row>
        <row r="608">
          <cell r="I608" t="str">
            <v>Cash</v>
          </cell>
        </row>
        <row r="609">
          <cell r="I609" t="str">
            <v>Cash</v>
          </cell>
        </row>
        <row r="610">
          <cell r="I610" t="str">
            <v>Cash</v>
          </cell>
        </row>
        <row r="611">
          <cell r="I611" t="str">
            <v>Credit</v>
          </cell>
        </row>
        <row r="612">
          <cell r="I612" t="str">
            <v>Cash</v>
          </cell>
        </row>
        <row r="613">
          <cell r="I613" t="str">
            <v>Credit</v>
          </cell>
        </row>
        <row r="614">
          <cell r="I614" t="str">
            <v>Credit</v>
          </cell>
        </row>
        <row r="615">
          <cell r="I615" t="str">
            <v>Credit</v>
          </cell>
        </row>
        <row r="616">
          <cell r="I616" t="str">
            <v>Cash</v>
          </cell>
        </row>
        <row r="617">
          <cell r="I617" t="str">
            <v>Credit</v>
          </cell>
        </row>
        <row r="618">
          <cell r="I618" t="str">
            <v>Credit</v>
          </cell>
        </row>
        <row r="619">
          <cell r="I619" t="str">
            <v>Cash</v>
          </cell>
        </row>
        <row r="620">
          <cell r="I620" t="str">
            <v>Credit</v>
          </cell>
        </row>
        <row r="621">
          <cell r="I621" t="str">
            <v>Credit</v>
          </cell>
        </row>
        <row r="622">
          <cell r="I622" t="str">
            <v>Credit</v>
          </cell>
        </row>
        <row r="623">
          <cell r="I623" t="str">
            <v>Cash</v>
          </cell>
        </row>
        <row r="624">
          <cell r="I624" t="str">
            <v>Credit</v>
          </cell>
        </row>
        <row r="625">
          <cell r="I625" t="str">
            <v>Cash</v>
          </cell>
        </row>
        <row r="626">
          <cell r="I626" t="str">
            <v>Cash</v>
          </cell>
        </row>
        <row r="627">
          <cell r="I627" t="str">
            <v>Cash</v>
          </cell>
        </row>
        <row r="628">
          <cell r="I628" t="str">
            <v>Cash</v>
          </cell>
        </row>
        <row r="629">
          <cell r="I629" t="str">
            <v>Credit</v>
          </cell>
        </row>
        <row r="630">
          <cell r="I630" t="str">
            <v>Cash</v>
          </cell>
        </row>
        <row r="631">
          <cell r="I631" t="str">
            <v>Cash</v>
          </cell>
        </row>
        <row r="632">
          <cell r="I632" t="str">
            <v>Credit</v>
          </cell>
        </row>
        <row r="633">
          <cell r="I633" t="str">
            <v>Credit</v>
          </cell>
        </row>
        <row r="634">
          <cell r="I634" t="str">
            <v>Cash</v>
          </cell>
        </row>
        <row r="635">
          <cell r="I635" t="str">
            <v>Cash</v>
          </cell>
        </row>
        <row r="636">
          <cell r="I636" t="str">
            <v>Credit</v>
          </cell>
        </row>
        <row r="637">
          <cell r="I637" t="str">
            <v>Credit</v>
          </cell>
        </row>
        <row r="638">
          <cell r="I638" t="str">
            <v>Cash</v>
          </cell>
        </row>
        <row r="639">
          <cell r="I639" t="str">
            <v>Cash</v>
          </cell>
        </row>
        <row r="640">
          <cell r="I640" t="str">
            <v>Credit</v>
          </cell>
        </row>
        <row r="641">
          <cell r="I641" t="str">
            <v>Credit</v>
          </cell>
        </row>
        <row r="642">
          <cell r="I642" t="str">
            <v>Credit</v>
          </cell>
        </row>
        <row r="643">
          <cell r="I643" t="str">
            <v>Credit</v>
          </cell>
        </row>
        <row r="644">
          <cell r="I644" t="str">
            <v>Cash</v>
          </cell>
        </row>
        <row r="645">
          <cell r="I645" t="str">
            <v>Credit</v>
          </cell>
        </row>
        <row r="646">
          <cell r="I646" t="str">
            <v>Cash</v>
          </cell>
        </row>
        <row r="647">
          <cell r="I647" t="str">
            <v>Cash</v>
          </cell>
        </row>
        <row r="648">
          <cell r="I648" t="str">
            <v>Cash</v>
          </cell>
        </row>
        <row r="649">
          <cell r="I649" t="str">
            <v>Credit</v>
          </cell>
        </row>
        <row r="650">
          <cell r="I650" t="str">
            <v>Cash</v>
          </cell>
        </row>
        <row r="651">
          <cell r="I651" t="str">
            <v>Cash</v>
          </cell>
        </row>
        <row r="652">
          <cell r="I652" t="str">
            <v>Credit</v>
          </cell>
        </row>
        <row r="653">
          <cell r="I653" t="str">
            <v>Credit</v>
          </cell>
        </row>
        <row r="654">
          <cell r="I654" t="str">
            <v>Cash</v>
          </cell>
        </row>
        <row r="655">
          <cell r="I655" t="str">
            <v>Credit</v>
          </cell>
        </row>
        <row r="656">
          <cell r="I656" t="str">
            <v>Credit</v>
          </cell>
        </row>
        <row r="657">
          <cell r="I657" t="str">
            <v>Credit</v>
          </cell>
        </row>
        <row r="658">
          <cell r="I658" t="str">
            <v>Cash</v>
          </cell>
        </row>
        <row r="659">
          <cell r="I659" t="str">
            <v>Credit</v>
          </cell>
        </row>
        <row r="660">
          <cell r="I660" t="str">
            <v>Cash</v>
          </cell>
        </row>
        <row r="661">
          <cell r="I661" t="str">
            <v>Credit</v>
          </cell>
        </row>
        <row r="662">
          <cell r="I662" t="str">
            <v>Credit</v>
          </cell>
        </row>
        <row r="663">
          <cell r="I663" t="str">
            <v>Credit</v>
          </cell>
        </row>
        <row r="664">
          <cell r="I664" t="str">
            <v>Cash</v>
          </cell>
        </row>
        <row r="665">
          <cell r="I665" t="str">
            <v>Credit</v>
          </cell>
        </row>
        <row r="666">
          <cell r="I666" t="str">
            <v>Credit</v>
          </cell>
        </row>
        <row r="667">
          <cell r="I667" t="str">
            <v>Credit</v>
          </cell>
        </row>
        <row r="668">
          <cell r="I668" t="str">
            <v>Credit</v>
          </cell>
        </row>
        <row r="669">
          <cell r="I669" t="str">
            <v>Cash</v>
          </cell>
        </row>
        <row r="670">
          <cell r="I670" t="str">
            <v>Cash</v>
          </cell>
        </row>
        <row r="671">
          <cell r="I671" t="str">
            <v>Credit</v>
          </cell>
        </row>
        <row r="672">
          <cell r="I672" t="str">
            <v>Credit</v>
          </cell>
        </row>
        <row r="673">
          <cell r="I673" t="str">
            <v>Cash</v>
          </cell>
        </row>
        <row r="674">
          <cell r="I674" t="str">
            <v>Cash</v>
          </cell>
        </row>
        <row r="675">
          <cell r="I675" t="str">
            <v>Cash</v>
          </cell>
        </row>
        <row r="676">
          <cell r="I676" t="str">
            <v>Credit</v>
          </cell>
        </row>
        <row r="677">
          <cell r="I677" t="str">
            <v>Cash</v>
          </cell>
        </row>
        <row r="678">
          <cell r="I678" t="str">
            <v>Cash</v>
          </cell>
        </row>
        <row r="679">
          <cell r="I679" t="str">
            <v>Cash</v>
          </cell>
        </row>
        <row r="680">
          <cell r="I680" t="str">
            <v>Credit</v>
          </cell>
        </row>
        <row r="681">
          <cell r="I681" t="str">
            <v>Cash</v>
          </cell>
        </row>
        <row r="682">
          <cell r="I682" t="str">
            <v>Credit</v>
          </cell>
        </row>
        <row r="683">
          <cell r="I683" t="str">
            <v>Credit</v>
          </cell>
        </row>
        <row r="684">
          <cell r="I684" t="str">
            <v>Credit</v>
          </cell>
        </row>
        <row r="685">
          <cell r="I685" t="str">
            <v>Credit</v>
          </cell>
        </row>
        <row r="686">
          <cell r="I686" t="str">
            <v>Credit</v>
          </cell>
        </row>
        <row r="687">
          <cell r="I687" t="str">
            <v>Cash</v>
          </cell>
        </row>
        <row r="688">
          <cell r="I688" t="str">
            <v>Cash</v>
          </cell>
        </row>
        <row r="689">
          <cell r="I689" t="str">
            <v>Cash</v>
          </cell>
        </row>
        <row r="690">
          <cell r="I690" t="str">
            <v>Cash</v>
          </cell>
        </row>
        <row r="691">
          <cell r="I691" t="str">
            <v>Cash</v>
          </cell>
        </row>
        <row r="692">
          <cell r="I692" t="str">
            <v>Credit</v>
          </cell>
        </row>
        <row r="693">
          <cell r="I693" t="str">
            <v>Credit</v>
          </cell>
        </row>
        <row r="694">
          <cell r="I694" t="str">
            <v>Cash</v>
          </cell>
        </row>
        <row r="695">
          <cell r="I695" t="str">
            <v>Credit</v>
          </cell>
        </row>
        <row r="696">
          <cell r="I696" t="str">
            <v>Credit</v>
          </cell>
        </row>
        <row r="697">
          <cell r="I697" t="str">
            <v>Credit</v>
          </cell>
        </row>
        <row r="698">
          <cell r="I698" t="str">
            <v>Cash</v>
          </cell>
        </row>
        <row r="699">
          <cell r="I699" t="str">
            <v>Credit</v>
          </cell>
        </row>
        <row r="700">
          <cell r="I700" t="str">
            <v>Cash</v>
          </cell>
        </row>
        <row r="701">
          <cell r="I701" t="str">
            <v>Credit</v>
          </cell>
        </row>
        <row r="702">
          <cell r="I702" t="str">
            <v>Credit</v>
          </cell>
        </row>
        <row r="703">
          <cell r="I703" t="str">
            <v>Cash</v>
          </cell>
        </row>
        <row r="704">
          <cell r="I704" t="str">
            <v>Credit</v>
          </cell>
        </row>
        <row r="705">
          <cell r="I705" t="str">
            <v>Credit</v>
          </cell>
        </row>
        <row r="706">
          <cell r="I706" t="str">
            <v>Cash</v>
          </cell>
        </row>
        <row r="707">
          <cell r="I707" t="str">
            <v>Cash</v>
          </cell>
        </row>
        <row r="708">
          <cell r="I708" t="str">
            <v>Cash</v>
          </cell>
        </row>
        <row r="709">
          <cell r="I709" t="str">
            <v>Credit</v>
          </cell>
        </row>
        <row r="710">
          <cell r="I710" t="str">
            <v>Credit</v>
          </cell>
        </row>
        <row r="711">
          <cell r="I711" t="str">
            <v>Cash</v>
          </cell>
        </row>
        <row r="712">
          <cell r="I712" t="str">
            <v>Cash</v>
          </cell>
        </row>
        <row r="713">
          <cell r="I713" t="str">
            <v>Cash</v>
          </cell>
        </row>
        <row r="714">
          <cell r="I714" t="str">
            <v>Cash</v>
          </cell>
        </row>
        <row r="715">
          <cell r="I715" t="str">
            <v>Cash</v>
          </cell>
        </row>
        <row r="716">
          <cell r="I716" t="str">
            <v>Credit</v>
          </cell>
        </row>
        <row r="717">
          <cell r="I717" t="str">
            <v>Cash</v>
          </cell>
        </row>
        <row r="718">
          <cell r="I718" t="str">
            <v>Cash</v>
          </cell>
        </row>
        <row r="719">
          <cell r="I719" t="str">
            <v>Cash</v>
          </cell>
        </row>
        <row r="720">
          <cell r="I720" t="str">
            <v>Credit</v>
          </cell>
        </row>
        <row r="721">
          <cell r="I721" t="str">
            <v>Cash</v>
          </cell>
        </row>
        <row r="722">
          <cell r="I722" t="str">
            <v>Credit</v>
          </cell>
        </row>
        <row r="723">
          <cell r="I723" t="str">
            <v>Cash</v>
          </cell>
        </row>
        <row r="724">
          <cell r="I724" t="str">
            <v>Credit</v>
          </cell>
        </row>
        <row r="725">
          <cell r="I725" t="str">
            <v>Cash</v>
          </cell>
        </row>
        <row r="726">
          <cell r="I726" t="str">
            <v>Credit</v>
          </cell>
        </row>
        <row r="727">
          <cell r="I727" t="str">
            <v>Cash</v>
          </cell>
        </row>
        <row r="728">
          <cell r="I728" t="str">
            <v>Credit</v>
          </cell>
        </row>
        <row r="729">
          <cell r="I729" t="str">
            <v>Cash</v>
          </cell>
        </row>
        <row r="730">
          <cell r="I730" t="str">
            <v>Credit</v>
          </cell>
        </row>
        <row r="731">
          <cell r="I731" t="str">
            <v>Cash</v>
          </cell>
        </row>
        <row r="732">
          <cell r="I732" t="str">
            <v>Credit</v>
          </cell>
        </row>
        <row r="733">
          <cell r="I733" t="str">
            <v>Cash</v>
          </cell>
        </row>
        <row r="734">
          <cell r="I734" t="str">
            <v>Credit</v>
          </cell>
        </row>
        <row r="735">
          <cell r="I735" t="str">
            <v>Cash</v>
          </cell>
        </row>
        <row r="736">
          <cell r="I736" t="str">
            <v>Cash</v>
          </cell>
        </row>
        <row r="737">
          <cell r="I737" t="str">
            <v>Cash</v>
          </cell>
        </row>
        <row r="738">
          <cell r="I738" t="str">
            <v>Cash</v>
          </cell>
        </row>
        <row r="739">
          <cell r="I739" t="str">
            <v>Cash</v>
          </cell>
        </row>
        <row r="740">
          <cell r="I740" t="str">
            <v>Cash</v>
          </cell>
        </row>
        <row r="741">
          <cell r="I741" t="str">
            <v>Credit</v>
          </cell>
        </row>
        <row r="742">
          <cell r="I742" t="str">
            <v>Cash</v>
          </cell>
        </row>
        <row r="743">
          <cell r="I743" t="str">
            <v>Cash</v>
          </cell>
        </row>
        <row r="744">
          <cell r="I744" t="str">
            <v>Cash</v>
          </cell>
        </row>
        <row r="745">
          <cell r="I745" t="str">
            <v>Cash</v>
          </cell>
        </row>
        <row r="746">
          <cell r="I746" t="str">
            <v>Credit</v>
          </cell>
        </row>
        <row r="747">
          <cell r="I747" t="str">
            <v>Cash</v>
          </cell>
        </row>
        <row r="748">
          <cell r="I748" t="str">
            <v>Cash</v>
          </cell>
        </row>
        <row r="749">
          <cell r="I749" t="str">
            <v>Credit</v>
          </cell>
        </row>
        <row r="750">
          <cell r="I750" t="str">
            <v>Credit</v>
          </cell>
        </row>
        <row r="751">
          <cell r="I751" t="str">
            <v>Credit</v>
          </cell>
        </row>
        <row r="752">
          <cell r="I752" t="str">
            <v>Credit</v>
          </cell>
        </row>
        <row r="753">
          <cell r="I753" t="str">
            <v>Cash</v>
          </cell>
        </row>
        <row r="754">
          <cell r="I754" t="str">
            <v>Credit</v>
          </cell>
        </row>
        <row r="755">
          <cell r="I755" t="str">
            <v>Cash</v>
          </cell>
        </row>
        <row r="756">
          <cell r="I756" t="str">
            <v>Credit</v>
          </cell>
        </row>
        <row r="757">
          <cell r="I757" t="str">
            <v>Cash</v>
          </cell>
        </row>
        <row r="758">
          <cell r="I758" t="str">
            <v>Credit</v>
          </cell>
        </row>
        <row r="759">
          <cell r="I759" t="str">
            <v>Cash</v>
          </cell>
        </row>
        <row r="760">
          <cell r="I760" t="str">
            <v>Cash</v>
          </cell>
        </row>
        <row r="761">
          <cell r="I761" t="str">
            <v>Credit</v>
          </cell>
        </row>
        <row r="762">
          <cell r="I762" t="str">
            <v>Credit</v>
          </cell>
        </row>
        <row r="763">
          <cell r="I763" t="str">
            <v>Credit</v>
          </cell>
        </row>
        <row r="764">
          <cell r="I764" t="str">
            <v>Credit</v>
          </cell>
        </row>
        <row r="765">
          <cell r="I765" t="str">
            <v>Cash</v>
          </cell>
        </row>
        <row r="766">
          <cell r="I766" t="str">
            <v>Cash</v>
          </cell>
        </row>
        <row r="767">
          <cell r="I767" t="str">
            <v>Credit</v>
          </cell>
        </row>
        <row r="768">
          <cell r="I768" t="str">
            <v>Cash</v>
          </cell>
        </row>
        <row r="769">
          <cell r="I769" t="str">
            <v>Cash</v>
          </cell>
        </row>
        <row r="770">
          <cell r="I770" t="str">
            <v>Credit</v>
          </cell>
        </row>
        <row r="771">
          <cell r="I771" t="str">
            <v>Credit</v>
          </cell>
        </row>
        <row r="772">
          <cell r="I772" t="str">
            <v>Credit</v>
          </cell>
        </row>
        <row r="773">
          <cell r="I773" t="str">
            <v>Cash</v>
          </cell>
        </row>
        <row r="774">
          <cell r="I774" t="str">
            <v>Cash</v>
          </cell>
        </row>
        <row r="775">
          <cell r="I775" t="str">
            <v>Credit</v>
          </cell>
        </row>
        <row r="776">
          <cell r="I776" t="str">
            <v>Cash</v>
          </cell>
        </row>
        <row r="777">
          <cell r="I777" t="str">
            <v>Credit</v>
          </cell>
        </row>
        <row r="778">
          <cell r="I778" t="str">
            <v>Cash</v>
          </cell>
        </row>
        <row r="779">
          <cell r="I779" t="str">
            <v>Credit</v>
          </cell>
        </row>
        <row r="780">
          <cell r="I780" t="str">
            <v>Credit</v>
          </cell>
        </row>
        <row r="781">
          <cell r="I781" t="str">
            <v>Credit</v>
          </cell>
        </row>
        <row r="782">
          <cell r="I782" t="str">
            <v>Credit</v>
          </cell>
        </row>
        <row r="783">
          <cell r="I783" t="str">
            <v>Credit</v>
          </cell>
        </row>
        <row r="784">
          <cell r="I784" t="str">
            <v>Credit</v>
          </cell>
        </row>
        <row r="785">
          <cell r="I785" t="str">
            <v>Cash</v>
          </cell>
        </row>
        <row r="786">
          <cell r="I786" t="str">
            <v>Credit</v>
          </cell>
        </row>
        <row r="787">
          <cell r="I787" t="str">
            <v>Cash</v>
          </cell>
        </row>
        <row r="788">
          <cell r="I788" t="str">
            <v>Cash</v>
          </cell>
        </row>
        <row r="789">
          <cell r="I789" t="str">
            <v>Cash</v>
          </cell>
        </row>
        <row r="790">
          <cell r="I790" t="str">
            <v>Credit</v>
          </cell>
        </row>
        <row r="791">
          <cell r="I791" t="str">
            <v>Cash</v>
          </cell>
        </row>
        <row r="792">
          <cell r="I792" t="str">
            <v>Cash</v>
          </cell>
        </row>
        <row r="793">
          <cell r="I793" t="str">
            <v>Cash</v>
          </cell>
        </row>
        <row r="794">
          <cell r="I794" t="str">
            <v>Credit</v>
          </cell>
        </row>
        <row r="795">
          <cell r="I795" t="str">
            <v>Credit</v>
          </cell>
        </row>
        <row r="796">
          <cell r="I796" t="str">
            <v>Cash</v>
          </cell>
        </row>
        <row r="797">
          <cell r="I797" t="str">
            <v>Cash</v>
          </cell>
        </row>
        <row r="798">
          <cell r="I798" t="str">
            <v>Cash</v>
          </cell>
        </row>
        <row r="799">
          <cell r="I799" t="str">
            <v>Credit</v>
          </cell>
        </row>
        <row r="800">
          <cell r="I800" t="str">
            <v>Cash</v>
          </cell>
        </row>
        <row r="801">
          <cell r="I801" t="str">
            <v>Credit</v>
          </cell>
        </row>
        <row r="802">
          <cell r="I802" t="str">
            <v>Cash</v>
          </cell>
        </row>
        <row r="803">
          <cell r="I803" t="str">
            <v>Cash</v>
          </cell>
        </row>
        <row r="804">
          <cell r="I804" t="str">
            <v>Credit</v>
          </cell>
        </row>
        <row r="805">
          <cell r="I805" t="str">
            <v>Credit</v>
          </cell>
        </row>
        <row r="806">
          <cell r="I806" t="str">
            <v>Cash</v>
          </cell>
        </row>
        <row r="807">
          <cell r="I807" t="str">
            <v>Cash</v>
          </cell>
        </row>
        <row r="808">
          <cell r="I808" t="str">
            <v>Credit</v>
          </cell>
        </row>
        <row r="809">
          <cell r="I809" t="str">
            <v>Credit</v>
          </cell>
        </row>
        <row r="810">
          <cell r="I810" t="str">
            <v>Cash</v>
          </cell>
        </row>
        <row r="811">
          <cell r="I811" t="str">
            <v>Credit</v>
          </cell>
        </row>
        <row r="812">
          <cell r="I812" t="str">
            <v>Credit</v>
          </cell>
        </row>
        <row r="813">
          <cell r="I813" t="str">
            <v>Cash</v>
          </cell>
        </row>
        <row r="814">
          <cell r="I814" t="str">
            <v>Credit</v>
          </cell>
        </row>
        <row r="815">
          <cell r="I815" t="str">
            <v>Cash</v>
          </cell>
        </row>
        <row r="816">
          <cell r="I816" t="str">
            <v>Credit</v>
          </cell>
        </row>
        <row r="817">
          <cell r="I817" t="str">
            <v>Cash</v>
          </cell>
        </row>
        <row r="818">
          <cell r="I818" t="str">
            <v>Cash</v>
          </cell>
        </row>
        <row r="819">
          <cell r="I819" t="str">
            <v>Cash</v>
          </cell>
        </row>
        <row r="820">
          <cell r="I820" t="str">
            <v>Cash</v>
          </cell>
        </row>
        <row r="821">
          <cell r="I821" t="str">
            <v>Cash</v>
          </cell>
        </row>
        <row r="822">
          <cell r="I822" t="str">
            <v>Cash</v>
          </cell>
        </row>
        <row r="823">
          <cell r="I823" t="str">
            <v>Cash</v>
          </cell>
        </row>
        <row r="824">
          <cell r="I824" t="str">
            <v>Cash</v>
          </cell>
        </row>
        <row r="825">
          <cell r="I825" t="str">
            <v>Credit</v>
          </cell>
        </row>
        <row r="826">
          <cell r="I826" t="str">
            <v>Credit</v>
          </cell>
        </row>
        <row r="827">
          <cell r="I827" t="str">
            <v>Credit</v>
          </cell>
        </row>
        <row r="828">
          <cell r="I828" t="str">
            <v>Credit</v>
          </cell>
        </row>
        <row r="829">
          <cell r="I829" t="str">
            <v>Cash</v>
          </cell>
        </row>
        <row r="830">
          <cell r="I830" t="str">
            <v>Cash</v>
          </cell>
        </row>
        <row r="831">
          <cell r="I831" t="str">
            <v>Cash</v>
          </cell>
        </row>
        <row r="832">
          <cell r="I832" t="str">
            <v>Credit</v>
          </cell>
        </row>
        <row r="833">
          <cell r="I833" t="str">
            <v>Credit</v>
          </cell>
        </row>
        <row r="834">
          <cell r="I834" t="str">
            <v>Cash</v>
          </cell>
        </row>
        <row r="835">
          <cell r="I835" t="str">
            <v>Cash</v>
          </cell>
        </row>
        <row r="836">
          <cell r="I836" t="str">
            <v>Credit</v>
          </cell>
        </row>
        <row r="837">
          <cell r="I837" t="str">
            <v>Cash</v>
          </cell>
        </row>
        <row r="838">
          <cell r="I838" t="str">
            <v>Cash</v>
          </cell>
        </row>
        <row r="839">
          <cell r="I839" t="str">
            <v>Credit</v>
          </cell>
        </row>
        <row r="840">
          <cell r="I840" t="str">
            <v>Credit</v>
          </cell>
        </row>
        <row r="841">
          <cell r="I841" t="str">
            <v>Cash</v>
          </cell>
        </row>
        <row r="842">
          <cell r="I842" t="str">
            <v>Credit</v>
          </cell>
        </row>
        <row r="843">
          <cell r="I843" t="str">
            <v>Cash</v>
          </cell>
        </row>
        <row r="844">
          <cell r="I844" t="str">
            <v>Credit</v>
          </cell>
        </row>
        <row r="845">
          <cell r="I845" t="str">
            <v>Credit</v>
          </cell>
        </row>
        <row r="846">
          <cell r="I846" t="str">
            <v>Cash</v>
          </cell>
        </row>
        <row r="847">
          <cell r="I847" t="str">
            <v>Cash</v>
          </cell>
        </row>
        <row r="848">
          <cell r="I848" t="str">
            <v>Credit</v>
          </cell>
        </row>
        <row r="849">
          <cell r="I849" t="str">
            <v>Cash</v>
          </cell>
        </row>
        <row r="850">
          <cell r="I850" t="str">
            <v>Cash</v>
          </cell>
        </row>
        <row r="851">
          <cell r="I851" t="str">
            <v>Cash</v>
          </cell>
        </row>
        <row r="852">
          <cell r="I852" t="str">
            <v>Credit</v>
          </cell>
        </row>
        <row r="853">
          <cell r="I853" t="str">
            <v>Credit</v>
          </cell>
        </row>
        <row r="854">
          <cell r="I854" t="str">
            <v>Cash</v>
          </cell>
        </row>
        <row r="855">
          <cell r="I855" t="str">
            <v>Credit</v>
          </cell>
        </row>
        <row r="856">
          <cell r="I856" t="str">
            <v>Cash</v>
          </cell>
        </row>
        <row r="857">
          <cell r="I857" t="str">
            <v>Cash</v>
          </cell>
        </row>
        <row r="858">
          <cell r="I858" t="str">
            <v>Credit</v>
          </cell>
        </row>
        <row r="859">
          <cell r="I859" t="str">
            <v>Credit</v>
          </cell>
        </row>
        <row r="860">
          <cell r="I860" t="str">
            <v>Credit</v>
          </cell>
        </row>
        <row r="861">
          <cell r="I861" t="str">
            <v>Cash</v>
          </cell>
        </row>
        <row r="862">
          <cell r="I862" t="str">
            <v>Cash</v>
          </cell>
        </row>
        <row r="863">
          <cell r="I863" t="str">
            <v>Credit</v>
          </cell>
        </row>
        <row r="864">
          <cell r="I864" t="str">
            <v>Credit</v>
          </cell>
        </row>
        <row r="865">
          <cell r="I865" t="str">
            <v>Credit</v>
          </cell>
        </row>
        <row r="866">
          <cell r="I866" t="str">
            <v>Credit</v>
          </cell>
        </row>
        <row r="867">
          <cell r="I867" t="str">
            <v>Cash</v>
          </cell>
        </row>
        <row r="868">
          <cell r="I868" t="str">
            <v>Cash</v>
          </cell>
        </row>
        <row r="869">
          <cell r="I869" t="str">
            <v>Credit</v>
          </cell>
        </row>
        <row r="870">
          <cell r="I870" t="str">
            <v>Cash</v>
          </cell>
        </row>
        <row r="871">
          <cell r="I871" t="str">
            <v>Cash</v>
          </cell>
        </row>
        <row r="872">
          <cell r="I872" t="str">
            <v>Cash</v>
          </cell>
        </row>
        <row r="873">
          <cell r="I873" t="str">
            <v>Credit</v>
          </cell>
        </row>
        <row r="874">
          <cell r="I874" t="str">
            <v>Cash</v>
          </cell>
        </row>
        <row r="875">
          <cell r="I875" t="str">
            <v>Cash</v>
          </cell>
        </row>
        <row r="876">
          <cell r="I876" t="str">
            <v>Cash</v>
          </cell>
        </row>
        <row r="877">
          <cell r="I877" t="str">
            <v>Cash</v>
          </cell>
        </row>
        <row r="878">
          <cell r="I878" t="str">
            <v>Credit</v>
          </cell>
        </row>
        <row r="879">
          <cell r="I879" t="str">
            <v>Cash</v>
          </cell>
        </row>
        <row r="880">
          <cell r="I880" t="str">
            <v>Credit</v>
          </cell>
        </row>
        <row r="881">
          <cell r="I881" t="str">
            <v>Cash</v>
          </cell>
        </row>
        <row r="882">
          <cell r="I882" t="str">
            <v>Credit</v>
          </cell>
        </row>
        <row r="883">
          <cell r="I883" t="str">
            <v>Credit</v>
          </cell>
        </row>
        <row r="884">
          <cell r="I884" t="str">
            <v>Credit</v>
          </cell>
        </row>
        <row r="885">
          <cell r="I885" t="str">
            <v>Credit</v>
          </cell>
        </row>
        <row r="886">
          <cell r="I886" t="str">
            <v>Credit</v>
          </cell>
        </row>
        <row r="887">
          <cell r="I887" t="str">
            <v>Cash</v>
          </cell>
        </row>
        <row r="888">
          <cell r="I888" t="str">
            <v>Credit</v>
          </cell>
        </row>
        <row r="889">
          <cell r="I889" t="str">
            <v>Cash</v>
          </cell>
        </row>
        <row r="890">
          <cell r="I890" t="str">
            <v>Cash</v>
          </cell>
        </row>
        <row r="891">
          <cell r="I891" t="str">
            <v>Cash</v>
          </cell>
        </row>
        <row r="892">
          <cell r="I892" t="str">
            <v>Cash</v>
          </cell>
        </row>
        <row r="893">
          <cell r="I893" t="str">
            <v>Cash</v>
          </cell>
        </row>
        <row r="894">
          <cell r="I894" t="str">
            <v>Credit</v>
          </cell>
        </row>
        <row r="895">
          <cell r="I895" t="str">
            <v>Cash</v>
          </cell>
        </row>
        <row r="896">
          <cell r="I896" t="str">
            <v>Credit</v>
          </cell>
        </row>
        <row r="897">
          <cell r="I897" t="str">
            <v>Credit</v>
          </cell>
        </row>
        <row r="898">
          <cell r="I898" t="str">
            <v>Credit</v>
          </cell>
        </row>
        <row r="899">
          <cell r="I899" t="str">
            <v>Cash</v>
          </cell>
        </row>
        <row r="900">
          <cell r="I900" t="str">
            <v>Cash</v>
          </cell>
        </row>
        <row r="901">
          <cell r="I901" t="str">
            <v>Cash</v>
          </cell>
        </row>
        <row r="902">
          <cell r="I902" t="str">
            <v>Cash</v>
          </cell>
        </row>
        <row r="903">
          <cell r="I903" t="str">
            <v>Credit</v>
          </cell>
        </row>
        <row r="904">
          <cell r="I904" t="str">
            <v>Cash</v>
          </cell>
        </row>
        <row r="905">
          <cell r="I905" t="str">
            <v>Credit</v>
          </cell>
        </row>
        <row r="906">
          <cell r="I906" t="str">
            <v>Credit</v>
          </cell>
        </row>
        <row r="907">
          <cell r="I907" t="str">
            <v>Cash</v>
          </cell>
        </row>
        <row r="908">
          <cell r="I908" t="str">
            <v>Cash</v>
          </cell>
        </row>
        <row r="909">
          <cell r="I909" t="str">
            <v>Credit</v>
          </cell>
        </row>
        <row r="910">
          <cell r="I910" t="str">
            <v>Cash</v>
          </cell>
        </row>
        <row r="911">
          <cell r="I911" t="str">
            <v>Cash</v>
          </cell>
        </row>
        <row r="912">
          <cell r="I912" t="str">
            <v>Credit</v>
          </cell>
        </row>
        <row r="913">
          <cell r="I913" t="str">
            <v>Cash</v>
          </cell>
        </row>
        <row r="914">
          <cell r="I914" t="str">
            <v>Credit</v>
          </cell>
        </row>
        <row r="915">
          <cell r="I915" t="str">
            <v>Cash</v>
          </cell>
        </row>
        <row r="916">
          <cell r="I916" t="str">
            <v>Cash</v>
          </cell>
        </row>
        <row r="917">
          <cell r="I917" t="str">
            <v>Credit</v>
          </cell>
        </row>
        <row r="918">
          <cell r="I918" t="str">
            <v>Cash</v>
          </cell>
        </row>
        <row r="919">
          <cell r="I919" t="str">
            <v>Cash</v>
          </cell>
        </row>
        <row r="920">
          <cell r="I920" t="str">
            <v>Cash</v>
          </cell>
        </row>
        <row r="921">
          <cell r="I921" t="str">
            <v>Credit</v>
          </cell>
        </row>
        <row r="922">
          <cell r="I922" t="str">
            <v>Credit</v>
          </cell>
        </row>
        <row r="923">
          <cell r="I923" t="str">
            <v>Cash</v>
          </cell>
        </row>
        <row r="924">
          <cell r="I924" t="str">
            <v>Credit</v>
          </cell>
        </row>
        <row r="925">
          <cell r="I925" t="str">
            <v>Cash</v>
          </cell>
        </row>
        <row r="926">
          <cell r="I926" t="str">
            <v>Cash</v>
          </cell>
        </row>
        <row r="927">
          <cell r="I927" t="str">
            <v>Credit</v>
          </cell>
        </row>
        <row r="928">
          <cell r="I928" t="str">
            <v>Cash</v>
          </cell>
        </row>
        <row r="929">
          <cell r="I929" t="str">
            <v>Cash</v>
          </cell>
        </row>
        <row r="930">
          <cell r="I930" t="str">
            <v>Credit</v>
          </cell>
        </row>
        <row r="931">
          <cell r="I931" t="str">
            <v>Credit</v>
          </cell>
        </row>
        <row r="932">
          <cell r="I932" t="str">
            <v>Credit</v>
          </cell>
        </row>
        <row r="933">
          <cell r="I933" t="str">
            <v>Cash</v>
          </cell>
        </row>
        <row r="934">
          <cell r="I934" t="str">
            <v>Credit</v>
          </cell>
        </row>
        <row r="935">
          <cell r="I935" t="str">
            <v>Cash</v>
          </cell>
        </row>
        <row r="936">
          <cell r="I936" t="str">
            <v>Cash</v>
          </cell>
        </row>
        <row r="937">
          <cell r="I937" t="str">
            <v>Credit</v>
          </cell>
        </row>
        <row r="938">
          <cell r="I938" t="str">
            <v>Credit</v>
          </cell>
        </row>
        <row r="939">
          <cell r="I939" t="str">
            <v>Cash</v>
          </cell>
        </row>
        <row r="940">
          <cell r="I940" t="str">
            <v>Credit</v>
          </cell>
        </row>
        <row r="941">
          <cell r="I941" t="str">
            <v>Credit</v>
          </cell>
        </row>
        <row r="942">
          <cell r="I942" t="str">
            <v>Cash</v>
          </cell>
        </row>
        <row r="943">
          <cell r="I943" t="str">
            <v>Cash</v>
          </cell>
        </row>
        <row r="944">
          <cell r="I944" t="str">
            <v>Cash</v>
          </cell>
        </row>
        <row r="945">
          <cell r="I945" t="str">
            <v>Credit</v>
          </cell>
        </row>
        <row r="946">
          <cell r="I946" t="str">
            <v>Cash</v>
          </cell>
        </row>
        <row r="947">
          <cell r="I947" t="str">
            <v>Cash</v>
          </cell>
        </row>
        <row r="948">
          <cell r="I948" t="str">
            <v>Credit</v>
          </cell>
        </row>
        <row r="949">
          <cell r="I949" t="str">
            <v>Cash</v>
          </cell>
        </row>
        <row r="950">
          <cell r="I950" t="str">
            <v>Cash</v>
          </cell>
        </row>
        <row r="951">
          <cell r="I951" t="str">
            <v>Cash</v>
          </cell>
        </row>
        <row r="952">
          <cell r="I952" t="str">
            <v>Credit</v>
          </cell>
        </row>
        <row r="953">
          <cell r="I953" t="str">
            <v>Credit</v>
          </cell>
        </row>
        <row r="954">
          <cell r="I954" t="str">
            <v>Cash</v>
          </cell>
        </row>
        <row r="955">
          <cell r="I955" t="str">
            <v>Cash</v>
          </cell>
        </row>
        <row r="956">
          <cell r="I956" t="str">
            <v>Cash</v>
          </cell>
        </row>
        <row r="957">
          <cell r="I957" t="str">
            <v>Credit</v>
          </cell>
        </row>
        <row r="958">
          <cell r="I958" t="str">
            <v>Cash</v>
          </cell>
        </row>
        <row r="959">
          <cell r="I959" t="str">
            <v>Cash</v>
          </cell>
        </row>
        <row r="960">
          <cell r="I960" t="str">
            <v>Cash</v>
          </cell>
        </row>
        <row r="961">
          <cell r="I961" t="str">
            <v>Cash</v>
          </cell>
        </row>
        <row r="962">
          <cell r="I962" t="str">
            <v>Cash</v>
          </cell>
        </row>
        <row r="963">
          <cell r="I963" t="str">
            <v>Cash</v>
          </cell>
        </row>
        <row r="964">
          <cell r="I964" t="str">
            <v>Credit</v>
          </cell>
        </row>
        <row r="965">
          <cell r="I965" t="str">
            <v>Cash</v>
          </cell>
        </row>
        <row r="966">
          <cell r="I966" t="str">
            <v>Cash</v>
          </cell>
        </row>
        <row r="967">
          <cell r="I967" t="str">
            <v>Cash</v>
          </cell>
        </row>
        <row r="968">
          <cell r="I968" t="str">
            <v>Credit</v>
          </cell>
        </row>
        <row r="969">
          <cell r="I969" t="str">
            <v>Cash</v>
          </cell>
        </row>
        <row r="970">
          <cell r="I970" t="str">
            <v>Cash</v>
          </cell>
        </row>
        <row r="971">
          <cell r="I971" t="str">
            <v>Cash</v>
          </cell>
        </row>
        <row r="972">
          <cell r="I972" t="str">
            <v>Cash</v>
          </cell>
        </row>
        <row r="973">
          <cell r="I973" t="str">
            <v>Credit</v>
          </cell>
        </row>
        <row r="974">
          <cell r="I974" t="str">
            <v>Cash</v>
          </cell>
        </row>
        <row r="975">
          <cell r="I975" t="str">
            <v>Credit</v>
          </cell>
        </row>
        <row r="976">
          <cell r="I976" t="str">
            <v>Cash</v>
          </cell>
        </row>
        <row r="977">
          <cell r="I977" t="str">
            <v>Cash</v>
          </cell>
        </row>
        <row r="978">
          <cell r="I978" t="str">
            <v>Credit</v>
          </cell>
        </row>
        <row r="979">
          <cell r="I979" t="str">
            <v>Cash</v>
          </cell>
        </row>
        <row r="980">
          <cell r="I980" t="str">
            <v>Cash</v>
          </cell>
        </row>
        <row r="981">
          <cell r="I981" t="str">
            <v>Credit</v>
          </cell>
        </row>
        <row r="982">
          <cell r="I982" t="str">
            <v>Cash</v>
          </cell>
        </row>
        <row r="983">
          <cell r="I983" t="str">
            <v>Cash</v>
          </cell>
        </row>
        <row r="984">
          <cell r="I984" t="str">
            <v>Cash</v>
          </cell>
        </row>
        <row r="985">
          <cell r="I985" t="str">
            <v>Cash</v>
          </cell>
        </row>
        <row r="986">
          <cell r="I986" t="str">
            <v>Credit</v>
          </cell>
        </row>
        <row r="987">
          <cell r="I987" t="str">
            <v>Cash</v>
          </cell>
        </row>
        <row r="988">
          <cell r="I988" t="str">
            <v>Cash</v>
          </cell>
        </row>
        <row r="989">
          <cell r="I989" t="str">
            <v>Cash</v>
          </cell>
        </row>
        <row r="990">
          <cell r="I990" t="str">
            <v>Cash</v>
          </cell>
        </row>
        <row r="991">
          <cell r="I991" t="str">
            <v>Credit</v>
          </cell>
        </row>
        <row r="992">
          <cell r="I992" t="str">
            <v>Cash</v>
          </cell>
        </row>
        <row r="993">
          <cell r="I993" t="str">
            <v>Credit</v>
          </cell>
        </row>
        <row r="994">
          <cell r="I994" t="str">
            <v>Credit</v>
          </cell>
        </row>
        <row r="995">
          <cell r="I995" t="str">
            <v>Cash</v>
          </cell>
        </row>
        <row r="996">
          <cell r="I996" t="str">
            <v>Credit</v>
          </cell>
        </row>
        <row r="997">
          <cell r="I997" t="str">
            <v>Cash</v>
          </cell>
        </row>
        <row r="998">
          <cell r="I998" t="str">
            <v>Credit</v>
          </cell>
        </row>
        <row r="999">
          <cell r="I999" t="str">
            <v>Credit</v>
          </cell>
        </row>
        <row r="1000">
          <cell r="I1000" t="str">
            <v>Cash</v>
          </cell>
        </row>
        <row r="1001">
          <cell r="I1001" t="str">
            <v>Credit</v>
          </cell>
        </row>
        <row r="1002">
          <cell r="I1002" t="str">
            <v>Cash</v>
          </cell>
        </row>
        <row r="1003">
          <cell r="I1003" t="str">
            <v>Credit</v>
          </cell>
        </row>
        <row r="1004">
          <cell r="I1004" t="str">
            <v>Cash</v>
          </cell>
        </row>
        <row r="1005">
          <cell r="I1005" t="str">
            <v>Credit</v>
          </cell>
        </row>
        <row r="1006">
          <cell r="I1006" t="str">
            <v>Credit</v>
          </cell>
        </row>
        <row r="1007">
          <cell r="I1007" t="str">
            <v>Cash</v>
          </cell>
        </row>
        <row r="1008">
          <cell r="I1008" t="str">
            <v>Credit</v>
          </cell>
        </row>
        <row r="1009">
          <cell r="I1009" t="str">
            <v>Credit</v>
          </cell>
        </row>
        <row r="1010">
          <cell r="I1010" t="str">
            <v>Credit</v>
          </cell>
        </row>
        <row r="1011">
          <cell r="I1011" t="str">
            <v>Cash</v>
          </cell>
        </row>
        <row r="1012">
          <cell r="I1012" t="str">
            <v>Credit</v>
          </cell>
        </row>
        <row r="1013">
          <cell r="I1013" t="str">
            <v>Cash</v>
          </cell>
        </row>
        <row r="1014">
          <cell r="I1014" t="str">
            <v>Cash</v>
          </cell>
        </row>
        <row r="1015">
          <cell r="I1015" t="str">
            <v>Credit</v>
          </cell>
        </row>
        <row r="1016">
          <cell r="I1016" t="str">
            <v>Credit</v>
          </cell>
        </row>
        <row r="1017">
          <cell r="I1017" t="str">
            <v>Cash</v>
          </cell>
        </row>
        <row r="1018">
          <cell r="I1018" t="str">
            <v>Credit</v>
          </cell>
        </row>
        <row r="1019">
          <cell r="I1019" t="str">
            <v>Cash</v>
          </cell>
        </row>
        <row r="1020">
          <cell r="I1020" t="str">
            <v>Cash</v>
          </cell>
        </row>
        <row r="1021">
          <cell r="I1021" t="str">
            <v>Cash</v>
          </cell>
        </row>
        <row r="1022">
          <cell r="I1022" t="str">
            <v>Credit</v>
          </cell>
        </row>
        <row r="1023">
          <cell r="I1023" t="str">
            <v>Credit</v>
          </cell>
        </row>
        <row r="1024">
          <cell r="I1024" t="str">
            <v>Cash</v>
          </cell>
        </row>
        <row r="1025">
          <cell r="I1025" t="str">
            <v>Cash</v>
          </cell>
        </row>
        <row r="1026">
          <cell r="I1026" t="str">
            <v>Cash</v>
          </cell>
        </row>
        <row r="1027">
          <cell r="I1027" t="str">
            <v>Credit</v>
          </cell>
        </row>
        <row r="1028">
          <cell r="I1028" t="str">
            <v>Credit</v>
          </cell>
        </row>
        <row r="1029">
          <cell r="I1029" t="str">
            <v>Cash</v>
          </cell>
        </row>
        <row r="1030">
          <cell r="I1030" t="str">
            <v>Cash</v>
          </cell>
        </row>
        <row r="1031">
          <cell r="I1031" t="str">
            <v>Cash</v>
          </cell>
        </row>
        <row r="1032">
          <cell r="I1032" t="str">
            <v>Credit</v>
          </cell>
        </row>
        <row r="1033">
          <cell r="I1033" t="str">
            <v>Credit</v>
          </cell>
        </row>
        <row r="1034">
          <cell r="I1034" t="str">
            <v>Credit</v>
          </cell>
        </row>
        <row r="1035">
          <cell r="I1035" t="str">
            <v>Credit</v>
          </cell>
        </row>
        <row r="1036">
          <cell r="I1036" t="str">
            <v>Cash</v>
          </cell>
        </row>
        <row r="1037">
          <cell r="I1037" t="str">
            <v>Credit</v>
          </cell>
        </row>
        <row r="1038">
          <cell r="I1038" t="str">
            <v>Cash</v>
          </cell>
        </row>
        <row r="1039">
          <cell r="I1039" t="str">
            <v>Cash</v>
          </cell>
        </row>
        <row r="1040">
          <cell r="I1040" t="str">
            <v>Cash</v>
          </cell>
        </row>
        <row r="1041">
          <cell r="I1041" t="str">
            <v>Credit</v>
          </cell>
        </row>
        <row r="1042">
          <cell r="I1042" t="str">
            <v>Credit</v>
          </cell>
        </row>
        <row r="1043">
          <cell r="I1043" t="str">
            <v>Cash</v>
          </cell>
        </row>
        <row r="1044">
          <cell r="I1044" t="str">
            <v>Cash</v>
          </cell>
        </row>
        <row r="1045">
          <cell r="I1045" t="str">
            <v>Cash</v>
          </cell>
        </row>
        <row r="1046">
          <cell r="I1046" t="str">
            <v>Credit</v>
          </cell>
        </row>
        <row r="1047">
          <cell r="I1047" t="str">
            <v>Credit</v>
          </cell>
        </row>
        <row r="1048">
          <cell r="I1048" t="str">
            <v>Credit</v>
          </cell>
        </row>
        <row r="1049">
          <cell r="I1049" t="str">
            <v>Credit</v>
          </cell>
        </row>
        <row r="1050">
          <cell r="I1050" t="str">
            <v>Cash</v>
          </cell>
        </row>
        <row r="1051">
          <cell r="I1051" t="str">
            <v>Cash</v>
          </cell>
        </row>
        <row r="1052">
          <cell r="I1052" t="str">
            <v>Cash</v>
          </cell>
        </row>
        <row r="1053">
          <cell r="I1053" t="str">
            <v>Cash</v>
          </cell>
        </row>
        <row r="1054">
          <cell r="I1054" t="str">
            <v>Cash</v>
          </cell>
        </row>
        <row r="1055">
          <cell r="I1055" t="str">
            <v>Credit</v>
          </cell>
        </row>
        <row r="1056">
          <cell r="I1056" t="str">
            <v>Credit</v>
          </cell>
        </row>
        <row r="1057">
          <cell r="I1057" t="str">
            <v>Credit</v>
          </cell>
        </row>
        <row r="1058">
          <cell r="I1058" t="str">
            <v>Cash</v>
          </cell>
        </row>
        <row r="1059">
          <cell r="I1059" t="str">
            <v>Cash</v>
          </cell>
        </row>
        <row r="1060">
          <cell r="I1060" t="str">
            <v>Credit</v>
          </cell>
        </row>
        <row r="1061">
          <cell r="I1061" t="str">
            <v>Credit</v>
          </cell>
        </row>
        <row r="1062">
          <cell r="I1062" t="str">
            <v>Credit</v>
          </cell>
        </row>
        <row r="1063">
          <cell r="I1063" t="str">
            <v>Credit</v>
          </cell>
        </row>
        <row r="1064">
          <cell r="I1064" t="str">
            <v>Cash</v>
          </cell>
        </row>
        <row r="1065">
          <cell r="I1065" t="str">
            <v>Cash</v>
          </cell>
        </row>
        <row r="1066">
          <cell r="I1066" t="str">
            <v>Cash</v>
          </cell>
        </row>
        <row r="1067">
          <cell r="I1067" t="str">
            <v>Cash</v>
          </cell>
        </row>
        <row r="1068">
          <cell r="I1068" t="str">
            <v>Credit</v>
          </cell>
        </row>
        <row r="1069">
          <cell r="I1069" t="str">
            <v>Cash</v>
          </cell>
        </row>
        <row r="1070">
          <cell r="I1070" t="str">
            <v>Credit</v>
          </cell>
        </row>
        <row r="1071">
          <cell r="I1071" t="str">
            <v>Cash</v>
          </cell>
        </row>
        <row r="1072">
          <cell r="I1072" t="str">
            <v>Cash</v>
          </cell>
        </row>
        <row r="1073">
          <cell r="I1073" t="str">
            <v>Cash</v>
          </cell>
        </row>
        <row r="1074">
          <cell r="I1074" t="str">
            <v>Credit</v>
          </cell>
        </row>
        <row r="1075">
          <cell r="I1075" t="str">
            <v>Cash</v>
          </cell>
        </row>
        <row r="1076">
          <cell r="I1076" t="str">
            <v>Credit</v>
          </cell>
        </row>
        <row r="1077">
          <cell r="I1077" t="str">
            <v>Cash</v>
          </cell>
        </row>
        <row r="1078">
          <cell r="I1078" t="str">
            <v>Cash</v>
          </cell>
        </row>
        <row r="1079">
          <cell r="I1079" t="str">
            <v>Cash</v>
          </cell>
        </row>
        <row r="1080">
          <cell r="I1080" t="str">
            <v>Credit</v>
          </cell>
        </row>
        <row r="1081">
          <cell r="I1081" t="str">
            <v>Cash</v>
          </cell>
        </row>
        <row r="1082">
          <cell r="I1082" t="str">
            <v>Cash</v>
          </cell>
        </row>
        <row r="1083">
          <cell r="I1083" t="str">
            <v>Cash</v>
          </cell>
        </row>
        <row r="1084">
          <cell r="I1084" t="str">
            <v>Cash</v>
          </cell>
        </row>
        <row r="1085">
          <cell r="I1085" t="str">
            <v>Credit</v>
          </cell>
        </row>
        <row r="1086">
          <cell r="I1086" t="str">
            <v>Credit</v>
          </cell>
        </row>
        <row r="1087">
          <cell r="I1087" t="str">
            <v>Cash</v>
          </cell>
        </row>
        <row r="1088">
          <cell r="I1088" t="str">
            <v>Credit</v>
          </cell>
        </row>
        <row r="1089">
          <cell r="I1089" t="str">
            <v>Credit</v>
          </cell>
        </row>
        <row r="1090">
          <cell r="I1090" t="str">
            <v>Cash</v>
          </cell>
        </row>
        <row r="1091">
          <cell r="I1091" t="str">
            <v>Credit</v>
          </cell>
        </row>
        <row r="1092">
          <cell r="I1092" t="str">
            <v>Credit</v>
          </cell>
        </row>
        <row r="1093">
          <cell r="I1093" t="str">
            <v>Cash</v>
          </cell>
        </row>
        <row r="1094">
          <cell r="I1094" t="str">
            <v>Cash</v>
          </cell>
        </row>
        <row r="1095">
          <cell r="I1095" t="str">
            <v>Credit</v>
          </cell>
        </row>
        <row r="1096">
          <cell r="I1096" t="str">
            <v>Credit</v>
          </cell>
        </row>
        <row r="1097">
          <cell r="I1097" t="str">
            <v>Cash</v>
          </cell>
        </row>
        <row r="1098">
          <cell r="I1098" t="str">
            <v>Cash</v>
          </cell>
        </row>
        <row r="1099">
          <cell r="I1099" t="str">
            <v>Cash</v>
          </cell>
        </row>
        <row r="1100">
          <cell r="I1100" t="str">
            <v>Cash</v>
          </cell>
        </row>
        <row r="1101">
          <cell r="I1101" t="str">
            <v>Credit</v>
          </cell>
        </row>
        <row r="1102">
          <cell r="I1102" t="str">
            <v>Cash</v>
          </cell>
        </row>
        <row r="1103">
          <cell r="I1103" t="str">
            <v>Cash</v>
          </cell>
        </row>
        <row r="1104">
          <cell r="I1104" t="str">
            <v>Cash</v>
          </cell>
        </row>
        <row r="1105">
          <cell r="I1105" t="str">
            <v>Credit</v>
          </cell>
        </row>
        <row r="1106">
          <cell r="I1106" t="str">
            <v>Cash</v>
          </cell>
        </row>
        <row r="1107">
          <cell r="I1107" t="str">
            <v>Credit</v>
          </cell>
        </row>
        <row r="1108">
          <cell r="I1108" t="str">
            <v>Credit</v>
          </cell>
        </row>
        <row r="1109">
          <cell r="I1109" t="str">
            <v>Credit</v>
          </cell>
        </row>
        <row r="1110">
          <cell r="I1110" t="str">
            <v>Credit</v>
          </cell>
        </row>
        <row r="1111">
          <cell r="I1111" t="str">
            <v>Cash</v>
          </cell>
        </row>
        <row r="1112">
          <cell r="I1112" t="str">
            <v>Cash</v>
          </cell>
        </row>
        <row r="1113">
          <cell r="I1113" t="str">
            <v>Credit</v>
          </cell>
        </row>
        <row r="1114">
          <cell r="I1114" t="str">
            <v>Cash</v>
          </cell>
        </row>
        <row r="1115">
          <cell r="I1115" t="str">
            <v>Cash</v>
          </cell>
        </row>
        <row r="1116">
          <cell r="I1116" t="str">
            <v>Credit</v>
          </cell>
        </row>
        <row r="1117">
          <cell r="I1117" t="str">
            <v>Credit</v>
          </cell>
        </row>
        <row r="1118">
          <cell r="I1118" t="str">
            <v>Cash</v>
          </cell>
        </row>
        <row r="1119">
          <cell r="I1119" t="str">
            <v>Credit</v>
          </cell>
        </row>
        <row r="1120">
          <cell r="I1120" t="str">
            <v>Credit</v>
          </cell>
        </row>
        <row r="1121">
          <cell r="I1121" t="str">
            <v>Cash</v>
          </cell>
        </row>
        <row r="1122">
          <cell r="I1122" t="str">
            <v>Cash</v>
          </cell>
        </row>
        <row r="1123">
          <cell r="I1123" t="str">
            <v>Cash</v>
          </cell>
        </row>
        <row r="1124">
          <cell r="I1124" t="str">
            <v>Cash</v>
          </cell>
        </row>
        <row r="1125">
          <cell r="I1125" t="str">
            <v>Cash</v>
          </cell>
        </row>
        <row r="1126">
          <cell r="I1126" t="str">
            <v>Credit</v>
          </cell>
        </row>
        <row r="1127">
          <cell r="I1127" t="str">
            <v>Cash</v>
          </cell>
        </row>
        <row r="1128">
          <cell r="I1128" t="str">
            <v>Credit</v>
          </cell>
        </row>
        <row r="1129">
          <cell r="I1129" t="str">
            <v>Credit</v>
          </cell>
        </row>
        <row r="1130">
          <cell r="I1130" t="str">
            <v>Credit</v>
          </cell>
        </row>
        <row r="1131">
          <cell r="I1131" t="str">
            <v>Credit</v>
          </cell>
        </row>
        <row r="1132">
          <cell r="I1132" t="str">
            <v>Cash</v>
          </cell>
        </row>
        <row r="1133">
          <cell r="I1133" t="str">
            <v>Credit</v>
          </cell>
        </row>
        <row r="1134">
          <cell r="I1134" t="str">
            <v>Credit</v>
          </cell>
        </row>
        <row r="1135">
          <cell r="I1135" t="str">
            <v>Credit</v>
          </cell>
        </row>
        <row r="1136">
          <cell r="I1136" t="str">
            <v>Credit</v>
          </cell>
        </row>
        <row r="1137">
          <cell r="I1137" t="str">
            <v>Cash</v>
          </cell>
        </row>
        <row r="1138">
          <cell r="I1138" t="str">
            <v>Credit</v>
          </cell>
        </row>
        <row r="1139">
          <cell r="I1139" t="str">
            <v>Cash</v>
          </cell>
        </row>
        <row r="1140">
          <cell r="I1140" t="str">
            <v>Credit</v>
          </cell>
        </row>
        <row r="1141">
          <cell r="I1141" t="str">
            <v>Credit</v>
          </cell>
        </row>
        <row r="1142">
          <cell r="I1142" t="str">
            <v>Cash</v>
          </cell>
        </row>
        <row r="1143">
          <cell r="I1143" t="str">
            <v>Cash</v>
          </cell>
        </row>
        <row r="1144">
          <cell r="I1144" t="str">
            <v>Credit</v>
          </cell>
        </row>
        <row r="1145">
          <cell r="I1145" t="str">
            <v>Cash</v>
          </cell>
        </row>
        <row r="1146">
          <cell r="I1146" t="str">
            <v>Cash</v>
          </cell>
        </row>
        <row r="1147">
          <cell r="I1147" t="str">
            <v>Credit</v>
          </cell>
        </row>
        <row r="1148">
          <cell r="I1148" t="str">
            <v>Credit</v>
          </cell>
        </row>
        <row r="1149">
          <cell r="I1149" t="str">
            <v>Cash</v>
          </cell>
        </row>
        <row r="1150">
          <cell r="I1150" t="str">
            <v>Credit</v>
          </cell>
        </row>
        <row r="1151">
          <cell r="I1151" t="str">
            <v>Cash</v>
          </cell>
        </row>
        <row r="1152">
          <cell r="I1152" t="str">
            <v>Credit</v>
          </cell>
        </row>
        <row r="1153">
          <cell r="I1153" t="str">
            <v>Credit</v>
          </cell>
        </row>
        <row r="1154">
          <cell r="I1154" t="str">
            <v>Credit</v>
          </cell>
        </row>
        <row r="1155">
          <cell r="I1155" t="str">
            <v>Credit</v>
          </cell>
        </row>
        <row r="1156">
          <cell r="I1156" t="str">
            <v>Credit</v>
          </cell>
        </row>
        <row r="1157">
          <cell r="I1157" t="str">
            <v>Cash</v>
          </cell>
        </row>
        <row r="1158">
          <cell r="I1158" t="str">
            <v>Cash</v>
          </cell>
        </row>
        <row r="1159">
          <cell r="I1159" t="str">
            <v>Cash</v>
          </cell>
        </row>
        <row r="1160">
          <cell r="I1160" t="str">
            <v>Cash</v>
          </cell>
        </row>
        <row r="1161">
          <cell r="I1161" t="str">
            <v>Credit</v>
          </cell>
        </row>
        <row r="1162">
          <cell r="I1162" t="str">
            <v>Credit</v>
          </cell>
        </row>
        <row r="1163">
          <cell r="I1163" t="str">
            <v>Cash</v>
          </cell>
        </row>
        <row r="1164">
          <cell r="I1164" t="str">
            <v>Credit</v>
          </cell>
        </row>
        <row r="1165">
          <cell r="I1165" t="str">
            <v>Cash</v>
          </cell>
        </row>
        <row r="1166">
          <cell r="I1166" t="str">
            <v>Credit</v>
          </cell>
        </row>
        <row r="1167">
          <cell r="I1167" t="str">
            <v>Credit</v>
          </cell>
        </row>
        <row r="1168">
          <cell r="I1168" t="str">
            <v>Credit</v>
          </cell>
        </row>
        <row r="1169">
          <cell r="I1169" t="str">
            <v>Cash</v>
          </cell>
        </row>
        <row r="1170">
          <cell r="I1170" t="str">
            <v>Cash</v>
          </cell>
        </row>
        <row r="1171">
          <cell r="I1171" t="str">
            <v>Cash</v>
          </cell>
        </row>
        <row r="1172">
          <cell r="I1172" t="str">
            <v>Cash</v>
          </cell>
        </row>
        <row r="1173">
          <cell r="I1173" t="str">
            <v>Cash</v>
          </cell>
        </row>
        <row r="1174">
          <cell r="I1174" t="str">
            <v>Credit</v>
          </cell>
        </row>
        <row r="1175">
          <cell r="I1175" t="str">
            <v>Credit</v>
          </cell>
        </row>
        <row r="1176">
          <cell r="I1176" t="str">
            <v>Credit</v>
          </cell>
        </row>
        <row r="1177">
          <cell r="I1177" t="str">
            <v>Credit</v>
          </cell>
        </row>
        <row r="1178">
          <cell r="I1178" t="str">
            <v>Cash</v>
          </cell>
        </row>
        <row r="1179">
          <cell r="I1179" t="str">
            <v>Cash</v>
          </cell>
        </row>
        <row r="1180">
          <cell r="I1180" t="str">
            <v>Credit</v>
          </cell>
        </row>
        <row r="1181">
          <cell r="I1181" t="str">
            <v>Cash</v>
          </cell>
        </row>
        <row r="1182">
          <cell r="I1182" t="str">
            <v>Cash</v>
          </cell>
        </row>
        <row r="1183">
          <cell r="I1183" t="str">
            <v>Credit</v>
          </cell>
        </row>
        <row r="1184">
          <cell r="I1184" t="str">
            <v>Cash</v>
          </cell>
        </row>
        <row r="1185">
          <cell r="I1185" t="str">
            <v>Cash</v>
          </cell>
        </row>
        <row r="1186">
          <cell r="I1186" t="str">
            <v>Cash</v>
          </cell>
        </row>
        <row r="1187">
          <cell r="I1187" t="str">
            <v>Cash</v>
          </cell>
        </row>
        <row r="1188">
          <cell r="I1188" t="str">
            <v>Cash</v>
          </cell>
        </row>
        <row r="1189">
          <cell r="I1189" t="str">
            <v>Cash</v>
          </cell>
        </row>
        <row r="1190">
          <cell r="I1190" t="str">
            <v>Credit</v>
          </cell>
        </row>
        <row r="1191">
          <cell r="I1191" t="str">
            <v>Cash</v>
          </cell>
        </row>
        <row r="1192">
          <cell r="I1192" t="str">
            <v>Credit</v>
          </cell>
        </row>
        <row r="1193">
          <cell r="I1193" t="str">
            <v>Credit</v>
          </cell>
        </row>
        <row r="1194">
          <cell r="I1194" t="str">
            <v>Cash</v>
          </cell>
        </row>
        <row r="1195">
          <cell r="I1195" t="str">
            <v>Cash</v>
          </cell>
        </row>
        <row r="1196">
          <cell r="I1196" t="str">
            <v>Cash</v>
          </cell>
        </row>
        <row r="1197">
          <cell r="I1197" t="str">
            <v>Credit</v>
          </cell>
        </row>
        <row r="1198">
          <cell r="I1198" t="str">
            <v>Credit</v>
          </cell>
        </row>
        <row r="1199">
          <cell r="I1199" t="str">
            <v>Credit</v>
          </cell>
        </row>
        <row r="1200">
          <cell r="I1200" t="str">
            <v>Credit</v>
          </cell>
        </row>
        <row r="1201">
          <cell r="I1201" t="str">
            <v>Cash</v>
          </cell>
        </row>
        <row r="1202">
          <cell r="I1202" t="str">
            <v>Cash</v>
          </cell>
        </row>
        <row r="1203">
          <cell r="I1203" t="str">
            <v>Credit</v>
          </cell>
        </row>
        <row r="1204">
          <cell r="I1204" t="str">
            <v>Credit</v>
          </cell>
        </row>
        <row r="1205">
          <cell r="I1205" t="str">
            <v>Credit</v>
          </cell>
        </row>
        <row r="1206">
          <cell r="I1206" t="str">
            <v>Cash</v>
          </cell>
        </row>
        <row r="1207">
          <cell r="I1207" t="str">
            <v>Cash</v>
          </cell>
        </row>
        <row r="1208">
          <cell r="I1208" t="str">
            <v>Cash</v>
          </cell>
        </row>
        <row r="1209">
          <cell r="I1209" t="str">
            <v>Credit</v>
          </cell>
        </row>
        <row r="1210">
          <cell r="I1210" t="str">
            <v>Cash</v>
          </cell>
        </row>
        <row r="1211">
          <cell r="I1211" t="str">
            <v>Credit</v>
          </cell>
        </row>
        <row r="1212">
          <cell r="I1212" t="str">
            <v>Cash</v>
          </cell>
        </row>
        <row r="1213">
          <cell r="I1213" t="str">
            <v>Cash</v>
          </cell>
        </row>
        <row r="1214">
          <cell r="I1214" t="str">
            <v>Credit</v>
          </cell>
        </row>
        <row r="1215">
          <cell r="I1215" t="str">
            <v>Cash</v>
          </cell>
        </row>
        <row r="1216">
          <cell r="I1216" t="str">
            <v>Credit</v>
          </cell>
        </row>
        <row r="1217">
          <cell r="I1217" t="str">
            <v>Credit</v>
          </cell>
        </row>
        <row r="1218">
          <cell r="I1218" t="str">
            <v>Credit</v>
          </cell>
        </row>
        <row r="1219">
          <cell r="I1219" t="str">
            <v>Cash</v>
          </cell>
        </row>
        <row r="1220">
          <cell r="I1220" t="str">
            <v>Credit</v>
          </cell>
        </row>
        <row r="1221">
          <cell r="I1221" t="str">
            <v>Credit</v>
          </cell>
        </row>
        <row r="1222">
          <cell r="I1222" t="str">
            <v>Credit</v>
          </cell>
        </row>
        <row r="1223">
          <cell r="I1223" t="str">
            <v>Credit</v>
          </cell>
        </row>
        <row r="1224">
          <cell r="I1224" t="str">
            <v>Cash</v>
          </cell>
        </row>
        <row r="1225">
          <cell r="I1225" t="str">
            <v>Cash</v>
          </cell>
        </row>
        <row r="1226">
          <cell r="I1226" t="str">
            <v>Cash</v>
          </cell>
        </row>
        <row r="1227">
          <cell r="I1227" t="str">
            <v>Credit</v>
          </cell>
        </row>
        <row r="1228">
          <cell r="I1228" t="str">
            <v>Cash</v>
          </cell>
        </row>
        <row r="1229">
          <cell r="I1229" t="str">
            <v>Cash</v>
          </cell>
        </row>
        <row r="1230">
          <cell r="I1230" t="str">
            <v>Cash</v>
          </cell>
        </row>
        <row r="1231">
          <cell r="I1231" t="str">
            <v>Credit</v>
          </cell>
        </row>
        <row r="1232">
          <cell r="I1232" t="str">
            <v>Cash</v>
          </cell>
        </row>
        <row r="1233">
          <cell r="I1233" t="str">
            <v>Cash</v>
          </cell>
        </row>
        <row r="1234">
          <cell r="I1234" t="str">
            <v>Cash</v>
          </cell>
        </row>
        <row r="1235">
          <cell r="I1235" t="str">
            <v>Cash</v>
          </cell>
        </row>
        <row r="1236">
          <cell r="I1236" t="str">
            <v>Cash</v>
          </cell>
        </row>
        <row r="1237">
          <cell r="I1237" t="str">
            <v>Cash</v>
          </cell>
        </row>
        <row r="1238">
          <cell r="I1238" t="str">
            <v>Credit</v>
          </cell>
        </row>
        <row r="1239">
          <cell r="I1239" t="str">
            <v>Cash</v>
          </cell>
        </row>
        <row r="1240">
          <cell r="I1240" t="str">
            <v>Credit</v>
          </cell>
        </row>
        <row r="1241">
          <cell r="I1241" t="str">
            <v>Credit</v>
          </cell>
        </row>
        <row r="1242">
          <cell r="I1242" t="str">
            <v>Cash</v>
          </cell>
        </row>
        <row r="1243">
          <cell r="I1243" t="str">
            <v>Cash</v>
          </cell>
        </row>
        <row r="1244">
          <cell r="I1244" t="str">
            <v>Cash</v>
          </cell>
        </row>
        <row r="1245">
          <cell r="I1245" t="str">
            <v>Cash</v>
          </cell>
        </row>
        <row r="1246">
          <cell r="I1246" t="str">
            <v>Credit</v>
          </cell>
        </row>
        <row r="1247">
          <cell r="I1247" t="str">
            <v>Credit</v>
          </cell>
        </row>
        <row r="1248">
          <cell r="I1248" t="str">
            <v>Cash</v>
          </cell>
        </row>
        <row r="1249">
          <cell r="I1249" t="str">
            <v>Credit</v>
          </cell>
        </row>
        <row r="1250">
          <cell r="I1250" t="str">
            <v>Cash</v>
          </cell>
        </row>
        <row r="1251">
          <cell r="I1251" t="str">
            <v>Credit</v>
          </cell>
        </row>
        <row r="1252">
          <cell r="I1252" t="str">
            <v>Credit</v>
          </cell>
        </row>
        <row r="1253">
          <cell r="I1253" t="str">
            <v>Cash</v>
          </cell>
        </row>
        <row r="1254">
          <cell r="I1254" t="str">
            <v>Credit</v>
          </cell>
        </row>
        <row r="1255">
          <cell r="I1255" t="str">
            <v>Cash</v>
          </cell>
        </row>
        <row r="1256">
          <cell r="I1256" t="str">
            <v>Cash</v>
          </cell>
        </row>
        <row r="1257">
          <cell r="I1257" t="str">
            <v>Cash</v>
          </cell>
        </row>
        <row r="1258">
          <cell r="I1258" t="str">
            <v>Credit</v>
          </cell>
        </row>
        <row r="1259">
          <cell r="I1259" t="str">
            <v>Credit</v>
          </cell>
        </row>
        <row r="1260">
          <cell r="I1260" t="str">
            <v>Credit</v>
          </cell>
        </row>
        <row r="1261">
          <cell r="I1261" t="str">
            <v>Cash</v>
          </cell>
        </row>
        <row r="1262">
          <cell r="I1262" t="str">
            <v>Cash</v>
          </cell>
        </row>
        <row r="1263">
          <cell r="I1263" t="str">
            <v>Cash</v>
          </cell>
        </row>
        <row r="1264">
          <cell r="I1264" t="str">
            <v>Cash</v>
          </cell>
        </row>
        <row r="1265">
          <cell r="I1265" t="str">
            <v>Cash</v>
          </cell>
        </row>
        <row r="1266">
          <cell r="I1266" t="str">
            <v>Cash</v>
          </cell>
        </row>
        <row r="1267">
          <cell r="I1267" t="str">
            <v>Credit</v>
          </cell>
        </row>
        <row r="1268">
          <cell r="I1268" t="str">
            <v>Cash</v>
          </cell>
        </row>
        <row r="1269">
          <cell r="I1269" t="str">
            <v>Credit</v>
          </cell>
        </row>
        <row r="1270">
          <cell r="I1270" t="str">
            <v>Cash</v>
          </cell>
        </row>
        <row r="1271">
          <cell r="I1271" t="str">
            <v>Cash</v>
          </cell>
        </row>
        <row r="1272">
          <cell r="I1272" t="str">
            <v>Cash</v>
          </cell>
        </row>
        <row r="1273">
          <cell r="I1273" t="str">
            <v>Cash</v>
          </cell>
        </row>
        <row r="1274">
          <cell r="I1274" t="str">
            <v>Cash</v>
          </cell>
        </row>
        <row r="1275">
          <cell r="I1275" t="str">
            <v>Credit</v>
          </cell>
        </row>
        <row r="1276">
          <cell r="I1276" t="str">
            <v>Cash</v>
          </cell>
        </row>
        <row r="1277">
          <cell r="I1277" t="str">
            <v>Credit</v>
          </cell>
        </row>
        <row r="1278">
          <cell r="I1278" t="str">
            <v>Cash</v>
          </cell>
        </row>
        <row r="1279">
          <cell r="I1279" t="str">
            <v>Cash</v>
          </cell>
        </row>
        <row r="1280">
          <cell r="I1280" t="str">
            <v>Cash</v>
          </cell>
        </row>
        <row r="1281">
          <cell r="I1281" t="str">
            <v>Credit</v>
          </cell>
        </row>
        <row r="1282">
          <cell r="I1282" t="str">
            <v>Credit</v>
          </cell>
        </row>
        <row r="1283">
          <cell r="I1283" t="str">
            <v>Cash</v>
          </cell>
        </row>
        <row r="1284">
          <cell r="I1284" t="str">
            <v>Cash</v>
          </cell>
        </row>
        <row r="1285">
          <cell r="I1285" t="str">
            <v>Cash</v>
          </cell>
        </row>
        <row r="1286">
          <cell r="I1286" t="str">
            <v>Cash</v>
          </cell>
        </row>
        <row r="1287">
          <cell r="I1287" t="str">
            <v>Credit</v>
          </cell>
        </row>
        <row r="1288">
          <cell r="I1288" t="str">
            <v>Credit</v>
          </cell>
        </row>
        <row r="1289">
          <cell r="I1289" t="str">
            <v>Cash</v>
          </cell>
        </row>
        <row r="1290">
          <cell r="I1290" t="str">
            <v>Credit</v>
          </cell>
        </row>
        <row r="1291">
          <cell r="I1291" t="str">
            <v>Cash</v>
          </cell>
        </row>
        <row r="1292">
          <cell r="I1292" t="str">
            <v>Cash</v>
          </cell>
        </row>
        <row r="1293">
          <cell r="I1293" t="str">
            <v>Credit</v>
          </cell>
        </row>
        <row r="1294">
          <cell r="I1294" t="str">
            <v>Cash</v>
          </cell>
        </row>
        <row r="1295">
          <cell r="I1295" t="str">
            <v>Cash</v>
          </cell>
        </row>
        <row r="1296">
          <cell r="I1296" t="str">
            <v>Credit</v>
          </cell>
        </row>
        <row r="1297">
          <cell r="I1297" t="str">
            <v>Cash</v>
          </cell>
        </row>
        <row r="1298">
          <cell r="I1298" t="str">
            <v>Cash</v>
          </cell>
        </row>
        <row r="1299">
          <cell r="I1299" t="str">
            <v>Credit</v>
          </cell>
        </row>
        <row r="1300">
          <cell r="I1300" t="str">
            <v>Credit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0"/>
  <sheetViews>
    <sheetView tabSelected="1" workbookViewId="0">
      <selection sqref="A1:XFD1300"/>
    </sheetView>
  </sheetViews>
  <sheetFormatPr defaultRowHeight="13.2"/>
  <sheetData>
    <row r="1" spans="1:30" ht="39.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224.4">
      <c r="B2">
        <v>2016</v>
      </c>
      <c r="C2" s="5">
        <v>15703</v>
      </c>
      <c r="D2" s="6" t="s">
        <v>30</v>
      </c>
      <c r="E2" s="6" t="s">
        <v>31</v>
      </c>
      <c r="F2" s="6" t="s">
        <v>32</v>
      </c>
      <c r="G2" s="7" t="s">
        <v>33</v>
      </c>
      <c r="H2" s="8">
        <v>73</v>
      </c>
      <c r="I2" s="6" t="s">
        <v>34</v>
      </c>
      <c r="J2" t="str">
        <f>IF((ISNUMBER(SEARCH({"Cash"},[1]Sheet1!$I2))),"Avg","AboveAvg")</f>
        <v>Avg</v>
      </c>
      <c r="K2" t="str">
        <f>$AA2</f>
        <v>N</v>
      </c>
      <c r="L2" s="6" t="s">
        <v>31</v>
      </c>
      <c r="P2" t="str">
        <f>IF(OR(ISNUMBER(SEARCH({"BP","Hyper"},$Z2))),"Y","N")</f>
        <v>N</v>
      </c>
      <c r="T2" s="9" t="s">
        <v>31</v>
      </c>
      <c r="U2" s="9" t="s">
        <v>31</v>
      </c>
      <c r="Y2" s="10" t="s">
        <v>35</v>
      </c>
      <c r="Z2" s="11" t="s">
        <v>36</v>
      </c>
      <c r="AA2" t="str">
        <f>IF(OR(ISNUMBER(SEARCH({"Diabetes","Diabetic"},$Z2))),"Y","N")</f>
        <v>N</v>
      </c>
      <c r="AC2" s="7" t="s">
        <v>37</v>
      </c>
    </row>
    <row r="3" spans="1:30" ht="92.4">
      <c r="B3">
        <v>2016</v>
      </c>
      <c r="C3" s="5">
        <v>22701</v>
      </c>
      <c r="D3" s="6" t="s">
        <v>30</v>
      </c>
      <c r="E3" s="6" t="s">
        <v>31</v>
      </c>
      <c r="F3" s="6" t="s">
        <v>32</v>
      </c>
      <c r="G3" s="7" t="s">
        <v>33</v>
      </c>
      <c r="H3" s="8">
        <v>54</v>
      </c>
      <c r="I3" s="6" t="s">
        <v>38</v>
      </c>
      <c r="J3" t="str">
        <f>IF((ISNUMBER(SEARCH({"Cash"},[1]Sheet1!$I3))),"Avg","AboveAvg")</f>
        <v>AboveAvg</v>
      </c>
      <c r="K3" t="str">
        <f t="shared" ref="K3:K66" si="0">$AA3</f>
        <v>N</v>
      </c>
      <c r="L3" s="6" t="s">
        <v>39</v>
      </c>
      <c r="P3" t="str">
        <f>IF(OR(ISNUMBER(SEARCH({"BP","Hyper"},$Z3))),"Y","N")</f>
        <v>N</v>
      </c>
      <c r="T3" s="9" t="s">
        <v>31</v>
      </c>
      <c r="U3" s="9" t="s">
        <v>31</v>
      </c>
      <c r="Y3" s="10" t="s">
        <v>40</v>
      </c>
      <c r="Z3" s="11" t="s">
        <v>31</v>
      </c>
      <c r="AA3" t="str">
        <f>IF(OR(ISNUMBER(SEARCH({"Diabetes","Diabetic"},$Z3))),"Y","N")</f>
        <v>N</v>
      </c>
      <c r="AB3" s="12"/>
      <c r="AC3" s="7" t="s">
        <v>37</v>
      </c>
    </row>
    <row r="4" spans="1:30" ht="158.4">
      <c r="B4">
        <v>2016</v>
      </c>
      <c r="C4" s="5">
        <v>21406</v>
      </c>
      <c r="D4" s="6" t="s">
        <v>30</v>
      </c>
      <c r="E4" s="6" t="s">
        <v>31</v>
      </c>
      <c r="F4" s="6" t="s">
        <v>32</v>
      </c>
      <c r="G4" s="7" t="s">
        <v>33</v>
      </c>
      <c r="H4" s="8">
        <v>57</v>
      </c>
      <c r="I4" s="6" t="s">
        <v>34</v>
      </c>
      <c r="J4" t="str">
        <f>IF((ISNUMBER(SEARCH({"Cash"},[1]Sheet1!$I4))),"Avg","AboveAvg")</f>
        <v>Avg</v>
      </c>
      <c r="K4" t="str">
        <f t="shared" si="0"/>
        <v>Y</v>
      </c>
      <c r="L4" s="6" t="s">
        <v>41</v>
      </c>
      <c r="P4" t="str">
        <f>IF(OR(ISNUMBER(SEARCH({"BP","Hyper"},$Z4))),"Y","N")</f>
        <v>Y</v>
      </c>
      <c r="T4" s="9" t="s">
        <v>31</v>
      </c>
      <c r="U4" s="9" t="s">
        <v>31</v>
      </c>
      <c r="Y4" s="10" t="s">
        <v>40</v>
      </c>
      <c r="Z4" s="11" t="s">
        <v>42</v>
      </c>
      <c r="AA4" t="str">
        <f>IF(OR(ISNUMBER(SEARCH({"Diabetes","Diabetic"},$Z4))),"Y","N")</f>
        <v>Y</v>
      </c>
      <c r="AB4" s="12"/>
      <c r="AC4" s="7" t="s">
        <v>37</v>
      </c>
    </row>
    <row r="5" spans="1:30" ht="382.8">
      <c r="B5">
        <v>2016</v>
      </c>
      <c r="C5" s="5">
        <v>17970</v>
      </c>
      <c r="D5" s="6" t="s">
        <v>30</v>
      </c>
      <c r="E5" s="6" t="s">
        <v>31</v>
      </c>
      <c r="F5" s="6" t="s">
        <v>43</v>
      </c>
      <c r="G5" s="7" t="s">
        <v>33</v>
      </c>
      <c r="H5" s="8">
        <v>67</v>
      </c>
      <c r="I5" s="6" t="s">
        <v>34</v>
      </c>
      <c r="J5" t="str">
        <f>IF((ISNUMBER(SEARCH({"Cash"},[1]Sheet1!$I5))),"Avg","AboveAvg")</f>
        <v>Avg</v>
      </c>
      <c r="K5" t="str">
        <f t="shared" si="0"/>
        <v>N</v>
      </c>
      <c r="L5" s="6" t="s">
        <v>31</v>
      </c>
      <c r="P5" t="str">
        <f>IF(OR(ISNUMBER(SEARCH({"BP","Hyper"},$Z5))),"Y","N")</f>
        <v>Y</v>
      </c>
      <c r="T5" s="9" t="s">
        <v>31</v>
      </c>
      <c r="U5" s="9" t="s">
        <v>31</v>
      </c>
      <c r="Y5" s="10" t="s">
        <v>35</v>
      </c>
      <c r="Z5" s="11" t="s">
        <v>44</v>
      </c>
      <c r="AA5" t="str">
        <f>IF(OR(ISNUMBER(SEARCH({"Diabetes","Diabetic"},$Z5))),"Y","N")</f>
        <v>N</v>
      </c>
      <c r="AC5" s="7" t="s">
        <v>37</v>
      </c>
    </row>
    <row r="6" spans="1:30" ht="79.2">
      <c r="B6">
        <v>2016</v>
      </c>
      <c r="C6" s="5">
        <v>15980</v>
      </c>
      <c r="D6" s="6" t="s">
        <v>30</v>
      </c>
      <c r="E6" s="6" t="s">
        <v>31</v>
      </c>
      <c r="F6" s="6" t="s">
        <v>32</v>
      </c>
      <c r="G6" s="7" t="s">
        <v>33</v>
      </c>
      <c r="H6" s="8">
        <v>72</v>
      </c>
      <c r="I6" s="6" t="s">
        <v>38</v>
      </c>
      <c r="J6" t="str">
        <f>IF((ISNUMBER(SEARCH({"Cash"},[1]Sheet1!$I6))),"Avg","AboveAvg")</f>
        <v>AboveAvg</v>
      </c>
      <c r="K6" t="str">
        <f t="shared" si="0"/>
        <v>Y</v>
      </c>
      <c r="L6" s="6" t="s">
        <v>31</v>
      </c>
      <c r="P6" t="str">
        <f>IF(OR(ISNUMBER(SEARCH({"BP","Hyper"},$Z6))),"Y","N")</f>
        <v>N</v>
      </c>
      <c r="T6" s="9" t="s">
        <v>31</v>
      </c>
      <c r="U6" s="9" t="s">
        <v>31</v>
      </c>
      <c r="Y6" s="10" t="s">
        <v>35</v>
      </c>
      <c r="Z6" s="11" t="s">
        <v>45</v>
      </c>
      <c r="AA6" t="str">
        <f>IF(OR(ISNUMBER(SEARCH({"Diabetes","Diabetic"},$Z6))),"Y","N")</f>
        <v>Y</v>
      </c>
      <c r="AC6" s="7" t="s">
        <v>37</v>
      </c>
    </row>
    <row r="7" spans="1:30" ht="409.6">
      <c r="B7">
        <v>2016</v>
      </c>
      <c r="C7" s="5">
        <v>17237</v>
      </c>
      <c r="D7" s="6" t="s">
        <v>30</v>
      </c>
      <c r="E7" s="6" t="s">
        <v>31</v>
      </c>
      <c r="F7" s="6" t="s">
        <v>32</v>
      </c>
      <c r="G7" s="7" t="s">
        <v>33</v>
      </c>
      <c r="H7" s="8">
        <v>69</v>
      </c>
      <c r="I7" s="6" t="s">
        <v>38</v>
      </c>
      <c r="J7" t="str">
        <f>IF((ISNUMBER(SEARCH({"Cash"},[1]Sheet1!$I7))),"Avg","AboveAvg")</f>
        <v>AboveAvg</v>
      </c>
      <c r="K7" t="str">
        <f t="shared" si="0"/>
        <v>N</v>
      </c>
      <c r="L7" s="6" t="s">
        <v>31</v>
      </c>
      <c r="P7" t="str">
        <f>IF(OR(ISNUMBER(SEARCH({"BP","Hyper"},$Z7))),"Y","N")</f>
        <v>Y</v>
      </c>
      <c r="T7" s="9" t="s">
        <v>31</v>
      </c>
      <c r="U7" s="9" t="s">
        <v>31</v>
      </c>
      <c r="Y7" s="10" t="s">
        <v>35</v>
      </c>
      <c r="Z7" s="11" t="s">
        <v>46</v>
      </c>
      <c r="AA7" t="str">
        <f>IF(OR(ISNUMBER(SEARCH({"Diabetes","Diabetic"},$Z7))),"Y","N")</f>
        <v>N</v>
      </c>
      <c r="AC7" s="7" t="s">
        <v>37</v>
      </c>
    </row>
    <row r="8" spans="1:30" ht="237.6">
      <c r="B8">
        <v>2016</v>
      </c>
      <c r="C8" s="5">
        <v>25246</v>
      </c>
      <c r="D8" s="6" t="s">
        <v>30</v>
      </c>
      <c r="E8" s="6" t="s">
        <v>31</v>
      </c>
      <c r="F8" s="6" t="s">
        <v>32</v>
      </c>
      <c r="G8" s="7" t="s">
        <v>33</v>
      </c>
      <c r="H8" s="8">
        <v>47</v>
      </c>
      <c r="I8" s="6" t="s">
        <v>38</v>
      </c>
      <c r="J8" t="str">
        <f>IF((ISNUMBER(SEARCH({"Cash"},[1]Sheet1!$I8))),"Avg","AboveAvg")</f>
        <v>AboveAvg</v>
      </c>
      <c r="K8" t="str">
        <f t="shared" si="0"/>
        <v>N</v>
      </c>
      <c r="L8" s="6" t="s">
        <v>39</v>
      </c>
      <c r="P8" t="str">
        <f>IF(OR(ISNUMBER(SEARCH({"BP","Hyper"},$Z8))),"Y","N")</f>
        <v>Y</v>
      </c>
      <c r="T8" s="9" t="s">
        <v>31</v>
      </c>
      <c r="U8" s="9" t="s">
        <v>31</v>
      </c>
      <c r="Y8" s="10" t="s">
        <v>35</v>
      </c>
      <c r="Z8" s="11" t="s">
        <v>47</v>
      </c>
      <c r="AA8" t="str">
        <f>IF(OR(ISNUMBER(SEARCH({"Diabetes","Diabetic"},$Z8))),"Y","N")</f>
        <v>N</v>
      </c>
      <c r="AC8" s="7" t="s">
        <v>37</v>
      </c>
    </row>
    <row r="9" spans="1:30" ht="382.8">
      <c r="B9">
        <v>2016</v>
      </c>
      <c r="C9" s="5">
        <v>15463</v>
      </c>
      <c r="D9" s="6" t="s">
        <v>30</v>
      </c>
      <c r="E9" s="6" t="s">
        <v>31</v>
      </c>
      <c r="F9" s="6" t="s">
        <v>32</v>
      </c>
      <c r="G9" s="7" t="s">
        <v>33</v>
      </c>
      <c r="H9" s="8">
        <v>73</v>
      </c>
      <c r="I9" s="6" t="s">
        <v>38</v>
      </c>
      <c r="J9" t="str">
        <f>IF((ISNUMBER(SEARCH({"Cash"},[1]Sheet1!$I9))),"Avg","AboveAvg")</f>
        <v>AboveAvg</v>
      </c>
      <c r="K9" t="str">
        <f t="shared" si="0"/>
        <v>Y</v>
      </c>
      <c r="L9" s="6" t="s">
        <v>31</v>
      </c>
      <c r="P9" t="str">
        <f>IF(OR(ISNUMBER(SEARCH({"BP","Hyper"},$Z9))),"Y","N")</f>
        <v>Y</v>
      </c>
      <c r="T9" s="9" t="s">
        <v>31</v>
      </c>
      <c r="U9" s="9" t="s">
        <v>31</v>
      </c>
      <c r="Y9" s="10" t="s">
        <v>35</v>
      </c>
      <c r="Z9" s="11" t="s">
        <v>48</v>
      </c>
      <c r="AA9" t="str">
        <f>IF(OR(ISNUMBER(SEARCH({"Diabetes","Diabetic"},$Z9))),"Y","N")</f>
        <v>Y</v>
      </c>
      <c r="AC9" s="7" t="s">
        <v>37</v>
      </c>
    </row>
    <row r="10" spans="1:30" ht="79.2">
      <c r="B10">
        <v>2016</v>
      </c>
      <c r="C10" s="5">
        <v>22882</v>
      </c>
      <c r="D10" s="6" t="s">
        <v>30</v>
      </c>
      <c r="E10" s="6" t="s">
        <v>31</v>
      </c>
      <c r="F10" s="6" t="s">
        <v>32</v>
      </c>
      <c r="G10" s="7" t="s">
        <v>33</v>
      </c>
      <c r="H10" s="8">
        <v>53</v>
      </c>
      <c r="I10" s="6" t="s">
        <v>34</v>
      </c>
      <c r="J10" t="str">
        <f>IF((ISNUMBER(SEARCH({"Cash"},[1]Sheet1!$I10))),"Avg","AboveAvg")</f>
        <v>Avg</v>
      </c>
      <c r="K10" t="str">
        <f t="shared" si="0"/>
        <v>Y</v>
      </c>
      <c r="L10" s="6" t="s">
        <v>31</v>
      </c>
      <c r="P10" t="str">
        <f>IF(OR(ISNUMBER(SEARCH({"BP","Hyper"},$Z10))),"Y","N")</f>
        <v>Y</v>
      </c>
      <c r="T10" s="9" t="s">
        <v>31</v>
      </c>
      <c r="U10" s="9" t="s">
        <v>31</v>
      </c>
      <c r="Y10" s="10" t="s">
        <v>35</v>
      </c>
      <c r="Z10" s="11" t="s">
        <v>49</v>
      </c>
      <c r="AA10" t="str">
        <f>IF(OR(ISNUMBER(SEARCH({"Diabetes","Diabetic"},$Z10))),"Y","N")</f>
        <v>Y</v>
      </c>
      <c r="AC10" s="7" t="s">
        <v>37</v>
      </c>
    </row>
    <row r="11" spans="1:30" ht="409.6">
      <c r="B11">
        <v>2016</v>
      </c>
      <c r="C11" s="5">
        <v>25514</v>
      </c>
      <c r="D11" s="6" t="s">
        <v>30</v>
      </c>
      <c r="E11" s="6" t="s">
        <v>31</v>
      </c>
      <c r="F11" s="6" t="s">
        <v>32</v>
      </c>
      <c r="G11" s="7" t="s">
        <v>33</v>
      </c>
      <c r="H11" s="8">
        <v>46</v>
      </c>
      <c r="I11" s="6" t="s">
        <v>38</v>
      </c>
      <c r="J11" t="str">
        <f>IF((ISNUMBER(SEARCH({"Cash"},[1]Sheet1!$I11))),"Avg","AboveAvg")</f>
        <v>AboveAvg</v>
      </c>
      <c r="K11" t="str">
        <f t="shared" si="0"/>
        <v>N</v>
      </c>
      <c r="L11" s="6" t="s">
        <v>31</v>
      </c>
      <c r="P11" t="str">
        <f>IF(OR(ISNUMBER(SEARCH({"BP","Hyper"},$Z11))),"Y","N")</f>
        <v>Y</v>
      </c>
      <c r="T11" s="9" t="s">
        <v>31</v>
      </c>
      <c r="U11" s="9" t="s">
        <v>31</v>
      </c>
      <c r="Y11" s="10" t="s">
        <v>40</v>
      </c>
      <c r="Z11" s="11" t="s">
        <v>50</v>
      </c>
      <c r="AA11" t="str">
        <f>IF(OR(ISNUMBER(SEARCH({"Diabetes","Diabetic"},$Z11))),"Y","N")</f>
        <v>N</v>
      </c>
      <c r="AC11" s="7" t="s">
        <v>37</v>
      </c>
    </row>
    <row r="12" spans="1:30" ht="39.6">
      <c r="B12">
        <v>2016</v>
      </c>
      <c r="C12" s="5">
        <v>18665</v>
      </c>
      <c r="D12" s="6" t="s">
        <v>51</v>
      </c>
      <c r="E12" s="6" t="s">
        <v>31</v>
      </c>
      <c r="F12" s="6" t="s">
        <v>32</v>
      </c>
      <c r="G12" s="7" t="s">
        <v>33</v>
      </c>
      <c r="H12" s="8">
        <v>65</v>
      </c>
      <c r="I12" s="6" t="s">
        <v>38</v>
      </c>
      <c r="J12" t="str">
        <f>IF((ISNUMBER(SEARCH({"Cash"},[1]Sheet1!$I12))),"Avg","AboveAvg")</f>
        <v>AboveAvg</v>
      </c>
      <c r="K12" t="str">
        <f t="shared" si="0"/>
        <v>N</v>
      </c>
      <c r="L12" s="6" t="s">
        <v>31</v>
      </c>
      <c r="P12" t="str">
        <f>IF(OR(ISNUMBER(SEARCH({"BP","Hyper"},$Z12))),"Y","N")</f>
        <v>N</v>
      </c>
      <c r="T12" s="9" t="s">
        <v>31</v>
      </c>
      <c r="U12" s="9" t="s">
        <v>31</v>
      </c>
      <c r="Y12" s="10" t="s">
        <v>35</v>
      </c>
      <c r="Z12" s="11" t="s">
        <v>52</v>
      </c>
      <c r="AA12" t="str">
        <f>IF(OR(ISNUMBER(SEARCH({"Diabetes","Diabetic"},$Z12))),"Y","N")</f>
        <v>N</v>
      </c>
      <c r="AC12" s="7" t="s">
        <v>37</v>
      </c>
    </row>
    <row r="13" spans="1:30" ht="250.8">
      <c r="B13">
        <v>2016</v>
      </c>
      <c r="C13" s="5">
        <v>19577</v>
      </c>
      <c r="D13" s="6" t="s">
        <v>30</v>
      </c>
      <c r="E13" s="6" t="s">
        <v>31</v>
      </c>
      <c r="F13" s="6" t="s">
        <v>43</v>
      </c>
      <c r="G13" s="7" t="s">
        <v>33</v>
      </c>
      <c r="H13" s="8">
        <v>62</v>
      </c>
      <c r="I13" s="6" t="s">
        <v>38</v>
      </c>
      <c r="J13" t="str">
        <f>IF((ISNUMBER(SEARCH({"Cash"},[1]Sheet1!$I13))),"Avg","AboveAvg")</f>
        <v>AboveAvg</v>
      </c>
      <c r="K13" t="str">
        <f t="shared" si="0"/>
        <v>N</v>
      </c>
      <c r="L13" s="6" t="s">
        <v>53</v>
      </c>
      <c r="P13" t="str">
        <f>IF(OR(ISNUMBER(SEARCH({"BP","Hyper"},$Z13))),"Y","N")</f>
        <v>Y</v>
      </c>
      <c r="T13" s="9" t="s">
        <v>31</v>
      </c>
      <c r="U13" s="9" t="s">
        <v>31</v>
      </c>
      <c r="Y13" s="10" t="s">
        <v>35</v>
      </c>
      <c r="Z13" s="11" t="s">
        <v>54</v>
      </c>
      <c r="AA13" t="str">
        <f>IF(OR(ISNUMBER(SEARCH({"Diabetes","Diabetic"},$Z13))),"Y","N")</f>
        <v>N</v>
      </c>
      <c r="AC13" s="7" t="s">
        <v>37</v>
      </c>
    </row>
    <row r="14" spans="1:30" ht="26.4">
      <c r="B14">
        <v>2016</v>
      </c>
      <c r="C14" s="5">
        <v>34155</v>
      </c>
      <c r="D14" s="6" t="s">
        <v>30</v>
      </c>
      <c r="E14" s="6" t="s">
        <v>31</v>
      </c>
      <c r="F14" s="6" t="s">
        <v>32</v>
      </c>
      <c r="G14" s="7" t="s">
        <v>33</v>
      </c>
      <c r="H14" s="8">
        <v>22</v>
      </c>
      <c r="I14" s="6" t="s">
        <v>34</v>
      </c>
      <c r="J14" t="str">
        <f>IF((ISNUMBER(SEARCH({"Cash"},[1]Sheet1!$I14))),"Avg","AboveAvg")</f>
        <v>Avg</v>
      </c>
      <c r="K14" t="str">
        <f t="shared" si="0"/>
        <v>N</v>
      </c>
      <c r="L14" s="6" t="s">
        <v>31</v>
      </c>
      <c r="P14" t="str">
        <f>IF(OR(ISNUMBER(SEARCH({"BP","Hyper"},$Z14))),"Y","N")</f>
        <v>N</v>
      </c>
      <c r="T14" s="9" t="s">
        <v>31</v>
      </c>
      <c r="U14" s="9" t="s">
        <v>31</v>
      </c>
      <c r="Y14" s="10" t="s">
        <v>35</v>
      </c>
      <c r="Z14" s="11" t="s">
        <v>31</v>
      </c>
      <c r="AA14" t="str">
        <f>IF(OR(ISNUMBER(SEARCH({"Diabetes","Diabetic"},$Z14))),"Y","N")</f>
        <v>N</v>
      </c>
      <c r="AC14" s="7" t="s">
        <v>37</v>
      </c>
    </row>
    <row r="15" spans="1:30" ht="250.8">
      <c r="B15">
        <v>2016</v>
      </c>
      <c r="C15" s="5">
        <v>19787</v>
      </c>
      <c r="D15" s="6" t="s">
        <v>30</v>
      </c>
      <c r="E15" s="6" t="s">
        <v>31</v>
      </c>
      <c r="F15" s="6" t="s">
        <v>32</v>
      </c>
      <c r="G15" s="7" t="s">
        <v>33</v>
      </c>
      <c r="H15" s="8">
        <v>62</v>
      </c>
      <c r="I15" s="6" t="s">
        <v>38</v>
      </c>
      <c r="J15" t="str">
        <f>IF((ISNUMBER(SEARCH({"Cash"},[1]Sheet1!$I15))),"Avg","AboveAvg")</f>
        <v>AboveAvg</v>
      </c>
      <c r="K15" t="str">
        <f t="shared" si="0"/>
        <v>N</v>
      </c>
      <c r="L15" s="6" t="s">
        <v>31</v>
      </c>
      <c r="P15" t="str">
        <f>IF(OR(ISNUMBER(SEARCH({"BP","Hyper"},$Z15))),"Y","N")</f>
        <v>Y</v>
      </c>
      <c r="T15" s="9" t="s">
        <v>31</v>
      </c>
      <c r="U15" s="9" t="s">
        <v>31</v>
      </c>
      <c r="Y15" s="10" t="s">
        <v>35</v>
      </c>
      <c r="Z15" s="11" t="s">
        <v>55</v>
      </c>
      <c r="AA15" t="str">
        <f>IF(OR(ISNUMBER(SEARCH({"Diabetes","Diabetic"},$Z15))),"Y","N")</f>
        <v>N</v>
      </c>
      <c r="AC15" s="7" t="s">
        <v>37</v>
      </c>
    </row>
    <row r="16" spans="1:30" ht="26.4">
      <c r="B16">
        <v>2016</v>
      </c>
      <c r="C16" s="5">
        <v>19174</v>
      </c>
      <c r="D16" s="6" t="s">
        <v>30</v>
      </c>
      <c r="E16" s="6" t="s">
        <v>31</v>
      </c>
      <c r="F16" s="6" t="s">
        <v>32</v>
      </c>
      <c r="G16" s="7" t="s">
        <v>33</v>
      </c>
      <c r="H16" s="8">
        <v>63</v>
      </c>
      <c r="I16" s="6" t="s">
        <v>34</v>
      </c>
      <c r="J16" t="str">
        <f>IF((ISNUMBER(SEARCH({"Cash"},[1]Sheet1!$I16))),"Avg","AboveAvg")</f>
        <v>Avg</v>
      </c>
      <c r="K16" t="str">
        <f t="shared" si="0"/>
        <v>N</v>
      </c>
      <c r="L16" s="6" t="s">
        <v>31</v>
      </c>
      <c r="P16" t="str">
        <f>IF(OR(ISNUMBER(SEARCH({"BP","Hyper"},$Z16))),"Y","N")</f>
        <v>N</v>
      </c>
      <c r="T16" s="9" t="s">
        <v>31</v>
      </c>
      <c r="U16" s="9" t="s">
        <v>31</v>
      </c>
      <c r="Y16" s="10" t="s">
        <v>35</v>
      </c>
      <c r="Z16" s="11" t="s">
        <v>31</v>
      </c>
      <c r="AA16" t="str">
        <f>IF(OR(ISNUMBER(SEARCH({"Diabetes","Diabetic"},$Z16))),"Y","N")</f>
        <v>N</v>
      </c>
      <c r="AC16" s="7" t="s">
        <v>37</v>
      </c>
    </row>
    <row r="17" spans="2:29" ht="158.4">
      <c r="B17">
        <v>2016</v>
      </c>
      <c r="C17" s="5">
        <v>21979</v>
      </c>
      <c r="D17" s="6" t="s">
        <v>30</v>
      </c>
      <c r="E17" s="6" t="s">
        <v>31</v>
      </c>
      <c r="F17" s="6" t="s">
        <v>43</v>
      </c>
      <c r="G17" s="7" t="s">
        <v>33</v>
      </c>
      <c r="H17" s="8">
        <v>56</v>
      </c>
      <c r="I17" s="6" t="s">
        <v>38</v>
      </c>
      <c r="J17" t="str">
        <f>IF((ISNUMBER(SEARCH({"Cash"},[1]Sheet1!$I17))),"Avg","AboveAvg")</f>
        <v>AboveAvg</v>
      </c>
      <c r="K17" t="str">
        <f t="shared" si="0"/>
        <v>Y</v>
      </c>
      <c r="L17" s="6" t="s">
        <v>53</v>
      </c>
      <c r="P17" t="str">
        <f>IF(OR(ISNUMBER(SEARCH({"BP","Hyper"},$Z17))),"Y","N")</f>
        <v>N</v>
      </c>
      <c r="T17" s="9" t="s">
        <v>31</v>
      </c>
      <c r="U17" s="9" t="s">
        <v>31</v>
      </c>
      <c r="Y17" s="10" t="s">
        <v>35</v>
      </c>
      <c r="Z17" s="11" t="s">
        <v>56</v>
      </c>
      <c r="AA17" t="str">
        <f>IF(OR(ISNUMBER(SEARCH({"Diabetes","Diabetic"},$Z17))),"Y","N")</f>
        <v>Y</v>
      </c>
      <c r="AC17" s="7" t="s">
        <v>37</v>
      </c>
    </row>
    <row r="18" spans="2:29" ht="396">
      <c r="B18">
        <v>2016</v>
      </c>
      <c r="C18" s="5">
        <v>15494</v>
      </c>
      <c r="D18" s="6" t="s">
        <v>30</v>
      </c>
      <c r="E18" s="6" t="s">
        <v>31</v>
      </c>
      <c r="F18" s="6" t="s">
        <v>32</v>
      </c>
      <c r="G18" s="7" t="s">
        <v>33</v>
      </c>
      <c r="H18" s="8">
        <v>73</v>
      </c>
      <c r="I18" s="6" t="s">
        <v>34</v>
      </c>
      <c r="J18" t="str">
        <f>IF((ISNUMBER(SEARCH({"Cash"},[1]Sheet1!$I18))),"Avg","AboveAvg")</f>
        <v>Avg</v>
      </c>
      <c r="K18" t="str">
        <f t="shared" si="0"/>
        <v>Y</v>
      </c>
      <c r="L18" s="6" t="s">
        <v>39</v>
      </c>
      <c r="P18" t="str">
        <f>IF(OR(ISNUMBER(SEARCH({"BP","Hyper"},$Z18))),"Y","N")</f>
        <v>Y</v>
      </c>
      <c r="T18" s="9" t="s">
        <v>31</v>
      </c>
      <c r="U18" s="9" t="s">
        <v>31</v>
      </c>
      <c r="Y18" s="10" t="s">
        <v>40</v>
      </c>
      <c r="Z18" s="11" t="s">
        <v>57</v>
      </c>
      <c r="AA18" t="str">
        <f>IF(OR(ISNUMBER(SEARCH({"Diabetes","Diabetic"},$Z18))),"Y","N")</f>
        <v>Y</v>
      </c>
      <c r="AC18" s="7" t="s">
        <v>37</v>
      </c>
    </row>
    <row r="19" spans="2:29" ht="26.4">
      <c r="B19">
        <v>2016</v>
      </c>
      <c r="C19" s="5">
        <v>20907</v>
      </c>
      <c r="D19" s="6" t="s">
        <v>30</v>
      </c>
      <c r="E19" s="6" t="s">
        <v>31</v>
      </c>
      <c r="F19" s="6" t="s">
        <v>32</v>
      </c>
      <c r="G19" s="7" t="s">
        <v>33</v>
      </c>
      <c r="H19" s="8">
        <v>58</v>
      </c>
      <c r="I19" s="6" t="s">
        <v>34</v>
      </c>
      <c r="J19" t="str">
        <f>IF((ISNUMBER(SEARCH({"Cash"},[1]Sheet1!$I19))),"Avg","AboveAvg")</f>
        <v>Avg</v>
      </c>
      <c r="K19" t="str">
        <f t="shared" si="0"/>
        <v>N</v>
      </c>
      <c r="L19" s="6" t="s">
        <v>41</v>
      </c>
      <c r="P19" t="str">
        <f>IF(OR(ISNUMBER(SEARCH({"BP","Hyper"},$Z19))),"Y","N")</f>
        <v>N</v>
      </c>
      <c r="T19" s="9" t="s">
        <v>31</v>
      </c>
      <c r="U19" s="9" t="s">
        <v>31</v>
      </c>
      <c r="Y19" s="10" t="s">
        <v>35</v>
      </c>
      <c r="Z19" s="11" t="s">
        <v>31</v>
      </c>
      <c r="AA19" t="str">
        <f>IF(OR(ISNUMBER(SEARCH({"Diabetes","Diabetic"},$Z19))),"Y","N")</f>
        <v>N</v>
      </c>
      <c r="AC19" s="7" t="s">
        <v>37</v>
      </c>
    </row>
    <row r="20" spans="2:29" ht="409.6">
      <c r="B20">
        <v>2016</v>
      </c>
      <c r="C20" s="5">
        <v>13216</v>
      </c>
      <c r="D20" s="6" t="s">
        <v>30</v>
      </c>
      <c r="E20" s="6" t="s">
        <v>31</v>
      </c>
      <c r="F20" s="6" t="s">
        <v>32</v>
      </c>
      <c r="G20" s="7" t="s">
        <v>33</v>
      </c>
      <c r="H20" s="8">
        <v>80</v>
      </c>
      <c r="I20" s="6" t="s">
        <v>38</v>
      </c>
      <c r="J20" t="str">
        <f>IF((ISNUMBER(SEARCH({"Cash"},[1]Sheet1!$I20))),"Avg","AboveAvg")</f>
        <v>AboveAvg</v>
      </c>
      <c r="K20" t="str">
        <f t="shared" si="0"/>
        <v>N</v>
      </c>
      <c r="L20" s="6" t="s">
        <v>31</v>
      </c>
      <c r="P20" t="str">
        <f>IF(OR(ISNUMBER(SEARCH({"BP","Hyper"},$Z20))),"Y","N")</f>
        <v>Y</v>
      </c>
      <c r="T20" s="9" t="s">
        <v>31</v>
      </c>
      <c r="U20" s="9" t="s">
        <v>31</v>
      </c>
      <c r="Y20" s="10" t="s">
        <v>35</v>
      </c>
      <c r="Z20" s="11" t="s">
        <v>58</v>
      </c>
      <c r="AA20" t="str">
        <f>IF(OR(ISNUMBER(SEARCH({"Diabetes","Diabetic"},$Z20))),"Y","N")</f>
        <v>N</v>
      </c>
      <c r="AC20" s="7" t="s">
        <v>37</v>
      </c>
    </row>
    <row r="21" spans="2:29" ht="26.4">
      <c r="B21">
        <v>2016</v>
      </c>
      <c r="C21" s="5">
        <v>22341</v>
      </c>
      <c r="D21" s="6" t="s">
        <v>30</v>
      </c>
      <c r="E21" s="6" t="s">
        <v>31</v>
      </c>
      <c r="F21" s="6" t="s">
        <v>32</v>
      </c>
      <c r="G21" s="7" t="s">
        <v>33</v>
      </c>
      <c r="H21" s="8">
        <v>54</v>
      </c>
      <c r="I21" s="6" t="s">
        <v>34</v>
      </c>
      <c r="J21" t="str">
        <f>IF((ISNUMBER(SEARCH({"Cash"},[1]Sheet1!$I21))),"Avg","AboveAvg")</f>
        <v>Avg</v>
      </c>
      <c r="K21" t="str">
        <f t="shared" si="0"/>
        <v>N</v>
      </c>
      <c r="L21" s="6" t="s">
        <v>31</v>
      </c>
      <c r="P21" t="str">
        <f>IF(OR(ISNUMBER(SEARCH({"BP","Hyper"},$Z21))),"Y","N")</f>
        <v>N</v>
      </c>
      <c r="T21" s="9" t="s">
        <v>31</v>
      </c>
      <c r="U21" s="9" t="s">
        <v>31</v>
      </c>
      <c r="Y21" s="10" t="s">
        <v>35</v>
      </c>
      <c r="Z21" s="11" t="s">
        <v>31</v>
      </c>
      <c r="AA21" t="str">
        <f>IF(OR(ISNUMBER(SEARCH({"Diabetes","Diabetic"},$Z21))),"Y","N")</f>
        <v>N</v>
      </c>
      <c r="AC21" s="7" t="s">
        <v>37</v>
      </c>
    </row>
    <row r="22" spans="2:29" ht="409.2">
      <c r="B22">
        <v>2016</v>
      </c>
      <c r="C22" s="5">
        <v>20866</v>
      </c>
      <c r="D22" s="6" t="s">
        <v>30</v>
      </c>
      <c r="E22" s="6" t="s">
        <v>31</v>
      </c>
      <c r="F22" s="6" t="s">
        <v>32</v>
      </c>
      <c r="G22" s="7" t="s">
        <v>33</v>
      </c>
      <c r="H22" s="8">
        <v>59</v>
      </c>
      <c r="I22" s="6" t="s">
        <v>38</v>
      </c>
      <c r="J22" t="str">
        <f>IF((ISNUMBER(SEARCH({"Cash"},[1]Sheet1!$I22))),"Avg","AboveAvg")</f>
        <v>AboveAvg</v>
      </c>
      <c r="K22" t="str">
        <f t="shared" si="0"/>
        <v>N</v>
      </c>
      <c r="L22" s="6" t="s">
        <v>31</v>
      </c>
      <c r="P22" t="str">
        <f>IF(OR(ISNUMBER(SEARCH({"BP","Hyper"},$Z22))),"Y","N")</f>
        <v>Y</v>
      </c>
      <c r="T22" s="9" t="s">
        <v>31</v>
      </c>
      <c r="U22" s="9" t="s">
        <v>31</v>
      </c>
      <c r="Y22" s="10" t="s">
        <v>40</v>
      </c>
      <c r="Z22" s="11" t="s">
        <v>59</v>
      </c>
      <c r="AA22" t="str">
        <f>IF(OR(ISNUMBER(SEARCH({"Diabetes","Diabetic"},$Z22))),"Y","N")</f>
        <v>N</v>
      </c>
      <c r="AC22" s="7" t="s">
        <v>37</v>
      </c>
    </row>
    <row r="23" spans="2:29" ht="26.4">
      <c r="B23">
        <v>2016</v>
      </c>
      <c r="C23" s="5">
        <v>21746</v>
      </c>
      <c r="D23" s="6" t="s">
        <v>30</v>
      </c>
      <c r="E23" s="6" t="s">
        <v>31</v>
      </c>
      <c r="F23" s="6" t="s">
        <v>32</v>
      </c>
      <c r="G23" s="7" t="s">
        <v>33</v>
      </c>
      <c r="H23" s="8">
        <v>56</v>
      </c>
      <c r="I23" s="6" t="s">
        <v>34</v>
      </c>
      <c r="J23" t="str">
        <f>IF((ISNUMBER(SEARCH({"Cash"},[1]Sheet1!$I23))),"Avg","AboveAvg")</f>
        <v>Avg</v>
      </c>
      <c r="K23" t="str">
        <f t="shared" si="0"/>
        <v>N</v>
      </c>
      <c r="L23" s="6" t="s">
        <v>31</v>
      </c>
      <c r="P23" t="str">
        <f>IF(OR(ISNUMBER(SEARCH({"BP","Hyper"},$Z23))),"Y","N")</f>
        <v>N</v>
      </c>
      <c r="T23" s="9" t="s">
        <v>31</v>
      </c>
      <c r="U23" s="9" t="s">
        <v>31</v>
      </c>
      <c r="Y23" s="10" t="s">
        <v>35</v>
      </c>
      <c r="Z23" s="11" t="s">
        <v>31</v>
      </c>
      <c r="AA23" t="str">
        <f>IF(OR(ISNUMBER(SEARCH({"Diabetes","Diabetic"},$Z23))),"Y","N")</f>
        <v>N</v>
      </c>
      <c r="AC23" s="7" t="s">
        <v>37</v>
      </c>
    </row>
    <row r="24" spans="2:29" ht="290.39999999999998">
      <c r="B24">
        <v>2016</v>
      </c>
      <c r="C24" s="5">
        <v>23733</v>
      </c>
      <c r="D24" s="6" t="s">
        <v>30</v>
      </c>
      <c r="E24" s="6" t="s">
        <v>31</v>
      </c>
      <c r="F24" s="6" t="s">
        <v>32</v>
      </c>
      <c r="G24" s="7" t="s">
        <v>33</v>
      </c>
      <c r="H24" s="8">
        <v>51</v>
      </c>
      <c r="I24" s="6" t="s">
        <v>34</v>
      </c>
      <c r="J24" t="str">
        <f>IF((ISNUMBER(SEARCH({"Cash"},[1]Sheet1!$I24))),"Avg","AboveAvg")</f>
        <v>Avg</v>
      </c>
      <c r="K24" t="str">
        <f t="shared" si="0"/>
        <v>N</v>
      </c>
      <c r="L24" s="6" t="s">
        <v>31</v>
      </c>
      <c r="P24" t="str">
        <f>IF(OR(ISNUMBER(SEARCH({"BP","Hyper"},$Z24))),"Y","N")</f>
        <v>Y</v>
      </c>
      <c r="T24" s="9" t="s">
        <v>31</v>
      </c>
      <c r="U24" s="9" t="s">
        <v>31</v>
      </c>
      <c r="Y24" s="10" t="s">
        <v>35</v>
      </c>
      <c r="Z24" s="11" t="s">
        <v>60</v>
      </c>
      <c r="AA24" t="str">
        <f>IF(OR(ISNUMBER(SEARCH({"Diabetes","Diabetic"},$Z24))),"Y","N")</f>
        <v>N</v>
      </c>
      <c r="AC24" s="7" t="s">
        <v>37</v>
      </c>
    </row>
    <row r="25" spans="2:29" ht="26.4">
      <c r="B25">
        <v>2016</v>
      </c>
      <c r="C25" s="5">
        <v>21941</v>
      </c>
      <c r="D25" s="6" t="s">
        <v>30</v>
      </c>
      <c r="E25" s="6" t="s">
        <v>31</v>
      </c>
      <c r="F25" s="6" t="s">
        <v>43</v>
      </c>
      <c r="G25" s="7" t="s">
        <v>33</v>
      </c>
      <c r="H25" s="8">
        <v>56</v>
      </c>
      <c r="I25" s="6" t="s">
        <v>38</v>
      </c>
      <c r="J25" t="str">
        <f>IF((ISNUMBER(SEARCH({"Cash"},[1]Sheet1!$I25))),"Avg","AboveAvg")</f>
        <v>AboveAvg</v>
      </c>
      <c r="K25" t="str">
        <f t="shared" si="0"/>
        <v>N</v>
      </c>
      <c r="L25" s="6" t="s">
        <v>31</v>
      </c>
      <c r="P25" t="str">
        <f>IF(OR(ISNUMBER(SEARCH({"BP","Hyper"},$Z25))),"Y","N")</f>
        <v>N</v>
      </c>
      <c r="T25" s="9" t="s">
        <v>31</v>
      </c>
      <c r="U25" s="9" t="s">
        <v>31</v>
      </c>
      <c r="Y25" s="10" t="s">
        <v>35</v>
      </c>
      <c r="Z25" s="11" t="s">
        <v>31</v>
      </c>
      <c r="AA25" t="str">
        <f>IF(OR(ISNUMBER(SEARCH({"Diabetes","Diabetic"},$Z25))),"Y","N")</f>
        <v>N</v>
      </c>
      <c r="AC25" s="7" t="s">
        <v>37</v>
      </c>
    </row>
    <row r="26" spans="2:29" ht="409.6">
      <c r="B26">
        <v>2016</v>
      </c>
      <c r="C26" s="5">
        <v>18696</v>
      </c>
      <c r="D26" s="6" t="s">
        <v>51</v>
      </c>
      <c r="E26" s="6" t="s">
        <v>31</v>
      </c>
      <c r="F26" s="6" t="s">
        <v>43</v>
      </c>
      <c r="G26" s="7" t="s">
        <v>33</v>
      </c>
      <c r="H26" s="8">
        <v>65</v>
      </c>
      <c r="I26" s="6" t="s">
        <v>34</v>
      </c>
      <c r="J26" t="str">
        <f>IF((ISNUMBER(SEARCH({"Cash"},[1]Sheet1!$I26))),"Avg","AboveAvg")</f>
        <v>Avg</v>
      </c>
      <c r="K26" t="str">
        <f t="shared" si="0"/>
        <v>N</v>
      </c>
      <c r="L26" s="6" t="s">
        <v>61</v>
      </c>
      <c r="P26" t="str">
        <f>IF(OR(ISNUMBER(SEARCH({"BP","Hyper"},$Z26))),"Y","N")</f>
        <v>Y</v>
      </c>
      <c r="T26" s="9" t="s">
        <v>31</v>
      </c>
      <c r="U26" s="9" t="s">
        <v>31</v>
      </c>
      <c r="Y26" s="10" t="s">
        <v>35</v>
      </c>
      <c r="Z26" s="11" t="s">
        <v>62</v>
      </c>
      <c r="AA26" t="str">
        <f>IF(OR(ISNUMBER(SEARCH({"Diabetes","Diabetic"},$Z26))),"Y","N")</f>
        <v>N</v>
      </c>
      <c r="AC26" s="7" t="s">
        <v>37</v>
      </c>
    </row>
    <row r="27" spans="2:29" ht="396">
      <c r="B27">
        <v>2016</v>
      </c>
      <c r="C27" s="5">
        <v>17967</v>
      </c>
      <c r="D27" s="6" t="s">
        <v>30</v>
      </c>
      <c r="E27" s="6" t="s">
        <v>31</v>
      </c>
      <c r="F27" s="6" t="s">
        <v>32</v>
      </c>
      <c r="G27" s="7" t="s">
        <v>33</v>
      </c>
      <c r="H27" s="8">
        <v>67</v>
      </c>
      <c r="I27" s="6" t="s">
        <v>34</v>
      </c>
      <c r="J27" t="str">
        <f>IF((ISNUMBER(SEARCH({"Cash"},[1]Sheet1!$I27))),"Avg","AboveAvg")</f>
        <v>Avg</v>
      </c>
      <c r="K27" t="str">
        <f t="shared" si="0"/>
        <v>N</v>
      </c>
      <c r="L27" s="6" t="s">
        <v>31</v>
      </c>
      <c r="P27" t="str">
        <f>IF(OR(ISNUMBER(SEARCH({"BP","Hyper"},$Z27))),"Y","N")</f>
        <v>Y</v>
      </c>
      <c r="T27" s="9" t="s">
        <v>31</v>
      </c>
      <c r="U27" s="9" t="s">
        <v>31</v>
      </c>
      <c r="Y27" s="10" t="s">
        <v>35</v>
      </c>
      <c r="Z27" s="11" t="s">
        <v>63</v>
      </c>
      <c r="AA27" t="str">
        <f>IF(OR(ISNUMBER(SEARCH({"Diabetes","Diabetic"},$Z27))),"Y","N")</f>
        <v>N</v>
      </c>
      <c r="AC27" s="7" t="s">
        <v>37</v>
      </c>
    </row>
    <row r="28" spans="2:29" ht="26.4">
      <c r="B28">
        <v>2016</v>
      </c>
      <c r="C28" s="5">
        <v>28924</v>
      </c>
      <c r="D28" s="6" t="s">
        <v>30</v>
      </c>
      <c r="E28" s="6" t="s">
        <v>31</v>
      </c>
      <c r="F28" s="6" t="s">
        <v>32</v>
      </c>
      <c r="G28" s="7" t="s">
        <v>33</v>
      </c>
      <c r="H28" s="8">
        <v>37</v>
      </c>
      <c r="I28" s="6" t="s">
        <v>38</v>
      </c>
      <c r="J28" t="str">
        <f>IF((ISNUMBER(SEARCH({"Cash"},[1]Sheet1!$I28))),"Avg","AboveAvg")</f>
        <v>AboveAvg</v>
      </c>
      <c r="K28" t="str">
        <f t="shared" si="0"/>
        <v>N</v>
      </c>
      <c r="L28" s="6" t="s">
        <v>31</v>
      </c>
      <c r="P28" t="str">
        <f>IF(OR(ISNUMBER(SEARCH({"BP","Hyper"},$Z28))),"Y","N")</f>
        <v>N</v>
      </c>
      <c r="T28" s="9" t="s">
        <v>31</v>
      </c>
      <c r="U28" s="9" t="s">
        <v>31</v>
      </c>
      <c r="Y28" s="10" t="s">
        <v>35</v>
      </c>
      <c r="Z28" s="11" t="s">
        <v>31</v>
      </c>
      <c r="AA28" t="str">
        <f>IF(OR(ISNUMBER(SEARCH({"Diabetes","Diabetic"},$Z28))),"Y","N")</f>
        <v>N</v>
      </c>
      <c r="AC28" s="7" t="s">
        <v>37</v>
      </c>
    </row>
    <row r="29" spans="2:29" ht="26.4">
      <c r="B29">
        <v>2016</v>
      </c>
      <c r="C29" s="5">
        <v>22341</v>
      </c>
      <c r="D29" s="6" t="s">
        <v>30</v>
      </c>
      <c r="E29" s="6" t="s">
        <v>31</v>
      </c>
      <c r="F29" s="6" t="s">
        <v>43</v>
      </c>
      <c r="G29" s="7" t="s">
        <v>33</v>
      </c>
      <c r="H29" s="8">
        <v>55</v>
      </c>
      <c r="I29" s="6" t="s">
        <v>34</v>
      </c>
      <c r="J29" t="str">
        <f>IF((ISNUMBER(SEARCH({"Cash"},[1]Sheet1!$I29))),"Avg","AboveAvg")</f>
        <v>Avg</v>
      </c>
      <c r="K29" t="str">
        <f t="shared" si="0"/>
        <v>N</v>
      </c>
      <c r="L29" s="6" t="s">
        <v>31</v>
      </c>
      <c r="P29" t="str">
        <f>IF(OR(ISNUMBER(SEARCH({"BP","Hyper"},$Z29))),"Y","N")</f>
        <v>N</v>
      </c>
      <c r="T29" s="9" t="s">
        <v>31</v>
      </c>
      <c r="U29" s="9" t="s">
        <v>31</v>
      </c>
      <c r="Y29" s="10" t="s">
        <v>35</v>
      </c>
      <c r="Z29" s="11" t="s">
        <v>31</v>
      </c>
      <c r="AA29" t="str">
        <f>IF(OR(ISNUMBER(SEARCH({"Diabetes","Diabetic"},$Z29))),"Y","N")</f>
        <v>N</v>
      </c>
      <c r="AC29" s="7" t="s">
        <v>37</v>
      </c>
    </row>
    <row r="30" spans="2:29" ht="409.6">
      <c r="B30">
        <v>2016</v>
      </c>
      <c r="C30" s="5">
        <v>27037</v>
      </c>
      <c r="D30" s="6" t="s">
        <v>30</v>
      </c>
      <c r="E30" s="6" t="s">
        <v>31</v>
      </c>
      <c r="F30" s="6" t="s">
        <v>32</v>
      </c>
      <c r="G30" s="7" t="s">
        <v>33</v>
      </c>
      <c r="H30" s="8">
        <v>42</v>
      </c>
      <c r="I30" s="6" t="s">
        <v>34</v>
      </c>
      <c r="J30" t="str">
        <f>IF((ISNUMBER(SEARCH({"Cash"},[1]Sheet1!$I30))),"Avg","AboveAvg")</f>
        <v>Avg</v>
      </c>
      <c r="K30" t="str">
        <f t="shared" si="0"/>
        <v>N</v>
      </c>
      <c r="L30" s="6" t="s">
        <v>31</v>
      </c>
      <c r="P30" t="str">
        <f>IF(OR(ISNUMBER(SEARCH({"BP","Hyper"},$Z30))),"Y","N")</f>
        <v>Y</v>
      </c>
      <c r="T30" s="9" t="s">
        <v>31</v>
      </c>
      <c r="U30" s="9" t="s">
        <v>31</v>
      </c>
      <c r="Y30" s="10" t="s">
        <v>35</v>
      </c>
      <c r="Z30" s="11" t="s">
        <v>64</v>
      </c>
      <c r="AA30" t="str">
        <f>IF(OR(ISNUMBER(SEARCH({"Diabetes","Diabetic"},$Z30))),"Y","N")</f>
        <v>N</v>
      </c>
      <c r="AC30" s="7" t="s">
        <v>37</v>
      </c>
    </row>
    <row r="31" spans="2:29" ht="92.4">
      <c r="B31">
        <v>2016</v>
      </c>
      <c r="C31" s="5">
        <v>25296</v>
      </c>
      <c r="D31" s="6" t="s">
        <v>30</v>
      </c>
      <c r="E31" s="6" t="s">
        <v>31</v>
      </c>
      <c r="F31" s="6" t="s">
        <v>32</v>
      </c>
      <c r="G31" s="7" t="s">
        <v>33</v>
      </c>
      <c r="H31" s="8">
        <v>46</v>
      </c>
      <c r="I31" s="6" t="s">
        <v>34</v>
      </c>
      <c r="J31" t="str">
        <f>IF((ISNUMBER(SEARCH({"Cash"},[1]Sheet1!$I31))),"Avg","AboveAvg")</f>
        <v>Avg</v>
      </c>
      <c r="K31" t="str">
        <f t="shared" si="0"/>
        <v>N</v>
      </c>
      <c r="L31" s="6" t="s">
        <v>39</v>
      </c>
      <c r="P31" t="str">
        <f>IF(OR(ISNUMBER(SEARCH({"BP","Hyper"},$Z31))),"Y","N")</f>
        <v>N</v>
      </c>
      <c r="T31" s="9" t="s">
        <v>31</v>
      </c>
      <c r="U31" s="9" t="s">
        <v>31</v>
      </c>
      <c r="Y31" s="10" t="s">
        <v>40</v>
      </c>
      <c r="Z31" s="11" t="s">
        <v>31</v>
      </c>
      <c r="AA31" t="str">
        <f>IF(OR(ISNUMBER(SEARCH({"Diabetes","Diabetic"},$Z31))),"Y","N")</f>
        <v>N</v>
      </c>
      <c r="AC31" s="7" t="s">
        <v>37</v>
      </c>
    </row>
    <row r="32" spans="2:29" ht="26.4">
      <c r="B32">
        <v>2016</v>
      </c>
      <c r="C32" s="5">
        <v>22968</v>
      </c>
      <c r="D32" s="6" t="s">
        <v>30</v>
      </c>
      <c r="E32" s="6" t="s">
        <v>31</v>
      </c>
      <c r="F32" s="6" t="s">
        <v>32</v>
      </c>
      <c r="G32" s="7" t="s">
        <v>33</v>
      </c>
      <c r="H32" s="8">
        <v>53</v>
      </c>
      <c r="I32" s="6" t="s">
        <v>38</v>
      </c>
      <c r="J32" t="str">
        <f>IF((ISNUMBER(SEARCH({"Cash"},[1]Sheet1!$I32))),"Avg","AboveAvg")</f>
        <v>AboveAvg</v>
      </c>
      <c r="K32" t="str">
        <f t="shared" si="0"/>
        <v>N</v>
      </c>
      <c r="L32" s="6" t="s">
        <v>31</v>
      </c>
      <c r="P32" t="str">
        <f>IF(OR(ISNUMBER(SEARCH({"BP","Hyper"},$Z32))),"Y","N")</f>
        <v>N</v>
      </c>
      <c r="T32" s="9" t="s">
        <v>31</v>
      </c>
      <c r="U32" s="9" t="s">
        <v>31</v>
      </c>
      <c r="Y32" s="10" t="s">
        <v>35</v>
      </c>
      <c r="Z32" s="11" t="s">
        <v>31</v>
      </c>
      <c r="AA32" t="str">
        <f>IF(OR(ISNUMBER(SEARCH({"Diabetes","Diabetic"},$Z32))),"Y","N")</f>
        <v>N</v>
      </c>
      <c r="AC32" s="7" t="s">
        <v>37</v>
      </c>
    </row>
    <row r="33" spans="2:29" ht="343.2">
      <c r="B33">
        <v>2016</v>
      </c>
      <c r="C33" s="5">
        <v>22804</v>
      </c>
      <c r="D33" s="6" t="s">
        <v>30</v>
      </c>
      <c r="E33" s="6" t="s">
        <v>31</v>
      </c>
      <c r="F33" s="6" t="s">
        <v>32</v>
      </c>
      <c r="G33" s="7" t="s">
        <v>33</v>
      </c>
      <c r="H33" s="8">
        <v>53</v>
      </c>
      <c r="I33" s="6" t="s">
        <v>34</v>
      </c>
      <c r="J33" t="str">
        <f>IF((ISNUMBER(SEARCH({"Cash"},[1]Sheet1!$I33))),"Avg","AboveAvg")</f>
        <v>Avg</v>
      </c>
      <c r="K33" t="str">
        <f t="shared" si="0"/>
        <v>N</v>
      </c>
      <c r="L33" s="6" t="s">
        <v>31</v>
      </c>
      <c r="P33" t="str">
        <f>IF(OR(ISNUMBER(SEARCH({"BP","Hyper"},$Z33))),"Y","N")</f>
        <v>Y</v>
      </c>
      <c r="T33" s="9" t="s">
        <v>31</v>
      </c>
      <c r="U33" s="9" t="s">
        <v>31</v>
      </c>
      <c r="Y33" s="10" t="s">
        <v>35</v>
      </c>
      <c r="Z33" s="11" t="s">
        <v>65</v>
      </c>
      <c r="AA33" t="str">
        <f>IF(OR(ISNUMBER(SEARCH({"Diabetes","Diabetic"},$Z33))),"Y","N")</f>
        <v>N</v>
      </c>
      <c r="AC33" s="7" t="s">
        <v>37</v>
      </c>
    </row>
    <row r="34" spans="2:29" ht="26.4">
      <c r="B34">
        <v>2016</v>
      </c>
      <c r="C34" s="5">
        <v>28166</v>
      </c>
      <c r="D34" s="6" t="s">
        <v>30</v>
      </c>
      <c r="E34" s="6" t="s">
        <v>31</v>
      </c>
      <c r="F34" s="6" t="s">
        <v>32</v>
      </c>
      <c r="G34" s="7" t="s">
        <v>33</v>
      </c>
      <c r="H34" s="8">
        <v>39</v>
      </c>
      <c r="I34" s="6" t="s">
        <v>34</v>
      </c>
      <c r="J34" t="str">
        <f>IF((ISNUMBER(SEARCH({"Cash"},[1]Sheet1!$I34))),"Avg","AboveAvg")</f>
        <v>Avg</v>
      </c>
      <c r="K34" t="str">
        <f t="shared" si="0"/>
        <v>N</v>
      </c>
      <c r="L34" s="6" t="s">
        <v>31</v>
      </c>
      <c r="P34" t="str">
        <f>IF(OR(ISNUMBER(SEARCH({"BP","Hyper"},$Z34))),"Y","N")</f>
        <v>N</v>
      </c>
      <c r="T34" s="9" t="s">
        <v>31</v>
      </c>
      <c r="U34" s="9" t="s">
        <v>31</v>
      </c>
      <c r="Y34" s="10" t="s">
        <v>35</v>
      </c>
      <c r="Z34" s="11" t="s">
        <v>31</v>
      </c>
      <c r="AA34" t="str">
        <f>IF(OR(ISNUMBER(SEARCH({"Diabetes","Diabetic"},$Z34))),"Y","N")</f>
        <v>N</v>
      </c>
      <c r="AC34" s="7" t="s">
        <v>37</v>
      </c>
    </row>
    <row r="35" spans="2:29" ht="330">
      <c r="B35">
        <v>2016</v>
      </c>
      <c r="C35" s="5">
        <v>26566</v>
      </c>
      <c r="D35" s="6" t="s">
        <v>30</v>
      </c>
      <c r="E35" s="6" t="s">
        <v>31</v>
      </c>
      <c r="F35" s="6" t="s">
        <v>32</v>
      </c>
      <c r="G35" s="7" t="s">
        <v>33</v>
      </c>
      <c r="H35" s="8">
        <v>43</v>
      </c>
      <c r="I35" s="6" t="s">
        <v>34</v>
      </c>
      <c r="J35" t="str">
        <f>IF((ISNUMBER(SEARCH({"Cash"},[1]Sheet1!$I35))),"Avg","AboveAvg")</f>
        <v>Avg</v>
      </c>
      <c r="K35" t="str">
        <f t="shared" si="0"/>
        <v>N</v>
      </c>
      <c r="L35" s="6" t="s">
        <v>31</v>
      </c>
      <c r="P35" t="str">
        <f>IF(OR(ISNUMBER(SEARCH({"BP","Hyper"},$Z35))),"Y","N")</f>
        <v>Y</v>
      </c>
      <c r="T35" s="9" t="s">
        <v>31</v>
      </c>
      <c r="U35" s="9" t="s">
        <v>31</v>
      </c>
      <c r="Y35" s="10" t="s">
        <v>35</v>
      </c>
      <c r="Z35" s="11" t="s">
        <v>66</v>
      </c>
      <c r="AA35" t="str">
        <f>IF(OR(ISNUMBER(SEARCH({"Diabetes","Diabetic"},$Z35))),"Y","N")</f>
        <v>N</v>
      </c>
      <c r="AC35" s="7" t="s">
        <v>37</v>
      </c>
    </row>
    <row r="36" spans="2:29" ht="409.6">
      <c r="B36">
        <v>2016</v>
      </c>
      <c r="C36" s="5">
        <v>17607</v>
      </c>
      <c r="D36" s="6" t="s">
        <v>30</v>
      </c>
      <c r="E36" s="6" t="s">
        <v>31</v>
      </c>
      <c r="F36" s="6" t="s">
        <v>32</v>
      </c>
      <c r="G36" s="7" t="s">
        <v>33</v>
      </c>
      <c r="H36" s="8">
        <v>68</v>
      </c>
      <c r="I36" s="6" t="s">
        <v>34</v>
      </c>
      <c r="J36" t="str">
        <f>IF((ISNUMBER(SEARCH({"Cash"},[1]Sheet1!$I36))),"Avg","AboveAvg")</f>
        <v>Avg</v>
      </c>
      <c r="K36" t="str">
        <f t="shared" si="0"/>
        <v>Y</v>
      </c>
      <c r="L36" s="6" t="s">
        <v>31</v>
      </c>
      <c r="P36" t="str">
        <f>IF(OR(ISNUMBER(SEARCH({"BP","Hyper"},$Z36))),"Y","N")</f>
        <v>Y</v>
      </c>
      <c r="T36" s="9" t="s">
        <v>31</v>
      </c>
      <c r="U36" s="9" t="s">
        <v>31</v>
      </c>
      <c r="Y36" s="10" t="s">
        <v>35</v>
      </c>
      <c r="Z36" s="11" t="s">
        <v>67</v>
      </c>
      <c r="AA36" t="str">
        <f>IF(OR(ISNUMBER(SEARCH({"Diabetes","Diabetic"},$Z36))),"Y","N")</f>
        <v>Y</v>
      </c>
      <c r="AC36" s="7" t="s">
        <v>37</v>
      </c>
    </row>
    <row r="37" spans="2:29" ht="409.6">
      <c r="B37">
        <v>2016</v>
      </c>
      <c r="C37" s="5">
        <v>15312</v>
      </c>
      <c r="D37" s="6" t="s">
        <v>30</v>
      </c>
      <c r="E37" s="6" t="s">
        <v>31</v>
      </c>
      <c r="F37" s="6" t="s">
        <v>43</v>
      </c>
      <c r="G37" s="7" t="s">
        <v>33</v>
      </c>
      <c r="H37" s="8">
        <v>74</v>
      </c>
      <c r="I37" s="6" t="s">
        <v>34</v>
      </c>
      <c r="J37" t="str">
        <f>IF((ISNUMBER(SEARCH({"Cash"},[1]Sheet1!$I37))),"Avg","AboveAvg")</f>
        <v>Avg</v>
      </c>
      <c r="K37" t="str">
        <f t="shared" si="0"/>
        <v>N</v>
      </c>
      <c r="L37" s="6" t="s">
        <v>31</v>
      </c>
      <c r="P37" t="str">
        <f>IF(OR(ISNUMBER(SEARCH({"BP","Hyper"},$Z37))),"Y","N")</f>
        <v>Y</v>
      </c>
      <c r="T37" s="9" t="s">
        <v>31</v>
      </c>
      <c r="U37" s="9" t="s">
        <v>31</v>
      </c>
      <c r="Y37" s="10" t="s">
        <v>35</v>
      </c>
      <c r="Z37" s="11" t="s">
        <v>68</v>
      </c>
      <c r="AA37" t="str">
        <f>IF(OR(ISNUMBER(SEARCH({"Diabetes","Diabetic"},$Z37))),"Y","N")</f>
        <v>N</v>
      </c>
      <c r="AC37" s="7" t="s">
        <v>37</v>
      </c>
    </row>
    <row r="38" spans="2:29" ht="26.4">
      <c r="B38">
        <v>2016</v>
      </c>
      <c r="C38" s="5">
        <v>16743</v>
      </c>
      <c r="D38" s="6" t="s">
        <v>30</v>
      </c>
      <c r="E38" s="6" t="s">
        <v>31</v>
      </c>
      <c r="F38" s="6" t="s">
        <v>32</v>
      </c>
      <c r="G38" s="7" t="s">
        <v>33</v>
      </c>
      <c r="H38" s="8">
        <v>70</v>
      </c>
      <c r="I38" s="6" t="s">
        <v>34</v>
      </c>
      <c r="J38" t="str">
        <f>IF((ISNUMBER(SEARCH({"Cash"},[1]Sheet1!$I38))),"Avg","AboveAvg")</f>
        <v>Avg</v>
      </c>
      <c r="K38" t="str">
        <f t="shared" si="0"/>
        <v>N</v>
      </c>
      <c r="L38" s="6" t="s">
        <v>31</v>
      </c>
      <c r="P38" t="str">
        <f>IF(OR(ISNUMBER(SEARCH({"BP","Hyper"},$Z38))),"Y","N")</f>
        <v>N</v>
      </c>
      <c r="T38" s="9" t="s">
        <v>31</v>
      </c>
      <c r="U38" s="9" t="s">
        <v>31</v>
      </c>
      <c r="Y38" s="10" t="s">
        <v>35</v>
      </c>
      <c r="Z38" s="11" t="s">
        <v>31</v>
      </c>
      <c r="AA38" t="str">
        <f>IF(OR(ISNUMBER(SEARCH({"Diabetes","Diabetic"},$Z38))),"Y","N")</f>
        <v>N</v>
      </c>
      <c r="AC38" s="7" t="s">
        <v>37</v>
      </c>
    </row>
    <row r="39" spans="2:29" ht="26.4">
      <c r="B39">
        <v>2016</v>
      </c>
      <c r="C39" s="5">
        <v>15707</v>
      </c>
      <c r="D39" s="6" t="s">
        <v>30</v>
      </c>
      <c r="E39" s="6" t="s">
        <v>31</v>
      </c>
      <c r="F39" s="6" t="s">
        <v>43</v>
      </c>
      <c r="G39" s="7" t="s">
        <v>33</v>
      </c>
      <c r="H39" s="8">
        <v>73</v>
      </c>
      <c r="I39" s="6" t="s">
        <v>34</v>
      </c>
      <c r="J39" t="str">
        <f>IF((ISNUMBER(SEARCH({"Cash"},[1]Sheet1!$I39))),"Avg","AboveAvg")</f>
        <v>Avg</v>
      </c>
      <c r="K39" t="str">
        <f t="shared" si="0"/>
        <v>N</v>
      </c>
      <c r="L39" s="6" t="s">
        <v>31</v>
      </c>
      <c r="P39" t="str">
        <f>IF(OR(ISNUMBER(SEARCH({"BP","Hyper"},$Z39))),"Y","N")</f>
        <v>N</v>
      </c>
      <c r="T39" s="9" t="s">
        <v>31</v>
      </c>
      <c r="U39" s="9" t="s">
        <v>31</v>
      </c>
      <c r="Y39" s="10" t="s">
        <v>35</v>
      </c>
      <c r="Z39" s="11" t="s">
        <v>31</v>
      </c>
      <c r="AA39" t="str">
        <f>IF(OR(ISNUMBER(SEARCH({"Diabetes","Diabetic"},$Z39))),"Y","N")</f>
        <v>N</v>
      </c>
      <c r="AC39" s="7" t="s">
        <v>37</v>
      </c>
    </row>
    <row r="40" spans="2:29" ht="250.8">
      <c r="B40">
        <v>2016</v>
      </c>
      <c r="C40" s="5">
        <v>17476</v>
      </c>
      <c r="D40" s="6" t="s">
        <v>30</v>
      </c>
      <c r="E40" s="6" t="s">
        <v>31</v>
      </c>
      <c r="F40" s="6" t="s">
        <v>32</v>
      </c>
      <c r="G40" s="7" t="s">
        <v>33</v>
      </c>
      <c r="H40" s="8">
        <v>68</v>
      </c>
      <c r="I40" s="6" t="s">
        <v>34</v>
      </c>
      <c r="J40" t="str">
        <f>IF((ISNUMBER(SEARCH({"Cash"},[1]Sheet1!$I40))),"Avg","AboveAvg")</f>
        <v>Avg</v>
      </c>
      <c r="K40" t="str">
        <f t="shared" si="0"/>
        <v>Y</v>
      </c>
      <c r="L40" s="6" t="s">
        <v>31</v>
      </c>
      <c r="P40" t="str">
        <f>IF(OR(ISNUMBER(SEARCH({"BP","Hyper"},$Z40))),"Y","N")</f>
        <v>Y</v>
      </c>
      <c r="T40" s="9" t="s">
        <v>31</v>
      </c>
      <c r="U40" s="9" t="s">
        <v>31</v>
      </c>
      <c r="Y40" s="10" t="s">
        <v>35</v>
      </c>
      <c r="Z40" s="11" t="s">
        <v>69</v>
      </c>
      <c r="AA40" t="str">
        <f>IF(OR(ISNUMBER(SEARCH({"Diabetes","Diabetic"},$Z40))),"Y","N")</f>
        <v>Y</v>
      </c>
      <c r="AC40" s="7" t="s">
        <v>37</v>
      </c>
    </row>
    <row r="41" spans="2:29" ht="250.8">
      <c r="B41">
        <v>2016</v>
      </c>
      <c r="C41" s="5">
        <v>20113</v>
      </c>
      <c r="D41" s="6" t="s">
        <v>30</v>
      </c>
      <c r="E41" s="6" t="s">
        <v>31</v>
      </c>
      <c r="F41" s="6" t="s">
        <v>32</v>
      </c>
      <c r="G41" s="7" t="s">
        <v>33</v>
      </c>
      <c r="H41" s="8">
        <v>61</v>
      </c>
      <c r="I41" s="6" t="s">
        <v>38</v>
      </c>
      <c r="J41" t="str">
        <f>IF((ISNUMBER(SEARCH({"Cash"},[1]Sheet1!$I41))),"Avg","AboveAvg")</f>
        <v>AboveAvg</v>
      </c>
      <c r="K41" t="str">
        <f t="shared" si="0"/>
        <v>N</v>
      </c>
      <c r="L41" s="6" t="s">
        <v>53</v>
      </c>
      <c r="P41" t="str">
        <f>IF(OR(ISNUMBER(SEARCH({"BP","Hyper"},$Z41))),"Y","N")</f>
        <v>Y</v>
      </c>
      <c r="T41" s="9" t="s">
        <v>31</v>
      </c>
      <c r="U41" s="9" t="s">
        <v>31</v>
      </c>
      <c r="Y41" s="10" t="s">
        <v>35</v>
      </c>
      <c r="Z41" s="11" t="s">
        <v>70</v>
      </c>
      <c r="AA41" t="str">
        <f>IF(OR(ISNUMBER(SEARCH({"Diabetes","Diabetic"},$Z41))),"Y","N")</f>
        <v>N</v>
      </c>
      <c r="AC41" s="7" t="s">
        <v>37</v>
      </c>
    </row>
    <row r="42" spans="2:29" ht="26.4">
      <c r="B42">
        <v>2016</v>
      </c>
      <c r="C42" s="5">
        <v>14397</v>
      </c>
      <c r="D42" s="6" t="s">
        <v>30</v>
      </c>
      <c r="E42" s="6" t="s">
        <v>31</v>
      </c>
      <c r="F42" s="6" t="s">
        <v>32</v>
      </c>
      <c r="G42" s="7" t="s">
        <v>33</v>
      </c>
      <c r="H42" s="8">
        <v>76</v>
      </c>
      <c r="I42" s="6" t="s">
        <v>38</v>
      </c>
      <c r="J42" t="str">
        <f>IF((ISNUMBER(SEARCH({"Cash"},[1]Sheet1!$I42))),"Avg","AboveAvg")</f>
        <v>AboveAvg</v>
      </c>
      <c r="K42" t="str">
        <f t="shared" si="0"/>
        <v>N</v>
      </c>
      <c r="L42" s="6" t="s">
        <v>31</v>
      </c>
      <c r="P42" t="str">
        <f>IF(OR(ISNUMBER(SEARCH({"BP","Hyper"},$Z42))),"Y","N")</f>
        <v>N</v>
      </c>
      <c r="T42" s="9" t="s">
        <v>31</v>
      </c>
      <c r="U42" s="9" t="s">
        <v>31</v>
      </c>
      <c r="Y42" s="10" t="s">
        <v>35</v>
      </c>
      <c r="Z42" s="11" t="s">
        <v>31</v>
      </c>
      <c r="AA42" t="str">
        <f>IF(OR(ISNUMBER(SEARCH({"Diabetes","Diabetic"},$Z42))),"Y","N")</f>
        <v>N</v>
      </c>
      <c r="AC42" s="7" t="s">
        <v>37</v>
      </c>
    </row>
    <row r="43" spans="2:29" ht="250.8">
      <c r="B43">
        <v>2016</v>
      </c>
      <c r="C43" s="5">
        <v>31481</v>
      </c>
      <c r="D43" s="6" t="s">
        <v>30</v>
      </c>
      <c r="E43" s="6" t="s">
        <v>31</v>
      </c>
      <c r="F43" s="6" t="s">
        <v>32</v>
      </c>
      <c r="G43" s="7" t="s">
        <v>33</v>
      </c>
      <c r="H43" s="8">
        <v>29</v>
      </c>
      <c r="I43" s="6" t="s">
        <v>38</v>
      </c>
      <c r="J43" t="str">
        <f>IF((ISNUMBER(SEARCH({"Cash"},[1]Sheet1!$I43))),"Avg","AboveAvg")</f>
        <v>AboveAvg</v>
      </c>
      <c r="K43" t="str">
        <f t="shared" si="0"/>
        <v>N</v>
      </c>
      <c r="L43" s="6" t="s">
        <v>31</v>
      </c>
      <c r="P43" t="str">
        <f>IF(OR(ISNUMBER(SEARCH({"BP","Hyper"},$Z43))),"Y","N")</f>
        <v>Y</v>
      </c>
      <c r="T43" s="9" t="s">
        <v>31</v>
      </c>
      <c r="U43" s="9" t="s">
        <v>31</v>
      </c>
      <c r="Y43" s="10" t="s">
        <v>35</v>
      </c>
      <c r="Z43" s="11" t="s">
        <v>71</v>
      </c>
      <c r="AA43" t="str">
        <f>IF(OR(ISNUMBER(SEARCH({"Diabetes","Diabetic"},$Z43))),"Y","N")</f>
        <v>N</v>
      </c>
      <c r="AC43" s="7" t="s">
        <v>37</v>
      </c>
    </row>
    <row r="44" spans="2:29" ht="409.6">
      <c r="B44">
        <v>2016</v>
      </c>
      <c r="C44" s="5">
        <v>22136</v>
      </c>
      <c r="D44" s="6" t="s">
        <v>30</v>
      </c>
      <c r="E44" s="6" t="s">
        <v>31</v>
      </c>
      <c r="F44" s="6" t="s">
        <v>32</v>
      </c>
      <c r="G44" s="7" t="s">
        <v>33</v>
      </c>
      <c r="H44" s="8">
        <v>55</v>
      </c>
      <c r="I44" s="6" t="s">
        <v>34</v>
      </c>
      <c r="J44" t="str">
        <f>IF((ISNUMBER(SEARCH({"Cash"},[1]Sheet1!$I44))),"Avg","AboveAvg")</f>
        <v>Avg</v>
      </c>
      <c r="K44" t="str">
        <f t="shared" si="0"/>
        <v>N</v>
      </c>
      <c r="L44" s="6" t="s">
        <v>31</v>
      </c>
      <c r="P44" t="str">
        <f>IF(OR(ISNUMBER(SEARCH({"BP","Hyper"},$Z44))),"Y","N")</f>
        <v>Y</v>
      </c>
      <c r="T44" s="9" t="s">
        <v>31</v>
      </c>
      <c r="U44" s="9" t="s">
        <v>31</v>
      </c>
      <c r="Y44" s="10" t="s">
        <v>40</v>
      </c>
      <c r="Z44" s="11" t="s">
        <v>72</v>
      </c>
      <c r="AA44" t="str">
        <f>IF(OR(ISNUMBER(SEARCH({"Diabetes","Diabetic"},$Z44))),"Y","N")</f>
        <v>N</v>
      </c>
      <c r="AC44" s="7" t="s">
        <v>37</v>
      </c>
    </row>
    <row r="45" spans="2:29" ht="409.6">
      <c r="B45">
        <v>2016</v>
      </c>
      <c r="C45" s="5">
        <v>19360</v>
      </c>
      <c r="D45" s="6" t="s">
        <v>30</v>
      </c>
      <c r="E45" s="6" t="s">
        <v>31</v>
      </c>
      <c r="F45" s="6" t="s">
        <v>43</v>
      </c>
      <c r="G45" s="7" t="s">
        <v>33</v>
      </c>
      <c r="H45" s="8">
        <v>63</v>
      </c>
      <c r="I45" s="6" t="s">
        <v>34</v>
      </c>
      <c r="J45" t="str">
        <f>IF((ISNUMBER(SEARCH({"Cash"},[1]Sheet1!$I45))),"Avg","AboveAvg")</f>
        <v>Avg</v>
      </c>
      <c r="K45" t="str">
        <f t="shared" si="0"/>
        <v>N</v>
      </c>
      <c r="L45" s="6" t="s">
        <v>31</v>
      </c>
      <c r="P45" t="str">
        <f>IF(OR(ISNUMBER(SEARCH({"BP","Hyper"},$Z45))),"Y","N")</f>
        <v>Y</v>
      </c>
      <c r="T45" s="9" t="s">
        <v>31</v>
      </c>
      <c r="U45" s="9" t="s">
        <v>31</v>
      </c>
      <c r="Y45" s="10" t="s">
        <v>35</v>
      </c>
      <c r="Z45" s="11" t="s">
        <v>73</v>
      </c>
      <c r="AA45" t="str">
        <f>IF(OR(ISNUMBER(SEARCH({"Diabetes","Diabetic"},$Z45))),"Y","N")</f>
        <v>N</v>
      </c>
      <c r="AC45" s="7" t="s">
        <v>37</v>
      </c>
    </row>
    <row r="46" spans="2:29" ht="92.4">
      <c r="B46">
        <v>2016</v>
      </c>
      <c r="C46" s="5">
        <v>19933</v>
      </c>
      <c r="D46" s="6" t="s">
        <v>30</v>
      </c>
      <c r="E46" s="6" t="s">
        <v>31</v>
      </c>
      <c r="F46" s="6" t="s">
        <v>32</v>
      </c>
      <c r="G46" s="7" t="s">
        <v>33</v>
      </c>
      <c r="H46" s="8">
        <v>61</v>
      </c>
      <c r="I46" s="6" t="s">
        <v>38</v>
      </c>
      <c r="J46" t="str">
        <f>IF((ISNUMBER(SEARCH({"Cash"},[1]Sheet1!$I46))),"Avg","AboveAvg")</f>
        <v>AboveAvg</v>
      </c>
      <c r="K46" t="str">
        <f t="shared" si="0"/>
        <v>N</v>
      </c>
      <c r="L46" s="6" t="s">
        <v>74</v>
      </c>
      <c r="P46" t="str">
        <f>IF(OR(ISNUMBER(SEARCH({"BP","Hyper"},$Z46))),"Y","N")</f>
        <v>N</v>
      </c>
      <c r="T46" s="9" t="s">
        <v>31</v>
      </c>
      <c r="U46" s="9" t="s">
        <v>31</v>
      </c>
      <c r="Y46" s="10" t="s">
        <v>40</v>
      </c>
      <c r="Z46" s="11" t="s">
        <v>31</v>
      </c>
      <c r="AA46" t="str">
        <f>IF(OR(ISNUMBER(SEARCH({"Diabetes","Diabetic"},$Z46))),"Y","N")</f>
        <v>N</v>
      </c>
      <c r="AC46" s="7" t="s">
        <v>37</v>
      </c>
    </row>
    <row r="47" spans="2:29" ht="26.4">
      <c r="B47">
        <v>2016</v>
      </c>
      <c r="C47" s="5">
        <v>24232</v>
      </c>
      <c r="D47" s="6" t="s">
        <v>30</v>
      </c>
      <c r="E47" s="6" t="s">
        <v>31</v>
      </c>
      <c r="F47" s="6" t="s">
        <v>32</v>
      </c>
      <c r="G47" s="7" t="s">
        <v>33</v>
      </c>
      <c r="H47" s="8">
        <v>49</v>
      </c>
      <c r="I47" s="6" t="s">
        <v>34</v>
      </c>
      <c r="J47" t="str">
        <f>IF((ISNUMBER(SEARCH({"Cash"},[1]Sheet1!$I47))),"Avg","AboveAvg")</f>
        <v>Avg</v>
      </c>
      <c r="K47" t="str">
        <f t="shared" si="0"/>
        <v>N</v>
      </c>
      <c r="L47" s="6" t="s">
        <v>31</v>
      </c>
      <c r="P47" t="str">
        <f>IF(OR(ISNUMBER(SEARCH({"BP","Hyper"},$Z47))),"Y","N")</f>
        <v>N</v>
      </c>
      <c r="T47" s="9" t="s">
        <v>31</v>
      </c>
      <c r="U47" s="9" t="s">
        <v>31</v>
      </c>
      <c r="Y47" s="10" t="s">
        <v>35</v>
      </c>
      <c r="Z47" s="11" t="s">
        <v>31</v>
      </c>
      <c r="AA47" t="str">
        <f>IF(OR(ISNUMBER(SEARCH({"Diabetes","Diabetic"},$Z47))),"Y","N")</f>
        <v>N</v>
      </c>
      <c r="AC47" s="7" t="s">
        <v>37</v>
      </c>
    </row>
    <row r="48" spans="2:29" ht="92.4">
      <c r="B48">
        <v>2016</v>
      </c>
      <c r="C48" s="5">
        <v>19876</v>
      </c>
      <c r="D48" s="6" t="s">
        <v>30</v>
      </c>
      <c r="E48" s="6" t="s">
        <v>31</v>
      </c>
      <c r="F48" s="6" t="s">
        <v>32</v>
      </c>
      <c r="G48" s="7" t="s">
        <v>33</v>
      </c>
      <c r="H48" s="8">
        <v>61</v>
      </c>
      <c r="I48" s="6" t="s">
        <v>34</v>
      </c>
      <c r="J48" t="str">
        <f>IF((ISNUMBER(SEARCH({"Cash"},[1]Sheet1!$I48))),"Avg","AboveAvg")</f>
        <v>Avg</v>
      </c>
      <c r="K48" t="str">
        <f t="shared" si="0"/>
        <v>N</v>
      </c>
      <c r="L48" s="6" t="s">
        <v>39</v>
      </c>
      <c r="P48" t="str">
        <f>IF(OR(ISNUMBER(SEARCH({"BP","Hyper"},$Z48))),"Y","N")</f>
        <v>N</v>
      </c>
      <c r="T48" s="9" t="s">
        <v>31</v>
      </c>
      <c r="U48" s="9" t="s">
        <v>31</v>
      </c>
      <c r="Y48" s="10" t="s">
        <v>40</v>
      </c>
      <c r="Z48" s="11" t="s">
        <v>31</v>
      </c>
      <c r="AA48" t="str">
        <f>IF(OR(ISNUMBER(SEARCH({"Diabetes","Diabetic"},$Z48))),"Y","N")</f>
        <v>N</v>
      </c>
      <c r="AC48" s="7" t="s">
        <v>37</v>
      </c>
    </row>
    <row r="49" spans="2:29" ht="184.8">
      <c r="B49">
        <v>2016</v>
      </c>
      <c r="C49" s="5">
        <v>22325</v>
      </c>
      <c r="D49" s="6" t="s">
        <v>30</v>
      </c>
      <c r="E49" s="6" t="s">
        <v>31</v>
      </c>
      <c r="F49" s="6" t="s">
        <v>43</v>
      </c>
      <c r="G49" s="7" t="s">
        <v>33</v>
      </c>
      <c r="H49" s="8">
        <v>55</v>
      </c>
      <c r="I49" s="6" t="s">
        <v>34</v>
      </c>
      <c r="J49" t="str">
        <f>IF((ISNUMBER(SEARCH({"Cash"},[1]Sheet1!$I49))),"Avg","AboveAvg")</f>
        <v>Avg</v>
      </c>
      <c r="K49" t="str">
        <f t="shared" si="0"/>
        <v>Y</v>
      </c>
      <c r="L49" s="6" t="s">
        <v>53</v>
      </c>
      <c r="P49" t="str">
        <f>IF(OR(ISNUMBER(SEARCH({"BP","Hyper"},$Z49))),"Y","N")</f>
        <v>N</v>
      </c>
      <c r="T49" s="9" t="s">
        <v>31</v>
      </c>
      <c r="U49" s="9" t="s">
        <v>31</v>
      </c>
      <c r="Y49" s="10" t="s">
        <v>40</v>
      </c>
      <c r="Z49" s="11" t="s">
        <v>75</v>
      </c>
      <c r="AA49" t="str">
        <f>IF(OR(ISNUMBER(SEARCH({"Diabetes","Diabetic"},$Z49))),"Y","N")</f>
        <v>Y</v>
      </c>
      <c r="AC49" s="7" t="s">
        <v>37</v>
      </c>
    </row>
    <row r="50" spans="2:29" ht="92.4">
      <c r="B50">
        <v>2016</v>
      </c>
      <c r="C50" s="5">
        <v>21594</v>
      </c>
      <c r="D50" s="6" t="s">
        <v>30</v>
      </c>
      <c r="E50" s="6" t="s">
        <v>31</v>
      </c>
      <c r="F50" s="6" t="s">
        <v>32</v>
      </c>
      <c r="G50" s="7" t="s">
        <v>33</v>
      </c>
      <c r="H50" s="8">
        <v>57</v>
      </c>
      <c r="I50" s="6" t="s">
        <v>34</v>
      </c>
      <c r="J50" t="str">
        <f>IF((ISNUMBER(SEARCH({"Cash"},[1]Sheet1!$I50))),"Avg","AboveAvg")</f>
        <v>Avg</v>
      </c>
      <c r="K50" t="str">
        <f t="shared" si="0"/>
        <v>N</v>
      </c>
      <c r="L50" s="6" t="s">
        <v>76</v>
      </c>
      <c r="P50" t="str">
        <f>IF(OR(ISNUMBER(SEARCH({"BP","Hyper"},$Z50))),"Y","N")</f>
        <v>N</v>
      </c>
      <c r="T50" s="9" t="s">
        <v>31</v>
      </c>
      <c r="U50" s="9" t="s">
        <v>31</v>
      </c>
      <c r="Y50" s="10" t="s">
        <v>40</v>
      </c>
      <c r="Z50" s="11" t="s">
        <v>31</v>
      </c>
      <c r="AA50" t="str">
        <f>IF(OR(ISNUMBER(SEARCH({"Diabetes","Diabetic"},$Z50))),"Y","N")</f>
        <v>N</v>
      </c>
      <c r="AC50" s="7" t="s">
        <v>37</v>
      </c>
    </row>
    <row r="51" spans="2:29" ht="303.60000000000002">
      <c r="B51">
        <v>2016</v>
      </c>
      <c r="C51" s="5">
        <v>21978</v>
      </c>
      <c r="D51" s="6" t="s">
        <v>30</v>
      </c>
      <c r="E51" s="6" t="s">
        <v>31</v>
      </c>
      <c r="F51" s="6" t="s">
        <v>32</v>
      </c>
      <c r="G51" s="7" t="s">
        <v>33</v>
      </c>
      <c r="H51" s="8">
        <v>56</v>
      </c>
      <c r="I51" s="6" t="s">
        <v>34</v>
      </c>
      <c r="J51" t="str">
        <f>IF((ISNUMBER(SEARCH({"Cash"},[1]Sheet1!$I51))),"Avg","AboveAvg")</f>
        <v>Avg</v>
      </c>
      <c r="K51" t="str">
        <f t="shared" si="0"/>
        <v>N</v>
      </c>
      <c r="L51" s="6" t="s">
        <v>39</v>
      </c>
      <c r="P51" t="str">
        <f>IF(OR(ISNUMBER(SEARCH({"BP","Hyper"},$Z51))),"Y","N")</f>
        <v>N</v>
      </c>
      <c r="T51" s="9" t="s">
        <v>31</v>
      </c>
      <c r="U51" s="9" t="s">
        <v>31</v>
      </c>
      <c r="Y51" s="10" t="s">
        <v>40</v>
      </c>
      <c r="Z51" s="11" t="s">
        <v>77</v>
      </c>
      <c r="AA51" t="str">
        <f>IF(OR(ISNUMBER(SEARCH({"Diabetes","Diabetic"},$Z51))),"Y","N")</f>
        <v>N</v>
      </c>
      <c r="AC51" s="7" t="s">
        <v>37</v>
      </c>
    </row>
    <row r="52" spans="2:29" ht="290.39999999999998">
      <c r="B52">
        <v>2016</v>
      </c>
      <c r="C52" s="5">
        <v>26446</v>
      </c>
      <c r="D52" s="6" t="s">
        <v>30</v>
      </c>
      <c r="E52" s="6" t="s">
        <v>31</v>
      </c>
      <c r="F52" s="6" t="s">
        <v>32</v>
      </c>
      <c r="G52" s="7" t="s">
        <v>33</v>
      </c>
      <c r="H52" s="8">
        <v>43</v>
      </c>
      <c r="I52" s="6" t="s">
        <v>38</v>
      </c>
      <c r="J52" t="str">
        <f>IF((ISNUMBER(SEARCH({"Cash"},[1]Sheet1!$I52))),"Avg","AboveAvg")</f>
        <v>AboveAvg</v>
      </c>
      <c r="K52" t="str">
        <f t="shared" si="0"/>
        <v>N</v>
      </c>
      <c r="L52" s="6" t="s">
        <v>31</v>
      </c>
      <c r="P52" t="str">
        <f>IF(OR(ISNUMBER(SEARCH({"BP","Hyper"},$Z52))),"Y","N")</f>
        <v>Y</v>
      </c>
      <c r="T52" s="9" t="s">
        <v>31</v>
      </c>
      <c r="U52" s="9" t="s">
        <v>31</v>
      </c>
      <c r="Y52" s="10" t="s">
        <v>35</v>
      </c>
      <c r="Z52" s="11" t="s">
        <v>78</v>
      </c>
      <c r="AA52" t="str">
        <f>IF(OR(ISNUMBER(SEARCH({"Diabetes","Diabetic"},$Z52))),"Y","N")</f>
        <v>N</v>
      </c>
      <c r="AC52" s="7" t="s">
        <v>37</v>
      </c>
    </row>
    <row r="53" spans="2:29" ht="26.4">
      <c r="B53">
        <v>2016</v>
      </c>
      <c r="C53" s="5">
        <v>17927</v>
      </c>
      <c r="D53" s="6" t="s">
        <v>30</v>
      </c>
      <c r="E53" s="6" t="s">
        <v>31</v>
      </c>
      <c r="F53" s="6" t="s">
        <v>32</v>
      </c>
      <c r="G53" s="7" t="s">
        <v>33</v>
      </c>
      <c r="H53" s="8">
        <v>67</v>
      </c>
      <c r="I53" s="6" t="s">
        <v>34</v>
      </c>
      <c r="J53" t="str">
        <f>IF((ISNUMBER(SEARCH({"Cash"},[1]Sheet1!$I53))),"Avg","AboveAvg")</f>
        <v>Avg</v>
      </c>
      <c r="K53" t="str">
        <f t="shared" si="0"/>
        <v>N</v>
      </c>
      <c r="L53" s="6" t="s">
        <v>31</v>
      </c>
      <c r="P53" t="str">
        <f>IF(OR(ISNUMBER(SEARCH({"BP","Hyper"},$Z53))),"Y","N")</f>
        <v>N</v>
      </c>
      <c r="T53" s="9" t="s">
        <v>31</v>
      </c>
      <c r="U53" s="9" t="s">
        <v>31</v>
      </c>
      <c r="Y53" s="10" t="s">
        <v>35</v>
      </c>
      <c r="Z53" s="11" t="s">
        <v>31</v>
      </c>
      <c r="AA53" t="str">
        <f>IF(OR(ISNUMBER(SEARCH({"Diabetes","Diabetic"},$Z53))),"Y","N")</f>
        <v>N</v>
      </c>
      <c r="AC53" s="7" t="s">
        <v>37</v>
      </c>
    </row>
    <row r="54" spans="2:29" ht="409.6">
      <c r="B54">
        <v>2016</v>
      </c>
      <c r="C54" s="5">
        <v>15537</v>
      </c>
      <c r="D54" s="6" t="s">
        <v>30</v>
      </c>
      <c r="E54" s="6" t="s">
        <v>31</v>
      </c>
      <c r="F54" s="6" t="s">
        <v>32</v>
      </c>
      <c r="G54" s="7" t="s">
        <v>33</v>
      </c>
      <c r="H54" s="8">
        <v>73</v>
      </c>
      <c r="I54" s="6" t="s">
        <v>34</v>
      </c>
      <c r="J54" t="str">
        <f>IF((ISNUMBER(SEARCH({"Cash"},[1]Sheet1!$I54))),"Avg","AboveAvg")</f>
        <v>Avg</v>
      </c>
      <c r="K54" t="str">
        <f t="shared" si="0"/>
        <v>N</v>
      </c>
      <c r="L54" s="6" t="s">
        <v>39</v>
      </c>
      <c r="P54" t="str">
        <f>IF(OR(ISNUMBER(SEARCH({"BP","Hyper"},$Z54))),"Y","N")</f>
        <v>Y</v>
      </c>
      <c r="T54" s="9" t="s">
        <v>31</v>
      </c>
      <c r="U54" s="9" t="s">
        <v>31</v>
      </c>
      <c r="Y54" s="10" t="s">
        <v>40</v>
      </c>
      <c r="Z54" s="11" t="s">
        <v>79</v>
      </c>
      <c r="AA54" t="str">
        <f>IF(OR(ISNUMBER(SEARCH({"Diabetes","Diabetic"},$Z54))),"Y","N")</f>
        <v>N</v>
      </c>
      <c r="AC54" s="7" t="s">
        <v>37</v>
      </c>
    </row>
    <row r="55" spans="2:29" ht="26.4">
      <c r="B55">
        <v>2016</v>
      </c>
      <c r="C55" s="5">
        <v>17223</v>
      </c>
      <c r="D55" s="6" t="s">
        <v>30</v>
      </c>
      <c r="E55" s="6" t="s">
        <v>31</v>
      </c>
      <c r="F55" s="6" t="s">
        <v>32</v>
      </c>
      <c r="G55" s="7" t="s">
        <v>33</v>
      </c>
      <c r="H55" s="8">
        <v>69</v>
      </c>
      <c r="I55" s="6" t="s">
        <v>38</v>
      </c>
      <c r="J55" t="str">
        <f>IF((ISNUMBER(SEARCH({"Cash"},[1]Sheet1!$I55))),"Avg","AboveAvg")</f>
        <v>AboveAvg</v>
      </c>
      <c r="K55" t="str">
        <f t="shared" si="0"/>
        <v>N</v>
      </c>
      <c r="L55" s="6" t="s">
        <v>39</v>
      </c>
      <c r="P55" t="str">
        <f>IF(OR(ISNUMBER(SEARCH({"BP","Hyper"},$Z55))),"Y","N")</f>
        <v>N</v>
      </c>
      <c r="T55" s="9" t="s">
        <v>31</v>
      </c>
      <c r="U55" s="9" t="s">
        <v>31</v>
      </c>
      <c r="Y55" s="10" t="s">
        <v>35</v>
      </c>
      <c r="Z55" s="11" t="s">
        <v>31</v>
      </c>
      <c r="AA55" t="str">
        <f>IF(OR(ISNUMBER(SEARCH({"Diabetes","Diabetic"},$Z55))),"Y","N")</f>
        <v>N</v>
      </c>
      <c r="AC55" s="7" t="s">
        <v>37</v>
      </c>
    </row>
    <row r="56" spans="2:29" ht="396">
      <c r="B56">
        <v>2016</v>
      </c>
      <c r="C56" s="5">
        <v>19094</v>
      </c>
      <c r="D56" s="6" t="s">
        <v>30</v>
      </c>
      <c r="E56" s="6" t="s">
        <v>31</v>
      </c>
      <c r="F56" s="6" t="s">
        <v>32</v>
      </c>
      <c r="G56" s="7" t="s">
        <v>33</v>
      </c>
      <c r="H56" s="8">
        <v>63</v>
      </c>
      <c r="I56" s="6" t="s">
        <v>34</v>
      </c>
      <c r="J56" t="str">
        <f>IF((ISNUMBER(SEARCH({"Cash"},[1]Sheet1!$I56))),"Avg","AboveAvg")</f>
        <v>Avg</v>
      </c>
      <c r="K56" t="str">
        <f t="shared" si="0"/>
        <v>N</v>
      </c>
      <c r="L56" s="6" t="s">
        <v>31</v>
      </c>
      <c r="P56" t="str">
        <f>IF(OR(ISNUMBER(SEARCH({"BP","Hyper"},$Z56))),"Y","N")</f>
        <v>Y</v>
      </c>
      <c r="T56" s="9" t="s">
        <v>31</v>
      </c>
      <c r="U56" s="9" t="s">
        <v>31</v>
      </c>
      <c r="Y56" s="10" t="s">
        <v>35</v>
      </c>
      <c r="Z56" s="11" t="s">
        <v>80</v>
      </c>
      <c r="AA56" t="str">
        <f>IF(OR(ISNUMBER(SEARCH({"Diabetes","Diabetic"},$Z56))),"Y","N")</f>
        <v>N</v>
      </c>
      <c r="AC56" s="7" t="s">
        <v>37</v>
      </c>
    </row>
    <row r="57" spans="2:29" ht="66">
      <c r="B57">
        <v>2016</v>
      </c>
      <c r="C57" s="5">
        <v>18697</v>
      </c>
      <c r="D57" s="6" t="s">
        <v>30</v>
      </c>
      <c r="E57" s="6" t="s">
        <v>31</v>
      </c>
      <c r="F57" s="6" t="s">
        <v>32</v>
      </c>
      <c r="G57" s="7" t="s">
        <v>33</v>
      </c>
      <c r="H57" s="8">
        <v>65</v>
      </c>
      <c r="I57" s="6" t="s">
        <v>38</v>
      </c>
      <c r="J57" t="str">
        <f>IF((ISNUMBER(SEARCH({"Cash"},[1]Sheet1!$I57))),"Avg","AboveAvg")</f>
        <v>AboveAvg</v>
      </c>
      <c r="K57" t="str">
        <f t="shared" si="0"/>
        <v>N</v>
      </c>
      <c r="L57" s="6" t="s">
        <v>39</v>
      </c>
      <c r="P57" t="str">
        <f>IF(OR(ISNUMBER(SEARCH({"BP","Hyper"},$Z57))),"Y","N")</f>
        <v>N</v>
      </c>
      <c r="T57" s="9" t="s">
        <v>31</v>
      </c>
      <c r="U57" s="9" t="s">
        <v>31</v>
      </c>
      <c r="Y57" s="10" t="s">
        <v>35</v>
      </c>
      <c r="Z57" s="11" t="s">
        <v>81</v>
      </c>
      <c r="AA57" t="str">
        <f>IF(OR(ISNUMBER(SEARCH({"Diabetes","Diabetic"},$Z57))),"Y","N")</f>
        <v>N</v>
      </c>
      <c r="AC57" s="7" t="s">
        <v>37</v>
      </c>
    </row>
    <row r="58" spans="2:29" ht="409.6">
      <c r="B58">
        <v>2016</v>
      </c>
      <c r="C58" s="5">
        <v>17377</v>
      </c>
      <c r="D58" s="6" t="s">
        <v>30</v>
      </c>
      <c r="E58" s="6" t="s">
        <v>31</v>
      </c>
      <c r="F58" s="6" t="s">
        <v>32</v>
      </c>
      <c r="G58" s="7" t="s">
        <v>33</v>
      </c>
      <c r="H58" s="8">
        <v>68</v>
      </c>
      <c r="I58" s="6" t="s">
        <v>38</v>
      </c>
      <c r="J58" t="str">
        <f>IF((ISNUMBER(SEARCH({"Cash"},[1]Sheet1!$I58))),"Avg","AboveAvg")</f>
        <v>AboveAvg</v>
      </c>
      <c r="K58" t="str">
        <f t="shared" si="0"/>
        <v>N</v>
      </c>
      <c r="L58" s="6" t="s">
        <v>31</v>
      </c>
      <c r="P58" t="str">
        <f>IF(OR(ISNUMBER(SEARCH({"BP","Hyper"},$Z58))),"Y","N")</f>
        <v>Y</v>
      </c>
      <c r="T58" s="9" t="s">
        <v>31</v>
      </c>
      <c r="U58" s="9" t="s">
        <v>31</v>
      </c>
      <c r="Y58" s="10" t="s">
        <v>35</v>
      </c>
      <c r="Z58" s="11" t="s">
        <v>82</v>
      </c>
      <c r="AA58" t="str">
        <f>IF(OR(ISNUMBER(SEARCH({"Diabetes","Diabetic"},$Z58))),"Y","N")</f>
        <v>N</v>
      </c>
      <c r="AC58" s="7" t="s">
        <v>37</v>
      </c>
    </row>
    <row r="59" spans="2:29" ht="26.4">
      <c r="B59">
        <v>2016</v>
      </c>
      <c r="C59" s="5">
        <v>26566</v>
      </c>
      <c r="D59" s="6" t="s">
        <v>30</v>
      </c>
      <c r="E59" s="6" t="s">
        <v>31</v>
      </c>
      <c r="F59" s="6" t="s">
        <v>32</v>
      </c>
      <c r="G59" s="7" t="s">
        <v>33</v>
      </c>
      <c r="H59" s="8">
        <v>43</v>
      </c>
      <c r="I59" s="6" t="s">
        <v>34</v>
      </c>
      <c r="J59" t="str">
        <f>IF((ISNUMBER(SEARCH({"Cash"},[1]Sheet1!$I59))),"Avg","AboveAvg")</f>
        <v>Avg</v>
      </c>
      <c r="K59" t="str">
        <f t="shared" si="0"/>
        <v>N</v>
      </c>
      <c r="L59" s="6" t="s">
        <v>31</v>
      </c>
      <c r="P59" t="str">
        <f>IF(OR(ISNUMBER(SEARCH({"BP","Hyper"},$Z59))),"Y","N")</f>
        <v>N</v>
      </c>
      <c r="T59" s="9" t="s">
        <v>31</v>
      </c>
      <c r="U59" s="9" t="s">
        <v>31</v>
      </c>
      <c r="Y59" s="10" t="s">
        <v>35</v>
      </c>
      <c r="Z59" s="11" t="s">
        <v>31</v>
      </c>
      <c r="AA59" t="str">
        <f>IF(OR(ISNUMBER(SEARCH({"Diabetes","Diabetic"},$Z59))),"Y","N")</f>
        <v>N</v>
      </c>
      <c r="AC59" s="7" t="s">
        <v>37</v>
      </c>
    </row>
    <row r="60" spans="2:29" ht="26.4">
      <c r="B60">
        <v>2016</v>
      </c>
      <c r="C60" s="5">
        <v>25605</v>
      </c>
      <c r="D60" s="6" t="s">
        <v>30</v>
      </c>
      <c r="E60" s="6" t="s">
        <v>31</v>
      </c>
      <c r="F60" s="6" t="s">
        <v>32</v>
      </c>
      <c r="G60" s="7" t="s">
        <v>33</v>
      </c>
      <c r="H60" s="8">
        <v>46</v>
      </c>
      <c r="I60" s="6" t="s">
        <v>38</v>
      </c>
      <c r="J60" t="str">
        <f>IF((ISNUMBER(SEARCH({"Cash"},[1]Sheet1!$I60))),"Avg","AboveAvg")</f>
        <v>AboveAvg</v>
      </c>
      <c r="K60" t="str">
        <f t="shared" si="0"/>
        <v>N</v>
      </c>
      <c r="L60" s="6" t="s">
        <v>31</v>
      </c>
      <c r="P60" t="str">
        <f>IF(OR(ISNUMBER(SEARCH({"BP","Hyper"},$Z60))),"Y","N")</f>
        <v>N</v>
      </c>
      <c r="T60" s="9" t="s">
        <v>31</v>
      </c>
      <c r="U60" s="9" t="s">
        <v>31</v>
      </c>
      <c r="Y60" s="10" t="s">
        <v>35</v>
      </c>
      <c r="Z60" s="11" t="s">
        <v>31</v>
      </c>
      <c r="AA60" t="str">
        <f>IF(OR(ISNUMBER(SEARCH({"Diabetes","Diabetic"},$Z60))),"Y","N")</f>
        <v>N</v>
      </c>
      <c r="AC60" s="7" t="s">
        <v>37</v>
      </c>
    </row>
    <row r="61" spans="2:29" ht="409.6">
      <c r="B61">
        <v>2016</v>
      </c>
      <c r="C61" s="5">
        <v>16841</v>
      </c>
      <c r="D61" s="6" t="s">
        <v>30</v>
      </c>
      <c r="E61" s="6" t="s">
        <v>31</v>
      </c>
      <c r="F61" s="6" t="s">
        <v>43</v>
      </c>
      <c r="G61" s="7" t="s">
        <v>33</v>
      </c>
      <c r="H61" s="8">
        <v>70</v>
      </c>
      <c r="I61" s="6" t="s">
        <v>34</v>
      </c>
      <c r="J61" t="str">
        <f>IF((ISNUMBER(SEARCH({"Cash"},[1]Sheet1!$I61))),"Avg","AboveAvg")</f>
        <v>Avg</v>
      </c>
      <c r="K61" t="str">
        <f t="shared" si="0"/>
        <v>N</v>
      </c>
      <c r="L61" s="6" t="s">
        <v>31</v>
      </c>
      <c r="P61" t="str">
        <f>IF(OR(ISNUMBER(SEARCH({"BP","Hyper"},$Z61))),"Y","N")</f>
        <v>Y</v>
      </c>
      <c r="T61" s="9" t="s">
        <v>31</v>
      </c>
      <c r="U61" s="9" t="s">
        <v>31</v>
      </c>
      <c r="Y61" s="10" t="s">
        <v>35</v>
      </c>
      <c r="Z61" s="11" t="s">
        <v>83</v>
      </c>
      <c r="AA61" t="str">
        <f>IF(OR(ISNUMBER(SEARCH({"Diabetes","Diabetic"},$Z61))),"Y","N")</f>
        <v>N</v>
      </c>
      <c r="AC61" s="7" t="s">
        <v>37</v>
      </c>
    </row>
    <row r="62" spans="2:29" ht="92.4">
      <c r="B62">
        <v>2016</v>
      </c>
      <c r="C62" s="5">
        <v>28543</v>
      </c>
      <c r="D62" s="6" t="s">
        <v>30</v>
      </c>
      <c r="E62" s="6" t="s">
        <v>31</v>
      </c>
      <c r="F62" s="6" t="s">
        <v>32</v>
      </c>
      <c r="G62" s="7" t="s">
        <v>33</v>
      </c>
      <c r="H62" s="8">
        <v>38</v>
      </c>
      <c r="I62" s="6" t="s">
        <v>38</v>
      </c>
      <c r="J62" t="str">
        <f>IF((ISNUMBER(SEARCH({"Cash"},[1]Sheet1!$I62))),"Avg","AboveAvg")</f>
        <v>AboveAvg</v>
      </c>
      <c r="K62" t="str">
        <f t="shared" si="0"/>
        <v>N</v>
      </c>
      <c r="L62" s="6" t="s">
        <v>41</v>
      </c>
      <c r="P62" t="str">
        <f>IF(OR(ISNUMBER(SEARCH({"BP","Hyper"},$Z62))),"Y","N")</f>
        <v>N</v>
      </c>
      <c r="T62" s="9" t="s">
        <v>31</v>
      </c>
      <c r="U62" s="9" t="s">
        <v>31</v>
      </c>
      <c r="Y62" s="10" t="s">
        <v>40</v>
      </c>
      <c r="Z62" s="11" t="s">
        <v>31</v>
      </c>
      <c r="AA62" t="str">
        <f>IF(OR(ISNUMBER(SEARCH({"Diabetes","Diabetic"},$Z62))),"Y","N")</f>
        <v>N</v>
      </c>
      <c r="AC62" s="7" t="s">
        <v>37</v>
      </c>
    </row>
    <row r="63" spans="2:29" ht="26.4">
      <c r="B63">
        <v>2016</v>
      </c>
      <c r="C63" s="5">
        <v>25246</v>
      </c>
      <c r="D63" s="6" t="s">
        <v>30</v>
      </c>
      <c r="E63" s="6" t="s">
        <v>31</v>
      </c>
      <c r="F63" s="6" t="s">
        <v>43</v>
      </c>
      <c r="G63" s="7" t="s">
        <v>33</v>
      </c>
      <c r="H63" s="8">
        <v>47</v>
      </c>
      <c r="I63" s="6" t="s">
        <v>34</v>
      </c>
      <c r="J63" t="str">
        <f>IF((ISNUMBER(SEARCH({"Cash"},[1]Sheet1!$I63))),"Avg","AboveAvg")</f>
        <v>Avg</v>
      </c>
      <c r="K63" t="str">
        <f t="shared" si="0"/>
        <v>N</v>
      </c>
      <c r="L63" s="6" t="s">
        <v>31</v>
      </c>
      <c r="P63" t="str">
        <f>IF(OR(ISNUMBER(SEARCH({"BP","Hyper"},$Z63))),"Y","N")</f>
        <v>N</v>
      </c>
      <c r="T63" s="9" t="s">
        <v>31</v>
      </c>
      <c r="U63" s="9" t="s">
        <v>31</v>
      </c>
      <c r="Y63" s="10" t="s">
        <v>35</v>
      </c>
      <c r="Z63" s="11" t="s">
        <v>31</v>
      </c>
      <c r="AA63" t="str">
        <f>IF(OR(ISNUMBER(SEARCH({"Diabetes","Diabetic"},$Z63))),"Y","N")</f>
        <v>N</v>
      </c>
      <c r="AC63" s="7" t="s">
        <v>37</v>
      </c>
    </row>
    <row r="64" spans="2:29" ht="316.8">
      <c r="B64">
        <v>2016</v>
      </c>
      <c r="C64" s="5">
        <v>19188</v>
      </c>
      <c r="D64" s="6" t="s">
        <v>30</v>
      </c>
      <c r="E64" s="6" t="s">
        <v>31</v>
      </c>
      <c r="F64" s="6" t="s">
        <v>43</v>
      </c>
      <c r="G64" s="7" t="s">
        <v>33</v>
      </c>
      <c r="H64" s="8">
        <v>63</v>
      </c>
      <c r="I64" s="6" t="s">
        <v>38</v>
      </c>
      <c r="J64" t="str">
        <f>IF((ISNUMBER(SEARCH({"Cash"},[1]Sheet1!$I64))),"Avg","AboveAvg")</f>
        <v>AboveAvg</v>
      </c>
      <c r="K64" t="str">
        <f t="shared" si="0"/>
        <v>N</v>
      </c>
      <c r="L64" s="6" t="s">
        <v>31</v>
      </c>
      <c r="P64" t="str">
        <f>IF(OR(ISNUMBER(SEARCH({"BP","Hyper"},$Z64))),"Y","N")</f>
        <v>Y</v>
      </c>
      <c r="T64" s="9" t="s">
        <v>31</v>
      </c>
      <c r="U64" s="9" t="s">
        <v>31</v>
      </c>
      <c r="Y64" s="10" t="s">
        <v>35</v>
      </c>
      <c r="Z64" s="11" t="s">
        <v>84</v>
      </c>
      <c r="AA64" t="str">
        <f>IF(OR(ISNUMBER(SEARCH({"Diabetes","Diabetic"},$Z64))),"Y","N")</f>
        <v>N</v>
      </c>
      <c r="AC64" s="7" t="s">
        <v>37</v>
      </c>
    </row>
    <row r="65" spans="2:29" ht="409.6">
      <c r="B65">
        <v>2016</v>
      </c>
      <c r="C65" s="5">
        <v>19955</v>
      </c>
      <c r="D65" s="6" t="s">
        <v>30</v>
      </c>
      <c r="E65" s="6" t="s">
        <v>31</v>
      </c>
      <c r="F65" s="6" t="s">
        <v>43</v>
      </c>
      <c r="G65" s="7" t="s">
        <v>33</v>
      </c>
      <c r="H65" s="8">
        <v>61</v>
      </c>
      <c r="I65" s="6" t="s">
        <v>38</v>
      </c>
      <c r="J65" t="str">
        <f>IF((ISNUMBER(SEARCH({"Cash"},[1]Sheet1!$I65))),"Avg","AboveAvg")</f>
        <v>AboveAvg</v>
      </c>
      <c r="K65" t="str">
        <f t="shared" si="0"/>
        <v>N</v>
      </c>
      <c r="L65" s="6" t="s">
        <v>31</v>
      </c>
      <c r="P65" t="str">
        <f>IF(OR(ISNUMBER(SEARCH({"BP","Hyper"},$Z65))),"Y","N")</f>
        <v>Y</v>
      </c>
      <c r="T65" s="9" t="s">
        <v>31</v>
      </c>
      <c r="U65" s="9" t="s">
        <v>31</v>
      </c>
      <c r="Y65" s="10" t="s">
        <v>35</v>
      </c>
      <c r="Z65" s="11" t="s">
        <v>85</v>
      </c>
      <c r="AA65" t="str">
        <f>IF(OR(ISNUMBER(SEARCH({"Diabetes","Diabetic"},$Z65))),"Y","N")</f>
        <v>N</v>
      </c>
      <c r="AC65" s="7" t="s">
        <v>37</v>
      </c>
    </row>
    <row r="66" spans="2:29" ht="145.19999999999999">
      <c r="B66">
        <v>2016</v>
      </c>
      <c r="C66" s="5">
        <v>18641</v>
      </c>
      <c r="D66" s="6" t="s">
        <v>30</v>
      </c>
      <c r="E66" s="6" t="s">
        <v>31</v>
      </c>
      <c r="F66" s="6" t="s">
        <v>32</v>
      </c>
      <c r="G66" s="7" t="s">
        <v>33</v>
      </c>
      <c r="H66" s="8">
        <v>65</v>
      </c>
      <c r="I66" s="6" t="s">
        <v>38</v>
      </c>
      <c r="J66" t="str">
        <f>IF((ISNUMBER(SEARCH({"Cash"},[1]Sheet1!$I66))),"Avg","AboveAvg")</f>
        <v>AboveAvg</v>
      </c>
      <c r="K66" t="str">
        <f t="shared" si="0"/>
        <v>N</v>
      </c>
      <c r="L66" s="6" t="s">
        <v>31</v>
      </c>
      <c r="P66" t="str">
        <f>IF(OR(ISNUMBER(SEARCH({"BP","Hyper"},$Z66))),"Y","N")</f>
        <v>N</v>
      </c>
      <c r="T66" s="9" t="s">
        <v>31</v>
      </c>
      <c r="U66" s="9" t="s">
        <v>31</v>
      </c>
      <c r="Y66" s="10" t="s">
        <v>35</v>
      </c>
      <c r="Z66" s="11" t="s">
        <v>86</v>
      </c>
      <c r="AA66" t="str">
        <f>IF(OR(ISNUMBER(SEARCH({"Diabetes","Diabetic"},$Z66))),"Y","N")</f>
        <v>N</v>
      </c>
      <c r="AC66" s="7" t="s">
        <v>37</v>
      </c>
    </row>
    <row r="67" spans="2:29" ht="26.4">
      <c r="B67">
        <v>2016</v>
      </c>
      <c r="C67" s="5">
        <v>24346</v>
      </c>
      <c r="D67" s="6" t="s">
        <v>30</v>
      </c>
      <c r="E67" s="6" t="s">
        <v>31</v>
      </c>
      <c r="F67" s="6" t="s">
        <v>32</v>
      </c>
      <c r="G67" s="7" t="s">
        <v>33</v>
      </c>
      <c r="H67" s="8">
        <v>49</v>
      </c>
      <c r="I67" s="6" t="s">
        <v>34</v>
      </c>
      <c r="J67" t="str">
        <f>IF((ISNUMBER(SEARCH({"Cash"},[1]Sheet1!$I67))),"Avg","AboveAvg")</f>
        <v>Avg</v>
      </c>
      <c r="K67" t="str">
        <f t="shared" ref="K67:K130" si="1">$AA67</f>
        <v>N</v>
      </c>
      <c r="L67" s="6" t="s">
        <v>31</v>
      </c>
      <c r="P67" t="str">
        <f>IF(OR(ISNUMBER(SEARCH({"BP","Hyper"},$Z67))),"Y","N")</f>
        <v>N</v>
      </c>
      <c r="T67" s="9" t="s">
        <v>31</v>
      </c>
      <c r="U67" s="9" t="s">
        <v>31</v>
      </c>
      <c r="Y67" s="10" t="s">
        <v>35</v>
      </c>
      <c r="Z67" s="11" t="s">
        <v>31</v>
      </c>
      <c r="AA67" t="str">
        <f>IF(OR(ISNUMBER(SEARCH({"Diabetes","Diabetic"},$Z67))),"Y","N")</f>
        <v>N</v>
      </c>
      <c r="AC67" s="7" t="s">
        <v>37</v>
      </c>
    </row>
    <row r="68" spans="2:29" ht="26.4">
      <c r="B68">
        <v>2016</v>
      </c>
      <c r="C68" s="5">
        <v>25477</v>
      </c>
      <c r="D68" s="6" t="s">
        <v>30</v>
      </c>
      <c r="E68" s="6" t="s">
        <v>31</v>
      </c>
      <c r="F68" s="6" t="s">
        <v>43</v>
      </c>
      <c r="G68" s="7" t="s">
        <v>33</v>
      </c>
      <c r="H68" s="8">
        <v>46</v>
      </c>
      <c r="I68" s="6" t="s">
        <v>34</v>
      </c>
      <c r="J68" t="str">
        <f>IF((ISNUMBER(SEARCH({"Cash"},[1]Sheet1!$I68))),"Avg","AboveAvg")</f>
        <v>Avg</v>
      </c>
      <c r="K68" t="str">
        <f t="shared" si="1"/>
        <v>N</v>
      </c>
      <c r="L68" s="6" t="s">
        <v>31</v>
      </c>
      <c r="P68" t="str">
        <f>IF(OR(ISNUMBER(SEARCH({"BP","Hyper"},$Z68))),"Y","N")</f>
        <v>N</v>
      </c>
      <c r="T68" s="9" t="s">
        <v>31</v>
      </c>
      <c r="U68" s="9" t="s">
        <v>31</v>
      </c>
      <c r="Y68" s="10" t="s">
        <v>35</v>
      </c>
      <c r="Z68" s="11" t="s">
        <v>31</v>
      </c>
      <c r="AA68" t="str">
        <f>IF(OR(ISNUMBER(SEARCH({"Diabetes","Diabetic"},$Z68))),"Y","N")</f>
        <v>N</v>
      </c>
      <c r="AC68" s="7" t="s">
        <v>37</v>
      </c>
    </row>
    <row r="69" spans="2:29" ht="264">
      <c r="B69">
        <v>2016</v>
      </c>
      <c r="C69" s="5">
        <v>16501</v>
      </c>
      <c r="D69" s="6" t="s">
        <v>30</v>
      </c>
      <c r="E69" s="6" t="s">
        <v>31</v>
      </c>
      <c r="F69" s="6" t="s">
        <v>32</v>
      </c>
      <c r="G69" s="7" t="s">
        <v>33</v>
      </c>
      <c r="H69" s="8">
        <v>70</v>
      </c>
      <c r="I69" s="6" t="s">
        <v>34</v>
      </c>
      <c r="J69" t="str">
        <f>IF((ISNUMBER(SEARCH({"Cash"},[1]Sheet1!$I69))),"Avg","AboveAvg")</f>
        <v>Avg</v>
      </c>
      <c r="K69" t="str">
        <f t="shared" si="1"/>
        <v>N</v>
      </c>
      <c r="L69" s="6" t="s">
        <v>31</v>
      </c>
      <c r="P69" t="str">
        <f>IF(OR(ISNUMBER(SEARCH({"BP","Hyper"},$Z69))),"Y","N")</f>
        <v>Y</v>
      </c>
      <c r="T69" s="9" t="s">
        <v>31</v>
      </c>
      <c r="U69" s="9" t="s">
        <v>31</v>
      </c>
      <c r="Y69" s="10" t="s">
        <v>35</v>
      </c>
      <c r="Z69" s="11" t="s">
        <v>87</v>
      </c>
      <c r="AA69" t="str">
        <f>IF(OR(ISNUMBER(SEARCH({"Diabetes","Diabetic"},$Z69))),"Y","N")</f>
        <v>N</v>
      </c>
      <c r="AC69" s="7" t="s">
        <v>37</v>
      </c>
    </row>
    <row r="70" spans="2:29" ht="224.4">
      <c r="B70">
        <v>2016</v>
      </c>
      <c r="C70" s="5">
        <v>19109</v>
      </c>
      <c r="D70" s="6" t="s">
        <v>30</v>
      </c>
      <c r="E70" s="6" t="s">
        <v>31</v>
      </c>
      <c r="F70" s="6" t="s">
        <v>43</v>
      </c>
      <c r="G70" s="7" t="s">
        <v>33</v>
      </c>
      <c r="H70" s="8">
        <v>63</v>
      </c>
      <c r="I70" s="6" t="s">
        <v>34</v>
      </c>
      <c r="J70" t="str">
        <f>IF((ISNUMBER(SEARCH({"Cash"},[1]Sheet1!$I70))),"Avg","AboveAvg")</f>
        <v>Avg</v>
      </c>
      <c r="K70" t="str">
        <f t="shared" si="1"/>
        <v>N</v>
      </c>
      <c r="L70" s="6" t="s">
        <v>31</v>
      </c>
      <c r="P70" t="str">
        <f>IF(OR(ISNUMBER(SEARCH({"BP","Hyper"},$Z70))),"Y","N")</f>
        <v>N</v>
      </c>
      <c r="T70" s="9" t="s">
        <v>31</v>
      </c>
      <c r="U70" s="9" t="s">
        <v>31</v>
      </c>
      <c r="Y70" s="10" t="s">
        <v>35</v>
      </c>
      <c r="Z70" s="11" t="s">
        <v>88</v>
      </c>
      <c r="AA70" t="str">
        <f>IF(OR(ISNUMBER(SEARCH({"Diabetes","Diabetic"},$Z70))),"Y","N")</f>
        <v>N</v>
      </c>
      <c r="AC70" s="7" t="s">
        <v>37</v>
      </c>
    </row>
    <row r="71" spans="2:29" ht="409.6">
      <c r="B71">
        <v>2016</v>
      </c>
      <c r="C71" s="5">
        <v>29680</v>
      </c>
      <c r="D71" s="6" t="s">
        <v>30</v>
      </c>
      <c r="E71" s="6" t="s">
        <v>31</v>
      </c>
      <c r="F71" s="6" t="s">
        <v>32</v>
      </c>
      <c r="G71" s="7" t="s">
        <v>33</v>
      </c>
      <c r="H71" s="8">
        <v>34</v>
      </c>
      <c r="I71" s="6" t="s">
        <v>38</v>
      </c>
      <c r="J71" t="str">
        <f>IF((ISNUMBER(SEARCH({"Cash"},[1]Sheet1!$I71))),"Avg","AboveAvg")</f>
        <v>AboveAvg</v>
      </c>
      <c r="K71" t="str">
        <f t="shared" si="1"/>
        <v>N</v>
      </c>
      <c r="L71" s="6" t="s">
        <v>31</v>
      </c>
      <c r="P71" t="str">
        <f>IF(OR(ISNUMBER(SEARCH({"BP","Hyper"},$Z71))),"Y","N")</f>
        <v>Y</v>
      </c>
      <c r="T71" s="9" t="s">
        <v>31</v>
      </c>
      <c r="U71" s="9" t="s">
        <v>31</v>
      </c>
      <c r="Y71" s="10" t="s">
        <v>35</v>
      </c>
      <c r="Z71" s="11" t="s">
        <v>89</v>
      </c>
      <c r="AA71" t="str">
        <f>IF(OR(ISNUMBER(SEARCH({"Diabetes","Diabetic"},$Z71))),"Y","N")</f>
        <v>N</v>
      </c>
      <c r="AC71" s="7" t="s">
        <v>37</v>
      </c>
    </row>
    <row r="72" spans="2:29" ht="26.4">
      <c r="B72">
        <v>2016</v>
      </c>
      <c r="C72" s="5">
        <v>18263</v>
      </c>
      <c r="D72" s="6" t="s">
        <v>30</v>
      </c>
      <c r="E72" s="6" t="s">
        <v>31</v>
      </c>
      <c r="F72" s="6" t="s">
        <v>32</v>
      </c>
      <c r="G72" s="7" t="s">
        <v>33</v>
      </c>
      <c r="H72" s="8">
        <v>66</v>
      </c>
      <c r="I72" s="6" t="s">
        <v>34</v>
      </c>
      <c r="J72" t="str">
        <f>IF((ISNUMBER(SEARCH({"Cash"},[1]Sheet1!$I72))),"Avg","AboveAvg")</f>
        <v>Avg</v>
      </c>
      <c r="K72" t="str">
        <f t="shared" si="1"/>
        <v>N</v>
      </c>
      <c r="L72" s="6" t="s">
        <v>39</v>
      </c>
      <c r="P72" t="str">
        <f>IF(OR(ISNUMBER(SEARCH({"BP","Hyper"},$Z72))),"Y","N")</f>
        <v>N</v>
      </c>
      <c r="T72" s="9" t="s">
        <v>31</v>
      </c>
      <c r="U72" s="9" t="s">
        <v>31</v>
      </c>
      <c r="Y72" s="10" t="s">
        <v>35</v>
      </c>
      <c r="Z72" s="11" t="s">
        <v>31</v>
      </c>
      <c r="AA72" t="str">
        <f>IF(OR(ISNUMBER(SEARCH({"Diabetes","Diabetic"},$Z72))),"Y","N")</f>
        <v>N</v>
      </c>
      <c r="AC72" s="7" t="s">
        <v>37</v>
      </c>
    </row>
    <row r="73" spans="2:29" ht="26.4">
      <c r="B73">
        <v>2016</v>
      </c>
      <c r="C73" s="5">
        <v>19179</v>
      </c>
      <c r="D73" s="6" t="s">
        <v>30</v>
      </c>
      <c r="E73" s="6" t="s">
        <v>31</v>
      </c>
      <c r="F73" s="6" t="s">
        <v>32</v>
      </c>
      <c r="G73" s="7" t="s">
        <v>33</v>
      </c>
      <c r="H73" s="8">
        <v>63</v>
      </c>
      <c r="I73" s="6" t="s">
        <v>34</v>
      </c>
      <c r="J73" t="str">
        <f>IF((ISNUMBER(SEARCH({"Cash"},[1]Sheet1!$I73))),"Avg","AboveAvg")</f>
        <v>Avg</v>
      </c>
      <c r="K73" t="str">
        <f t="shared" si="1"/>
        <v>N</v>
      </c>
      <c r="L73" s="6" t="s">
        <v>31</v>
      </c>
      <c r="P73" t="str">
        <f>IF(OR(ISNUMBER(SEARCH({"BP","Hyper"},$Z73))),"Y","N")</f>
        <v>N</v>
      </c>
      <c r="T73" s="9" t="s">
        <v>31</v>
      </c>
      <c r="U73" s="9" t="s">
        <v>31</v>
      </c>
      <c r="Y73" s="10" t="s">
        <v>35</v>
      </c>
      <c r="Z73" s="11" t="s">
        <v>31</v>
      </c>
      <c r="AA73" t="str">
        <f>IF(OR(ISNUMBER(SEARCH({"Diabetes","Diabetic"},$Z73))),"Y","N")</f>
        <v>N</v>
      </c>
      <c r="AC73" s="7" t="s">
        <v>37</v>
      </c>
    </row>
    <row r="74" spans="2:29" ht="26.4">
      <c r="B74">
        <v>2016</v>
      </c>
      <c r="C74" s="5">
        <v>16314</v>
      </c>
      <c r="D74" s="6" t="s">
        <v>30</v>
      </c>
      <c r="E74" s="6" t="s">
        <v>31</v>
      </c>
      <c r="F74" s="6" t="s">
        <v>32</v>
      </c>
      <c r="G74" s="7" t="s">
        <v>33</v>
      </c>
      <c r="H74" s="8">
        <v>71</v>
      </c>
      <c r="I74" s="6" t="s">
        <v>34</v>
      </c>
      <c r="J74" t="str">
        <f>IF((ISNUMBER(SEARCH({"Cash"},[1]Sheet1!$I74))),"Avg","AboveAvg")</f>
        <v>Avg</v>
      </c>
      <c r="K74" t="str">
        <f t="shared" si="1"/>
        <v>N</v>
      </c>
      <c r="L74" s="6" t="s">
        <v>31</v>
      </c>
      <c r="P74" t="str">
        <f>IF(OR(ISNUMBER(SEARCH({"BP","Hyper"},$Z74))),"Y","N")</f>
        <v>N</v>
      </c>
      <c r="T74" s="9" t="s">
        <v>31</v>
      </c>
      <c r="U74" s="9" t="s">
        <v>31</v>
      </c>
      <c r="Y74" s="10" t="s">
        <v>35</v>
      </c>
      <c r="Z74" s="11" t="s">
        <v>31</v>
      </c>
      <c r="AA74" t="str">
        <f>IF(OR(ISNUMBER(SEARCH({"Diabetes","Diabetic"},$Z74))),"Y","N")</f>
        <v>N</v>
      </c>
      <c r="AC74" s="7" t="s">
        <v>37</v>
      </c>
    </row>
    <row r="75" spans="2:29" ht="409.6">
      <c r="B75">
        <v>2016</v>
      </c>
      <c r="C75" s="5">
        <v>17239</v>
      </c>
      <c r="D75" s="6" t="s">
        <v>30</v>
      </c>
      <c r="E75" s="6" t="s">
        <v>31</v>
      </c>
      <c r="F75" s="6" t="s">
        <v>43</v>
      </c>
      <c r="G75" s="7" t="s">
        <v>33</v>
      </c>
      <c r="H75" s="8">
        <v>68</v>
      </c>
      <c r="I75" s="6" t="s">
        <v>34</v>
      </c>
      <c r="J75" t="str">
        <f>IF((ISNUMBER(SEARCH({"Cash"},[1]Sheet1!$I75))),"Avg","AboveAvg")</f>
        <v>Avg</v>
      </c>
      <c r="K75" t="str">
        <f t="shared" si="1"/>
        <v>N</v>
      </c>
      <c r="L75" s="6" t="s">
        <v>31</v>
      </c>
      <c r="P75" t="str">
        <f>IF(OR(ISNUMBER(SEARCH({"BP","Hyper"},$Z75))),"Y","N")</f>
        <v>Y</v>
      </c>
      <c r="T75" s="9" t="s">
        <v>31</v>
      </c>
      <c r="U75" s="9" t="s">
        <v>31</v>
      </c>
      <c r="Y75" s="10" t="s">
        <v>35</v>
      </c>
      <c r="Z75" s="11" t="s">
        <v>90</v>
      </c>
      <c r="AA75" t="str">
        <f>IF(OR(ISNUMBER(SEARCH({"Diabetes","Diabetic"},$Z75))),"Y","N")</f>
        <v>N</v>
      </c>
      <c r="AC75" s="7" t="s">
        <v>37</v>
      </c>
    </row>
    <row r="76" spans="2:29" ht="26.4">
      <c r="B76">
        <v>2016</v>
      </c>
      <c r="C76" s="5">
        <v>21652</v>
      </c>
      <c r="D76" s="6" t="s">
        <v>30</v>
      </c>
      <c r="E76" s="6" t="s">
        <v>31</v>
      </c>
      <c r="F76" s="6" t="s">
        <v>32</v>
      </c>
      <c r="G76" s="7" t="s">
        <v>33</v>
      </c>
      <c r="H76" s="8">
        <v>56</v>
      </c>
      <c r="I76" s="6" t="s">
        <v>34</v>
      </c>
      <c r="J76" t="str">
        <f>IF((ISNUMBER(SEARCH({"Cash"},[1]Sheet1!$I76))),"Avg","AboveAvg")</f>
        <v>Avg</v>
      </c>
      <c r="K76" t="str">
        <f t="shared" si="1"/>
        <v>N</v>
      </c>
      <c r="L76" s="6" t="s">
        <v>31</v>
      </c>
      <c r="P76" t="str">
        <f>IF(OR(ISNUMBER(SEARCH({"BP","Hyper"},$Z76))),"Y","N")</f>
        <v>N</v>
      </c>
      <c r="T76" s="9" t="s">
        <v>31</v>
      </c>
      <c r="U76" s="9" t="s">
        <v>31</v>
      </c>
      <c r="Y76" s="10" t="s">
        <v>35</v>
      </c>
      <c r="Z76" s="11" t="s">
        <v>31</v>
      </c>
      <c r="AA76" t="str">
        <f>IF(OR(ISNUMBER(SEARCH({"Diabetes","Diabetic"},$Z76))),"Y","N")</f>
        <v>N</v>
      </c>
      <c r="AC76" s="7" t="s">
        <v>37</v>
      </c>
    </row>
    <row r="77" spans="2:29" ht="26.4">
      <c r="B77">
        <v>2016</v>
      </c>
      <c r="C77" s="5">
        <v>22463</v>
      </c>
      <c r="D77" s="6" t="s">
        <v>30</v>
      </c>
      <c r="E77" s="6" t="s">
        <v>31</v>
      </c>
      <c r="F77" s="6" t="s">
        <v>32</v>
      </c>
      <c r="G77" s="7" t="s">
        <v>33</v>
      </c>
      <c r="H77" s="8">
        <v>54</v>
      </c>
      <c r="I77" s="6" t="s">
        <v>34</v>
      </c>
      <c r="J77" t="str">
        <f>IF((ISNUMBER(SEARCH({"Cash"},[1]Sheet1!$I77))),"Avg","AboveAvg")</f>
        <v>Avg</v>
      </c>
      <c r="K77" t="str">
        <f t="shared" si="1"/>
        <v>N</v>
      </c>
      <c r="L77" s="6" t="s">
        <v>31</v>
      </c>
      <c r="P77" t="str">
        <f>IF(OR(ISNUMBER(SEARCH({"BP","Hyper"},$Z77))),"Y","N")</f>
        <v>N</v>
      </c>
      <c r="T77" s="9" t="s">
        <v>31</v>
      </c>
      <c r="U77" s="9" t="s">
        <v>31</v>
      </c>
      <c r="Y77" s="10" t="s">
        <v>35</v>
      </c>
      <c r="Z77" s="11" t="s">
        <v>31</v>
      </c>
      <c r="AA77" t="str">
        <f>IF(OR(ISNUMBER(SEARCH({"Diabetes","Diabetic"},$Z77))),"Y","N")</f>
        <v>N</v>
      </c>
      <c r="AC77" s="7" t="s">
        <v>37</v>
      </c>
    </row>
    <row r="78" spans="2:29" ht="409.6">
      <c r="B78">
        <v>2016</v>
      </c>
      <c r="C78" s="5">
        <v>24175</v>
      </c>
      <c r="D78" s="6" t="s">
        <v>30</v>
      </c>
      <c r="E78" s="6" t="s">
        <v>31</v>
      </c>
      <c r="F78" s="6" t="s">
        <v>32</v>
      </c>
      <c r="G78" s="7" t="s">
        <v>33</v>
      </c>
      <c r="H78" s="8">
        <v>49</v>
      </c>
      <c r="I78" s="6" t="s">
        <v>38</v>
      </c>
      <c r="J78" t="str">
        <f>IF((ISNUMBER(SEARCH({"Cash"},[1]Sheet1!$I78))),"Avg","AboveAvg")</f>
        <v>AboveAvg</v>
      </c>
      <c r="K78" t="str">
        <f t="shared" si="1"/>
        <v>N</v>
      </c>
      <c r="L78" s="6" t="s">
        <v>31</v>
      </c>
      <c r="P78" t="str">
        <f>IF(OR(ISNUMBER(SEARCH({"BP","Hyper"},$Z78))),"Y","N")</f>
        <v>Y</v>
      </c>
      <c r="T78" s="9" t="s">
        <v>31</v>
      </c>
      <c r="U78" s="9" t="s">
        <v>31</v>
      </c>
      <c r="Y78" s="10" t="s">
        <v>35</v>
      </c>
      <c r="Z78" s="11" t="s">
        <v>91</v>
      </c>
      <c r="AA78" t="str">
        <f>IF(OR(ISNUMBER(SEARCH({"Diabetes","Diabetic"},$Z78))),"Y","N")</f>
        <v>N</v>
      </c>
      <c r="AC78" s="7" t="s">
        <v>37</v>
      </c>
    </row>
    <row r="79" spans="2:29" ht="26.4">
      <c r="B79">
        <v>2016</v>
      </c>
      <c r="C79" s="5">
        <v>18633</v>
      </c>
      <c r="D79" s="6" t="s">
        <v>30</v>
      </c>
      <c r="E79" s="6" t="s">
        <v>31</v>
      </c>
      <c r="F79" s="6" t="s">
        <v>43</v>
      </c>
      <c r="G79" s="7" t="s">
        <v>33</v>
      </c>
      <c r="H79" s="8">
        <v>65</v>
      </c>
      <c r="I79" s="6" t="s">
        <v>34</v>
      </c>
      <c r="J79" t="str">
        <f>IF((ISNUMBER(SEARCH({"Cash"},[1]Sheet1!$I79))),"Avg","AboveAvg")</f>
        <v>Avg</v>
      </c>
      <c r="K79" t="str">
        <f t="shared" si="1"/>
        <v>N</v>
      </c>
      <c r="L79" s="6" t="s">
        <v>39</v>
      </c>
      <c r="P79" t="str">
        <f>IF(OR(ISNUMBER(SEARCH({"BP","Hyper"},$Z79))),"Y","N")</f>
        <v>N</v>
      </c>
      <c r="T79" s="9" t="s">
        <v>31</v>
      </c>
      <c r="U79" s="9" t="s">
        <v>31</v>
      </c>
      <c r="Y79" s="10" t="s">
        <v>35</v>
      </c>
      <c r="Z79" s="11" t="s">
        <v>31</v>
      </c>
      <c r="AA79" t="str">
        <f>IF(OR(ISNUMBER(SEARCH({"Diabetes","Diabetic"},$Z79))),"Y","N")</f>
        <v>N</v>
      </c>
      <c r="AC79" s="7" t="s">
        <v>37</v>
      </c>
    </row>
    <row r="80" spans="2:29" ht="26.4">
      <c r="B80">
        <v>2016</v>
      </c>
      <c r="C80" s="5">
        <v>20904</v>
      </c>
      <c r="D80" s="6" t="s">
        <v>30</v>
      </c>
      <c r="E80" s="6" t="s">
        <v>31</v>
      </c>
      <c r="F80" s="6" t="s">
        <v>43</v>
      </c>
      <c r="G80" s="7" t="s">
        <v>33</v>
      </c>
      <c r="H80" s="8">
        <v>58</v>
      </c>
      <c r="I80" s="6" t="s">
        <v>34</v>
      </c>
      <c r="J80" t="str">
        <f>IF((ISNUMBER(SEARCH({"Cash"},[1]Sheet1!$I80))),"Avg","AboveAvg")</f>
        <v>Avg</v>
      </c>
      <c r="K80" t="str">
        <f t="shared" si="1"/>
        <v>N</v>
      </c>
      <c r="L80" s="6" t="s">
        <v>31</v>
      </c>
      <c r="P80" t="str">
        <f>IF(OR(ISNUMBER(SEARCH({"BP","Hyper"},$Z80))),"Y","N")</f>
        <v>N</v>
      </c>
      <c r="T80" s="9" t="s">
        <v>31</v>
      </c>
      <c r="U80" s="9" t="s">
        <v>31</v>
      </c>
      <c r="Y80" s="10" t="s">
        <v>35</v>
      </c>
      <c r="Z80" s="11" t="s">
        <v>31</v>
      </c>
      <c r="AA80" t="str">
        <f>IF(OR(ISNUMBER(SEARCH({"Diabetes","Diabetic"},$Z80))),"Y","N")</f>
        <v>N</v>
      </c>
      <c r="AC80" s="7" t="s">
        <v>37</v>
      </c>
    </row>
    <row r="81" spans="2:29" ht="26.4">
      <c r="B81">
        <v>2016</v>
      </c>
      <c r="C81" s="5">
        <v>18490</v>
      </c>
      <c r="D81" s="6" t="s">
        <v>30</v>
      </c>
      <c r="E81" s="6" t="s">
        <v>31</v>
      </c>
      <c r="F81" s="6" t="s">
        <v>32</v>
      </c>
      <c r="G81" s="7" t="s">
        <v>33</v>
      </c>
      <c r="H81" s="8">
        <v>65</v>
      </c>
      <c r="I81" s="6" t="s">
        <v>38</v>
      </c>
      <c r="J81" t="str">
        <f>IF((ISNUMBER(SEARCH({"Cash"},[1]Sheet1!$I81))),"Avg","AboveAvg")</f>
        <v>AboveAvg</v>
      </c>
      <c r="K81" t="str">
        <f t="shared" si="1"/>
        <v>N</v>
      </c>
      <c r="L81" s="6" t="s">
        <v>76</v>
      </c>
      <c r="P81" t="str">
        <f>IF(OR(ISNUMBER(SEARCH({"BP","Hyper"},$Z81))),"Y","N")</f>
        <v>N</v>
      </c>
      <c r="T81" s="9" t="s">
        <v>31</v>
      </c>
      <c r="U81" s="9" t="s">
        <v>31</v>
      </c>
      <c r="Y81" s="10" t="s">
        <v>35</v>
      </c>
      <c r="Z81" s="11" t="s">
        <v>31</v>
      </c>
      <c r="AA81" t="str">
        <f>IF(OR(ISNUMBER(SEARCH({"Diabetes","Diabetic"},$Z81))),"Y","N")</f>
        <v>N</v>
      </c>
      <c r="AC81" s="7" t="s">
        <v>37</v>
      </c>
    </row>
    <row r="82" spans="2:29" ht="92.4">
      <c r="B82">
        <v>2016</v>
      </c>
      <c r="C82" s="5">
        <v>30506</v>
      </c>
      <c r="D82" s="6" t="s">
        <v>30</v>
      </c>
      <c r="E82" s="6" t="s">
        <v>31</v>
      </c>
      <c r="F82" s="6" t="s">
        <v>32</v>
      </c>
      <c r="G82" s="7" t="s">
        <v>33</v>
      </c>
      <c r="H82" s="8">
        <v>32</v>
      </c>
      <c r="I82" s="6" t="s">
        <v>34</v>
      </c>
      <c r="J82" t="str">
        <f>IF((ISNUMBER(SEARCH({"Cash"},[1]Sheet1!$I82))),"Avg","AboveAvg")</f>
        <v>Avg</v>
      </c>
      <c r="K82" t="str">
        <f t="shared" si="1"/>
        <v>N</v>
      </c>
      <c r="L82" s="6" t="s">
        <v>39</v>
      </c>
      <c r="P82" t="str">
        <f>IF(OR(ISNUMBER(SEARCH({"BP","Hyper"},$Z82))),"Y","N")</f>
        <v>N</v>
      </c>
      <c r="T82" s="9" t="s">
        <v>31</v>
      </c>
      <c r="U82" s="9" t="s">
        <v>31</v>
      </c>
      <c r="Y82" s="10" t="s">
        <v>40</v>
      </c>
      <c r="Z82" s="11" t="s">
        <v>31</v>
      </c>
      <c r="AA82" t="str">
        <f>IF(OR(ISNUMBER(SEARCH({"Diabetes","Diabetic"},$Z82))),"Y","N")</f>
        <v>N</v>
      </c>
      <c r="AC82" s="7" t="s">
        <v>37</v>
      </c>
    </row>
    <row r="83" spans="2:29" ht="409.6">
      <c r="B83">
        <v>2016</v>
      </c>
      <c r="C83" s="5">
        <v>27243</v>
      </c>
      <c r="D83" s="6" t="s">
        <v>30</v>
      </c>
      <c r="E83" s="6" t="s">
        <v>31</v>
      </c>
      <c r="F83" s="6" t="s">
        <v>32</v>
      </c>
      <c r="G83" s="7" t="s">
        <v>33</v>
      </c>
      <c r="H83" s="8">
        <v>41</v>
      </c>
      <c r="I83" s="6" t="s">
        <v>38</v>
      </c>
      <c r="J83" t="str">
        <f>IF((ISNUMBER(SEARCH({"Cash"},[1]Sheet1!$I83))),"Avg","AboveAvg")</f>
        <v>AboveAvg</v>
      </c>
      <c r="K83" t="str">
        <f t="shared" si="1"/>
        <v>N</v>
      </c>
      <c r="L83" s="6" t="s">
        <v>31</v>
      </c>
      <c r="P83" t="str">
        <f>IF(OR(ISNUMBER(SEARCH({"BP","Hyper"},$Z83))),"Y","N")</f>
        <v>Y</v>
      </c>
      <c r="T83" s="9" t="s">
        <v>31</v>
      </c>
      <c r="U83" s="9" t="s">
        <v>31</v>
      </c>
      <c r="Y83" s="10" t="s">
        <v>35</v>
      </c>
      <c r="Z83" s="11" t="s">
        <v>92</v>
      </c>
      <c r="AA83" t="str">
        <f>IF(OR(ISNUMBER(SEARCH({"Diabetes","Diabetic"},$Z83))),"Y","N")</f>
        <v>N</v>
      </c>
      <c r="AC83" s="7" t="s">
        <v>37</v>
      </c>
    </row>
    <row r="84" spans="2:29" ht="396">
      <c r="B84">
        <v>2016</v>
      </c>
      <c r="C84" s="5">
        <v>15417</v>
      </c>
      <c r="D84" s="6" t="s">
        <v>30</v>
      </c>
      <c r="E84" s="6" t="s">
        <v>31</v>
      </c>
      <c r="F84" s="6" t="s">
        <v>32</v>
      </c>
      <c r="G84" s="7" t="s">
        <v>33</v>
      </c>
      <c r="H84" s="8">
        <v>74</v>
      </c>
      <c r="I84" s="6" t="s">
        <v>34</v>
      </c>
      <c r="J84" t="str">
        <f>IF((ISNUMBER(SEARCH({"Cash"},[1]Sheet1!$I84))),"Avg","AboveAvg")</f>
        <v>Avg</v>
      </c>
      <c r="K84" t="str">
        <f t="shared" si="1"/>
        <v>N</v>
      </c>
      <c r="L84" s="6" t="s">
        <v>31</v>
      </c>
      <c r="P84" t="str">
        <f>IF(OR(ISNUMBER(SEARCH({"BP","Hyper"},$Z84))),"Y","N")</f>
        <v>Y</v>
      </c>
      <c r="T84" s="9" t="s">
        <v>31</v>
      </c>
      <c r="U84" s="9" t="s">
        <v>31</v>
      </c>
      <c r="Y84" s="10" t="s">
        <v>35</v>
      </c>
      <c r="Z84" s="11" t="s">
        <v>93</v>
      </c>
      <c r="AA84" t="str">
        <f>IF(OR(ISNUMBER(SEARCH({"Diabetes","Diabetic"},$Z84))),"Y","N")</f>
        <v>N</v>
      </c>
      <c r="AC84" s="7" t="s">
        <v>37</v>
      </c>
    </row>
    <row r="85" spans="2:29" ht="303.60000000000002">
      <c r="B85">
        <v>2016</v>
      </c>
      <c r="C85" s="5">
        <v>20620</v>
      </c>
      <c r="D85" s="6" t="s">
        <v>30</v>
      </c>
      <c r="E85" s="6" t="s">
        <v>31</v>
      </c>
      <c r="F85" s="6" t="s">
        <v>32</v>
      </c>
      <c r="G85" s="7" t="s">
        <v>33</v>
      </c>
      <c r="H85" s="8">
        <v>59</v>
      </c>
      <c r="I85" s="6" t="s">
        <v>34</v>
      </c>
      <c r="J85" t="str">
        <f>IF((ISNUMBER(SEARCH({"Cash"},[1]Sheet1!$I85))),"Avg","AboveAvg")</f>
        <v>Avg</v>
      </c>
      <c r="K85" t="str">
        <f t="shared" si="1"/>
        <v>Y</v>
      </c>
      <c r="L85" s="6" t="s">
        <v>61</v>
      </c>
      <c r="P85" t="str">
        <f>IF(OR(ISNUMBER(SEARCH({"BP","Hyper"},$Z85))),"Y","N")</f>
        <v>Y</v>
      </c>
      <c r="T85" s="9" t="s">
        <v>31</v>
      </c>
      <c r="U85" s="9" t="s">
        <v>31</v>
      </c>
      <c r="Y85" s="10" t="s">
        <v>40</v>
      </c>
      <c r="Z85" s="11" t="s">
        <v>94</v>
      </c>
      <c r="AA85" t="str">
        <f>IF(OR(ISNUMBER(SEARCH({"Diabetes","Diabetic"},$Z85))),"Y","N")</f>
        <v>Y</v>
      </c>
      <c r="AC85" s="7" t="s">
        <v>37</v>
      </c>
    </row>
    <row r="86" spans="2:29" ht="303.60000000000002">
      <c r="B86">
        <v>2016</v>
      </c>
      <c r="C86" s="5">
        <v>28510</v>
      </c>
      <c r="D86" s="6" t="s">
        <v>30</v>
      </c>
      <c r="E86" s="6" t="s">
        <v>31</v>
      </c>
      <c r="F86" s="6" t="s">
        <v>32</v>
      </c>
      <c r="G86" s="7" t="s">
        <v>33</v>
      </c>
      <c r="H86" s="8">
        <v>38</v>
      </c>
      <c r="I86" s="6" t="s">
        <v>38</v>
      </c>
      <c r="J86" t="str">
        <f>IF((ISNUMBER(SEARCH({"Cash"},[1]Sheet1!$I86))),"Avg","AboveAvg")</f>
        <v>AboveAvg</v>
      </c>
      <c r="K86" t="str">
        <f t="shared" si="1"/>
        <v>N</v>
      </c>
      <c r="L86" s="6" t="s">
        <v>31</v>
      </c>
      <c r="P86" t="str">
        <f>IF(OR(ISNUMBER(SEARCH({"BP","Hyper"},$Z86))),"Y","N")</f>
        <v>Y</v>
      </c>
      <c r="T86" s="9" t="s">
        <v>31</v>
      </c>
      <c r="U86" s="9" t="s">
        <v>31</v>
      </c>
      <c r="Y86" s="10" t="s">
        <v>35</v>
      </c>
      <c r="Z86" s="11" t="s">
        <v>95</v>
      </c>
      <c r="AA86" t="str">
        <f>IF(OR(ISNUMBER(SEARCH({"Diabetes","Diabetic"},$Z86))),"Y","N")</f>
        <v>N</v>
      </c>
      <c r="AC86" s="7" t="s">
        <v>37</v>
      </c>
    </row>
    <row r="87" spans="2:29" ht="92.4">
      <c r="B87">
        <v>2016</v>
      </c>
      <c r="C87" s="5">
        <v>19377</v>
      </c>
      <c r="D87" s="6" t="s">
        <v>30</v>
      </c>
      <c r="E87" s="6" t="s">
        <v>31</v>
      </c>
      <c r="F87" s="6" t="s">
        <v>32</v>
      </c>
      <c r="G87" s="7" t="s">
        <v>33</v>
      </c>
      <c r="H87" s="8">
        <v>63</v>
      </c>
      <c r="I87" s="6" t="s">
        <v>34</v>
      </c>
      <c r="J87" t="str">
        <f>IF((ISNUMBER(SEARCH({"Cash"},[1]Sheet1!$I87))),"Avg","AboveAvg")</f>
        <v>Avg</v>
      </c>
      <c r="K87" t="str">
        <f t="shared" si="1"/>
        <v>Y</v>
      </c>
      <c r="L87" s="6" t="s">
        <v>61</v>
      </c>
      <c r="P87" t="str">
        <f>IF(OR(ISNUMBER(SEARCH({"BP","Hyper"},$Z87))),"Y","N")</f>
        <v>N</v>
      </c>
      <c r="T87" s="9" t="s">
        <v>31</v>
      </c>
      <c r="U87" s="9" t="s">
        <v>31</v>
      </c>
      <c r="Y87" s="10" t="s">
        <v>40</v>
      </c>
      <c r="Z87" s="11" t="s">
        <v>96</v>
      </c>
      <c r="AA87" t="str">
        <f>IF(OR(ISNUMBER(SEARCH({"Diabetes","Diabetic"},$Z87))),"Y","N")</f>
        <v>Y</v>
      </c>
      <c r="AC87" s="7" t="s">
        <v>37</v>
      </c>
    </row>
    <row r="88" spans="2:29" ht="26.4">
      <c r="B88">
        <v>2016</v>
      </c>
      <c r="C88" s="5">
        <v>25995</v>
      </c>
      <c r="D88" s="6" t="s">
        <v>30</v>
      </c>
      <c r="E88" s="6" t="s">
        <v>31</v>
      </c>
      <c r="F88" s="6" t="s">
        <v>32</v>
      </c>
      <c r="G88" s="7" t="s">
        <v>33</v>
      </c>
      <c r="H88" s="8">
        <v>44</v>
      </c>
      <c r="I88" s="6" t="s">
        <v>34</v>
      </c>
      <c r="J88" t="str">
        <f>IF((ISNUMBER(SEARCH({"Cash"},[1]Sheet1!$I88))),"Avg","AboveAvg")</f>
        <v>Avg</v>
      </c>
      <c r="K88" t="str">
        <f t="shared" si="1"/>
        <v>N</v>
      </c>
      <c r="L88" s="6" t="s">
        <v>41</v>
      </c>
      <c r="P88" t="str">
        <f>IF(OR(ISNUMBER(SEARCH({"BP","Hyper"},$Z88))),"Y","N")</f>
        <v>N</v>
      </c>
      <c r="T88" s="9" t="s">
        <v>31</v>
      </c>
      <c r="U88" s="9" t="s">
        <v>31</v>
      </c>
      <c r="Y88" s="10" t="s">
        <v>35</v>
      </c>
      <c r="Z88" s="11" t="s">
        <v>31</v>
      </c>
      <c r="AA88" t="str">
        <f>IF(OR(ISNUMBER(SEARCH({"Diabetes","Diabetic"},$Z88))),"Y","N")</f>
        <v>N</v>
      </c>
      <c r="AC88" s="7" t="s">
        <v>37</v>
      </c>
    </row>
    <row r="89" spans="2:29" ht="92.4">
      <c r="B89">
        <v>2016</v>
      </c>
      <c r="C89" s="5">
        <v>19743</v>
      </c>
      <c r="D89" s="6" t="s">
        <v>30</v>
      </c>
      <c r="E89" s="6" t="s">
        <v>31</v>
      </c>
      <c r="F89" s="6" t="s">
        <v>32</v>
      </c>
      <c r="G89" s="7" t="s">
        <v>33</v>
      </c>
      <c r="H89" s="8">
        <v>62</v>
      </c>
      <c r="I89" s="6" t="s">
        <v>38</v>
      </c>
      <c r="J89" t="str">
        <f>IF((ISNUMBER(SEARCH({"Cash"},[1]Sheet1!$I89))),"Avg","AboveAvg")</f>
        <v>AboveAvg</v>
      </c>
      <c r="K89" t="str">
        <f t="shared" si="1"/>
        <v>N</v>
      </c>
      <c r="L89" s="6" t="s">
        <v>39</v>
      </c>
      <c r="P89" t="str">
        <f>IF(OR(ISNUMBER(SEARCH({"BP","Hyper"},$Z89))),"Y","N")</f>
        <v>Y</v>
      </c>
      <c r="T89" s="9" t="s">
        <v>31</v>
      </c>
      <c r="U89" s="9" t="s">
        <v>31</v>
      </c>
      <c r="Y89" s="10" t="s">
        <v>40</v>
      </c>
      <c r="Z89" s="11" t="s">
        <v>97</v>
      </c>
      <c r="AA89" t="str">
        <f>IF(OR(ISNUMBER(SEARCH({"Diabetes","Diabetic"},$Z89))),"Y","N")</f>
        <v>N</v>
      </c>
      <c r="AC89" s="7" t="s">
        <v>37</v>
      </c>
    </row>
    <row r="90" spans="2:29" ht="330">
      <c r="B90">
        <v>2016</v>
      </c>
      <c r="C90" s="5">
        <v>16497</v>
      </c>
      <c r="D90" s="6" t="s">
        <v>30</v>
      </c>
      <c r="E90" s="6" t="s">
        <v>31</v>
      </c>
      <c r="F90" s="6" t="s">
        <v>32</v>
      </c>
      <c r="G90" s="7" t="s">
        <v>33</v>
      </c>
      <c r="H90" s="8">
        <v>70</v>
      </c>
      <c r="I90" s="6" t="s">
        <v>34</v>
      </c>
      <c r="J90" t="str">
        <f>IF((ISNUMBER(SEARCH({"Cash"},[1]Sheet1!$I90))),"Avg","AboveAvg")</f>
        <v>Avg</v>
      </c>
      <c r="K90" t="str">
        <f t="shared" si="1"/>
        <v>N</v>
      </c>
      <c r="L90" s="6" t="s">
        <v>61</v>
      </c>
      <c r="P90" t="str">
        <f>IF(OR(ISNUMBER(SEARCH({"BP","Hyper"},$Z90))),"Y","N")</f>
        <v>Y</v>
      </c>
      <c r="T90" s="9" t="s">
        <v>31</v>
      </c>
      <c r="U90" s="9" t="s">
        <v>31</v>
      </c>
      <c r="Y90" s="10" t="s">
        <v>40</v>
      </c>
      <c r="Z90" s="11" t="s">
        <v>98</v>
      </c>
      <c r="AA90" t="str">
        <f>IF(OR(ISNUMBER(SEARCH({"Diabetes","Diabetic"},$Z90))),"Y","N")</f>
        <v>N</v>
      </c>
      <c r="AC90" s="7" t="s">
        <v>37</v>
      </c>
    </row>
    <row r="91" spans="2:29" ht="171.6">
      <c r="B91">
        <v>2016</v>
      </c>
      <c r="C91" s="5">
        <v>17558</v>
      </c>
      <c r="D91" s="6" t="s">
        <v>30</v>
      </c>
      <c r="E91" s="6" t="s">
        <v>31</v>
      </c>
      <c r="F91" s="6" t="s">
        <v>32</v>
      </c>
      <c r="G91" s="7" t="s">
        <v>33</v>
      </c>
      <c r="H91" s="8">
        <v>68</v>
      </c>
      <c r="I91" s="6" t="s">
        <v>34</v>
      </c>
      <c r="J91" t="str">
        <f>IF((ISNUMBER(SEARCH({"Cash"},[1]Sheet1!$I91))),"Avg","AboveAvg")</f>
        <v>Avg</v>
      </c>
      <c r="K91" t="str">
        <f t="shared" si="1"/>
        <v>N</v>
      </c>
      <c r="L91" s="6" t="s">
        <v>31</v>
      </c>
      <c r="P91" t="str">
        <f>IF(OR(ISNUMBER(SEARCH({"BP","Hyper"},$Z91))),"Y","N")</f>
        <v>N</v>
      </c>
      <c r="T91" s="9" t="s">
        <v>31</v>
      </c>
      <c r="U91" s="9" t="s">
        <v>31</v>
      </c>
      <c r="Y91" s="10" t="s">
        <v>35</v>
      </c>
      <c r="Z91" s="11" t="s">
        <v>99</v>
      </c>
      <c r="AA91" t="str">
        <f>IF(OR(ISNUMBER(SEARCH({"Diabetes","Diabetic"},$Z91))),"Y","N")</f>
        <v>N</v>
      </c>
      <c r="AC91" s="7" t="s">
        <v>37</v>
      </c>
    </row>
    <row r="92" spans="2:29" ht="26.4">
      <c r="B92">
        <v>2016</v>
      </c>
      <c r="C92" s="5">
        <v>23323</v>
      </c>
      <c r="D92" s="6" t="s">
        <v>30</v>
      </c>
      <c r="E92" s="6" t="s">
        <v>31</v>
      </c>
      <c r="F92" s="6" t="s">
        <v>32</v>
      </c>
      <c r="G92" s="7" t="s">
        <v>33</v>
      </c>
      <c r="H92" s="8">
        <v>52</v>
      </c>
      <c r="I92" s="6" t="s">
        <v>34</v>
      </c>
      <c r="J92" t="str">
        <f>IF((ISNUMBER(SEARCH({"Cash"},[1]Sheet1!$I92))),"Avg","AboveAvg")</f>
        <v>Avg</v>
      </c>
      <c r="K92" t="str">
        <f t="shared" si="1"/>
        <v>N</v>
      </c>
      <c r="L92" s="6" t="s">
        <v>31</v>
      </c>
      <c r="P92" t="str">
        <f>IF(OR(ISNUMBER(SEARCH({"BP","Hyper"},$Z92))),"Y","N")</f>
        <v>N</v>
      </c>
      <c r="T92" s="9" t="s">
        <v>31</v>
      </c>
      <c r="U92" s="9" t="s">
        <v>31</v>
      </c>
      <c r="Y92" s="10" t="s">
        <v>35</v>
      </c>
      <c r="Z92" s="11" t="s">
        <v>31</v>
      </c>
      <c r="AA92" t="str">
        <f>IF(OR(ISNUMBER(SEARCH({"Diabetes","Diabetic"},$Z92))),"Y","N")</f>
        <v>N</v>
      </c>
      <c r="AC92" s="7" t="s">
        <v>37</v>
      </c>
    </row>
    <row r="93" spans="2:29" ht="92.4">
      <c r="B93">
        <v>2016</v>
      </c>
      <c r="C93" s="5">
        <v>22321</v>
      </c>
      <c r="D93" s="6" t="s">
        <v>30</v>
      </c>
      <c r="E93" s="6" t="s">
        <v>31</v>
      </c>
      <c r="F93" s="6" t="s">
        <v>32</v>
      </c>
      <c r="G93" s="7" t="s">
        <v>33</v>
      </c>
      <c r="H93" s="8">
        <v>55</v>
      </c>
      <c r="I93" s="6" t="s">
        <v>38</v>
      </c>
      <c r="J93" t="str">
        <f>IF((ISNUMBER(SEARCH({"Cash"},[1]Sheet1!$I93))),"Avg","AboveAvg")</f>
        <v>AboveAvg</v>
      </c>
      <c r="K93" t="str">
        <f t="shared" si="1"/>
        <v>Y</v>
      </c>
      <c r="L93" s="6" t="s">
        <v>39</v>
      </c>
      <c r="P93" t="str">
        <f>IF(OR(ISNUMBER(SEARCH({"BP","Hyper"},$Z93))),"Y","N")</f>
        <v>N</v>
      </c>
      <c r="T93" s="9" t="s">
        <v>31</v>
      </c>
      <c r="U93" s="9" t="s">
        <v>31</v>
      </c>
      <c r="Y93" s="10" t="s">
        <v>40</v>
      </c>
      <c r="Z93" s="11" t="s">
        <v>96</v>
      </c>
      <c r="AA93" t="str">
        <f>IF(OR(ISNUMBER(SEARCH({"Diabetes","Diabetic"},$Z93))),"Y","N")</f>
        <v>Y</v>
      </c>
      <c r="AC93" s="7" t="s">
        <v>37</v>
      </c>
    </row>
    <row r="94" spans="2:29" ht="105.6">
      <c r="B94">
        <v>2016</v>
      </c>
      <c r="C94" s="5">
        <v>20416</v>
      </c>
      <c r="D94" s="6" t="s">
        <v>30</v>
      </c>
      <c r="E94" s="6" t="s">
        <v>31</v>
      </c>
      <c r="F94" s="6" t="s">
        <v>43</v>
      </c>
      <c r="G94" s="7" t="s">
        <v>33</v>
      </c>
      <c r="H94" s="8">
        <v>60</v>
      </c>
      <c r="I94" s="6" t="s">
        <v>38</v>
      </c>
      <c r="J94" t="str">
        <f>IF((ISNUMBER(SEARCH({"Cash"},[1]Sheet1!$I94))),"Avg","AboveAvg")</f>
        <v>AboveAvg</v>
      </c>
      <c r="K94" t="str">
        <f t="shared" si="1"/>
        <v>N</v>
      </c>
      <c r="L94" s="6" t="s">
        <v>31</v>
      </c>
      <c r="P94" t="str">
        <f>IF(OR(ISNUMBER(SEARCH({"BP","Hyper"},$Z94))),"Y","N")</f>
        <v>N</v>
      </c>
      <c r="T94" s="9" t="s">
        <v>31</v>
      </c>
      <c r="U94" s="9" t="s">
        <v>31</v>
      </c>
      <c r="Y94" s="10" t="s">
        <v>35</v>
      </c>
      <c r="Z94" s="11" t="s">
        <v>100</v>
      </c>
      <c r="AA94" t="str">
        <f>IF(OR(ISNUMBER(SEARCH({"Diabetes","Diabetic"},$Z94))),"Y","N")</f>
        <v>N</v>
      </c>
      <c r="AC94" s="7" t="s">
        <v>37</v>
      </c>
    </row>
    <row r="95" spans="2:29" ht="356.4">
      <c r="B95">
        <v>2016</v>
      </c>
      <c r="C95" s="5">
        <v>23017</v>
      </c>
      <c r="D95" s="6" t="s">
        <v>30</v>
      </c>
      <c r="E95" s="6" t="s">
        <v>31</v>
      </c>
      <c r="F95" s="6" t="s">
        <v>32</v>
      </c>
      <c r="G95" s="7" t="s">
        <v>33</v>
      </c>
      <c r="H95" s="8">
        <v>53</v>
      </c>
      <c r="I95" s="6" t="s">
        <v>38</v>
      </c>
      <c r="J95" t="str">
        <f>IF((ISNUMBER(SEARCH({"Cash"},[1]Sheet1!$I95))),"Avg","AboveAvg")</f>
        <v>AboveAvg</v>
      </c>
      <c r="K95" t="str">
        <f t="shared" si="1"/>
        <v>N</v>
      </c>
      <c r="L95" s="6" t="s">
        <v>31</v>
      </c>
      <c r="P95" t="str">
        <f>IF(OR(ISNUMBER(SEARCH({"BP","Hyper"},$Z95))),"Y","N")</f>
        <v>Y</v>
      </c>
      <c r="T95" s="9" t="s">
        <v>31</v>
      </c>
      <c r="U95" s="9" t="s">
        <v>31</v>
      </c>
      <c r="Y95" s="10" t="s">
        <v>35</v>
      </c>
      <c r="Z95" s="11" t="s">
        <v>101</v>
      </c>
      <c r="AA95" t="str">
        <f>IF(OR(ISNUMBER(SEARCH({"Diabetes","Diabetic"},$Z95))),"Y","N")</f>
        <v>N</v>
      </c>
      <c r="AC95" s="7" t="s">
        <v>37</v>
      </c>
    </row>
    <row r="96" spans="2:29" ht="52.8">
      <c r="B96">
        <v>2016</v>
      </c>
      <c r="C96" s="5">
        <v>25949</v>
      </c>
      <c r="D96" s="6" t="s">
        <v>30</v>
      </c>
      <c r="E96" s="6" t="s">
        <v>31</v>
      </c>
      <c r="F96" s="6" t="s">
        <v>43</v>
      </c>
      <c r="G96" s="7" t="s">
        <v>33</v>
      </c>
      <c r="H96" s="8">
        <v>45</v>
      </c>
      <c r="I96" s="6" t="s">
        <v>38</v>
      </c>
      <c r="J96" t="str">
        <f>IF((ISNUMBER(SEARCH({"Cash"},[1]Sheet1!$I96))),"Avg","AboveAvg")</f>
        <v>AboveAvg</v>
      </c>
      <c r="K96" t="str">
        <f t="shared" si="1"/>
        <v>N</v>
      </c>
      <c r="L96" s="6" t="s">
        <v>31</v>
      </c>
      <c r="P96" t="str">
        <f>IF(OR(ISNUMBER(SEARCH({"BP","Hyper"},$Z96))),"Y","N")</f>
        <v>N</v>
      </c>
      <c r="T96" s="9" t="s">
        <v>31</v>
      </c>
      <c r="U96" s="9" t="s">
        <v>31</v>
      </c>
      <c r="Y96" s="10" t="s">
        <v>35</v>
      </c>
      <c r="Z96" s="11" t="s">
        <v>102</v>
      </c>
      <c r="AA96" t="str">
        <f>IF(OR(ISNUMBER(SEARCH({"Diabetes","Diabetic"},$Z96))),"Y","N")</f>
        <v>N</v>
      </c>
      <c r="AC96" s="7" t="s">
        <v>37</v>
      </c>
    </row>
    <row r="97" spans="2:29" ht="92.4">
      <c r="B97">
        <v>2016</v>
      </c>
      <c r="C97" s="5">
        <v>24143</v>
      </c>
      <c r="D97" s="6" t="s">
        <v>30</v>
      </c>
      <c r="E97" s="6" t="s">
        <v>31</v>
      </c>
      <c r="F97" s="6" t="s">
        <v>43</v>
      </c>
      <c r="G97" s="7" t="s">
        <v>33</v>
      </c>
      <c r="H97" s="8">
        <v>50</v>
      </c>
      <c r="I97" s="6" t="s">
        <v>38</v>
      </c>
      <c r="J97" t="str">
        <f>IF((ISNUMBER(SEARCH({"Cash"},[1]Sheet1!$I97))),"Avg","AboveAvg")</f>
        <v>AboveAvg</v>
      </c>
      <c r="K97" t="str">
        <f t="shared" si="1"/>
        <v>Y</v>
      </c>
      <c r="L97" s="6" t="s">
        <v>61</v>
      </c>
      <c r="P97" t="str">
        <f>IF(OR(ISNUMBER(SEARCH({"BP","Hyper"},$Z97))),"Y","N")</f>
        <v>Y</v>
      </c>
      <c r="T97" s="9" t="s">
        <v>31</v>
      </c>
      <c r="U97" s="9" t="s">
        <v>31</v>
      </c>
      <c r="Y97" s="10" t="s">
        <v>40</v>
      </c>
      <c r="Z97" s="11" t="s">
        <v>103</v>
      </c>
      <c r="AA97" t="str">
        <f>IF(OR(ISNUMBER(SEARCH({"Diabetes","Diabetic"},$Z97))),"Y","N")</f>
        <v>Y</v>
      </c>
      <c r="AC97" s="7" t="s">
        <v>37</v>
      </c>
    </row>
    <row r="98" spans="2:29" ht="184.8">
      <c r="B98">
        <v>2016</v>
      </c>
      <c r="C98" s="5">
        <v>20250</v>
      </c>
      <c r="D98" s="6" t="s">
        <v>30</v>
      </c>
      <c r="E98" s="6" t="s">
        <v>31</v>
      </c>
      <c r="F98" s="6" t="s">
        <v>32</v>
      </c>
      <c r="G98" s="7" t="s">
        <v>33</v>
      </c>
      <c r="H98" s="8">
        <v>60</v>
      </c>
      <c r="I98" s="6" t="s">
        <v>38</v>
      </c>
      <c r="J98" t="str">
        <f>IF((ISNUMBER(SEARCH({"Cash"},[1]Sheet1!$I98))),"Avg","AboveAvg")</f>
        <v>AboveAvg</v>
      </c>
      <c r="K98" t="str">
        <f t="shared" si="1"/>
        <v>N</v>
      </c>
      <c r="L98" s="6" t="s">
        <v>61</v>
      </c>
      <c r="P98" t="str">
        <f>IF(OR(ISNUMBER(SEARCH({"BP","Hyper"},$Z98))),"Y","N")</f>
        <v>Y</v>
      </c>
      <c r="T98" s="9" t="s">
        <v>31</v>
      </c>
      <c r="U98" s="9" t="s">
        <v>31</v>
      </c>
      <c r="Y98" s="10" t="s">
        <v>40</v>
      </c>
      <c r="Z98" s="11" t="s">
        <v>104</v>
      </c>
      <c r="AA98" t="str">
        <f>IF(OR(ISNUMBER(SEARCH({"Diabetes","Diabetic"},$Z98))),"Y","N")</f>
        <v>N</v>
      </c>
      <c r="AC98" s="7" t="s">
        <v>37</v>
      </c>
    </row>
    <row r="99" spans="2:29" ht="26.4">
      <c r="B99">
        <v>2016</v>
      </c>
      <c r="C99" s="5">
        <v>20494</v>
      </c>
      <c r="D99" s="6" t="s">
        <v>30</v>
      </c>
      <c r="E99" s="6" t="s">
        <v>31</v>
      </c>
      <c r="F99" s="6" t="s">
        <v>32</v>
      </c>
      <c r="G99" s="7" t="s">
        <v>33</v>
      </c>
      <c r="H99" s="8">
        <v>60</v>
      </c>
      <c r="I99" s="6" t="s">
        <v>34</v>
      </c>
      <c r="J99" t="str">
        <f>IF((ISNUMBER(SEARCH({"Cash"},[1]Sheet1!$I99))),"Avg","AboveAvg")</f>
        <v>Avg</v>
      </c>
      <c r="K99" t="str">
        <f t="shared" si="1"/>
        <v>N</v>
      </c>
      <c r="L99" s="6" t="s">
        <v>31</v>
      </c>
      <c r="P99" t="str">
        <f>IF(OR(ISNUMBER(SEARCH({"BP","Hyper"},$Z99))),"Y","N")</f>
        <v>N</v>
      </c>
      <c r="T99" s="9" t="s">
        <v>31</v>
      </c>
      <c r="U99" s="9" t="s">
        <v>31</v>
      </c>
      <c r="Y99" s="10" t="s">
        <v>35</v>
      </c>
      <c r="Z99" s="11" t="s">
        <v>31</v>
      </c>
      <c r="AA99" t="str">
        <f>IF(OR(ISNUMBER(SEARCH({"Diabetes","Diabetic"},$Z99))),"Y","N")</f>
        <v>N</v>
      </c>
      <c r="AC99" s="7" t="s">
        <v>37</v>
      </c>
    </row>
    <row r="100" spans="2:29" ht="92.4">
      <c r="B100">
        <v>2016</v>
      </c>
      <c r="C100" s="5">
        <v>21004</v>
      </c>
      <c r="D100" s="6" t="s">
        <v>30</v>
      </c>
      <c r="E100" s="6" t="s">
        <v>31</v>
      </c>
      <c r="F100" s="6" t="s">
        <v>32</v>
      </c>
      <c r="G100" s="7" t="s">
        <v>33</v>
      </c>
      <c r="H100" s="8">
        <v>58</v>
      </c>
      <c r="I100" s="6" t="s">
        <v>34</v>
      </c>
      <c r="J100" t="str">
        <f>IF((ISNUMBER(SEARCH({"Cash"},[1]Sheet1!$I100))),"Avg","AboveAvg")</f>
        <v>Avg</v>
      </c>
      <c r="K100" t="str">
        <f t="shared" si="1"/>
        <v>N</v>
      </c>
      <c r="L100" s="6" t="s">
        <v>39</v>
      </c>
      <c r="P100" t="str">
        <f>IF(OR(ISNUMBER(SEARCH({"BP","Hyper"},$Z100))),"Y","N")</f>
        <v>N</v>
      </c>
      <c r="T100" s="9" t="s">
        <v>31</v>
      </c>
      <c r="U100" s="9" t="s">
        <v>31</v>
      </c>
      <c r="Y100" s="10" t="s">
        <v>40</v>
      </c>
      <c r="Z100" s="11" t="s">
        <v>31</v>
      </c>
      <c r="AA100" t="str">
        <f>IF(OR(ISNUMBER(SEARCH({"Diabetes","Diabetic"},$Z100))),"Y","N")</f>
        <v>N</v>
      </c>
      <c r="AC100" s="7" t="s">
        <v>37</v>
      </c>
    </row>
    <row r="101" spans="2:29" ht="409.6">
      <c r="B101">
        <v>2016</v>
      </c>
      <c r="C101" s="5">
        <v>20479</v>
      </c>
      <c r="D101" s="6" t="s">
        <v>30</v>
      </c>
      <c r="E101" s="6" t="s">
        <v>31</v>
      </c>
      <c r="F101" s="6" t="s">
        <v>43</v>
      </c>
      <c r="G101" s="7" t="s">
        <v>33</v>
      </c>
      <c r="H101" s="8">
        <v>60</v>
      </c>
      <c r="I101" s="6" t="s">
        <v>34</v>
      </c>
      <c r="J101" t="str">
        <f>IF((ISNUMBER(SEARCH({"Cash"},[1]Sheet1!$I101))),"Avg","AboveAvg")</f>
        <v>Avg</v>
      </c>
      <c r="K101" t="str">
        <f t="shared" si="1"/>
        <v>N</v>
      </c>
      <c r="L101" s="6" t="s">
        <v>76</v>
      </c>
      <c r="P101" t="str">
        <f>IF(OR(ISNUMBER(SEARCH({"BP","Hyper"},$Z101))),"Y","N")</f>
        <v>Y</v>
      </c>
      <c r="T101" s="9" t="s">
        <v>31</v>
      </c>
      <c r="U101" s="9" t="s">
        <v>31</v>
      </c>
      <c r="Y101" s="10" t="s">
        <v>35</v>
      </c>
      <c r="Z101" s="11" t="s">
        <v>105</v>
      </c>
      <c r="AA101" t="str">
        <f>IF(OR(ISNUMBER(SEARCH({"Diabetes","Diabetic"},$Z101))),"Y","N")</f>
        <v>N</v>
      </c>
      <c r="AC101" s="7" t="s">
        <v>37</v>
      </c>
    </row>
    <row r="102" spans="2:29" ht="396">
      <c r="B102">
        <v>2016</v>
      </c>
      <c r="C102" s="5">
        <v>22684</v>
      </c>
      <c r="D102" s="6" t="s">
        <v>30</v>
      </c>
      <c r="E102" s="6" t="s">
        <v>31</v>
      </c>
      <c r="F102" s="6" t="s">
        <v>32</v>
      </c>
      <c r="G102" s="7" t="s">
        <v>33</v>
      </c>
      <c r="H102" s="8">
        <v>54</v>
      </c>
      <c r="I102" s="6" t="s">
        <v>38</v>
      </c>
      <c r="J102" t="str">
        <f>IF((ISNUMBER(SEARCH({"Cash"},[1]Sheet1!$I102))),"Avg","AboveAvg")</f>
        <v>AboveAvg</v>
      </c>
      <c r="K102" t="str">
        <f t="shared" si="1"/>
        <v>N</v>
      </c>
      <c r="L102" s="6" t="s">
        <v>31</v>
      </c>
      <c r="P102" t="str">
        <f>IF(OR(ISNUMBER(SEARCH({"BP","Hyper"},$Z102))),"Y","N")</f>
        <v>Y</v>
      </c>
      <c r="T102" s="9" t="s">
        <v>31</v>
      </c>
      <c r="U102" s="9" t="s">
        <v>31</v>
      </c>
      <c r="Y102" s="10" t="s">
        <v>35</v>
      </c>
      <c r="Z102" s="11" t="s">
        <v>106</v>
      </c>
      <c r="AA102" t="str">
        <f>IF(OR(ISNUMBER(SEARCH({"Diabetes","Diabetic"},$Z102))),"Y","N")</f>
        <v>N</v>
      </c>
      <c r="AC102" s="7" t="s">
        <v>37</v>
      </c>
    </row>
    <row r="103" spans="2:29" ht="118.8">
      <c r="B103">
        <v>2016</v>
      </c>
      <c r="C103" s="5">
        <v>13077</v>
      </c>
      <c r="D103" s="6" t="s">
        <v>30</v>
      </c>
      <c r="E103" s="6" t="s">
        <v>31</v>
      </c>
      <c r="F103" s="6" t="s">
        <v>32</v>
      </c>
      <c r="G103" s="7" t="s">
        <v>33</v>
      </c>
      <c r="H103" s="8">
        <v>80</v>
      </c>
      <c r="I103" s="6" t="s">
        <v>38</v>
      </c>
      <c r="J103" t="str">
        <f>IF((ISNUMBER(SEARCH({"Cash"},[1]Sheet1!$I103))),"Avg","AboveAvg")</f>
        <v>AboveAvg</v>
      </c>
      <c r="K103" t="str">
        <f t="shared" si="1"/>
        <v>N</v>
      </c>
      <c r="L103" s="6" t="s">
        <v>31</v>
      </c>
      <c r="P103" t="str">
        <f>IF(OR(ISNUMBER(SEARCH({"BP","Hyper"},$Z103))),"Y","N")</f>
        <v>N</v>
      </c>
      <c r="T103" s="9" t="s">
        <v>31</v>
      </c>
      <c r="U103" s="9" t="s">
        <v>31</v>
      </c>
      <c r="Y103" s="10" t="s">
        <v>35</v>
      </c>
      <c r="Z103" s="11" t="s">
        <v>107</v>
      </c>
      <c r="AA103" t="str">
        <f>IF(OR(ISNUMBER(SEARCH({"Diabetes","Diabetic"},$Z103))),"Y","N")</f>
        <v>N</v>
      </c>
      <c r="AC103" s="7" t="s">
        <v>37</v>
      </c>
    </row>
    <row r="104" spans="2:29" ht="409.6">
      <c r="B104">
        <v>2016</v>
      </c>
      <c r="C104" s="5">
        <v>20523</v>
      </c>
      <c r="D104" s="6" t="s">
        <v>30</v>
      </c>
      <c r="E104" s="6" t="s">
        <v>31</v>
      </c>
      <c r="F104" s="6" t="s">
        <v>32</v>
      </c>
      <c r="G104" s="7" t="s">
        <v>33</v>
      </c>
      <c r="H104" s="8">
        <v>60</v>
      </c>
      <c r="I104" s="6" t="s">
        <v>38</v>
      </c>
      <c r="J104" t="str">
        <f>IF((ISNUMBER(SEARCH({"Cash"},[1]Sheet1!$I104))),"Avg","AboveAvg")</f>
        <v>AboveAvg</v>
      </c>
      <c r="K104" t="str">
        <f t="shared" si="1"/>
        <v>N</v>
      </c>
      <c r="L104" s="6" t="s">
        <v>31</v>
      </c>
      <c r="P104" t="str">
        <f>IF(OR(ISNUMBER(SEARCH({"BP","Hyper"},$Z104))),"Y","N")</f>
        <v>Y</v>
      </c>
      <c r="T104" s="9" t="s">
        <v>31</v>
      </c>
      <c r="U104" s="9" t="s">
        <v>31</v>
      </c>
      <c r="Y104" s="10" t="s">
        <v>35</v>
      </c>
      <c r="Z104" s="11" t="s">
        <v>108</v>
      </c>
      <c r="AA104" t="str">
        <f>IF(OR(ISNUMBER(SEARCH({"Diabetes","Diabetic"},$Z104))),"Y","N")</f>
        <v>N</v>
      </c>
      <c r="AC104" s="7" t="s">
        <v>37</v>
      </c>
    </row>
    <row r="105" spans="2:29" ht="26.4">
      <c r="B105">
        <v>2016</v>
      </c>
      <c r="C105" s="5">
        <v>14611</v>
      </c>
      <c r="D105" s="6" t="s">
        <v>30</v>
      </c>
      <c r="E105" s="6" t="s">
        <v>31</v>
      </c>
      <c r="F105" s="6" t="s">
        <v>43</v>
      </c>
      <c r="G105" s="7" t="s">
        <v>33</v>
      </c>
      <c r="H105" s="8">
        <v>76</v>
      </c>
      <c r="I105" s="6" t="s">
        <v>34</v>
      </c>
      <c r="J105" t="str">
        <f>IF((ISNUMBER(SEARCH({"Cash"},[1]Sheet1!$I105))),"Avg","AboveAvg")</f>
        <v>Avg</v>
      </c>
      <c r="K105" t="str">
        <f t="shared" si="1"/>
        <v>N</v>
      </c>
      <c r="L105" s="6" t="s">
        <v>31</v>
      </c>
      <c r="P105" t="str">
        <f>IF(OR(ISNUMBER(SEARCH({"BP","Hyper"},$Z105))),"Y","N")</f>
        <v>N</v>
      </c>
      <c r="T105" s="9" t="s">
        <v>31</v>
      </c>
      <c r="U105" s="9" t="s">
        <v>31</v>
      </c>
      <c r="Y105" s="10" t="s">
        <v>35</v>
      </c>
      <c r="Z105" s="11" t="s">
        <v>31</v>
      </c>
      <c r="AA105" t="str">
        <f>IF(OR(ISNUMBER(SEARCH({"Diabetes","Diabetic"},$Z105))),"Y","N")</f>
        <v>N</v>
      </c>
      <c r="AC105" s="7" t="s">
        <v>37</v>
      </c>
    </row>
    <row r="106" spans="2:29" ht="26.4">
      <c r="B106">
        <v>2016</v>
      </c>
      <c r="C106" s="5">
        <v>18680</v>
      </c>
      <c r="D106" s="6" t="s">
        <v>30</v>
      </c>
      <c r="E106" s="6" t="s">
        <v>31</v>
      </c>
      <c r="F106" s="6" t="s">
        <v>32</v>
      </c>
      <c r="G106" s="7" t="s">
        <v>33</v>
      </c>
      <c r="H106" s="8">
        <v>65</v>
      </c>
      <c r="I106" s="6" t="s">
        <v>38</v>
      </c>
      <c r="J106" t="str">
        <f>IF((ISNUMBER(SEARCH({"Cash"},[1]Sheet1!$I106))),"Avg","AboveAvg")</f>
        <v>AboveAvg</v>
      </c>
      <c r="K106" t="str">
        <f t="shared" si="1"/>
        <v>N</v>
      </c>
      <c r="L106" s="6" t="s">
        <v>31</v>
      </c>
      <c r="P106" t="str">
        <f>IF(OR(ISNUMBER(SEARCH({"BP","Hyper"},$Z106))),"Y","N")</f>
        <v>N</v>
      </c>
      <c r="T106" s="9" t="s">
        <v>31</v>
      </c>
      <c r="U106" s="9" t="s">
        <v>31</v>
      </c>
      <c r="Y106" s="10" t="s">
        <v>35</v>
      </c>
      <c r="Z106" s="11" t="s">
        <v>31</v>
      </c>
      <c r="AA106" t="str">
        <f>IF(OR(ISNUMBER(SEARCH({"Diabetes","Diabetic"},$Z106))),"Y","N")</f>
        <v>N</v>
      </c>
      <c r="AC106" s="7" t="s">
        <v>37</v>
      </c>
    </row>
    <row r="107" spans="2:29" ht="92.4">
      <c r="B107">
        <v>2016</v>
      </c>
      <c r="C107" s="5">
        <v>22673</v>
      </c>
      <c r="D107" s="6" t="s">
        <v>30</v>
      </c>
      <c r="E107" s="6" t="s">
        <v>31</v>
      </c>
      <c r="F107" s="6" t="s">
        <v>43</v>
      </c>
      <c r="G107" s="7" t="s">
        <v>33</v>
      </c>
      <c r="H107" s="8">
        <v>54</v>
      </c>
      <c r="I107" s="6" t="s">
        <v>38</v>
      </c>
      <c r="J107" t="str">
        <f>IF((ISNUMBER(SEARCH({"Cash"},[1]Sheet1!$I107))),"Avg","AboveAvg")</f>
        <v>AboveAvg</v>
      </c>
      <c r="K107" t="str">
        <f t="shared" si="1"/>
        <v>N</v>
      </c>
      <c r="L107" s="6" t="s">
        <v>41</v>
      </c>
      <c r="P107" t="str">
        <f>IF(OR(ISNUMBER(SEARCH({"BP","Hyper"},$Z107))),"Y","N")</f>
        <v>N</v>
      </c>
      <c r="T107" s="9" t="s">
        <v>31</v>
      </c>
      <c r="U107" s="9" t="s">
        <v>31</v>
      </c>
      <c r="Y107" s="10" t="s">
        <v>40</v>
      </c>
      <c r="Z107" s="11" t="s">
        <v>31</v>
      </c>
      <c r="AA107" t="str">
        <f>IF(OR(ISNUMBER(SEARCH({"Diabetes","Diabetic"},$Z107))),"Y","N")</f>
        <v>N</v>
      </c>
      <c r="AC107" s="7" t="s">
        <v>37</v>
      </c>
    </row>
    <row r="108" spans="2:29" ht="409.6">
      <c r="B108">
        <v>2016</v>
      </c>
      <c r="C108" s="5">
        <v>14630</v>
      </c>
      <c r="D108" s="6" t="s">
        <v>30</v>
      </c>
      <c r="E108" s="6" t="s">
        <v>31</v>
      </c>
      <c r="F108" s="6" t="s">
        <v>43</v>
      </c>
      <c r="G108" s="7" t="s">
        <v>33</v>
      </c>
      <c r="H108" s="8">
        <v>76</v>
      </c>
      <c r="I108" s="6" t="s">
        <v>34</v>
      </c>
      <c r="J108" t="str">
        <f>IF((ISNUMBER(SEARCH({"Cash"},[1]Sheet1!$I108))),"Avg","AboveAvg")</f>
        <v>Avg</v>
      </c>
      <c r="K108" t="str">
        <f t="shared" si="1"/>
        <v>N</v>
      </c>
      <c r="L108" s="6" t="s">
        <v>31</v>
      </c>
      <c r="P108" t="str">
        <f>IF(OR(ISNUMBER(SEARCH({"BP","Hyper"},$Z108))),"Y","N")</f>
        <v>Y</v>
      </c>
      <c r="T108" s="9" t="s">
        <v>31</v>
      </c>
      <c r="U108" s="9" t="s">
        <v>31</v>
      </c>
      <c r="Y108" s="10" t="s">
        <v>109</v>
      </c>
      <c r="Z108" s="11" t="s">
        <v>110</v>
      </c>
      <c r="AA108" t="str">
        <f>IF(OR(ISNUMBER(SEARCH({"Diabetes","Diabetic"},$Z108))),"Y","N")</f>
        <v>N</v>
      </c>
      <c r="AC108" s="7" t="s">
        <v>37</v>
      </c>
    </row>
    <row r="109" spans="2:29" ht="409.6">
      <c r="B109">
        <v>2016</v>
      </c>
      <c r="C109" s="5">
        <v>29235</v>
      </c>
      <c r="D109" s="6" t="s">
        <v>30</v>
      </c>
      <c r="E109" s="6" t="s">
        <v>31</v>
      </c>
      <c r="F109" s="6" t="s">
        <v>32</v>
      </c>
      <c r="G109" s="7" t="s">
        <v>33</v>
      </c>
      <c r="H109" s="8">
        <v>36</v>
      </c>
      <c r="I109" s="6" t="s">
        <v>34</v>
      </c>
      <c r="J109" t="str">
        <f>IF((ISNUMBER(SEARCH({"Cash"},[1]Sheet1!$I109))),"Avg","AboveAvg")</f>
        <v>Avg</v>
      </c>
      <c r="K109" t="str">
        <f t="shared" si="1"/>
        <v>N</v>
      </c>
      <c r="L109" s="6" t="s">
        <v>76</v>
      </c>
      <c r="P109" t="str">
        <f>IF(OR(ISNUMBER(SEARCH({"BP","Hyper"},$Z109))),"Y","N")</f>
        <v>Y</v>
      </c>
      <c r="T109" s="9" t="s">
        <v>31</v>
      </c>
      <c r="U109" s="9" t="s">
        <v>31</v>
      </c>
      <c r="Y109" s="10" t="s">
        <v>40</v>
      </c>
      <c r="Z109" s="11" t="s">
        <v>111</v>
      </c>
      <c r="AA109" t="str">
        <f>IF(OR(ISNUMBER(SEARCH({"Diabetes","Diabetic"},$Z109))),"Y","N")</f>
        <v>N</v>
      </c>
      <c r="AC109" s="7" t="s">
        <v>37</v>
      </c>
    </row>
    <row r="110" spans="2:29" ht="26.4">
      <c r="B110">
        <v>2016</v>
      </c>
      <c r="C110" s="5">
        <v>20300</v>
      </c>
      <c r="D110" s="6" t="s">
        <v>30</v>
      </c>
      <c r="E110" s="6" t="s">
        <v>31</v>
      </c>
      <c r="F110" s="6" t="s">
        <v>32</v>
      </c>
      <c r="G110" s="7" t="s">
        <v>33</v>
      </c>
      <c r="H110" s="8">
        <v>60</v>
      </c>
      <c r="I110" s="6" t="s">
        <v>34</v>
      </c>
      <c r="J110" t="str">
        <f>IF((ISNUMBER(SEARCH({"Cash"},[1]Sheet1!$I110))),"Avg","AboveAvg")</f>
        <v>Avg</v>
      </c>
      <c r="K110" t="str">
        <f t="shared" si="1"/>
        <v>N</v>
      </c>
      <c r="L110" s="6" t="s">
        <v>61</v>
      </c>
      <c r="P110" t="str">
        <f>IF(OR(ISNUMBER(SEARCH({"BP","Hyper"},$Z110))),"Y","N")</f>
        <v>N</v>
      </c>
      <c r="T110" s="9" t="s">
        <v>31</v>
      </c>
      <c r="U110" s="9" t="s">
        <v>31</v>
      </c>
      <c r="Y110" s="10" t="s">
        <v>35</v>
      </c>
      <c r="Z110" s="11" t="s">
        <v>31</v>
      </c>
      <c r="AA110" t="str">
        <f>IF(OR(ISNUMBER(SEARCH({"Diabetes","Diabetic"},$Z110))),"Y","N")</f>
        <v>N</v>
      </c>
      <c r="AC110" s="7" t="s">
        <v>37</v>
      </c>
    </row>
    <row r="111" spans="2:29" ht="52.8">
      <c r="B111">
        <v>2016</v>
      </c>
      <c r="C111" s="5">
        <v>26724</v>
      </c>
      <c r="D111" s="6" t="s">
        <v>30</v>
      </c>
      <c r="E111" s="6" t="s">
        <v>31</v>
      </c>
      <c r="F111" s="6" t="s">
        <v>32</v>
      </c>
      <c r="G111" s="7" t="s">
        <v>33</v>
      </c>
      <c r="H111" s="8">
        <v>43</v>
      </c>
      <c r="I111" s="6" t="s">
        <v>38</v>
      </c>
      <c r="J111" t="str">
        <f>IF((ISNUMBER(SEARCH({"Cash"},[1]Sheet1!$I111))),"Avg","AboveAvg")</f>
        <v>AboveAvg</v>
      </c>
      <c r="K111" t="str">
        <f t="shared" si="1"/>
        <v>N</v>
      </c>
      <c r="L111" s="6" t="s">
        <v>31</v>
      </c>
      <c r="P111" t="str">
        <f>IF(OR(ISNUMBER(SEARCH({"BP","Hyper"},$Z111))),"Y","N")</f>
        <v>N</v>
      </c>
      <c r="T111" s="9" t="s">
        <v>31</v>
      </c>
      <c r="U111" s="9" t="s">
        <v>31</v>
      </c>
      <c r="Y111" s="10" t="s">
        <v>35</v>
      </c>
      <c r="Z111" s="11" t="s">
        <v>102</v>
      </c>
      <c r="AA111" t="str">
        <f>IF(OR(ISNUMBER(SEARCH({"Diabetes","Diabetic"},$Z111))),"Y","N")</f>
        <v>N</v>
      </c>
      <c r="AC111" s="7" t="s">
        <v>37</v>
      </c>
    </row>
    <row r="112" spans="2:29" ht="26.4">
      <c r="B112">
        <v>2016</v>
      </c>
      <c r="C112" s="5">
        <v>14504</v>
      </c>
      <c r="D112" s="6" t="s">
        <v>30</v>
      </c>
      <c r="E112" s="6" t="s">
        <v>31</v>
      </c>
      <c r="F112" s="6" t="s">
        <v>32</v>
      </c>
      <c r="G112" s="7" t="s">
        <v>33</v>
      </c>
      <c r="H112" s="8">
        <v>76</v>
      </c>
      <c r="I112" s="6" t="s">
        <v>34</v>
      </c>
      <c r="J112" t="str">
        <f>IF((ISNUMBER(SEARCH({"Cash"},[1]Sheet1!$I112))),"Avg","AboveAvg")</f>
        <v>Avg</v>
      </c>
      <c r="K112" t="str">
        <f t="shared" si="1"/>
        <v>N</v>
      </c>
      <c r="L112" s="6" t="s">
        <v>31</v>
      </c>
      <c r="P112" t="str">
        <f>IF(OR(ISNUMBER(SEARCH({"BP","Hyper"},$Z112))),"Y","N")</f>
        <v>N</v>
      </c>
      <c r="T112" s="9" t="s">
        <v>31</v>
      </c>
      <c r="U112" s="9" t="s">
        <v>31</v>
      </c>
      <c r="Y112" s="10" t="s">
        <v>35</v>
      </c>
      <c r="Z112" s="11" t="s">
        <v>31</v>
      </c>
      <c r="AA112" t="str">
        <f>IF(OR(ISNUMBER(SEARCH({"Diabetes","Diabetic"},$Z112))),"Y","N")</f>
        <v>N</v>
      </c>
      <c r="AC112" s="7" t="s">
        <v>37</v>
      </c>
    </row>
    <row r="113" spans="2:29" ht="171.6">
      <c r="B113">
        <v>2016</v>
      </c>
      <c r="C113" s="5">
        <v>25550</v>
      </c>
      <c r="D113" s="6" t="s">
        <v>30</v>
      </c>
      <c r="E113" s="6" t="s">
        <v>31</v>
      </c>
      <c r="F113" s="6" t="s">
        <v>32</v>
      </c>
      <c r="G113" s="7" t="s">
        <v>33</v>
      </c>
      <c r="H113" s="8">
        <v>46</v>
      </c>
      <c r="I113" s="6" t="s">
        <v>38</v>
      </c>
      <c r="J113" t="str">
        <f>IF((ISNUMBER(SEARCH({"Cash"},[1]Sheet1!$I113))),"Avg","AboveAvg")</f>
        <v>AboveAvg</v>
      </c>
      <c r="K113" t="str">
        <f t="shared" si="1"/>
        <v>N</v>
      </c>
      <c r="L113" s="6" t="s">
        <v>31</v>
      </c>
      <c r="P113" t="str">
        <f>IF(OR(ISNUMBER(SEARCH({"BP","Hyper"},$Z113))),"Y","N")</f>
        <v>N</v>
      </c>
      <c r="T113" s="9" t="s">
        <v>31</v>
      </c>
      <c r="U113" s="9" t="s">
        <v>31</v>
      </c>
      <c r="Y113" s="10" t="s">
        <v>35</v>
      </c>
      <c r="Z113" s="11" t="s">
        <v>112</v>
      </c>
      <c r="AA113" t="str">
        <f>IF(OR(ISNUMBER(SEARCH({"Diabetes","Diabetic"},$Z113))),"Y","N")</f>
        <v>N</v>
      </c>
      <c r="AC113" s="7" t="s">
        <v>37</v>
      </c>
    </row>
    <row r="114" spans="2:29" ht="26.4">
      <c r="B114">
        <v>2016</v>
      </c>
      <c r="C114" s="5">
        <v>22685</v>
      </c>
      <c r="D114" s="6" t="s">
        <v>30</v>
      </c>
      <c r="E114" s="6" t="s">
        <v>31</v>
      </c>
      <c r="F114" s="6" t="s">
        <v>32</v>
      </c>
      <c r="G114" s="7" t="s">
        <v>33</v>
      </c>
      <c r="H114" s="8">
        <v>53</v>
      </c>
      <c r="I114" s="6" t="s">
        <v>34</v>
      </c>
      <c r="J114" t="str">
        <f>IF((ISNUMBER(SEARCH({"Cash"},[1]Sheet1!$I114))),"Avg","AboveAvg")</f>
        <v>Avg</v>
      </c>
      <c r="K114" t="str">
        <f t="shared" si="1"/>
        <v>N</v>
      </c>
      <c r="L114" s="6" t="s">
        <v>41</v>
      </c>
      <c r="P114" t="str">
        <f>IF(OR(ISNUMBER(SEARCH({"BP","Hyper"},$Z114))),"Y","N")</f>
        <v>N</v>
      </c>
      <c r="T114" s="9" t="s">
        <v>31</v>
      </c>
      <c r="U114" s="9" t="s">
        <v>31</v>
      </c>
      <c r="Y114" s="10" t="s">
        <v>35</v>
      </c>
      <c r="Z114" s="11" t="s">
        <v>31</v>
      </c>
      <c r="AA114" t="str">
        <f>IF(OR(ISNUMBER(SEARCH({"Diabetes","Diabetic"},$Z114))),"Y","N")</f>
        <v>N</v>
      </c>
      <c r="AC114" s="7" t="s">
        <v>37</v>
      </c>
    </row>
    <row r="115" spans="2:29" ht="118.8">
      <c r="B115">
        <v>2016</v>
      </c>
      <c r="C115" s="5">
        <v>24119</v>
      </c>
      <c r="D115" s="6" t="s">
        <v>30</v>
      </c>
      <c r="E115" s="6" t="s">
        <v>31</v>
      </c>
      <c r="F115" s="6" t="s">
        <v>43</v>
      </c>
      <c r="G115" s="7" t="s">
        <v>33</v>
      </c>
      <c r="H115" s="8">
        <v>50</v>
      </c>
      <c r="I115" s="6" t="s">
        <v>34</v>
      </c>
      <c r="J115" t="str">
        <f>IF((ISNUMBER(SEARCH({"Cash"},[1]Sheet1!$I115))),"Avg","AboveAvg")</f>
        <v>Avg</v>
      </c>
      <c r="K115" t="str">
        <f t="shared" si="1"/>
        <v>N</v>
      </c>
      <c r="L115" s="6" t="s">
        <v>31</v>
      </c>
      <c r="P115" t="str">
        <f>IF(OR(ISNUMBER(SEARCH({"BP","Hyper"},$Z115))),"Y","N")</f>
        <v>N</v>
      </c>
      <c r="T115" s="9" t="s">
        <v>31</v>
      </c>
      <c r="U115" s="9" t="s">
        <v>31</v>
      </c>
      <c r="Y115" s="10" t="s">
        <v>40</v>
      </c>
      <c r="Z115" s="11" t="s">
        <v>113</v>
      </c>
      <c r="AA115" t="str">
        <f>IF(OR(ISNUMBER(SEARCH({"Diabetes","Diabetic"},$Z115))),"Y","N")</f>
        <v>N</v>
      </c>
      <c r="AC115" s="7" t="s">
        <v>37</v>
      </c>
    </row>
    <row r="116" spans="2:29" ht="369.6">
      <c r="B116">
        <v>2016</v>
      </c>
      <c r="C116" s="5">
        <v>26319</v>
      </c>
      <c r="D116" s="6" t="s">
        <v>30</v>
      </c>
      <c r="E116" s="6" t="s">
        <v>31</v>
      </c>
      <c r="F116" s="6" t="s">
        <v>43</v>
      </c>
      <c r="G116" s="7" t="s">
        <v>33</v>
      </c>
      <c r="H116" s="8">
        <v>44</v>
      </c>
      <c r="I116" s="6" t="s">
        <v>38</v>
      </c>
      <c r="J116" t="str">
        <f>IF((ISNUMBER(SEARCH({"Cash"},[1]Sheet1!$I116))),"Avg","AboveAvg")</f>
        <v>AboveAvg</v>
      </c>
      <c r="K116" t="str">
        <f t="shared" si="1"/>
        <v>N</v>
      </c>
      <c r="L116" s="6" t="s">
        <v>31</v>
      </c>
      <c r="P116" t="str">
        <f>IF(OR(ISNUMBER(SEARCH({"BP","Hyper"},$Z116))),"Y","N")</f>
        <v>Y</v>
      </c>
      <c r="T116" s="9" t="s">
        <v>31</v>
      </c>
      <c r="U116" s="9" t="s">
        <v>31</v>
      </c>
      <c r="Y116" s="10" t="s">
        <v>35</v>
      </c>
      <c r="Z116" s="11" t="s">
        <v>114</v>
      </c>
      <c r="AA116" t="str">
        <f>IF(OR(ISNUMBER(SEARCH({"Diabetes","Diabetic"},$Z116))),"Y","N")</f>
        <v>N</v>
      </c>
      <c r="AC116" s="7" t="s">
        <v>37</v>
      </c>
    </row>
    <row r="117" spans="2:29" ht="26.4">
      <c r="B117">
        <v>2016</v>
      </c>
      <c r="C117" s="5">
        <v>18646</v>
      </c>
      <c r="D117" s="6" t="s">
        <v>30</v>
      </c>
      <c r="E117" s="6" t="s">
        <v>31</v>
      </c>
      <c r="F117" s="6" t="s">
        <v>32</v>
      </c>
      <c r="G117" s="7" t="s">
        <v>33</v>
      </c>
      <c r="H117" s="8">
        <v>65</v>
      </c>
      <c r="I117" s="6" t="s">
        <v>38</v>
      </c>
      <c r="J117" t="str">
        <f>IF((ISNUMBER(SEARCH({"Cash"},[1]Sheet1!$I117))),"Avg","AboveAvg")</f>
        <v>AboveAvg</v>
      </c>
      <c r="K117" t="str">
        <f t="shared" si="1"/>
        <v>N</v>
      </c>
      <c r="L117" s="6" t="s">
        <v>39</v>
      </c>
      <c r="P117" t="str">
        <f>IF(OR(ISNUMBER(SEARCH({"BP","Hyper"},$Z117))),"Y","N")</f>
        <v>N</v>
      </c>
      <c r="T117" s="9" t="s">
        <v>31</v>
      </c>
      <c r="U117" s="9" t="s">
        <v>31</v>
      </c>
      <c r="Y117" s="10" t="s">
        <v>35</v>
      </c>
      <c r="Z117" s="11" t="s">
        <v>31</v>
      </c>
      <c r="AA117" t="str">
        <f>IF(OR(ISNUMBER(SEARCH({"Diabetes","Diabetic"},$Z117))),"Y","N")</f>
        <v>N</v>
      </c>
      <c r="AC117" s="7" t="s">
        <v>37</v>
      </c>
    </row>
    <row r="118" spans="2:29" ht="26.4">
      <c r="B118">
        <v>2016</v>
      </c>
      <c r="C118" s="5">
        <v>18646</v>
      </c>
      <c r="D118" s="6" t="s">
        <v>30</v>
      </c>
      <c r="E118" s="6" t="s">
        <v>31</v>
      </c>
      <c r="F118" s="6" t="s">
        <v>32</v>
      </c>
      <c r="G118" s="7" t="s">
        <v>33</v>
      </c>
      <c r="H118" s="8">
        <v>65</v>
      </c>
      <c r="I118" s="6" t="s">
        <v>38</v>
      </c>
      <c r="J118" t="str">
        <f>IF((ISNUMBER(SEARCH({"Cash"},[1]Sheet1!$I118))),"Avg","AboveAvg")</f>
        <v>AboveAvg</v>
      </c>
      <c r="K118" t="str">
        <f t="shared" si="1"/>
        <v>N</v>
      </c>
      <c r="L118" s="6" t="s">
        <v>39</v>
      </c>
      <c r="P118" t="str">
        <f>IF(OR(ISNUMBER(SEARCH({"BP","Hyper"},$Z118))),"Y","N")</f>
        <v>N</v>
      </c>
      <c r="T118" s="9" t="s">
        <v>31</v>
      </c>
      <c r="U118" s="9" t="s">
        <v>31</v>
      </c>
      <c r="Y118" s="10" t="s">
        <v>35</v>
      </c>
      <c r="Z118" s="11" t="s">
        <v>31</v>
      </c>
      <c r="AA118" t="str">
        <f>IF(OR(ISNUMBER(SEARCH({"Diabetes","Diabetic"},$Z118))),"Y","N")</f>
        <v>N</v>
      </c>
      <c r="AC118" s="7" t="s">
        <v>37</v>
      </c>
    </row>
    <row r="119" spans="2:29" ht="409.6">
      <c r="B119">
        <v>2016</v>
      </c>
      <c r="C119" s="5">
        <v>22776</v>
      </c>
      <c r="D119" s="6" t="s">
        <v>30</v>
      </c>
      <c r="E119" s="6" t="s">
        <v>31</v>
      </c>
      <c r="F119" s="6" t="s">
        <v>32</v>
      </c>
      <c r="G119" s="7" t="s">
        <v>33</v>
      </c>
      <c r="H119" s="8">
        <v>53</v>
      </c>
      <c r="I119" s="6" t="s">
        <v>34</v>
      </c>
      <c r="J119" t="str">
        <f>IF((ISNUMBER(SEARCH({"Cash"},[1]Sheet1!$I119))),"Avg","AboveAvg")</f>
        <v>Avg</v>
      </c>
      <c r="K119" t="str">
        <f t="shared" si="1"/>
        <v>N</v>
      </c>
      <c r="L119" s="6" t="s">
        <v>31</v>
      </c>
      <c r="P119" t="str">
        <f>IF(OR(ISNUMBER(SEARCH({"BP","Hyper"},$Z119))),"Y","N")</f>
        <v>Y</v>
      </c>
      <c r="T119" s="9" t="s">
        <v>31</v>
      </c>
      <c r="U119" s="9" t="s">
        <v>31</v>
      </c>
      <c r="Y119" s="10" t="s">
        <v>35</v>
      </c>
      <c r="Z119" s="11" t="s">
        <v>115</v>
      </c>
      <c r="AA119" t="str">
        <f>IF(OR(ISNUMBER(SEARCH({"Diabetes","Diabetic"},$Z119))),"Y","N")</f>
        <v>N</v>
      </c>
      <c r="AC119" s="7" t="s">
        <v>37</v>
      </c>
    </row>
    <row r="120" spans="2:29" ht="343.2">
      <c r="B120">
        <v>2016</v>
      </c>
      <c r="C120" s="5">
        <v>22317</v>
      </c>
      <c r="D120" s="6" t="s">
        <v>30</v>
      </c>
      <c r="E120" s="6" t="s">
        <v>31</v>
      </c>
      <c r="F120" s="6" t="s">
        <v>32</v>
      </c>
      <c r="G120" s="7" t="s">
        <v>33</v>
      </c>
      <c r="H120" s="8">
        <v>55</v>
      </c>
      <c r="I120" s="6" t="s">
        <v>34</v>
      </c>
      <c r="J120" t="str">
        <f>IF((ISNUMBER(SEARCH({"Cash"},[1]Sheet1!$I120))),"Avg","AboveAvg")</f>
        <v>Avg</v>
      </c>
      <c r="K120" t="str">
        <f t="shared" si="1"/>
        <v>N</v>
      </c>
      <c r="L120" s="6" t="s">
        <v>31</v>
      </c>
      <c r="P120" t="str">
        <f>IF(OR(ISNUMBER(SEARCH({"BP","Hyper"},$Z120))),"Y","N")</f>
        <v>Y</v>
      </c>
      <c r="T120" s="9" t="s">
        <v>31</v>
      </c>
      <c r="U120" s="9" t="s">
        <v>31</v>
      </c>
      <c r="Y120" s="10" t="s">
        <v>35</v>
      </c>
      <c r="Z120" s="11" t="s">
        <v>116</v>
      </c>
      <c r="AA120" t="str">
        <f>IF(OR(ISNUMBER(SEARCH({"Diabetes","Diabetic"},$Z120))),"Y","N")</f>
        <v>N</v>
      </c>
      <c r="AC120" s="7" t="s">
        <v>37</v>
      </c>
    </row>
    <row r="121" spans="2:29" ht="409.6">
      <c r="B121">
        <v>2016</v>
      </c>
      <c r="C121" s="5">
        <v>30934</v>
      </c>
      <c r="D121" s="6" t="s">
        <v>30</v>
      </c>
      <c r="E121" s="6" t="s">
        <v>31</v>
      </c>
      <c r="F121" s="6" t="s">
        <v>32</v>
      </c>
      <c r="G121" s="7" t="s">
        <v>33</v>
      </c>
      <c r="H121" s="8">
        <v>31</v>
      </c>
      <c r="I121" s="6" t="s">
        <v>38</v>
      </c>
      <c r="J121" t="str">
        <f>IF((ISNUMBER(SEARCH({"Cash"},[1]Sheet1!$I121))),"Avg","AboveAvg")</f>
        <v>AboveAvg</v>
      </c>
      <c r="K121" t="str">
        <f t="shared" si="1"/>
        <v>N</v>
      </c>
      <c r="L121" s="6" t="s">
        <v>31</v>
      </c>
      <c r="P121" t="str">
        <f>IF(OR(ISNUMBER(SEARCH({"BP","Hyper"},$Z121))),"Y","N")</f>
        <v>Y</v>
      </c>
      <c r="T121" s="9" t="s">
        <v>31</v>
      </c>
      <c r="U121" s="9" t="s">
        <v>31</v>
      </c>
      <c r="Y121" s="10" t="s">
        <v>35</v>
      </c>
      <c r="Z121" s="11" t="s">
        <v>117</v>
      </c>
      <c r="AA121" t="str">
        <f>IF(OR(ISNUMBER(SEARCH({"Diabetes","Diabetic"},$Z121))),"Y","N")</f>
        <v>N</v>
      </c>
      <c r="AC121" s="7" t="s">
        <v>37</v>
      </c>
    </row>
    <row r="122" spans="2:29" ht="26.4">
      <c r="B122">
        <v>2016</v>
      </c>
      <c r="C122" s="5">
        <v>24146</v>
      </c>
      <c r="D122" s="6" t="s">
        <v>30</v>
      </c>
      <c r="E122" s="6" t="s">
        <v>31</v>
      </c>
      <c r="F122" s="6" t="s">
        <v>43</v>
      </c>
      <c r="G122" s="7" t="s">
        <v>33</v>
      </c>
      <c r="H122" s="8">
        <v>50</v>
      </c>
      <c r="I122" s="6" t="s">
        <v>34</v>
      </c>
      <c r="J122" t="str">
        <f>IF((ISNUMBER(SEARCH({"Cash"},[1]Sheet1!$I122))),"Avg","AboveAvg")</f>
        <v>Avg</v>
      </c>
      <c r="K122" t="str">
        <f t="shared" si="1"/>
        <v>N</v>
      </c>
      <c r="L122" s="6" t="s">
        <v>31</v>
      </c>
      <c r="P122" t="str">
        <f>IF(OR(ISNUMBER(SEARCH({"BP","Hyper"},$Z122))),"Y","N")</f>
        <v>N</v>
      </c>
      <c r="T122" s="9" t="s">
        <v>31</v>
      </c>
      <c r="U122" s="9" t="s">
        <v>31</v>
      </c>
      <c r="Y122" s="10" t="s">
        <v>35</v>
      </c>
      <c r="Z122" s="11" t="s">
        <v>31</v>
      </c>
      <c r="AA122" t="str">
        <f>IF(OR(ISNUMBER(SEARCH({"Diabetes","Diabetic"},$Z122))),"Y","N")</f>
        <v>N</v>
      </c>
      <c r="AC122" s="7" t="s">
        <v>37</v>
      </c>
    </row>
    <row r="123" spans="2:29" ht="26.4">
      <c r="B123">
        <v>2016</v>
      </c>
      <c r="C123" s="5">
        <v>23052</v>
      </c>
      <c r="D123" s="6" t="s">
        <v>30</v>
      </c>
      <c r="E123" s="6" t="s">
        <v>31</v>
      </c>
      <c r="F123" s="6" t="s">
        <v>32</v>
      </c>
      <c r="G123" s="7" t="s">
        <v>33</v>
      </c>
      <c r="H123" s="8">
        <v>53</v>
      </c>
      <c r="I123" s="6" t="s">
        <v>34</v>
      </c>
      <c r="J123" t="str">
        <f>IF((ISNUMBER(SEARCH({"Cash"},[1]Sheet1!$I123))),"Avg","AboveAvg")</f>
        <v>Avg</v>
      </c>
      <c r="K123" t="str">
        <f t="shared" si="1"/>
        <v>N</v>
      </c>
      <c r="L123" s="6" t="s">
        <v>61</v>
      </c>
      <c r="P123" t="str">
        <f>IF(OR(ISNUMBER(SEARCH({"BP","Hyper"},$Z123))),"Y","N")</f>
        <v>N</v>
      </c>
      <c r="T123" s="9" t="s">
        <v>31</v>
      </c>
      <c r="U123" s="9" t="s">
        <v>31</v>
      </c>
      <c r="Y123" s="10" t="s">
        <v>35</v>
      </c>
      <c r="Z123" s="11" t="s">
        <v>31</v>
      </c>
      <c r="AA123" t="str">
        <f>IF(OR(ISNUMBER(SEARCH({"Diabetes","Diabetic"},$Z123))),"Y","N")</f>
        <v>N</v>
      </c>
      <c r="AC123" s="7" t="s">
        <v>37</v>
      </c>
    </row>
    <row r="124" spans="2:29" ht="26.4">
      <c r="B124">
        <v>2016</v>
      </c>
      <c r="C124" s="5">
        <v>28345</v>
      </c>
      <c r="D124" s="6" t="s">
        <v>30</v>
      </c>
      <c r="E124" s="6" t="s">
        <v>31</v>
      </c>
      <c r="F124" s="6" t="s">
        <v>32</v>
      </c>
      <c r="G124" s="7" t="s">
        <v>33</v>
      </c>
      <c r="H124" s="8">
        <v>38</v>
      </c>
      <c r="I124" s="6" t="s">
        <v>34</v>
      </c>
      <c r="J124" t="str">
        <f>IF((ISNUMBER(SEARCH({"Cash"},[1]Sheet1!$I124))),"Avg","AboveAvg")</f>
        <v>Avg</v>
      </c>
      <c r="K124" t="str">
        <f t="shared" si="1"/>
        <v>N</v>
      </c>
      <c r="L124" s="6" t="s">
        <v>31</v>
      </c>
      <c r="P124" t="str">
        <f>IF(OR(ISNUMBER(SEARCH({"BP","Hyper"},$Z124))),"Y","N")</f>
        <v>N</v>
      </c>
      <c r="T124" s="9" t="s">
        <v>31</v>
      </c>
      <c r="U124" s="9" t="s">
        <v>31</v>
      </c>
      <c r="Y124" s="10" t="s">
        <v>35</v>
      </c>
      <c r="Z124" s="11" t="s">
        <v>31</v>
      </c>
      <c r="AA124" t="str">
        <f>IF(OR(ISNUMBER(SEARCH({"Diabetes","Diabetic"},$Z124))),"Y","N")</f>
        <v>N</v>
      </c>
      <c r="AC124" s="7" t="s">
        <v>37</v>
      </c>
    </row>
    <row r="125" spans="2:29" ht="343.2">
      <c r="B125">
        <v>2016</v>
      </c>
      <c r="C125" s="5">
        <v>21197</v>
      </c>
      <c r="D125" s="6" t="s">
        <v>30</v>
      </c>
      <c r="E125" s="6" t="s">
        <v>31</v>
      </c>
      <c r="F125" s="6" t="s">
        <v>32</v>
      </c>
      <c r="G125" s="7" t="s">
        <v>33</v>
      </c>
      <c r="H125" s="8">
        <v>58</v>
      </c>
      <c r="I125" s="6" t="s">
        <v>34</v>
      </c>
      <c r="J125" t="str">
        <f>IF((ISNUMBER(SEARCH({"Cash"},[1]Sheet1!$I125))),"Avg","AboveAvg")</f>
        <v>Avg</v>
      </c>
      <c r="K125" t="str">
        <f t="shared" si="1"/>
        <v>N</v>
      </c>
      <c r="L125" s="6" t="s">
        <v>31</v>
      </c>
      <c r="P125" t="str">
        <f>IF(OR(ISNUMBER(SEARCH({"BP","Hyper"},$Z125))),"Y","N")</f>
        <v>Y</v>
      </c>
      <c r="T125" s="9" t="s">
        <v>31</v>
      </c>
      <c r="U125" s="9" t="s">
        <v>31</v>
      </c>
      <c r="Y125" s="10" t="s">
        <v>35</v>
      </c>
      <c r="Z125" s="11" t="s">
        <v>118</v>
      </c>
      <c r="AA125" t="str">
        <f>IF(OR(ISNUMBER(SEARCH({"Diabetes","Diabetic"},$Z125))),"Y","N")</f>
        <v>N</v>
      </c>
      <c r="AC125" s="7" t="s">
        <v>37</v>
      </c>
    </row>
    <row r="126" spans="2:29" ht="409.6">
      <c r="B126">
        <v>2016</v>
      </c>
      <c r="C126" s="5">
        <v>22767</v>
      </c>
      <c r="D126" s="6" t="s">
        <v>30</v>
      </c>
      <c r="E126" s="6" t="s">
        <v>31</v>
      </c>
      <c r="F126" s="6" t="s">
        <v>32</v>
      </c>
      <c r="G126" s="7" t="s">
        <v>33</v>
      </c>
      <c r="H126" s="8">
        <v>53</v>
      </c>
      <c r="I126" s="6" t="s">
        <v>38</v>
      </c>
      <c r="J126" t="str">
        <f>IF((ISNUMBER(SEARCH({"Cash"},[1]Sheet1!$I126))),"Avg","AboveAvg")</f>
        <v>AboveAvg</v>
      </c>
      <c r="K126" t="str">
        <f t="shared" si="1"/>
        <v>Y</v>
      </c>
      <c r="L126" s="6" t="s">
        <v>31</v>
      </c>
      <c r="P126" t="str">
        <f>IF(OR(ISNUMBER(SEARCH({"BP","Hyper"},$Z126))),"Y","N")</f>
        <v>Y</v>
      </c>
      <c r="T126" s="9" t="s">
        <v>31</v>
      </c>
      <c r="U126" s="9" t="s">
        <v>31</v>
      </c>
      <c r="Y126" s="10" t="s">
        <v>35</v>
      </c>
      <c r="Z126" s="11" t="s">
        <v>119</v>
      </c>
      <c r="AA126" t="str">
        <f>IF(OR(ISNUMBER(SEARCH({"Diabetes","Diabetic"},$Z126))),"Y","N")</f>
        <v>Y</v>
      </c>
      <c r="AC126" s="7" t="s">
        <v>37</v>
      </c>
    </row>
    <row r="127" spans="2:29" ht="316.8">
      <c r="B127">
        <v>2016</v>
      </c>
      <c r="C127" s="5">
        <v>25893</v>
      </c>
      <c r="D127" s="6" t="s">
        <v>30</v>
      </c>
      <c r="E127" s="6" t="s">
        <v>31</v>
      </c>
      <c r="F127" s="6" t="s">
        <v>43</v>
      </c>
      <c r="G127" s="7" t="s">
        <v>33</v>
      </c>
      <c r="H127" s="8">
        <v>45</v>
      </c>
      <c r="I127" s="6" t="s">
        <v>38</v>
      </c>
      <c r="J127" t="str">
        <f>IF((ISNUMBER(SEARCH({"Cash"},[1]Sheet1!$I127))),"Avg","AboveAvg")</f>
        <v>AboveAvg</v>
      </c>
      <c r="K127" t="str">
        <f t="shared" si="1"/>
        <v>N</v>
      </c>
      <c r="L127" s="6" t="s">
        <v>31</v>
      </c>
      <c r="P127" t="str">
        <f>IF(OR(ISNUMBER(SEARCH({"BP","Hyper"},$Z127))),"Y","N")</f>
        <v>Y</v>
      </c>
      <c r="T127" s="9" t="s">
        <v>31</v>
      </c>
      <c r="U127" s="9" t="s">
        <v>31</v>
      </c>
      <c r="Y127" s="10" t="s">
        <v>35</v>
      </c>
      <c r="Z127" s="11" t="s">
        <v>120</v>
      </c>
      <c r="AA127" t="str">
        <f>IF(OR(ISNUMBER(SEARCH({"Diabetes","Diabetic"},$Z127))),"Y","N")</f>
        <v>N</v>
      </c>
      <c r="AC127" s="7" t="s">
        <v>37</v>
      </c>
    </row>
    <row r="128" spans="2:29" ht="237.6">
      <c r="B128">
        <v>2016</v>
      </c>
      <c r="C128" s="5">
        <v>22722</v>
      </c>
      <c r="D128" s="6" t="s">
        <v>30</v>
      </c>
      <c r="E128" s="6" t="s">
        <v>31</v>
      </c>
      <c r="F128" s="6" t="s">
        <v>43</v>
      </c>
      <c r="G128" s="7" t="s">
        <v>33</v>
      </c>
      <c r="H128" s="8">
        <v>53</v>
      </c>
      <c r="I128" s="6" t="s">
        <v>38</v>
      </c>
      <c r="J128" t="str">
        <f>IF((ISNUMBER(SEARCH({"Cash"},[1]Sheet1!$I128))),"Avg","AboveAvg")</f>
        <v>AboveAvg</v>
      </c>
      <c r="K128" t="str">
        <f t="shared" si="1"/>
        <v>N</v>
      </c>
      <c r="L128" s="6" t="s">
        <v>31</v>
      </c>
      <c r="P128" t="str">
        <f>IF(OR(ISNUMBER(SEARCH({"BP","Hyper"},$Z128))),"Y","N")</f>
        <v>Y</v>
      </c>
      <c r="T128" s="9" t="s">
        <v>31</v>
      </c>
      <c r="U128" s="9" t="s">
        <v>31</v>
      </c>
      <c r="Y128" s="10" t="s">
        <v>35</v>
      </c>
      <c r="Z128" s="11" t="s">
        <v>121</v>
      </c>
      <c r="AA128" t="str">
        <f>IF(OR(ISNUMBER(SEARCH({"Diabetes","Diabetic"},$Z128))),"Y","N")</f>
        <v>N</v>
      </c>
      <c r="AC128" s="7" t="s">
        <v>37</v>
      </c>
    </row>
    <row r="129" spans="2:29" ht="26.4">
      <c r="B129">
        <v>2016</v>
      </c>
      <c r="C129" s="5">
        <v>32293</v>
      </c>
      <c r="D129" s="6" t="s">
        <v>30</v>
      </c>
      <c r="E129" s="6" t="s">
        <v>31</v>
      </c>
      <c r="F129" s="6" t="s">
        <v>32</v>
      </c>
      <c r="G129" s="7" t="s">
        <v>33</v>
      </c>
      <c r="H129" s="8">
        <v>27</v>
      </c>
      <c r="I129" s="6" t="s">
        <v>34</v>
      </c>
      <c r="J129" t="str">
        <f>IF((ISNUMBER(SEARCH({"Cash"},[1]Sheet1!$I129))),"Avg","AboveAvg")</f>
        <v>Avg</v>
      </c>
      <c r="K129" t="str">
        <f t="shared" si="1"/>
        <v>N</v>
      </c>
      <c r="L129" s="6" t="s">
        <v>31</v>
      </c>
      <c r="P129" t="str">
        <f>IF(OR(ISNUMBER(SEARCH({"BP","Hyper"},$Z129))),"Y","N")</f>
        <v>N</v>
      </c>
      <c r="T129" s="9" t="s">
        <v>31</v>
      </c>
      <c r="U129" s="9" t="s">
        <v>31</v>
      </c>
      <c r="Y129" s="10" t="s">
        <v>35</v>
      </c>
      <c r="Z129" s="11" t="s">
        <v>31</v>
      </c>
      <c r="AA129" t="str">
        <f>IF(OR(ISNUMBER(SEARCH({"Diabetes","Diabetic"},$Z129))),"Y","N")</f>
        <v>N</v>
      </c>
      <c r="AC129" s="7" t="s">
        <v>37</v>
      </c>
    </row>
    <row r="130" spans="2:29" ht="382.8">
      <c r="B130">
        <v>2016</v>
      </c>
      <c r="C130" s="5">
        <v>18670</v>
      </c>
      <c r="D130" s="6" t="s">
        <v>30</v>
      </c>
      <c r="E130" s="6" t="s">
        <v>31</v>
      </c>
      <c r="F130" s="6" t="s">
        <v>32</v>
      </c>
      <c r="G130" s="7" t="s">
        <v>33</v>
      </c>
      <c r="H130" s="8">
        <v>65</v>
      </c>
      <c r="I130" s="6" t="s">
        <v>38</v>
      </c>
      <c r="J130" t="str">
        <f>IF((ISNUMBER(SEARCH({"Cash"},[1]Sheet1!$I130))),"Avg","AboveAvg")</f>
        <v>AboveAvg</v>
      </c>
      <c r="K130" t="str">
        <f t="shared" si="1"/>
        <v>N</v>
      </c>
      <c r="L130" s="6" t="s">
        <v>31</v>
      </c>
      <c r="P130" t="str">
        <f>IF(OR(ISNUMBER(SEARCH({"BP","Hyper"},$Z130))),"Y","N")</f>
        <v>Y</v>
      </c>
      <c r="T130" s="9" t="s">
        <v>31</v>
      </c>
      <c r="U130" s="9" t="s">
        <v>31</v>
      </c>
      <c r="Y130" s="10" t="s">
        <v>35</v>
      </c>
      <c r="Z130" s="11" t="s">
        <v>122</v>
      </c>
      <c r="AA130" t="str">
        <f>IF(OR(ISNUMBER(SEARCH({"Diabetes","Diabetic"},$Z130))),"Y","N")</f>
        <v>N</v>
      </c>
      <c r="AC130" s="7" t="s">
        <v>37</v>
      </c>
    </row>
    <row r="131" spans="2:29" ht="382.8">
      <c r="B131">
        <v>2016</v>
      </c>
      <c r="C131" s="5">
        <v>17965</v>
      </c>
      <c r="D131" s="6" t="s">
        <v>30</v>
      </c>
      <c r="E131" s="6" t="s">
        <v>31</v>
      </c>
      <c r="F131" s="6" t="s">
        <v>32</v>
      </c>
      <c r="G131" s="7" t="s">
        <v>33</v>
      </c>
      <c r="H131" s="8">
        <v>66</v>
      </c>
      <c r="I131" s="6" t="s">
        <v>38</v>
      </c>
      <c r="J131" t="str">
        <f>IF((ISNUMBER(SEARCH({"Cash"},[1]Sheet1!$I131))),"Avg","AboveAvg")</f>
        <v>AboveAvg</v>
      </c>
      <c r="K131" t="str">
        <f t="shared" ref="K131:K194" si="2">$AA131</f>
        <v>N</v>
      </c>
      <c r="L131" s="6" t="s">
        <v>61</v>
      </c>
      <c r="P131" t="str">
        <f>IF(OR(ISNUMBER(SEARCH({"BP","Hyper"},$Z131))),"Y","N")</f>
        <v>Y</v>
      </c>
      <c r="T131" s="9" t="s">
        <v>31</v>
      </c>
      <c r="U131" s="9" t="s">
        <v>31</v>
      </c>
      <c r="Y131" s="10" t="s">
        <v>35</v>
      </c>
      <c r="Z131" s="11" t="s">
        <v>123</v>
      </c>
      <c r="AA131" t="str">
        <f>IF(OR(ISNUMBER(SEARCH({"Diabetes","Diabetic"},$Z131))),"Y","N")</f>
        <v>N</v>
      </c>
      <c r="AC131" s="7" t="s">
        <v>37</v>
      </c>
    </row>
    <row r="132" spans="2:29" ht="66">
      <c r="B132">
        <v>2016</v>
      </c>
      <c r="C132" s="5">
        <v>15040</v>
      </c>
      <c r="D132" s="6" t="s">
        <v>30</v>
      </c>
      <c r="E132" s="6" t="s">
        <v>31</v>
      </c>
      <c r="F132" s="6" t="s">
        <v>32</v>
      </c>
      <c r="G132" s="7" t="s">
        <v>33</v>
      </c>
      <c r="H132" s="8">
        <v>75</v>
      </c>
      <c r="I132" s="6" t="s">
        <v>38</v>
      </c>
      <c r="J132" t="str">
        <f>IF((ISNUMBER(SEARCH({"Cash"},[1]Sheet1!$I132))),"Avg","AboveAvg")</f>
        <v>AboveAvg</v>
      </c>
      <c r="K132" t="str">
        <f t="shared" si="2"/>
        <v>N</v>
      </c>
      <c r="L132" s="6" t="s">
        <v>31</v>
      </c>
      <c r="P132" t="str">
        <f>IF(OR(ISNUMBER(SEARCH({"BP","Hyper"},$Z132))),"Y","N")</f>
        <v>Y</v>
      </c>
      <c r="T132" s="9" t="s">
        <v>31</v>
      </c>
      <c r="U132" s="9" t="s">
        <v>31</v>
      </c>
      <c r="Y132" s="10" t="s">
        <v>35</v>
      </c>
      <c r="Z132" s="11" t="s">
        <v>124</v>
      </c>
      <c r="AA132" t="str">
        <f>IF(OR(ISNUMBER(SEARCH({"Diabetes","Diabetic"},$Z132))),"Y","N")</f>
        <v>N</v>
      </c>
      <c r="AC132" s="7" t="s">
        <v>37</v>
      </c>
    </row>
    <row r="133" spans="2:29" ht="118.8">
      <c r="B133">
        <v>2016</v>
      </c>
      <c r="C133" s="5">
        <v>21948</v>
      </c>
      <c r="D133" s="6" t="s">
        <v>30</v>
      </c>
      <c r="E133" s="6" t="s">
        <v>31</v>
      </c>
      <c r="F133" s="6" t="s">
        <v>43</v>
      </c>
      <c r="G133" s="7" t="s">
        <v>33</v>
      </c>
      <c r="H133" s="8">
        <v>56</v>
      </c>
      <c r="I133" s="6" t="s">
        <v>34</v>
      </c>
      <c r="J133" t="str">
        <f>IF((ISNUMBER(SEARCH({"Cash"},[1]Sheet1!$I133))),"Avg","AboveAvg")</f>
        <v>Avg</v>
      </c>
      <c r="K133" t="str">
        <f t="shared" si="2"/>
        <v>N</v>
      </c>
      <c r="L133" s="6" t="s">
        <v>39</v>
      </c>
      <c r="P133" t="str">
        <f>IF(OR(ISNUMBER(SEARCH({"BP","Hyper"},$Z133))),"Y","N")</f>
        <v>N</v>
      </c>
      <c r="T133" s="9" t="s">
        <v>31</v>
      </c>
      <c r="U133" s="9" t="s">
        <v>31</v>
      </c>
      <c r="Y133" s="10" t="s">
        <v>35</v>
      </c>
      <c r="Z133" s="11" t="s">
        <v>125</v>
      </c>
      <c r="AA133" t="str">
        <f>IF(OR(ISNUMBER(SEARCH({"Diabetes","Diabetic"},$Z133))),"Y","N")</f>
        <v>N</v>
      </c>
      <c r="AC133" s="7" t="s">
        <v>37</v>
      </c>
    </row>
    <row r="134" spans="2:29" ht="409.6">
      <c r="B134">
        <v>2016</v>
      </c>
      <c r="C134" s="5">
        <v>17286</v>
      </c>
      <c r="D134" s="6" t="s">
        <v>30</v>
      </c>
      <c r="E134" s="6" t="s">
        <v>31</v>
      </c>
      <c r="F134" s="6" t="s">
        <v>32</v>
      </c>
      <c r="G134" s="7" t="s">
        <v>33</v>
      </c>
      <c r="H134" s="8">
        <v>68</v>
      </c>
      <c r="I134" s="6" t="s">
        <v>38</v>
      </c>
      <c r="J134" t="str">
        <f>IF((ISNUMBER(SEARCH({"Cash"},[1]Sheet1!$I134))),"Avg","AboveAvg")</f>
        <v>AboveAvg</v>
      </c>
      <c r="K134" t="str">
        <f t="shared" si="2"/>
        <v>Y</v>
      </c>
      <c r="L134" s="6" t="s">
        <v>31</v>
      </c>
      <c r="P134" t="str">
        <f>IF(OR(ISNUMBER(SEARCH({"BP","Hyper"},$Z134))),"Y","N")</f>
        <v>Y</v>
      </c>
      <c r="T134" s="9" t="s">
        <v>31</v>
      </c>
      <c r="U134" s="9" t="s">
        <v>31</v>
      </c>
      <c r="Y134" s="10" t="s">
        <v>40</v>
      </c>
      <c r="Z134" s="11" t="s">
        <v>126</v>
      </c>
      <c r="AA134" t="str">
        <f>IF(OR(ISNUMBER(SEARCH({"Diabetes","Diabetic"},$Z134))),"Y","N")</f>
        <v>Y</v>
      </c>
      <c r="AC134" s="7" t="s">
        <v>37</v>
      </c>
    </row>
    <row r="135" spans="2:29" ht="26.4">
      <c r="B135">
        <v>2016</v>
      </c>
      <c r="C135" s="5">
        <v>18281</v>
      </c>
      <c r="D135" s="6" t="s">
        <v>30</v>
      </c>
      <c r="E135" s="6" t="s">
        <v>31</v>
      </c>
      <c r="F135" s="6" t="s">
        <v>32</v>
      </c>
      <c r="G135" s="7" t="s">
        <v>33</v>
      </c>
      <c r="H135" s="8">
        <v>66</v>
      </c>
      <c r="I135" s="6" t="s">
        <v>34</v>
      </c>
      <c r="J135" t="str">
        <f>IF((ISNUMBER(SEARCH({"Cash"},[1]Sheet1!$I135))),"Avg","AboveAvg")</f>
        <v>Avg</v>
      </c>
      <c r="K135" t="str">
        <f t="shared" si="2"/>
        <v>N</v>
      </c>
      <c r="L135" s="6" t="s">
        <v>31</v>
      </c>
      <c r="P135" t="str">
        <f>IF(OR(ISNUMBER(SEARCH({"BP","Hyper"},$Z135))),"Y","N")</f>
        <v>N</v>
      </c>
      <c r="T135" s="9" t="s">
        <v>31</v>
      </c>
      <c r="U135" s="9" t="s">
        <v>31</v>
      </c>
      <c r="Y135" s="10" t="s">
        <v>35</v>
      </c>
      <c r="Z135" s="11" t="s">
        <v>31</v>
      </c>
      <c r="AA135" t="str">
        <f>IF(OR(ISNUMBER(SEARCH({"Diabetes","Diabetic"},$Z135))),"Y","N")</f>
        <v>N</v>
      </c>
      <c r="AC135" s="7" t="s">
        <v>37</v>
      </c>
    </row>
    <row r="136" spans="2:29" ht="52.8">
      <c r="B136">
        <v>2016</v>
      </c>
      <c r="C136" s="5">
        <v>32315</v>
      </c>
      <c r="D136" s="6" t="s">
        <v>30</v>
      </c>
      <c r="E136" s="6" t="s">
        <v>31</v>
      </c>
      <c r="F136" s="6" t="s">
        <v>32</v>
      </c>
      <c r="G136" s="7" t="s">
        <v>33</v>
      </c>
      <c r="H136" s="8">
        <v>27</v>
      </c>
      <c r="I136" s="6" t="s">
        <v>38</v>
      </c>
      <c r="J136" t="str">
        <f>IF((ISNUMBER(SEARCH({"Cash"},[1]Sheet1!$I136))),"Avg","AboveAvg")</f>
        <v>AboveAvg</v>
      </c>
      <c r="K136" t="str">
        <f t="shared" si="2"/>
        <v>N</v>
      </c>
      <c r="L136" s="6" t="s">
        <v>31</v>
      </c>
      <c r="P136" t="str">
        <f>IF(OR(ISNUMBER(SEARCH({"BP","Hyper"},$Z136))),"Y","N")</f>
        <v>N</v>
      </c>
      <c r="T136" s="9" t="s">
        <v>31</v>
      </c>
      <c r="U136" s="9" t="s">
        <v>31</v>
      </c>
      <c r="Y136" s="10" t="s">
        <v>35</v>
      </c>
      <c r="Z136" s="11" t="s">
        <v>127</v>
      </c>
      <c r="AA136" t="str">
        <f>IF(OR(ISNUMBER(SEARCH({"Diabetes","Diabetic"},$Z136))),"Y","N")</f>
        <v>N</v>
      </c>
      <c r="AC136" s="7" t="s">
        <v>37</v>
      </c>
    </row>
    <row r="137" spans="2:29" ht="290.39999999999998">
      <c r="B137">
        <v>2016</v>
      </c>
      <c r="C137" s="5">
        <v>22349</v>
      </c>
      <c r="D137" s="6" t="s">
        <v>30</v>
      </c>
      <c r="E137" s="6" t="s">
        <v>31</v>
      </c>
      <c r="F137" s="6" t="s">
        <v>43</v>
      </c>
      <c r="G137" s="7" t="s">
        <v>33</v>
      </c>
      <c r="H137" s="8">
        <v>55</v>
      </c>
      <c r="I137" s="6" t="s">
        <v>34</v>
      </c>
      <c r="J137" t="str">
        <f>IF((ISNUMBER(SEARCH({"Cash"},[1]Sheet1!$I137))),"Avg","AboveAvg")</f>
        <v>Avg</v>
      </c>
      <c r="K137" t="str">
        <f t="shared" si="2"/>
        <v>N</v>
      </c>
      <c r="L137" s="6" t="s">
        <v>31</v>
      </c>
      <c r="P137" t="str">
        <f>IF(OR(ISNUMBER(SEARCH({"BP","Hyper"},$Z137))),"Y","N")</f>
        <v>Y</v>
      </c>
      <c r="T137" s="9" t="s">
        <v>31</v>
      </c>
      <c r="U137" s="9" t="s">
        <v>31</v>
      </c>
      <c r="Y137" s="10" t="s">
        <v>35</v>
      </c>
      <c r="Z137" s="11" t="s">
        <v>128</v>
      </c>
      <c r="AA137" t="str">
        <f>IF(OR(ISNUMBER(SEARCH({"Diabetes","Diabetic"},$Z137))),"Y","N")</f>
        <v>N</v>
      </c>
      <c r="AC137" s="7" t="s">
        <v>37</v>
      </c>
    </row>
    <row r="138" spans="2:29" ht="409.2">
      <c r="B138">
        <v>2016</v>
      </c>
      <c r="C138" s="5">
        <v>33229</v>
      </c>
      <c r="D138" s="6" t="s">
        <v>30</v>
      </c>
      <c r="E138" s="6" t="s">
        <v>31</v>
      </c>
      <c r="F138" s="6" t="s">
        <v>32</v>
      </c>
      <c r="G138" s="7" t="s">
        <v>33</v>
      </c>
      <c r="H138" s="8">
        <v>25</v>
      </c>
      <c r="I138" s="6" t="s">
        <v>38</v>
      </c>
      <c r="J138" t="str">
        <f>IF((ISNUMBER(SEARCH({"Cash"},[1]Sheet1!$I138))),"Avg","AboveAvg")</f>
        <v>AboveAvg</v>
      </c>
      <c r="K138" t="str">
        <f t="shared" si="2"/>
        <v>N</v>
      </c>
      <c r="L138" s="6" t="s">
        <v>31</v>
      </c>
      <c r="P138" t="str">
        <f>IF(OR(ISNUMBER(SEARCH({"BP","Hyper"},$Z138))),"Y","N")</f>
        <v>Y</v>
      </c>
      <c r="T138" s="9" t="s">
        <v>31</v>
      </c>
      <c r="U138" s="9" t="s">
        <v>31</v>
      </c>
      <c r="Y138" s="10" t="s">
        <v>35</v>
      </c>
      <c r="Z138" s="11" t="s">
        <v>129</v>
      </c>
      <c r="AA138" t="str">
        <f>IF(OR(ISNUMBER(SEARCH({"Diabetes","Diabetic"},$Z138))),"Y","N")</f>
        <v>N</v>
      </c>
      <c r="AC138" s="7" t="s">
        <v>37</v>
      </c>
    </row>
    <row r="139" spans="2:29" ht="396">
      <c r="B139">
        <v>2016</v>
      </c>
      <c r="C139" s="5">
        <v>27801</v>
      </c>
      <c r="D139" s="6" t="s">
        <v>30</v>
      </c>
      <c r="E139" s="6" t="s">
        <v>31</v>
      </c>
      <c r="F139" s="6" t="s">
        <v>32</v>
      </c>
      <c r="G139" s="7" t="s">
        <v>33</v>
      </c>
      <c r="H139" s="8">
        <v>39</v>
      </c>
      <c r="I139" s="6" t="s">
        <v>38</v>
      </c>
      <c r="J139" t="str">
        <f>IF((ISNUMBER(SEARCH({"Cash"},[1]Sheet1!$I139))),"Avg","AboveAvg")</f>
        <v>AboveAvg</v>
      </c>
      <c r="K139" t="str">
        <f t="shared" si="2"/>
        <v>N</v>
      </c>
      <c r="L139" s="6" t="s">
        <v>31</v>
      </c>
      <c r="P139" t="str">
        <f>IF(OR(ISNUMBER(SEARCH({"BP","Hyper"},$Z139))),"Y","N")</f>
        <v>Y</v>
      </c>
      <c r="T139" s="9" t="s">
        <v>31</v>
      </c>
      <c r="U139" s="9" t="s">
        <v>31</v>
      </c>
      <c r="Y139" s="10" t="s">
        <v>35</v>
      </c>
      <c r="Z139" s="11" t="s">
        <v>130</v>
      </c>
      <c r="AA139" t="str">
        <f>IF(OR(ISNUMBER(SEARCH({"Diabetes","Diabetic"},$Z139))),"Y","N")</f>
        <v>N</v>
      </c>
      <c r="AC139" s="7" t="s">
        <v>37</v>
      </c>
    </row>
    <row r="140" spans="2:29" ht="409.6">
      <c r="B140">
        <v>2016</v>
      </c>
      <c r="C140" s="5">
        <v>16997</v>
      </c>
      <c r="D140" s="6" t="s">
        <v>30</v>
      </c>
      <c r="E140" s="6" t="s">
        <v>31</v>
      </c>
      <c r="F140" s="6" t="s">
        <v>32</v>
      </c>
      <c r="G140" s="7" t="s">
        <v>33</v>
      </c>
      <c r="H140" s="8">
        <v>69</v>
      </c>
      <c r="I140" s="6" t="s">
        <v>38</v>
      </c>
      <c r="J140" t="str">
        <f>IF((ISNUMBER(SEARCH({"Cash"},[1]Sheet1!$I140))),"Avg","AboveAvg")</f>
        <v>AboveAvg</v>
      </c>
      <c r="K140" t="str">
        <f t="shared" si="2"/>
        <v>Y</v>
      </c>
      <c r="L140" s="6" t="s">
        <v>31</v>
      </c>
      <c r="P140" t="str">
        <f>IF(OR(ISNUMBER(SEARCH({"BP","Hyper"},$Z140))),"Y","N")</f>
        <v>Y</v>
      </c>
      <c r="T140" s="9" t="s">
        <v>31</v>
      </c>
      <c r="U140" s="9" t="s">
        <v>31</v>
      </c>
      <c r="Y140" s="10" t="s">
        <v>35</v>
      </c>
      <c r="Z140" s="11" t="s">
        <v>131</v>
      </c>
      <c r="AA140" t="str">
        <f>IF(OR(ISNUMBER(SEARCH({"Diabetes","Diabetic"},$Z140))),"Y","N")</f>
        <v>Y</v>
      </c>
      <c r="AC140" s="7" t="s">
        <v>37</v>
      </c>
    </row>
    <row r="141" spans="2:29" ht="26.4">
      <c r="B141">
        <v>2016</v>
      </c>
      <c r="C141" s="5">
        <v>16808</v>
      </c>
      <c r="D141" s="6" t="s">
        <v>30</v>
      </c>
      <c r="E141" s="6" t="s">
        <v>31</v>
      </c>
      <c r="F141" s="6" t="s">
        <v>43</v>
      </c>
      <c r="G141" s="7" t="s">
        <v>33</v>
      </c>
      <c r="H141" s="8">
        <v>70</v>
      </c>
      <c r="I141" s="6" t="s">
        <v>38</v>
      </c>
      <c r="J141" t="str">
        <f>IF((ISNUMBER(SEARCH({"Cash"},[1]Sheet1!$I141))),"Avg","AboveAvg")</f>
        <v>AboveAvg</v>
      </c>
      <c r="K141" t="str">
        <f t="shared" si="2"/>
        <v>N</v>
      </c>
      <c r="L141" s="6" t="s">
        <v>31</v>
      </c>
      <c r="P141" t="str">
        <f>IF(OR(ISNUMBER(SEARCH({"BP","Hyper"},$Z141))),"Y","N")</f>
        <v>N</v>
      </c>
      <c r="T141" s="9" t="s">
        <v>31</v>
      </c>
      <c r="U141" s="9" t="s">
        <v>31</v>
      </c>
      <c r="Y141" s="10" t="s">
        <v>35</v>
      </c>
      <c r="Z141" s="11" t="s">
        <v>31</v>
      </c>
      <c r="AA141" t="str">
        <f>IF(OR(ISNUMBER(SEARCH({"Diabetes","Diabetic"},$Z141))),"Y","N")</f>
        <v>N</v>
      </c>
      <c r="AC141" s="7" t="s">
        <v>37</v>
      </c>
    </row>
    <row r="142" spans="2:29" ht="79.2">
      <c r="B142">
        <v>2016</v>
      </c>
      <c r="C142" s="5">
        <v>20278</v>
      </c>
      <c r="D142" s="6" t="s">
        <v>30</v>
      </c>
      <c r="E142" s="6" t="s">
        <v>31</v>
      </c>
      <c r="F142" s="6" t="s">
        <v>32</v>
      </c>
      <c r="G142" s="7" t="s">
        <v>33</v>
      </c>
      <c r="H142" s="8">
        <v>60</v>
      </c>
      <c r="I142" s="6" t="s">
        <v>38</v>
      </c>
      <c r="J142" t="str">
        <f>IF((ISNUMBER(SEARCH({"Cash"},[1]Sheet1!$I142))),"Avg","AboveAvg")</f>
        <v>AboveAvg</v>
      </c>
      <c r="K142" t="str">
        <f t="shared" si="2"/>
        <v>N</v>
      </c>
      <c r="L142" s="6" t="s">
        <v>31</v>
      </c>
      <c r="P142" t="str">
        <f>IF(OR(ISNUMBER(SEARCH({"BP","Hyper"},$Z142))),"Y","N")</f>
        <v>N</v>
      </c>
      <c r="T142" s="9" t="s">
        <v>31</v>
      </c>
      <c r="U142" s="9" t="s">
        <v>31</v>
      </c>
      <c r="Y142" s="10" t="s">
        <v>35</v>
      </c>
      <c r="Z142" s="11" t="s">
        <v>132</v>
      </c>
      <c r="AA142" t="str">
        <f>IF(OR(ISNUMBER(SEARCH({"Diabetes","Diabetic"},$Z142))),"Y","N")</f>
        <v>N</v>
      </c>
      <c r="AC142" s="7" t="s">
        <v>37</v>
      </c>
    </row>
    <row r="143" spans="2:29" ht="409.2">
      <c r="B143">
        <v>2016</v>
      </c>
      <c r="C143" s="5">
        <v>15353</v>
      </c>
      <c r="D143" s="6" t="s">
        <v>30</v>
      </c>
      <c r="E143" s="6" t="s">
        <v>31</v>
      </c>
      <c r="F143" s="6" t="s">
        <v>32</v>
      </c>
      <c r="G143" s="7" t="s">
        <v>33</v>
      </c>
      <c r="H143" s="8">
        <v>74</v>
      </c>
      <c r="I143" s="6" t="s">
        <v>34</v>
      </c>
      <c r="J143" t="str">
        <f>IF((ISNUMBER(SEARCH({"Cash"},[1]Sheet1!$I143))),"Avg","AboveAvg")</f>
        <v>Avg</v>
      </c>
      <c r="K143" t="str">
        <f t="shared" si="2"/>
        <v>N</v>
      </c>
      <c r="L143" s="6" t="s">
        <v>31</v>
      </c>
      <c r="P143" t="str">
        <f>IF(OR(ISNUMBER(SEARCH({"BP","Hyper"},$Z143))),"Y","N")</f>
        <v>Y</v>
      </c>
      <c r="T143" s="9" t="s">
        <v>31</v>
      </c>
      <c r="U143" s="9" t="s">
        <v>31</v>
      </c>
      <c r="Y143" s="10" t="s">
        <v>35</v>
      </c>
      <c r="Z143" s="11" t="s">
        <v>133</v>
      </c>
      <c r="AA143" t="str">
        <f>IF(OR(ISNUMBER(SEARCH({"Diabetes","Diabetic"},$Z143))),"Y","N")</f>
        <v>N</v>
      </c>
      <c r="AC143" s="7" t="s">
        <v>37</v>
      </c>
    </row>
    <row r="144" spans="2:29" ht="409.6">
      <c r="B144">
        <v>2016</v>
      </c>
      <c r="C144" s="5">
        <v>16984</v>
      </c>
      <c r="D144" s="6" t="s">
        <v>30</v>
      </c>
      <c r="E144" s="6" t="s">
        <v>31</v>
      </c>
      <c r="F144" s="6" t="s">
        <v>43</v>
      </c>
      <c r="G144" s="7" t="s">
        <v>33</v>
      </c>
      <c r="H144" s="8">
        <v>69</v>
      </c>
      <c r="I144" s="6" t="s">
        <v>38</v>
      </c>
      <c r="J144" t="str">
        <f>IF((ISNUMBER(SEARCH({"Cash"},[1]Sheet1!$I144))),"Avg","AboveAvg")</f>
        <v>AboveAvg</v>
      </c>
      <c r="K144" t="str">
        <f t="shared" si="2"/>
        <v>Y</v>
      </c>
      <c r="L144" s="6" t="s">
        <v>61</v>
      </c>
      <c r="P144" t="str">
        <f>IF(OR(ISNUMBER(SEARCH({"BP","Hyper"},$Z144))),"Y","N")</f>
        <v>Y</v>
      </c>
      <c r="T144" s="9" t="s">
        <v>31</v>
      </c>
      <c r="U144" s="9" t="s">
        <v>31</v>
      </c>
      <c r="Y144" s="10" t="s">
        <v>35</v>
      </c>
      <c r="Z144" s="11" t="s">
        <v>134</v>
      </c>
      <c r="AA144" t="str">
        <f>IF(OR(ISNUMBER(SEARCH({"Diabetes","Diabetic"},$Z144))),"Y","N")</f>
        <v>Y</v>
      </c>
      <c r="AC144" s="7" t="s">
        <v>37</v>
      </c>
    </row>
    <row r="145" spans="2:29" ht="369.6">
      <c r="B145">
        <v>2016</v>
      </c>
      <c r="C145" s="5">
        <v>17577</v>
      </c>
      <c r="D145" s="6" t="s">
        <v>30</v>
      </c>
      <c r="E145" s="6" t="s">
        <v>31</v>
      </c>
      <c r="F145" s="6" t="s">
        <v>32</v>
      </c>
      <c r="G145" s="7" t="s">
        <v>33</v>
      </c>
      <c r="H145" s="8">
        <v>68</v>
      </c>
      <c r="I145" s="6" t="s">
        <v>34</v>
      </c>
      <c r="J145" t="str">
        <f>IF((ISNUMBER(SEARCH({"Cash"},[1]Sheet1!$I145))),"Avg","AboveAvg")</f>
        <v>Avg</v>
      </c>
      <c r="K145" t="str">
        <f t="shared" si="2"/>
        <v>N</v>
      </c>
      <c r="L145" s="6" t="s">
        <v>31</v>
      </c>
      <c r="P145" t="str">
        <f>IF(OR(ISNUMBER(SEARCH({"BP","Hyper"},$Z145))),"Y","N")</f>
        <v>Y</v>
      </c>
      <c r="T145" s="9" t="s">
        <v>31</v>
      </c>
      <c r="U145" s="9" t="s">
        <v>31</v>
      </c>
      <c r="Y145" s="10" t="s">
        <v>35</v>
      </c>
      <c r="Z145" s="11" t="s">
        <v>135</v>
      </c>
      <c r="AA145" t="str">
        <f>IF(OR(ISNUMBER(SEARCH({"Diabetes","Diabetic"},$Z145))),"Y","N")</f>
        <v>N</v>
      </c>
      <c r="AC145" s="7" t="s">
        <v>37</v>
      </c>
    </row>
    <row r="146" spans="2:29" ht="369.6">
      <c r="B146">
        <v>2016</v>
      </c>
      <c r="C146" s="5">
        <v>22325</v>
      </c>
      <c r="D146" s="6" t="s">
        <v>30</v>
      </c>
      <c r="E146" s="6" t="s">
        <v>31</v>
      </c>
      <c r="F146" s="6" t="s">
        <v>43</v>
      </c>
      <c r="G146" s="7" t="s">
        <v>33</v>
      </c>
      <c r="H146" s="8">
        <v>55</v>
      </c>
      <c r="I146" s="6" t="s">
        <v>38</v>
      </c>
      <c r="J146" t="str">
        <f>IF((ISNUMBER(SEARCH({"Cash"},[1]Sheet1!$I146))),"Avg","AboveAvg")</f>
        <v>AboveAvg</v>
      </c>
      <c r="K146" t="str">
        <f t="shared" si="2"/>
        <v>N</v>
      </c>
      <c r="L146" s="6" t="s">
        <v>53</v>
      </c>
      <c r="P146" t="str">
        <f>IF(OR(ISNUMBER(SEARCH({"BP","Hyper"},$Z146))),"Y","N")</f>
        <v>Y</v>
      </c>
      <c r="T146" s="9" t="s">
        <v>31</v>
      </c>
      <c r="U146" s="9" t="s">
        <v>31</v>
      </c>
      <c r="Y146" s="10" t="s">
        <v>35</v>
      </c>
      <c r="Z146" s="11" t="s">
        <v>136</v>
      </c>
      <c r="AA146" t="str">
        <f>IF(OR(ISNUMBER(SEARCH({"Diabetes","Diabetic"},$Z146))),"Y","N")</f>
        <v>N</v>
      </c>
      <c r="AC146" s="7" t="s">
        <v>37</v>
      </c>
    </row>
    <row r="147" spans="2:29" ht="409.6">
      <c r="B147">
        <v>2016</v>
      </c>
      <c r="C147" s="5">
        <v>20815</v>
      </c>
      <c r="D147" s="6" t="s">
        <v>30</v>
      </c>
      <c r="E147" s="6" t="s">
        <v>31</v>
      </c>
      <c r="F147" s="6" t="s">
        <v>32</v>
      </c>
      <c r="G147" s="7" t="s">
        <v>33</v>
      </c>
      <c r="H147" s="8">
        <v>59</v>
      </c>
      <c r="I147" s="6" t="s">
        <v>34</v>
      </c>
      <c r="J147" t="str">
        <f>IF((ISNUMBER(SEARCH({"Cash"},[1]Sheet1!$I147))),"Avg","AboveAvg")</f>
        <v>Avg</v>
      </c>
      <c r="K147" t="str">
        <f t="shared" si="2"/>
        <v>N</v>
      </c>
      <c r="L147" s="6" t="s">
        <v>31</v>
      </c>
      <c r="P147" t="str">
        <f>IF(OR(ISNUMBER(SEARCH({"BP","Hyper"},$Z147))),"Y","N")</f>
        <v>Y</v>
      </c>
      <c r="T147" s="9" t="s">
        <v>31</v>
      </c>
      <c r="U147" s="9" t="s">
        <v>31</v>
      </c>
      <c r="Y147" s="10" t="s">
        <v>35</v>
      </c>
      <c r="Z147" s="11" t="s">
        <v>137</v>
      </c>
      <c r="AA147" t="str">
        <f>IF(OR(ISNUMBER(SEARCH({"Diabetes","Diabetic"},$Z147))),"Y","N")</f>
        <v>N</v>
      </c>
      <c r="AC147" s="7" t="s">
        <v>37</v>
      </c>
    </row>
    <row r="148" spans="2:29" ht="303.60000000000002">
      <c r="B148">
        <v>2016</v>
      </c>
      <c r="C148" s="5">
        <v>21579</v>
      </c>
      <c r="D148" s="6" t="s">
        <v>30</v>
      </c>
      <c r="E148" s="6" t="s">
        <v>31</v>
      </c>
      <c r="F148" s="6" t="s">
        <v>32</v>
      </c>
      <c r="G148" s="7" t="s">
        <v>33</v>
      </c>
      <c r="H148" s="8">
        <v>57</v>
      </c>
      <c r="I148" s="6" t="s">
        <v>38</v>
      </c>
      <c r="J148" t="str">
        <f>IF((ISNUMBER(SEARCH({"Cash"},[1]Sheet1!$I148))),"Avg","AboveAvg")</f>
        <v>AboveAvg</v>
      </c>
      <c r="K148" t="str">
        <f t="shared" si="2"/>
        <v>N</v>
      </c>
      <c r="L148" s="6" t="s">
        <v>31</v>
      </c>
      <c r="P148" t="str">
        <f>IF(OR(ISNUMBER(SEARCH({"BP","Hyper"},$Z148))),"Y","N")</f>
        <v>Y</v>
      </c>
      <c r="T148" s="9" t="s">
        <v>31</v>
      </c>
      <c r="U148" s="9" t="s">
        <v>31</v>
      </c>
      <c r="Y148" s="10" t="s">
        <v>35</v>
      </c>
      <c r="Z148" s="11" t="s">
        <v>138</v>
      </c>
      <c r="AA148" t="str">
        <f>IF(OR(ISNUMBER(SEARCH({"Diabetes","Diabetic"},$Z148))),"Y","N")</f>
        <v>N</v>
      </c>
      <c r="AC148" s="7" t="s">
        <v>37</v>
      </c>
    </row>
    <row r="149" spans="2:29" ht="343.2">
      <c r="B149">
        <v>2016</v>
      </c>
      <c r="C149" s="5">
        <v>25770</v>
      </c>
      <c r="D149" s="6" t="s">
        <v>30</v>
      </c>
      <c r="E149" s="6" t="s">
        <v>31</v>
      </c>
      <c r="F149" s="6" t="s">
        <v>43</v>
      </c>
      <c r="G149" s="7" t="s">
        <v>33</v>
      </c>
      <c r="H149" s="8">
        <v>45</v>
      </c>
      <c r="I149" s="6" t="s">
        <v>38</v>
      </c>
      <c r="J149" t="str">
        <f>IF((ISNUMBER(SEARCH({"Cash"},[1]Sheet1!$I149))),"Avg","AboveAvg")</f>
        <v>AboveAvg</v>
      </c>
      <c r="K149" t="str">
        <f t="shared" si="2"/>
        <v>N</v>
      </c>
      <c r="L149" s="6" t="s">
        <v>61</v>
      </c>
      <c r="P149" t="str">
        <f>IF(OR(ISNUMBER(SEARCH({"BP","Hyper"},$Z149))),"Y","N")</f>
        <v>Y</v>
      </c>
      <c r="T149" s="9" t="s">
        <v>31</v>
      </c>
      <c r="U149" s="9" t="s">
        <v>31</v>
      </c>
      <c r="Y149" s="10" t="s">
        <v>35</v>
      </c>
      <c r="Z149" s="11" t="s">
        <v>139</v>
      </c>
      <c r="AA149" t="str">
        <f>IF(OR(ISNUMBER(SEARCH({"Diabetes","Diabetic"},$Z149))),"Y","N")</f>
        <v>N</v>
      </c>
      <c r="AC149" s="7" t="s">
        <v>37</v>
      </c>
    </row>
    <row r="150" spans="2:29" ht="92.4">
      <c r="B150">
        <v>2016</v>
      </c>
      <c r="C150" s="5">
        <v>22987</v>
      </c>
      <c r="D150" s="6" t="s">
        <v>30</v>
      </c>
      <c r="E150" s="6" t="s">
        <v>31</v>
      </c>
      <c r="F150" s="6" t="s">
        <v>43</v>
      </c>
      <c r="G150" s="7" t="s">
        <v>33</v>
      </c>
      <c r="H150" s="8">
        <v>53</v>
      </c>
      <c r="I150" s="6" t="s">
        <v>34</v>
      </c>
      <c r="J150" t="str">
        <f>IF((ISNUMBER(SEARCH({"Cash"},[1]Sheet1!$I150))),"Avg","AboveAvg")</f>
        <v>Avg</v>
      </c>
      <c r="K150" t="str">
        <f t="shared" si="2"/>
        <v>N</v>
      </c>
      <c r="L150" s="6" t="s">
        <v>41</v>
      </c>
      <c r="P150" t="str">
        <f>IF(OR(ISNUMBER(SEARCH({"BP","Hyper"},$Z150))),"Y","N")</f>
        <v>N</v>
      </c>
      <c r="T150" s="9" t="s">
        <v>31</v>
      </c>
      <c r="U150" s="9" t="s">
        <v>31</v>
      </c>
      <c r="Y150" s="10" t="s">
        <v>40</v>
      </c>
      <c r="Z150" s="11" t="s">
        <v>31</v>
      </c>
      <c r="AA150" t="str">
        <f>IF(OR(ISNUMBER(SEARCH({"Diabetes","Diabetic"},$Z150))),"Y","N")</f>
        <v>N</v>
      </c>
      <c r="AC150" s="7" t="s">
        <v>37</v>
      </c>
    </row>
    <row r="151" spans="2:29" ht="343.2">
      <c r="B151">
        <v>2016</v>
      </c>
      <c r="C151" s="5">
        <v>15911</v>
      </c>
      <c r="D151" s="6" t="s">
        <v>30</v>
      </c>
      <c r="E151" s="6" t="s">
        <v>31</v>
      </c>
      <c r="F151" s="6" t="s">
        <v>32</v>
      </c>
      <c r="G151" s="7" t="s">
        <v>33</v>
      </c>
      <c r="H151" s="8">
        <v>72</v>
      </c>
      <c r="I151" s="6" t="s">
        <v>34</v>
      </c>
      <c r="J151" t="str">
        <f>IF((ISNUMBER(SEARCH({"Cash"},[1]Sheet1!$I151))),"Avg","AboveAvg")</f>
        <v>Avg</v>
      </c>
      <c r="K151" t="str">
        <f t="shared" si="2"/>
        <v>N</v>
      </c>
      <c r="L151" s="6" t="s">
        <v>31</v>
      </c>
      <c r="P151" t="str">
        <f>IF(OR(ISNUMBER(SEARCH({"BP","Hyper"},$Z151))),"Y","N")</f>
        <v>Y</v>
      </c>
      <c r="T151" s="9" t="s">
        <v>31</v>
      </c>
      <c r="U151" s="9" t="s">
        <v>31</v>
      </c>
      <c r="Y151" s="10" t="s">
        <v>35</v>
      </c>
      <c r="Z151" s="11" t="s">
        <v>140</v>
      </c>
      <c r="AA151" t="str">
        <f>IF(OR(ISNUMBER(SEARCH({"Diabetes","Diabetic"},$Z151))),"Y","N")</f>
        <v>N</v>
      </c>
      <c r="AC151" s="7" t="s">
        <v>37</v>
      </c>
    </row>
    <row r="152" spans="2:29" ht="118.8">
      <c r="B152">
        <v>2016</v>
      </c>
      <c r="C152" s="5">
        <v>22819</v>
      </c>
      <c r="D152" s="6" t="s">
        <v>30</v>
      </c>
      <c r="E152" s="6" t="s">
        <v>31</v>
      </c>
      <c r="F152" s="6" t="s">
        <v>32</v>
      </c>
      <c r="G152" s="7" t="s">
        <v>33</v>
      </c>
      <c r="H152" s="8">
        <v>53</v>
      </c>
      <c r="I152" s="6" t="s">
        <v>38</v>
      </c>
      <c r="J152" t="str">
        <f>IF((ISNUMBER(SEARCH({"Cash"},[1]Sheet1!$I152))),"Avg","AboveAvg")</f>
        <v>AboveAvg</v>
      </c>
      <c r="K152" t="str">
        <f t="shared" si="2"/>
        <v>N</v>
      </c>
      <c r="L152" s="6" t="s">
        <v>41</v>
      </c>
      <c r="P152" t="str">
        <f>IF(OR(ISNUMBER(SEARCH({"BP","Hyper"},$Z152))),"Y","N")</f>
        <v>N</v>
      </c>
      <c r="T152" s="9" t="s">
        <v>31</v>
      </c>
      <c r="U152" s="9" t="s">
        <v>31</v>
      </c>
      <c r="Y152" s="10" t="s">
        <v>35</v>
      </c>
      <c r="Z152" s="11" t="s">
        <v>141</v>
      </c>
      <c r="AA152" t="str">
        <f>IF(OR(ISNUMBER(SEARCH({"Diabetes","Diabetic"},$Z152))),"Y","N")</f>
        <v>N</v>
      </c>
      <c r="AC152" s="7" t="s">
        <v>37</v>
      </c>
    </row>
    <row r="153" spans="2:29" ht="26.4">
      <c r="B153">
        <v>2016</v>
      </c>
      <c r="C153" s="5">
        <v>17206</v>
      </c>
      <c r="D153" s="6" t="s">
        <v>30</v>
      </c>
      <c r="E153" s="6" t="s">
        <v>31</v>
      </c>
      <c r="F153" s="6" t="s">
        <v>32</v>
      </c>
      <c r="G153" s="7" t="s">
        <v>33</v>
      </c>
      <c r="H153" s="8">
        <v>69</v>
      </c>
      <c r="I153" s="6" t="s">
        <v>34</v>
      </c>
      <c r="J153" t="str">
        <f>IF((ISNUMBER(SEARCH({"Cash"},[1]Sheet1!$I153))),"Avg","AboveAvg")</f>
        <v>Avg</v>
      </c>
      <c r="K153" t="str">
        <f t="shared" si="2"/>
        <v>N</v>
      </c>
      <c r="L153" s="6" t="s">
        <v>31</v>
      </c>
      <c r="P153" t="str">
        <f>IF(OR(ISNUMBER(SEARCH({"BP","Hyper"},$Z153))),"Y","N")</f>
        <v>N</v>
      </c>
      <c r="T153" s="9" t="s">
        <v>31</v>
      </c>
      <c r="U153" s="9" t="s">
        <v>31</v>
      </c>
      <c r="Y153" s="10" t="s">
        <v>35</v>
      </c>
      <c r="Z153" s="11" t="s">
        <v>31</v>
      </c>
      <c r="AA153" t="str">
        <f>IF(OR(ISNUMBER(SEARCH({"Diabetes","Diabetic"},$Z153))),"Y","N")</f>
        <v>N</v>
      </c>
      <c r="AC153" s="7" t="s">
        <v>37</v>
      </c>
    </row>
    <row r="154" spans="2:29" ht="26.4">
      <c r="B154">
        <v>2016</v>
      </c>
      <c r="C154" s="5">
        <v>20620</v>
      </c>
      <c r="D154" s="6" t="s">
        <v>30</v>
      </c>
      <c r="E154" s="6" t="s">
        <v>31</v>
      </c>
      <c r="F154" s="6" t="s">
        <v>32</v>
      </c>
      <c r="G154" s="7" t="s">
        <v>33</v>
      </c>
      <c r="H154" s="8">
        <v>59</v>
      </c>
      <c r="I154" s="6" t="s">
        <v>34</v>
      </c>
      <c r="J154" t="str">
        <f>IF((ISNUMBER(SEARCH({"Cash"},[1]Sheet1!$I154))),"Avg","AboveAvg")</f>
        <v>Avg</v>
      </c>
      <c r="K154" t="str">
        <f t="shared" si="2"/>
        <v>N</v>
      </c>
      <c r="L154" s="6" t="s">
        <v>61</v>
      </c>
      <c r="P154" t="str">
        <f>IF(OR(ISNUMBER(SEARCH({"BP","Hyper"},$Z154))),"Y","N")</f>
        <v>N</v>
      </c>
      <c r="T154" s="9" t="s">
        <v>31</v>
      </c>
      <c r="U154" s="9" t="s">
        <v>31</v>
      </c>
      <c r="Y154" s="10" t="s">
        <v>35</v>
      </c>
      <c r="Z154" s="11" t="s">
        <v>31</v>
      </c>
      <c r="AA154" t="str">
        <f>IF(OR(ISNUMBER(SEARCH({"Diabetes","Diabetic"},$Z154))),"Y","N")</f>
        <v>N</v>
      </c>
      <c r="AC154" s="7" t="s">
        <v>37</v>
      </c>
    </row>
    <row r="155" spans="2:29" ht="26.4">
      <c r="B155">
        <v>2016</v>
      </c>
      <c r="C155" s="5">
        <v>16114</v>
      </c>
      <c r="D155" s="6" t="s">
        <v>30</v>
      </c>
      <c r="E155" s="6" t="s">
        <v>31</v>
      </c>
      <c r="F155" s="6" t="s">
        <v>43</v>
      </c>
      <c r="G155" s="7" t="s">
        <v>33</v>
      </c>
      <c r="H155" s="8">
        <v>72</v>
      </c>
      <c r="I155" s="6" t="s">
        <v>34</v>
      </c>
      <c r="J155" t="str">
        <f>IF((ISNUMBER(SEARCH({"Cash"},[1]Sheet1!$I155))),"Avg","AboveAvg")</f>
        <v>Avg</v>
      </c>
      <c r="K155" t="str">
        <f t="shared" si="2"/>
        <v>N</v>
      </c>
      <c r="L155" s="6" t="s">
        <v>31</v>
      </c>
      <c r="P155" t="str">
        <f>IF(OR(ISNUMBER(SEARCH({"BP","Hyper"},$Z155))),"Y","N")</f>
        <v>N</v>
      </c>
      <c r="T155" s="9" t="s">
        <v>31</v>
      </c>
      <c r="U155" s="9" t="s">
        <v>31</v>
      </c>
      <c r="Y155" s="10" t="s">
        <v>35</v>
      </c>
      <c r="Z155" s="11" t="s">
        <v>31</v>
      </c>
      <c r="AA155" t="str">
        <f>IF(OR(ISNUMBER(SEARCH({"Diabetes","Diabetic"},$Z155))),"Y","N")</f>
        <v>N</v>
      </c>
      <c r="AC155" s="7" t="s">
        <v>37</v>
      </c>
    </row>
    <row r="156" spans="2:29" ht="382.8">
      <c r="B156">
        <v>2016</v>
      </c>
      <c r="C156" s="5">
        <v>19090</v>
      </c>
      <c r="D156" s="6" t="s">
        <v>30</v>
      </c>
      <c r="E156" s="6" t="s">
        <v>31</v>
      </c>
      <c r="F156" s="6" t="s">
        <v>32</v>
      </c>
      <c r="G156" s="7" t="s">
        <v>33</v>
      </c>
      <c r="H156" s="8">
        <v>63</v>
      </c>
      <c r="I156" s="6" t="s">
        <v>34</v>
      </c>
      <c r="J156" t="str">
        <f>IF((ISNUMBER(SEARCH({"Cash"},[1]Sheet1!$I156))),"Avg","AboveAvg")</f>
        <v>Avg</v>
      </c>
      <c r="K156" t="str">
        <f t="shared" si="2"/>
        <v>N</v>
      </c>
      <c r="L156" s="6" t="s">
        <v>31</v>
      </c>
      <c r="P156" t="str">
        <f>IF(OR(ISNUMBER(SEARCH({"BP","Hyper"},$Z156))),"Y","N")</f>
        <v>Y</v>
      </c>
      <c r="T156" s="9" t="s">
        <v>31</v>
      </c>
      <c r="U156" s="9" t="s">
        <v>31</v>
      </c>
      <c r="Y156" s="10" t="s">
        <v>35</v>
      </c>
      <c r="Z156" s="11" t="s">
        <v>142</v>
      </c>
      <c r="AA156" t="str">
        <f>IF(OR(ISNUMBER(SEARCH({"Diabetes","Diabetic"},$Z156))),"Y","N")</f>
        <v>N</v>
      </c>
      <c r="AC156" s="7" t="s">
        <v>37</v>
      </c>
    </row>
    <row r="157" spans="2:29" ht="26.4">
      <c r="B157">
        <v>2016</v>
      </c>
      <c r="C157" s="5">
        <v>24913</v>
      </c>
      <c r="D157" s="6" t="s">
        <v>30</v>
      </c>
      <c r="E157" s="6" t="s">
        <v>31</v>
      </c>
      <c r="F157" s="6" t="s">
        <v>43</v>
      </c>
      <c r="G157" s="7" t="s">
        <v>33</v>
      </c>
      <c r="H157" s="8">
        <v>48</v>
      </c>
      <c r="I157" s="6" t="s">
        <v>34</v>
      </c>
      <c r="J157" t="str">
        <f>IF((ISNUMBER(SEARCH({"Cash"},[1]Sheet1!$I157))),"Avg","AboveAvg")</f>
        <v>Avg</v>
      </c>
      <c r="K157" t="str">
        <f t="shared" si="2"/>
        <v>N</v>
      </c>
      <c r="L157" s="6" t="s">
        <v>31</v>
      </c>
      <c r="P157" t="str">
        <f>IF(OR(ISNUMBER(SEARCH({"BP","Hyper"},$Z157))),"Y","N")</f>
        <v>N</v>
      </c>
      <c r="T157" s="9" t="s">
        <v>31</v>
      </c>
      <c r="U157" s="9" t="s">
        <v>31</v>
      </c>
      <c r="Y157" s="10" t="s">
        <v>35</v>
      </c>
      <c r="Z157" s="11" t="s">
        <v>31</v>
      </c>
      <c r="AA157" t="str">
        <f>IF(OR(ISNUMBER(SEARCH({"Diabetes","Diabetic"},$Z157))),"Y","N")</f>
        <v>N</v>
      </c>
      <c r="AC157" s="7" t="s">
        <v>37</v>
      </c>
    </row>
    <row r="158" spans="2:29" ht="409.2">
      <c r="B158">
        <v>2016</v>
      </c>
      <c r="C158" s="5">
        <v>15353</v>
      </c>
      <c r="D158" s="6" t="s">
        <v>30</v>
      </c>
      <c r="E158" s="6" t="s">
        <v>31</v>
      </c>
      <c r="F158" s="6" t="s">
        <v>32</v>
      </c>
      <c r="G158" s="7" t="s">
        <v>33</v>
      </c>
      <c r="H158" s="8">
        <v>74</v>
      </c>
      <c r="I158" s="6" t="s">
        <v>34</v>
      </c>
      <c r="J158" t="str">
        <f>IF((ISNUMBER(SEARCH({"Cash"},[1]Sheet1!$I158))),"Avg","AboveAvg")</f>
        <v>Avg</v>
      </c>
      <c r="K158" t="str">
        <f t="shared" si="2"/>
        <v>N</v>
      </c>
      <c r="L158" s="6" t="s">
        <v>31</v>
      </c>
      <c r="P158" t="str">
        <f>IF(OR(ISNUMBER(SEARCH({"BP","Hyper"},$Z158))),"Y","N")</f>
        <v>Y</v>
      </c>
      <c r="T158" s="9" t="s">
        <v>31</v>
      </c>
      <c r="U158" s="9" t="s">
        <v>31</v>
      </c>
      <c r="Y158" s="10" t="s">
        <v>35</v>
      </c>
      <c r="Z158" s="11" t="s">
        <v>133</v>
      </c>
      <c r="AA158" t="str">
        <f>IF(OR(ISNUMBER(SEARCH({"Diabetes","Diabetic"},$Z158))),"Y","N")</f>
        <v>N</v>
      </c>
      <c r="AC158" s="7" t="s">
        <v>37</v>
      </c>
    </row>
    <row r="159" spans="2:29" ht="343.2">
      <c r="B159">
        <v>2016</v>
      </c>
      <c r="C159" s="5">
        <v>30367</v>
      </c>
      <c r="D159" s="6" t="s">
        <v>30</v>
      </c>
      <c r="E159" s="6" t="s">
        <v>31</v>
      </c>
      <c r="F159" s="6" t="s">
        <v>32</v>
      </c>
      <c r="G159" s="7" t="s">
        <v>33</v>
      </c>
      <c r="H159" s="8">
        <v>32</v>
      </c>
      <c r="I159" s="6" t="s">
        <v>34</v>
      </c>
      <c r="J159" t="str">
        <f>IF((ISNUMBER(SEARCH({"Cash"},[1]Sheet1!$I159))),"Avg","AboveAvg")</f>
        <v>Avg</v>
      </c>
      <c r="K159" t="str">
        <f t="shared" si="2"/>
        <v>N</v>
      </c>
      <c r="L159" s="6" t="s">
        <v>31</v>
      </c>
      <c r="P159" t="str">
        <f>IF(OR(ISNUMBER(SEARCH({"BP","Hyper"},$Z159))),"Y","N")</f>
        <v>Y</v>
      </c>
      <c r="T159" s="9" t="s">
        <v>31</v>
      </c>
      <c r="U159" s="9" t="s">
        <v>31</v>
      </c>
      <c r="Y159" s="10" t="s">
        <v>35</v>
      </c>
      <c r="Z159" s="11" t="s">
        <v>143</v>
      </c>
      <c r="AA159" t="str">
        <f>IF(OR(ISNUMBER(SEARCH({"Diabetes","Diabetic"},$Z159))),"Y","N")</f>
        <v>N</v>
      </c>
      <c r="AC159" s="7" t="s">
        <v>37</v>
      </c>
    </row>
    <row r="160" spans="2:29" ht="26.4">
      <c r="B160">
        <v>2016</v>
      </c>
      <c r="C160" s="5">
        <v>24173</v>
      </c>
      <c r="D160" s="6" t="s">
        <v>30</v>
      </c>
      <c r="E160" s="6" t="s">
        <v>31</v>
      </c>
      <c r="F160" s="6" t="s">
        <v>32</v>
      </c>
      <c r="G160" s="7" t="s">
        <v>33</v>
      </c>
      <c r="H160" s="8">
        <v>50</v>
      </c>
      <c r="I160" s="6" t="s">
        <v>38</v>
      </c>
      <c r="J160" t="str">
        <f>IF((ISNUMBER(SEARCH({"Cash"},[1]Sheet1!$I160))),"Avg","AboveAvg")</f>
        <v>AboveAvg</v>
      </c>
      <c r="K160" t="str">
        <f t="shared" si="2"/>
        <v>N</v>
      </c>
      <c r="L160" s="6" t="s">
        <v>31</v>
      </c>
      <c r="P160" t="str">
        <f>IF(OR(ISNUMBER(SEARCH({"BP","Hyper"},$Z160))),"Y","N")</f>
        <v>N</v>
      </c>
      <c r="T160" s="9" t="s">
        <v>31</v>
      </c>
      <c r="U160" s="9" t="s">
        <v>31</v>
      </c>
      <c r="Y160" s="10" t="s">
        <v>35</v>
      </c>
      <c r="Z160" s="11" t="s">
        <v>31</v>
      </c>
      <c r="AA160" t="str">
        <f>IF(OR(ISNUMBER(SEARCH({"Diabetes","Diabetic"},$Z160))),"Y","N")</f>
        <v>N</v>
      </c>
      <c r="AC160" s="7" t="s">
        <v>37</v>
      </c>
    </row>
    <row r="161" spans="2:29" ht="26.4">
      <c r="B161">
        <v>2016</v>
      </c>
      <c r="C161" s="5">
        <v>23874</v>
      </c>
      <c r="D161" s="6" t="s">
        <v>30</v>
      </c>
      <c r="E161" s="6" t="s">
        <v>31</v>
      </c>
      <c r="F161" s="6" t="s">
        <v>32</v>
      </c>
      <c r="G161" s="7" t="s">
        <v>33</v>
      </c>
      <c r="H161" s="8">
        <v>50</v>
      </c>
      <c r="I161" s="6" t="s">
        <v>34</v>
      </c>
      <c r="J161" t="str">
        <f>IF((ISNUMBER(SEARCH({"Cash"},[1]Sheet1!$I161))),"Avg","AboveAvg")</f>
        <v>Avg</v>
      </c>
      <c r="K161" t="str">
        <f t="shared" si="2"/>
        <v>N</v>
      </c>
      <c r="L161" s="6" t="s">
        <v>31</v>
      </c>
      <c r="P161" t="str">
        <f>IF(OR(ISNUMBER(SEARCH({"BP","Hyper"},$Z161))),"Y","N")</f>
        <v>N</v>
      </c>
      <c r="T161" s="9" t="s">
        <v>31</v>
      </c>
      <c r="U161" s="9" t="s">
        <v>31</v>
      </c>
      <c r="Y161" s="10" t="s">
        <v>35</v>
      </c>
      <c r="Z161" s="11" t="s">
        <v>31</v>
      </c>
      <c r="AA161" t="str">
        <f>IF(OR(ISNUMBER(SEARCH({"Diabetes","Diabetic"},$Z161))),"Y","N")</f>
        <v>N</v>
      </c>
      <c r="AC161" s="7" t="s">
        <v>37</v>
      </c>
    </row>
    <row r="162" spans="2:29" ht="264">
      <c r="B162">
        <v>2016</v>
      </c>
      <c r="C162" s="5">
        <v>18696</v>
      </c>
      <c r="D162" s="6" t="s">
        <v>51</v>
      </c>
      <c r="E162" s="6" t="s">
        <v>31</v>
      </c>
      <c r="F162" s="6" t="s">
        <v>43</v>
      </c>
      <c r="G162" s="7" t="s">
        <v>33</v>
      </c>
      <c r="H162" s="8">
        <v>65</v>
      </c>
      <c r="I162" s="6" t="s">
        <v>34</v>
      </c>
      <c r="J162" t="str">
        <f>IF((ISNUMBER(SEARCH({"Cash"},[1]Sheet1!$I162))),"Avg","AboveAvg")</f>
        <v>Avg</v>
      </c>
      <c r="K162" t="str">
        <f t="shared" si="2"/>
        <v>N</v>
      </c>
      <c r="L162" s="6" t="s">
        <v>61</v>
      </c>
      <c r="P162" t="str">
        <f>IF(OR(ISNUMBER(SEARCH({"BP","Hyper"},$Z162))),"Y","N")</f>
        <v>Y</v>
      </c>
      <c r="T162" s="9" t="s">
        <v>31</v>
      </c>
      <c r="U162" s="9" t="s">
        <v>31</v>
      </c>
      <c r="Y162" s="10" t="s">
        <v>35</v>
      </c>
      <c r="Z162" s="11" t="s">
        <v>144</v>
      </c>
      <c r="AA162" t="str">
        <f>IF(OR(ISNUMBER(SEARCH({"Diabetes","Diabetic"},$Z162))),"Y","N")</f>
        <v>N</v>
      </c>
      <c r="AC162" s="7" t="s">
        <v>37</v>
      </c>
    </row>
    <row r="163" spans="2:29" ht="92.4">
      <c r="B163">
        <v>2016</v>
      </c>
      <c r="C163" s="5">
        <v>19725</v>
      </c>
      <c r="D163" s="6" t="s">
        <v>30</v>
      </c>
      <c r="E163" s="6" t="s">
        <v>31</v>
      </c>
      <c r="F163" s="6" t="s">
        <v>43</v>
      </c>
      <c r="G163" s="7" t="s">
        <v>33</v>
      </c>
      <c r="H163" s="8">
        <v>62</v>
      </c>
      <c r="I163" s="6" t="s">
        <v>38</v>
      </c>
      <c r="J163" t="str">
        <f>IF((ISNUMBER(SEARCH({"Cash"},[1]Sheet1!$I163))),"Avg","AboveAvg")</f>
        <v>AboveAvg</v>
      </c>
      <c r="K163" t="str">
        <f t="shared" si="2"/>
        <v>N</v>
      </c>
      <c r="L163" s="6" t="s">
        <v>39</v>
      </c>
      <c r="P163" t="str">
        <f>IF(OR(ISNUMBER(SEARCH({"BP","Hyper"},$Z163))),"Y","N")</f>
        <v>N</v>
      </c>
      <c r="T163" s="9" t="s">
        <v>31</v>
      </c>
      <c r="U163" s="9" t="s">
        <v>31</v>
      </c>
      <c r="Y163" s="10" t="s">
        <v>40</v>
      </c>
      <c r="Z163" s="11" t="s">
        <v>31</v>
      </c>
      <c r="AA163" t="str">
        <f>IF(OR(ISNUMBER(SEARCH({"Diabetes","Diabetic"},$Z163))),"Y","N")</f>
        <v>N</v>
      </c>
      <c r="AC163" s="7" t="s">
        <v>37</v>
      </c>
    </row>
    <row r="164" spans="2:29" ht="316.8">
      <c r="B164">
        <v>2016</v>
      </c>
      <c r="C164" s="5">
        <v>19594</v>
      </c>
      <c r="D164" s="6" t="s">
        <v>30</v>
      </c>
      <c r="E164" s="6" t="s">
        <v>31</v>
      </c>
      <c r="F164" s="6" t="s">
        <v>32</v>
      </c>
      <c r="G164" s="7" t="s">
        <v>33</v>
      </c>
      <c r="H164" s="8">
        <v>62</v>
      </c>
      <c r="I164" s="6" t="s">
        <v>38</v>
      </c>
      <c r="J164" t="str">
        <f>IF((ISNUMBER(SEARCH({"Cash"},[1]Sheet1!$I164))),"Avg","AboveAvg")</f>
        <v>AboveAvg</v>
      </c>
      <c r="K164" t="str">
        <f t="shared" si="2"/>
        <v>N</v>
      </c>
      <c r="L164" s="6" t="s">
        <v>39</v>
      </c>
      <c r="P164" t="str">
        <f>IF(OR(ISNUMBER(SEARCH({"BP","Hyper"},$Z164))),"Y","N")</f>
        <v>Y</v>
      </c>
      <c r="T164" s="9" t="s">
        <v>31</v>
      </c>
      <c r="U164" s="9" t="s">
        <v>31</v>
      </c>
      <c r="Y164" s="10" t="s">
        <v>40</v>
      </c>
      <c r="Z164" s="11" t="s">
        <v>145</v>
      </c>
      <c r="AA164" t="str">
        <f>IF(OR(ISNUMBER(SEARCH({"Diabetes","Diabetic"},$Z164))),"Y","N")</f>
        <v>N</v>
      </c>
      <c r="AC164" s="7" t="s">
        <v>37</v>
      </c>
    </row>
    <row r="165" spans="2:29" ht="409.6">
      <c r="B165">
        <v>2016</v>
      </c>
      <c r="C165" s="5">
        <v>22685</v>
      </c>
      <c r="D165" s="6" t="s">
        <v>30</v>
      </c>
      <c r="E165" s="6" t="s">
        <v>31</v>
      </c>
      <c r="F165" s="6" t="s">
        <v>32</v>
      </c>
      <c r="G165" s="7" t="s">
        <v>33</v>
      </c>
      <c r="H165" s="8">
        <v>54</v>
      </c>
      <c r="I165" s="6" t="s">
        <v>38</v>
      </c>
      <c r="J165" t="str">
        <f>IF((ISNUMBER(SEARCH({"Cash"},[1]Sheet1!$I165))),"Avg","AboveAvg")</f>
        <v>AboveAvg</v>
      </c>
      <c r="K165" t="str">
        <f t="shared" si="2"/>
        <v>N</v>
      </c>
      <c r="L165" s="6" t="s">
        <v>41</v>
      </c>
      <c r="P165" t="str">
        <f>IF(OR(ISNUMBER(SEARCH({"BP","Hyper"},$Z165))),"Y","N")</f>
        <v>Y</v>
      </c>
      <c r="T165" s="9" t="s">
        <v>31</v>
      </c>
      <c r="U165" s="9" t="s">
        <v>31</v>
      </c>
      <c r="Y165" s="10" t="s">
        <v>35</v>
      </c>
      <c r="Z165" s="11" t="s">
        <v>146</v>
      </c>
      <c r="AA165" t="str">
        <f>IF(OR(ISNUMBER(SEARCH({"Diabetes","Diabetic"},$Z165))),"Y","N")</f>
        <v>N</v>
      </c>
      <c r="AC165" s="7" t="s">
        <v>37</v>
      </c>
    </row>
    <row r="166" spans="2:29" ht="92.4">
      <c r="B166">
        <v>2016</v>
      </c>
      <c r="C166" s="5">
        <v>18080</v>
      </c>
      <c r="D166" s="6" t="s">
        <v>30</v>
      </c>
      <c r="E166" s="6" t="s">
        <v>31</v>
      </c>
      <c r="F166" s="6" t="s">
        <v>32</v>
      </c>
      <c r="G166" s="7" t="s">
        <v>33</v>
      </c>
      <c r="H166" s="8">
        <v>66</v>
      </c>
      <c r="I166" s="6" t="s">
        <v>34</v>
      </c>
      <c r="J166" t="str">
        <f>IF((ISNUMBER(SEARCH({"Cash"},[1]Sheet1!$I166))),"Avg","AboveAvg")</f>
        <v>Avg</v>
      </c>
      <c r="K166" t="str">
        <f t="shared" si="2"/>
        <v>N</v>
      </c>
      <c r="L166" s="6" t="s">
        <v>39</v>
      </c>
      <c r="P166" t="str">
        <f>IF(OR(ISNUMBER(SEARCH({"BP","Hyper"},$Z166))),"Y","N")</f>
        <v>N</v>
      </c>
      <c r="T166" s="9" t="s">
        <v>31</v>
      </c>
      <c r="U166" s="9" t="s">
        <v>31</v>
      </c>
      <c r="Y166" s="10" t="s">
        <v>40</v>
      </c>
      <c r="Z166" s="11" t="s">
        <v>31</v>
      </c>
      <c r="AA166" t="str">
        <f>IF(OR(ISNUMBER(SEARCH({"Diabetes","Diabetic"},$Z166))),"Y","N")</f>
        <v>N</v>
      </c>
      <c r="AC166" s="7" t="s">
        <v>37</v>
      </c>
    </row>
    <row r="167" spans="2:29" ht="409.6">
      <c r="B167">
        <v>2016</v>
      </c>
      <c r="C167" s="5">
        <v>16462</v>
      </c>
      <c r="D167" s="6" t="s">
        <v>30</v>
      </c>
      <c r="E167" s="6" t="s">
        <v>31</v>
      </c>
      <c r="F167" s="6" t="s">
        <v>32</v>
      </c>
      <c r="G167" s="7" t="s">
        <v>33</v>
      </c>
      <c r="H167" s="8">
        <v>71</v>
      </c>
      <c r="I167" s="6" t="s">
        <v>34</v>
      </c>
      <c r="J167" t="str">
        <f>IF((ISNUMBER(SEARCH({"Cash"},[1]Sheet1!$I167))),"Avg","AboveAvg")</f>
        <v>Avg</v>
      </c>
      <c r="K167" t="str">
        <f t="shared" si="2"/>
        <v>N</v>
      </c>
      <c r="L167" s="6" t="s">
        <v>31</v>
      </c>
      <c r="P167" t="str">
        <f>IF(OR(ISNUMBER(SEARCH({"BP","Hyper"},$Z167))),"Y","N")</f>
        <v>Y</v>
      </c>
      <c r="T167" s="9" t="s">
        <v>31</v>
      </c>
      <c r="U167" s="9" t="s">
        <v>31</v>
      </c>
      <c r="Y167" s="10" t="s">
        <v>35</v>
      </c>
      <c r="Z167" s="11" t="s">
        <v>147</v>
      </c>
      <c r="AA167" t="str">
        <f>IF(OR(ISNUMBER(SEARCH({"Diabetes","Diabetic"},$Z167))),"Y","N")</f>
        <v>N</v>
      </c>
      <c r="AC167" s="7" t="s">
        <v>37</v>
      </c>
    </row>
    <row r="168" spans="2:29" ht="409.6">
      <c r="B168">
        <v>2016</v>
      </c>
      <c r="C168" s="5">
        <v>16374</v>
      </c>
      <c r="D168" s="6" t="s">
        <v>30</v>
      </c>
      <c r="E168" s="6" t="s">
        <v>31</v>
      </c>
      <c r="F168" s="6" t="s">
        <v>32</v>
      </c>
      <c r="G168" s="7" t="s">
        <v>33</v>
      </c>
      <c r="H168" s="8">
        <v>71</v>
      </c>
      <c r="I168" s="6" t="s">
        <v>38</v>
      </c>
      <c r="J168" t="str">
        <f>IF((ISNUMBER(SEARCH({"Cash"},[1]Sheet1!$I168))),"Avg","AboveAvg")</f>
        <v>AboveAvg</v>
      </c>
      <c r="K168" t="str">
        <f t="shared" si="2"/>
        <v>N</v>
      </c>
      <c r="L168" s="6" t="s">
        <v>31</v>
      </c>
      <c r="P168" t="str">
        <f>IF(OR(ISNUMBER(SEARCH({"BP","Hyper"},$Z168))),"Y","N")</f>
        <v>Y</v>
      </c>
      <c r="T168" s="9" t="s">
        <v>31</v>
      </c>
      <c r="U168" s="9" t="s">
        <v>31</v>
      </c>
      <c r="Y168" s="10" t="s">
        <v>35</v>
      </c>
      <c r="Z168" s="11" t="s">
        <v>148</v>
      </c>
      <c r="AA168" t="str">
        <f>IF(OR(ISNUMBER(SEARCH({"Diabetes","Diabetic"},$Z168))),"Y","N")</f>
        <v>N</v>
      </c>
      <c r="AC168" s="7" t="s">
        <v>37</v>
      </c>
    </row>
    <row r="169" spans="2:29" ht="343.2">
      <c r="B169">
        <v>2016</v>
      </c>
      <c r="C169" s="5">
        <v>22530</v>
      </c>
      <c r="D169" s="6" t="s">
        <v>30</v>
      </c>
      <c r="E169" s="6" t="s">
        <v>31</v>
      </c>
      <c r="F169" s="6" t="s">
        <v>32</v>
      </c>
      <c r="G169" s="7" t="s">
        <v>33</v>
      </c>
      <c r="H169" s="8">
        <v>54</v>
      </c>
      <c r="I169" s="6" t="s">
        <v>38</v>
      </c>
      <c r="J169" t="str">
        <f>IF((ISNUMBER(SEARCH({"Cash"},[1]Sheet1!$I169))),"Avg","AboveAvg")</f>
        <v>AboveAvg</v>
      </c>
      <c r="K169" t="str">
        <f t="shared" si="2"/>
        <v>Y</v>
      </c>
      <c r="L169" s="6" t="s">
        <v>31</v>
      </c>
      <c r="P169" t="str">
        <f>IF(OR(ISNUMBER(SEARCH({"BP","Hyper"},$Z169))),"Y","N")</f>
        <v>Y</v>
      </c>
      <c r="T169" s="9" t="s">
        <v>31</v>
      </c>
      <c r="U169" s="9" t="s">
        <v>31</v>
      </c>
      <c r="Y169" s="10" t="s">
        <v>35</v>
      </c>
      <c r="Z169" s="11" t="s">
        <v>149</v>
      </c>
      <c r="AA169" t="str">
        <f>IF(OR(ISNUMBER(SEARCH({"Diabetes","Diabetic"},$Z169))),"Y","N")</f>
        <v>Y</v>
      </c>
      <c r="AC169" s="7" t="s">
        <v>37</v>
      </c>
    </row>
    <row r="170" spans="2:29" ht="26.4">
      <c r="B170">
        <v>2016</v>
      </c>
      <c r="C170" s="5">
        <v>27380</v>
      </c>
      <c r="D170" s="6" t="s">
        <v>30</v>
      </c>
      <c r="E170" s="6" t="s">
        <v>31</v>
      </c>
      <c r="F170" s="6" t="s">
        <v>43</v>
      </c>
      <c r="G170" s="7" t="s">
        <v>33</v>
      </c>
      <c r="H170" s="8">
        <v>41</v>
      </c>
      <c r="I170" s="6" t="s">
        <v>38</v>
      </c>
      <c r="J170" t="str">
        <f>IF((ISNUMBER(SEARCH({"Cash"},[1]Sheet1!$I170))),"Avg","AboveAvg")</f>
        <v>AboveAvg</v>
      </c>
      <c r="K170" t="str">
        <f t="shared" si="2"/>
        <v>N</v>
      </c>
      <c r="L170" s="6" t="s">
        <v>31</v>
      </c>
      <c r="P170" t="str">
        <f>IF(OR(ISNUMBER(SEARCH({"BP","Hyper"},$Z170))),"Y","N")</f>
        <v>N</v>
      </c>
      <c r="T170" s="9" t="s">
        <v>31</v>
      </c>
      <c r="U170" s="9" t="s">
        <v>31</v>
      </c>
      <c r="Y170" s="10" t="s">
        <v>35</v>
      </c>
      <c r="Z170" s="11" t="s">
        <v>31</v>
      </c>
      <c r="AA170" t="str">
        <f>IF(OR(ISNUMBER(SEARCH({"Diabetes","Diabetic"},$Z170))),"Y","N")</f>
        <v>N</v>
      </c>
      <c r="AC170" s="7" t="s">
        <v>37</v>
      </c>
    </row>
    <row r="171" spans="2:29" ht="396">
      <c r="B171">
        <v>2016</v>
      </c>
      <c r="C171" s="5">
        <v>20454</v>
      </c>
      <c r="D171" s="6" t="s">
        <v>30</v>
      </c>
      <c r="E171" s="6" t="s">
        <v>31</v>
      </c>
      <c r="F171" s="6" t="s">
        <v>32</v>
      </c>
      <c r="G171" s="7" t="s">
        <v>33</v>
      </c>
      <c r="H171" s="8">
        <v>60</v>
      </c>
      <c r="I171" s="6" t="s">
        <v>38</v>
      </c>
      <c r="J171" t="str">
        <f>IF((ISNUMBER(SEARCH({"Cash"},[1]Sheet1!$I171))),"Avg","AboveAvg")</f>
        <v>AboveAvg</v>
      </c>
      <c r="K171" t="str">
        <f t="shared" si="2"/>
        <v>N</v>
      </c>
      <c r="L171" s="6" t="s">
        <v>61</v>
      </c>
      <c r="P171" t="str">
        <f>IF(OR(ISNUMBER(SEARCH({"BP","Hyper"},$Z171))),"Y","N")</f>
        <v>Y</v>
      </c>
      <c r="T171" s="9" t="s">
        <v>31</v>
      </c>
      <c r="U171" s="9" t="s">
        <v>31</v>
      </c>
      <c r="Y171" s="10" t="s">
        <v>40</v>
      </c>
      <c r="Z171" s="11" t="s">
        <v>150</v>
      </c>
      <c r="AA171" t="str">
        <f>IF(OR(ISNUMBER(SEARCH({"Diabetes","Diabetic"},$Z171))),"Y","N")</f>
        <v>N</v>
      </c>
      <c r="AC171" s="7" t="s">
        <v>37</v>
      </c>
    </row>
    <row r="172" spans="2:29" ht="26.4">
      <c r="B172">
        <v>2016</v>
      </c>
      <c r="C172" s="5">
        <v>23406</v>
      </c>
      <c r="D172" s="6" t="s">
        <v>30</v>
      </c>
      <c r="E172" s="6" t="s">
        <v>31</v>
      </c>
      <c r="F172" s="6" t="s">
        <v>32</v>
      </c>
      <c r="G172" s="7" t="s">
        <v>33</v>
      </c>
      <c r="H172" s="8">
        <v>52</v>
      </c>
      <c r="I172" s="6" t="s">
        <v>34</v>
      </c>
      <c r="J172" t="str">
        <f>IF((ISNUMBER(SEARCH({"Cash"},[1]Sheet1!$I172))),"Avg","AboveAvg")</f>
        <v>Avg</v>
      </c>
      <c r="K172" t="str">
        <f t="shared" si="2"/>
        <v>N</v>
      </c>
      <c r="L172" s="6" t="s">
        <v>39</v>
      </c>
      <c r="P172" t="str">
        <f>IF(OR(ISNUMBER(SEARCH({"BP","Hyper"},$Z172))),"Y","N")</f>
        <v>N</v>
      </c>
      <c r="T172" s="9" t="s">
        <v>31</v>
      </c>
      <c r="U172" s="9" t="s">
        <v>31</v>
      </c>
      <c r="Y172" s="10" t="s">
        <v>35</v>
      </c>
      <c r="Z172" s="11" t="s">
        <v>31</v>
      </c>
      <c r="AA172" t="str">
        <f>IF(OR(ISNUMBER(SEARCH({"Diabetes","Diabetic"},$Z172))),"Y","N")</f>
        <v>N</v>
      </c>
      <c r="AC172" s="7" t="s">
        <v>37</v>
      </c>
    </row>
    <row r="173" spans="2:29" ht="343.2">
      <c r="B173">
        <v>2016</v>
      </c>
      <c r="C173" s="5">
        <v>23453</v>
      </c>
      <c r="D173" s="6" t="s">
        <v>30</v>
      </c>
      <c r="E173" s="6" t="s">
        <v>31</v>
      </c>
      <c r="F173" s="6" t="s">
        <v>43</v>
      </c>
      <c r="G173" s="7" t="s">
        <v>33</v>
      </c>
      <c r="H173" s="8">
        <v>52</v>
      </c>
      <c r="I173" s="6" t="s">
        <v>38</v>
      </c>
      <c r="J173" t="str">
        <f>IF((ISNUMBER(SEARCH({"Cash"},[1]Sheet1!$I173))),"Avg","AboveAvg")</f>
        <v>AboveAvg</v>
      </c>
      <c r="K173" t="str">
        <f t="shared" si="2"/>
        <v>N</v>
      </c>
      <c r="L173" s="6" t="s">
        <v>39</v>
      </c>
      <c r="P173" t="str">
        <f>IF(OR(ISNUMBER(SEARCH({"BP","Hyper"},$Z173))),"Y","N")</f>
        <v>Y</v>
      </c>
      <c r="T173" s="9" t="s">
        <v>31</v>
      </c>
      <c r="U173" s="9" t="s">
        <v>31</v>
      </c>
      <c r="Y173" s="10" t="s">
        <v>40</v>
      </c>
      <c r="Z173" s="11" t="s">
        <v>151</v>
      </c>
      <c r="AA173" t="str">
        <f>IF(OR(ISNUMBER(SEARCH({"Diabetes","Diabetic"},$Z173))),"Y","N")</f>
        <v>N</v>
      </c>
      <c r="AC173" s="7" t="s">
        <v>37</v>
      </c>
    </row>
    <row r="174" spans="2:29" ht="26.4">
      <c r="B174">
        <v>2016</v>
      </c>
      <c r="C174" s="5">
        <v>19664</v>
      </c>
      <c r="D174" s="6" t="s">
        <v>30</v>
      </c>
      <c r="E174" s="6" t="s">
        <v>31</v>
      </c>
      <c r="F174" s="6" t="s">
        <v>32</v>
      </c>
      <c r="G174" s="7" t="s">
        <v>33</v>
      </c>
      <c r="H174" s="8">
        <v>62</v>
      </c>
      <c r="I174" s="6" t="s">
        <v>34</v>
      </c>
      <c r="J174" t="str">
        <f>IF((ISNUMBER(SEARCH({"Cash"},[1]Sheet1!$I174))),"Avg","AboveAvg")</f>
        <v>Avg</v>
      </c>
      <c r="K174" t="str">
        <f t="shared" si="2"/>
        <v>N</v>
      </c>
      <c r="L174" s="6" t="s">
        <v>61</v>
      </c>
      <c r="P174" t="str">
        <f>IF(OR(ISNUMBER(SEARCH({"BP","Hyper"},$Z174))),"Y","N")</f>
        <v>N</v>
      </c>
      <c r="T174" s="9" t="s">
        <v>31</v>
      </c>
      <c r="U174" s="9" t="s">
        <v>31</v>
      </c>
      <c r="Y174" s="10" t="s">
        <v>35</v>
      </c>
      <c r="Z174" s="11" t="s">
        <v>31</v>
      </c>
      <c r="AA174" t="str">
        <f>IF(OR(ISNUMBER(SEARCH({"Diabetes","Diabetic"},$Z174))),"Y","N")</f>
        <v>N</v>
      </c>
      <c r="AC174" s="7" t="s">
        <v>37</v>
      </c>
    </row>
    <row r="175" spans="2:29" ht="39.6">
      <c r="B175">
        <v>2016</v>
      </c>
      <c r="C175" s="5">
        <v>23198</v>
      </c>
      <c r="D175" s="6" t="s">
        <v>30</v>
      </c>
      <c r="E175" s="6" t="s">
        <v>31</v>
      </c>
      <c r="F175" s="6" t="s">
        <v>43</v>
      </c>
      <c r="G175" s="7" t="s">
        <v>33</v>
      </c>
      <c r="H175" s="8">
        <v>52</v>
      </c>
      <c r="I175" s="6" t="s">
        <v>38</v>
      </c>
      <c r="J175" t="str">
        <f>IF((ISNUMBER(SEARCH({"Cash"},[1]Sheet1!$I175))),"Avg","AboveAvg")</f>
        <v>AboveAvg</v>
      </c>
      <c r="K175" t="str">
        <f t="shared" si="2"/>
        <v>N</v>
      </c>
      <c r="L175" s="6" t="s">
        <v>31</v>
      </c>
      <c r="P175" t="str">
        <f>IF(OR(ISNUMBER(SEARCH({"BP","Hyper"},$Z175))),"Y","N")</f>
        <v>N</v>
      </c>
      <c r="T175" s="9" t="s">
        <v>31</v>
      </c>
      <c r="U175" s="9" t="s">
        <v>31</v>
      </c>
      <c r="Y175" s="10" t="s">
        <v>35</v>
      </c>
      <c r="Z175" s="11" t="s">
        <v>152</v>
      </c>
      <c r="AA175" t="str">
        <f>IF(OR(ISNUMBER(SEARCH({"Diabetes","Diabetic"},$Z175))),"Y","N")</f>
        <v>N</v>
      </c>
      <c r="AC175" s="7" t="s">
        <v>37</v>
      </c>
    </row>
    <row r="176" spans="2:29" ht="26.4">
      <c r="B176">
        <v>2016</v>
      </c>
      <c r="C176" s="5">
        <v>26164</v>
      </c>
      <c r="D176" s="6" t="s">
        <v>30</v>
      </c>
      <c r="E176" s="6" t="s">
        <v>31</v>
      </c>
      <c r="F176" s="6" t="s">
        <v>32</v>
      </c>
      <c r="G176" s="7" t="s">
        <v>33</v>
      </c>
      <c r="H176" s="8">
        <v>44</v>
      </c>
      <c r="I176" s="6" t="s">
        <v>34</v>
      </c>
      <c r="J176" t="str">
        <f>IF((ISNUMBER(SEARCH({"Cash"},[1]Sheet1!$I176))),"Avg","AboveAvg")</f>
        <v>Avg</v>
      </c>
      <c r="K176" t="str">
        <f t="shared" si="2"/>
        <v>N</v>
      </c>
      <c r="L176" s="6" t="s">
        <v>31</v>
      </c>
      <c r="P176" t="str">
        <f>IF(OR(ISNUMBER(SEARCH({"BP","Hyper"},$Z176))),"Y","N")</f>
        <v>N</v>
      </c>
      <c r="T176" s="9" t="s">
        <v>31</v>
      </c>
      <c r="U176" s="9" t="s">
        <v>31</v>
      </c>
      <c r="Y176" s="10" t="s">
        <v>35</v>
      </c>
      <c r="Z176" s="11" t="s">
        <v>31</v>
      </c>
      <c r="AA176" t="str">
        <f>IF(OR(ISNUMBER(SEARCH({"Diabetes","Diabetic"},$Z176))),"Y","N")</f>
        <v>N</v>
      </c>
      <c r="AC176" s="7" t="s">
        <v>37</v>
      </c>
    </row>
    <row r="177" spans="2:29" ht="92.4">
      <c r="B177">
        <v>2016</v>
      </c>
      <c r="C177" s="5">
        <v>23633</v>
      </c>
      <c r="D177" s="6" t="s">
        <v>30</v>
      </c>
      <c r="E177" s="6" t="s">
        <v>31</v>
      </c>
      <c r="F177" s="6" t="s">
        <v>32</v>
      </c>
      <c r="G177" s="7" t="s">
        <v>33</v>
      </c>
      <c r="H177" s="8">
        <v>51</v>
      </c>
      <c r="I177" s="6" t="s">
        <v>34</v>
      </c>
      <c r="J177" t="str">
        <f>IF((ISNUMBER(SEARCH({"Cash"},[1]Sheet1!$I177))),"Avg","AboveAvg")</f>
        <v>Avg</v>
      </c>
      <c r="K177" t="str">
        <f t="shared" si="2"/>
        <v>N</v>
      </c>
      <c r="L177" s="6" t="s">
        <v>39</v>
      </c>
      <c r="P177" t="str">
        <f>IF(OR(ISNUMBER(SEARCH({"BP","Hyper"},$Z177))),"Y","N")</f>
        <v>N</v>
      </c>
      <c r="T177" s="9" t="s">
        <v>31</v>
      </c>
      <c r="U177" s="9" t="s">
        <v>31</v>
      </c>
      <c r="Y177" s="10" t="s">
        <v>40</v>
      </c>
      <c r="Z177" s="11" t="s">
        <v>31</v>
      </c>
      <c r="AA177" t="str">
        <f>IF(OR(ISNUMBER(SEARCH({"Diabetes","Diabetic"},$Z177))),"Y","N")</f>
        <v>N</v>
      </c>
      <c r="AC177" s="7" t="s">
        <v>37</v>
      </c>
    </row>
    <row r="178" spans="2:29" ht="26.4">
      <c r="B178">
        <v>2016</v>
      </c>
      <c r="C178" s="5">
        <v>14977</v>
      </c>
      <c r="D178" s="6" t="s">
        <v>30</v>
      </c>
      <c r="E178" s="6" t="s">
        <v>31</v>
      </c>
      <c r="F178" s="6" t="s">
        <v>32</v>
      </c>
      <c r="G178" s="7" t="s">
        <v>33</v>
      </c>
      <c r="H178" s="8">
        <v>75</v>
      </c>
      <c r="I178" s="6" t="s">
        <v>38</v>
      </c>
      <c r="J178" t="str">
        <f>IF((ISNUMBER(SEARCH({"Cash"},[1]Sheet1!$I178))),"Avg","AboveAvg")</f>
        <v>AboveAvg</v>
      </c>
      <c r="K178" t="str">
        <f t="shared" si="2"/>
        <v>N</v>
      </c>
      <c r="L178" s="6" t="s">
        <v>41</v>
      </c>
      <c r="P178" t="str">
        <f>IF(OR(ISNUMBER(SEARCH({"BP","Hyper"},$Z178))),"Y","N")</f>
        <v>N</v>
      </c>
      <c r="T178" s="9" t="s">
        <v>31</v>
      </c>
      <c r="U178" s="9" t="s">
        <v>31</v>
      </c>
      <c r="Y178" s="10" t="s">
        <v>35</v>
      </c>
      <c r="Z178" s="11" t="s">
        <v>31</v>
      </c>
      <c r="AA178" t="str">
        <f>IF(OR(ISNUMBER(SEARCH({"Diabetes","Diabetic"},$Z178))),"Y","N")</f>
        <v>N</v>
      </c>
      <c r="AC178" s="7" t="s">
        <v>37</v>
      </c>
    </row>
    <row r="179" spans="2:29" ht="382.8">
      <c r="B179">
        <v>2016</v>
      </c>
      <c r="C179" s="5">
        <v>24516</v>
      </c>
      <c r="D179" s="6" t="s">
        <v>30</v>
      </c>
      <c r="E179" s="6" t="s">
        <v>31</v>
      </c>
      <c r="F179" s="6" t="s">
        <v>32</v>
      </c>
      <c r="G179" s="7" t="s">
        <v>33</v>
      </c>
      <c r="H179" s="8">
        <v>49</v>
      </c>
      <c r="I179" s="6" t="s">
        <v>38</v>
      </c>
      <c r="J179" t="str">
        <f>IF((ISNUMBER(SEARCH({"Cash"},[1]Sheet1!$I179))),"Avg","AboveAvg")</f>
        <v>AboveAvg</v>
      </c>
      <c r="K179" t="str">
        <f t="shared" si="2"/>
        <v>N</v>
      </c>
      <c r="L179" s="6" t="s">
        <v>31</v>
      </c>
      <c r="P179" t="str">
        <f>IF(OR(ISNUMBER(SEARCH({"BP","Hyper"},$Z179))),"Y","N")</f>
        <v>Y</v>
      </c>
      <c r="T179" s="9" t="s">
        <v>31</v>
      </c>
      <c r="U179" s="9" t="s">
        <v>31</v>
      </c>
      <c r="Y179" s="10" t="s">
        <v>35</v>
      </c>
      <c r="Z179" s="11" t="s">
        <v>153</v>
      </c>
      <c r="AA179" t="str">
        <f>IF(OR(ISNUMBER(SEARCH({"Diabetes","Diabetic"},$Z179))),"Y","N")</f>
        <v>N</v>
      </c>
      <c r="AC179" s="7" t="s">
        <v>37</v>
      </c>
    </row>
    <row r="180" spans="2:29" ht="26.4">
      <c r="B180">
        <v>2016</v>
      </c>
      <c r="C180" s="5">
        <v>18420</v>
      </c>
      <c r="D180" s="6" t="s">
        <v>30</v>
      </c>
      <c r="E180" s="6" t="s">
        <v>31</v>
      </c>
      <c r="F180" s="6" t="s">
        <v>32</v>
      </c>
      <c r="G180" s="7" t="s">
        <v>33</v>
      </c>
      <c r="H180" s="8">
        <v>65</v>
      </c>
      <c r="I180" s="6" t="s">
        <v>38</v>
      </c>
      <c r="J180" t="str">
        <f>IF((ISNUMBER(SEARCH({"Cash"},[1]Sheet1!$I180))),"Avg","AboveAvg")</f>
        <v>AboveAvg</v>
      </c>
      <c r="K180" t="str">
        <f t="shared" si="2"/>
        <v>N</v>
      </c>
      <c r="L180" s="6" t="s">
        <v>31</v>
      </c>
      <c r="P180" t="str">
        <f>IF(OR(ISNUMBER(SEARCH({"BP","Hyper"},$Z180))),"Y","N")</f>
        <v>N</v>
      </c>
      <c r="T180" s="9" t="s">
        <v>31</v>
      </c>
      <c r="U180" s="9" t="s">
        <v>31</v>
      </c>
      <c r="Y180" s="10" t="s">
        <v>35</v>
      </c>
      <c r="Z180" s="11" t="s">
        <v>31</v>
      </c>
      <c r="AA180" t="str">
        <f>IF(OR(ISNUMBER(SEARCH({"Diabetes","Diabetic"},$Z180))),"Y","N")</f>
        <v>N</v>
      </c>
      <c r="AC180" s="7" t="s">
        <v>37</v>
      </c>
    </row>
    <row r="181" spans="2:29" ht="26.4">
      <c r="B181">
        <v>2016</v>
      </c>
      <c r="C181" s="5">
        <v>17394</v>
      </c>
      <c r="D181" s="6" t="s">
        <v>30</v>
      </c>
      <c r="E181" s="6" t="s">
        <v>31</v>
      </c>
      <c r="F181" s="6" t="s">
        <v>32</v>
      </c>
      <c r="G181" s="7" t="s">
        <v>33</v>
      </c>
      <c r="H181" s="8">
        <v>68</v>
      </c>
      <c r="I181" s="6" t="s">
        <v>34</v>
      </c>
      <c r="J181" t="str">
        <f>IF((ISNUMBER(SEARCH({"Cash"},[1]Sheet1!$I181))),"Avg","AboveAvg")</f>
        <v>Avg</v>
      </c>
      <c r="K181" t="str">
        <f t="shared" si="2"/>
        <v>N</v>
      </c>
      <c r="L181" s="6" t="s">
        <v>41</v>
      </c>
      <c r="P181" t="str">
        <f>IF(OR(ISNUMBER(SEARCH({"BP","Hyper"},$Z181))),"Y","N")</f>
        <v>N</v>
      </c>
      <c r="T181" s="9" t="s">
        <v>31</v>
      </c>
      <c r="U181" s="9" t="s">
        <v>31</v>
      </c>
      <c r="Y181" s="10" t="s">
        <v>35</v>
      </c>
      <c r="Z181" s="11" t="s">
        <v>31</v>
      </c>
      <c r="AA181" t="str">
        <f>IF(OR(ISNUMBER(SEARCH({"Diabetes","Diabetic"},$Z181))),"Y","N")</f>
        <v>N</v>
      </c>
      <c r="AC181" s="7" t="s">
        <v>37</v>
      </c>
    </row>
    <row r="182" spans="2:29" ht="409.6">
      <c r="B182">
        <v>2016</v>
      </c>
      <c r="C182" s="5">
        <v>18509</v>
      </c>
      <c r="D182" s="6" t="s">
        <v>30</v>
      </c>
      <c r="E182" s="6" t="s">
        <v>31</v>
      </c>
      <c r="F182" s="6" t="s">
        <v>43</v>
      </c>
      <c r="G182" s="7" t="s">
        <v>33</v>
      </c>
      <c r="H182" s="8">
        <v>65</v>
      </c>
      <c r="I182" s="6" t="s">
        <v>34</v>
      </c>
      <c r="J182" t="str">
        <f>IF((ISNUMBER(SEARCH({"Cash"},[1]Sheet1!$I182))),"Avg","AboveAvg")</f>
        <v>Avg</v>
      </c>
      <c r="K182" t="str">
        <f t="shared" si="2"/>
        <v>N</v>
      </c>
      <c r="L182" s="6" t="s">
        <v>61</v>
      </c>
      <c r="P182" t="str">
        <f>IF(OR(ISNUMBER(SEARCH({"BP","Hyper"},$Z182))),"Y","N")</f>
        <v>Y</v>
      </c>
      <c r="T182" s="9" t="s">
        <v>31</v>
      </c>
      <c r="U182" s="9" t="s">
        <v>31</v>
      </c>
      <c r="Y182" s="10" t="s">
        <v>35</v>
      </c>
      <c r="Z182" s="11" t="s">
        <v>154</v>
      </c>
      <c r="AA182" t="str">
        <f>IF(OR(ISNUMBER(SEARCH({"Diabetes","Diabetic"},$Z182))),"Y","N")</f>
        <v>N</v>
      </c>
      <c r="AC182" s="7" t="s">
        <v>37</v>
      </c>
    </row>
    <row r="183" spans="2:29" ht="409.6">
      <c r="B183">
        <v>2016</v>
      </c>
      <c r="C183" s="5">
        <v>23891</v>
      </c>
      <c r="D183" s="6" t="s">
        <v>30</v>
      </c>
      <c r="E183" s="6" t="s">
        <v>31</v>
      </c>
      <c r="F183" s="6" t="s">
        <v>32</v>
      </c>
      <c r="G183" s="7" t="s">
        <v>33</v>
      </c>
      <c r="H183" s="8">
        <v>50</v>
      </c>
      <c r="I183" s="6" t="s">
        <v>38</v>
      </c>
      <c r="J183" t="str">
        <f>IF((ISNUMBER(SEARCH({"Cash"},[1]Sheet1!$I183))),"Avg","AboveAvg")</f>
        <v>AboveAvg</v>
      </c>
      <c r="K183" t="str">
        <f t="shared" si="2"/>
        <v>N</v>
      </c>
      <c r="L183" s="6" t="s">
        <v>31</v>
      </c>
      <c r="P183" t="str">
        <f>IF(OR(ISNUMBER(SEARCH({"BP","Hyper"},$Z183))),"Y","N")</f>
        <v>Y</v>
      </c>
      <c r="T183" s="9" t="s">
        <v>31</v>
      </c>
      <c r="U183" s="9" t="s">
        <v>31</v>
      </c>
      <c r="Y183" s="10" t="s">
        <v>35</v>
      </c>
      <c r="Z183" s="11" t="s">
        <v>155</v>
      </c>
      <c r="AA183" t="str">
        <f>IF(OR(ISNUMBER(SEARCH({"Diabetes","Diabetic"},$Z183))),"Y","N")</f>
        <v>N</v>
      </c>
      <c r="AC183" s="7" t="s">
        <v>37</v>
      </c>
    </row>
    <row r="184" spans="2:29" ht="409.6">
      <c r="B184">
        <v>2016</v>
      </c>
      <c r="C184" s="5">
        <v>23891</v>
      </c>
      <c r="D184" s="6" t="s">
        <v>30</v>
      </c>
      <c r="E184" s="6" t="s">
        <v>31</v>
      </c>
      <c r="F184" s="6" t="s">
        <v>32</v>
      </c>
      <c r="G184" s="7" t="s">
        <v>33</v>
      </c>
      <c r="H184" s="8">
        <v>50</v>
      </c>
      <c r="I184" s="6" t="s">
        <v>38</v>
      </c>
      <c r="J184" t="str">
        <f>IF((ISNUMBER(SEARCH({"Cash"},[1]Sheet1!$I184))),"Avg","AboveAvg")</f>
        <v>AboveAvg</v>
      </c>
      <c r="K184" t="str">
        <f t="shared" si="2"/>
        <v>N</v>
      </c>
      <c r="L184" s="6" t="s">
        <v>31</v>
      </c>
      <c r="P184" t="str">
        <f>IF(OR(ISNUMBER(SEARCH({"BP","Hyper"},$Z184))),"Y","N")</f>
        <v>Y</v>
      </c>
      <c r="T184" s="9" t="s">
        <v>31</v>
      </c>
      <c r="U184" s="9" t="s">
        <v>31</v>
      </c>
      <c r="Y184" s="10" t="s">
        <v>35</v>
      </c>
      <c r="Z184" s="11" t="s">
        <v>155</v>
      </c>
      <c r="AA184" t="str">
        <f>IF(OR(ISNUMBER(SEARCH({"Diabetes","Diabetic"},$Z184))),"Y","N")</f>
        <v>N</v>
      </c>
      <c r="AC184" s="7" t="s">
        <v>37</v>
      </c>
    </row>
    <row r="185" spans="2:29" ht="330">
      <c r="B185">
        <v>2016</v>
      </c>
      <c r="C185" s="5">
        <v>32565</v>
      </c>
      <c r="D185" s="6" t="s">
        <v>30</v>
      </c>
      <c r="E185" s="6" t="s">
        <v>31</v>
      </c>
      <c r="F185" s="6" t="s">
        <v>32</v>
      </c>
      <c r="G185" s="7" t="s">
        <v>33</v>
      </c>
      <c r="H185" s="8">
        <v>27</v>
      </c>
      <c r="I185" s="6" t="s">
        <v>38</v>
      </c>
      <c r="J185" t="str">
        <f>IF((ISNUMBER(SEARCH({"Cash"},[1]Sheet1!$I185))),"Avg","AboveAvg")</f>
        <v>AboveAvg</v>
      </c>
      <c r="K185" t="str">
        <f t="shared" si="2"/>
        <v>N</v>
      </c>
      <c r="L185" s="6" t="s">
        <v>31</v>
      </c>
      <c r="P185" t="str">
        <f>IF(OR(ISNUMBER(SEARCH({"BP","Hyper"},$Z185))),"Y","N")</f>
        <v>Y</v>
      </c>
      <c r="T185" s="9" t="s">
        <v>31</v>
      </c>
      <c r="U185" s="9" t="s">
        <v>31</v>
      </c>
      <c r="Y185" s="10" t="s">
        <v>35</v>
      </c>
      <c r="Z185" s="11" t="s">
        <v>156</v>
      </c>
      <c r="AA185" t="str">
        <f>IF(OR(ISNUMBER(SEARCH({"Diabetes","Diabetic"},$Z185))),"Y","N")</f>
        <v>N</v>
      </c>
      <c r="AC185" s="7" t="s">
        <v>37</v>
      </c>
    </row>
    <row r="186" spans="2:29" ht="409.6">
      <c r="B186">
        <v>2016</v>
      </c>
      <c r="C186" s="5">
        <v>32653</v>
      </c>
      <c r="D186" s="6" t="s">
        <v>30</v>
      </c>
      <c r="E186" s="6" t="s">
        <v>31</v>
      </c>
      <c r="F186" s="6" t="s">
        <v>32</v>
      </c>
      <c r="G186" s="7" t="s">
        <v>33</v>
      </c>
      <c r="H186" s="8">
        <v>26</v>
      </c>
      <c r="I186" s="6" t="s">
        <v>34</v>
      </c>
      <c r="J186" t="str">
        <f>IF((ISNUMBER(SEARCH({"Cash"},[1]Sheet1!$I186))),"Avg","AboveAvg")</f>
        <v>Avg</v>
      </c>
      <c r="K186" t="str">
        <f t="shared" si="2"/>
        <v>N</v>
      </c>
      <c r="L186" s="6" t="s">
        <v>41</v>
      </c>
      <c r="P186" t="str">
        <f>IF(OR(ISNUMBER(SEARCH({"BP","Hyper"},$Z186))),"Y","N")</f>
        <v>N</v>
      </c>
      <c r="T186" s="9" t="s">
        <v>31</v>
      </c>
      <c r="U186" s="9" t="s">
        <v>31</v>
      </c>
      <c r="Y186" s="10" t="s">
        <v>40</v>
      </c>
      <c r="Z186" s="11" t="s">
        <v>157</v>
      </c>
      <c r="AA186" t="str">
        <f>IF(OR(ISNUMBER(SEARCH({"Diabetes","Diabetic"},$Z186))),"Y","N")</f>
        <v>N</v>
      </c>
      <c r="AC186" s="7" t="s">
        <v>37</v>
      </c>
    </row>
    <row r="187" spans="2:29" ht="26.4">
      <c r="B187">
        <v>2016</v>
      </c>
      <c r="C187" s="5">
        <v>30473</v>
      </c>
      <c r="D187" s="6" t="s">
        <v>30</v>
      </c>
      <c r="E187" s="6" t="s">
        <v>31</v>
      </c>
      <c r="F187" s="6" t="s">
        <v>32</v>
      </c>
      <c r="G187" s="7" t="s">
        <v>33</v>
      </c>
      <c r="H187" s="8">
        <v>32</v>
      </c>
      <c r="I187" s="6" t="s">
        <v>34</v>
      </c>
      <c r="J187" t="str">
        <f>IF((ISNUMBER(SEARCH({"Cash"},[1]Sheet1!$I187))),"Avg","AboveAvg")</f>
        <v>Avg</v>
      </c>
      <c r="K187" t="str">
        <f t="shared" si="2"/>
        <v>N</v>
      </c>
      <c r="L187" s="6" t="s">
        <v>31</v>
      </c>
      <c r="P187" t="str">
        <f>IF(OR(ISNUMBER(SEARCH({"BP","Hyper"},$Z187))),"Y","N")</f>
        <v>N</v>
      </c>
      <c r="T187" s="9" t="s">
        <v>31</v>
      </c>
      <c r="U187" s="9" t="s">
        <v>31</v>
      </c>
      <c r="Y187" s="10" t="s">
        <v>35</v>
      </c>
      <c r="Z187" s="11" t="s">
        <v>31</v>
      </c>
      <c r="AA187" t="str">
        <f>IF(OR(ISNUMBER(SEARCH({"Diabetes","Diabetic"},$Z187))),"Y","N")</f>
        <v>N</v>
      </c>
      <c r="AC187" s="7" t="s">
        <v>37</v>
      </c>
    </row>
    <row r="188" spans="2:29" ht="145.19999999999999">
      <c r="B188">
        <v>2016</v>
      </c>
      <c r="C188" s="5">
        <v>22159</v>
      </c>
      <c r="D188" s="6" t="s">
        <v>30</v>
      </c>
      <c r="E188" s="6" t="s">
        <v>31</v>
      </c>
      <c r="F188" s="6" t="s">
        <v>32</v>
      </c>
      <c r="G188" s="7" t="s">
        <v>33</v>
      </c>
      <c r="H188" s="8">
        <v>55</v>
      </c>
      <c r="I188" s="6" t="s">
        <v>34</v>
      </c>
      <c r="J188" t="str">
        <f>IF((ISNUMBER(SEARCH({"Cash"},[1]Sheet1!$I188))),"Avg","AboveAvg")</f>
        <v>Avg</v>
      </c>
      <c r="K188" t="str">
        <f t="shared" si="2"/>
        <v>N</v>
      </c>
      <c r="L188" s="6" t="s">
        <v>31</v>
      </c>
      <c r="P188" t="str">
        <f>IF(OR(ISNUMBER(SEARCH({"BP","Hyper"},$Z188))),"Y","N")</f>
        <v>Y</v>
      </c>
      <c r="T188" s="9" t="s">
        <v>31</v>
      </c>
      <c r="U188" s="9" t="s">
        <v>31</v>
      </c>
      <c r="Y188" s="10" t="s">
        <v>35</v>
      </c>
      <c r="Z188" s="11" t="s">
        <v>158</v>
      </c>
      <c r="AA188" t="str">
        <f>IF(OR(ISNUMBER(SEARCH({"Diabetes","Diabetic"},$Z188))),"Y","N")</f>
        <v>N</v>
      </c>
      <c r="AC188" s="7" t="s">
        <v>37</v>
      </c>
    </row>
    <row r="189" spans="2:29" ht="26.4">
      <c r="B189">
        <v>2016</v>
      </c>
      <c r="C189" s="5">
        <v>25163</v>
      </c>
      <c r="D189" s="6" t="s">
        <v>30</v>
      </c>
      <c r="E189" s="6" t="s">
        <v>31</v>
      </c>
      <c r="F189" s="6" t="s">
        <v>32</v>
      </c>
      <c r="G189" s="7" t="s">
        <v>33</v>
      </c>
      <c r="H189" s="8">
        <v>47</v>
      </c>
      <c r="I189" s="6" t="s">
        <v>34</v>
      </c>
      <c r="J189" t="str">
        <f>IF((ISNUMBER(SEARCH({"Cash"},[1]Sheet1!$I189))),"Avg","AboveAvg")</f>
        <v>Avg</v>
      </c>
      <c r="K189" t="str">
        <f t="shared" si="2"/>
        <v>N</v>
      </c>
      <c r="L189" s="6" t="s">
        <v>31</v>
      </c>
      <c r="P189" t="str">
        <f>IF(OR(ISNUMBER(SEARCH({"BP","Hyper"},$Z189))),"Y","N")</f>
        <v>N</v>
      </c>
      <c r="T189" s="9" t="s">
        <v>31</v>
      </c>
      <c r="U189" s="9" t="s">
        <v>31</v>
      </c>
      <c r="Y189" s="10" t="s">
        <v>35</v>
      </c>
      <c r="Z189" s="11" t="s">
        <v>31</v>
      </c>
      <c r="AA189" t="str">
        <f>IF(OR(ISNUMBER(SEARCH({"Diabetes","Diabetic"},$Z189))),"Y","N")</f>
        <v>N</v>
      </c>
      <c r="AC189" s="7" t="s">
        <v>37</v>
      </c>
    </row>
    <row r="190" spans="2:29" ht="409.6">
      <c r="B190">
        <v>2016</v>
      </c>
      <c r="C190" s="5">
        <v>20821</v>
      </c>
      <c r="D190" s="6" t="s">
        <v>30</v>
      </c>
      <c r="E190" s="6" t="s">
        <v>31</v>
      </c>
      <c r="F190" s="6" t="s">
        <v>32</v>
      </c>
      <c r="G190" s="7" t="s">
        <v>33</v>
      </c>
      <c r="H190" s="8">
        <v>59</v>
      </c>
      <c r="I190" s="6" t="s">
        <v>38</v>
      </c>
      <c r="J190" t="str">
        <f>IF((ISNUMBER(SEARCH({"Cash"},[1]Sheet1!$I190))),"Avg","AboveAvg")</f>
        <v>AboveAvg</v>
      </c>
      <c r="K190" t="str">
        <f t="shared" si="2"/>
        <v>N</v>
      </c>
      <c r="L190" s="6" t="s">
        <v>31</v>
      </c>
      <c r="P190" t="str">
        <f>IF(OR(ISNUMBER(SEARCH({"BP","Hyper"},$Z190))),"Y","N")</f>
        <v>Y</v>
      </c>
      <c r="T190" s="9" t="s">
        <v>31</v>
      </c>
      <c r="U190" s="9" t="s">
        <v>31</v>
      </c>
      <c r="Y190" s="10" t="s">
        <v>35</v>
      </c>
      <c r="Z190" s="11" t="s">
        <v>159</v>
      </c>
      <c r="AA190" t="str">
        <f>IF(OR(ISNUMBER(SEARCH({"Diabetes","Diabetic"},$Z190))),"Y","N")</f>
        <v>N</v>
      </c>
      <c r="AC190" s="7" t="s">
        <v>37</v>
      </c>
    </row>
    <row r="191" spans="2:29" ht="409.6">
      <c r="B191">
        <v>2016</v>
      </c>
      <c r="C191" s="5">
        <v>16375</v>
      </c>
      <c r="D191" s="6" t="s">
        <v>30</v>
      </c>
      <c r="E191" s="6" t="s">
        <v>31</v>
      </c>
      <c r="F191" s="6" t="s">
        <v>32</v>
      </c>
      <c r="G191" s="7" t="s">
        <v>33</v>
      </c>
      <c r="H191" s="8">
        <v>71</v>
      </c>
      <c r="I191" s="6" t="s">
        <v>38</v>
      </c>
      <c r="J191" t="str">
        <f>IF((ISNUMBER(SEARCH({"Cash"},[1]Sheet1!$I191))),"Avg","AboveAvg")</f>
        <v>AboveAvg</v>
      </c>
      <c r="K191" t="str">
        <f t="shared" si="2"/>
        <v>N</v>
      </c>
      <c r="L191" s="6" t="s">
        <v>31</v>
      </c>
      <c r="P191" t="str">
        <f>IF(OR(ISNUMBER(SEARCH({"BP","Hyper"},$Z191))),"Y","N")</f>
        <v>Y</v>
      </c>
      <c r="T191" s="9" t="s">
        <v>31</v>
      </c>
      <c r="U191" s="9" t="s">
        <v>31</v>
      </c>
      <c r="Y191" s="10" t="s">
        <v>35</v>
      </c>
      <c r="Z191" s="11" t="s">
        <v>160</v>
      </c>
      <c r="AA191" t="str">
        <f>IF(OR(ISNUMBER(SEARCH({"Diabetes","Diabetic"},$Z191))),"Y","N")</f>
        <v>N</v>
      </c>
      <c r="AC191" s="7" t="s">
        <v>37</v>
      </c>
    </row>
    <row r="192" spans="2:29" ht="26.4">
      <c r="B192">
        <v>2016</v>
      </c>
      <c r="C192" s="5">
        <v>17024</v>
      </c>
      <c r="D192" s="6" t="s">
        <v>30</v>
      </c>
      <c r="E192" s="6" t="s">
        <v>31</v>
      </c>
      <c r="F192" s="6" t="s">
        <v>43</v>
      </c>
      <c r="G192" s="7" t="s">
        <v>33</v>
      </c>
      <c r="H192" s="8">
        <v>69</v>
      </c>
      <c r="I192" s="6" t="s">
        <v>34</v>
      </c>
      <c r="J192" t="str">
        <f>IF((ISNUMBER(SEARCH({"Cash"},[1]Sheet1!$I192))),"Avg","AboveAvg")</f>
        <v>Avg</v>
      </c>
      <c r="K192" t="str">
        <f t="shared" si="2"/>
        <v>N</v>
      </c>
      <c r="L192" s="6" t="s">
        <v>41</v>
      </c>
      <c r="P192" t="str">
        <f>IF(OR(ISNUMBER(SEARCH({"BP","Hyper"},$Z192))),"Y","N")</f>
        <v>N</v>
      </c>
      <c r="T192" s="9" t="s">
        <v>31</v>
      </c>
      <c r="U192" s="9" t="s">
        <v>31</v>
      </c>
      <c r="Y192" s="10" t="s">
        <v>109</v>
      </c>
      <c r="Z192" s="11" t="s">
        <v>31</v>
      </c>
      <c r="AA192" t="str">
        <f>IF(OR(ISNUMBER(SEARCH({"Diabetes","Diabetic"},$Z192))),"Y","N")</f>
        <v>N</v>
      </c>
      <c r="AC192" s="7" t="s">
        <v>37</v>
      </c>
    </row>
    <row r="193" spans="2:29" ht="26.4">
      <c r="B193">
        <v>2016</v>
      </c>
      <c r="C193" s="5">
        <v>30329</v>
      </c>
      <c r="D193" s="6" t="s">
        <v>30</v>
      </c>
      <c r="E193" s="6" t="s">
        <v>31</v>
      </c>
      <c r="F193" s="6" t="s">
        <v>32</v>
      </c>
      <c r="G193" s="7" t="s">
        <v>33</v>
      </c>
      <c r="H193" s="8">
        <v>33</v>
      </c>
      <c r="I193" s="6" t="s">
        <v>34</v>
      </c>
      <c r="J193" t="str">
        <f>IF((ISNUMBER(SEARCH({"Cash"},[1]Sheet1!$I193))),"Avg","AboveAvg")</f>
        <v>Avg</v>
      </c>
      <c r="K193" t="str">
        <f t="shared" si="2"/>
        <v>N</v>
      </c>
      <c r="L193" s="6" t="s">
        <v>31</v>
      </c>
      <c r="P193" t="str">
        <f>IF(OR(ISNUMBER(SEARCH({"BP","Hyper"},$Z193))),"Y","N")</f>
        <v>N</v>
      </c>
      <c r="T193" s="9" t="s">
        <v>31</v>
      </c>
      <c r="U193" s="9" t="s">
        <v>31</v>
      </c>
      <c r="Y193" s="10" t="s">
        <v>35</v>
      </c>
      <c r="Z193" s="11" t="s">
        <v>161</v>
      </c>
      <c r="AA193" t="str">
        <f>IF(OR(ISNUMBER(SEARCH({"Diabetes","Diabetic"},$Z193))),"Y","N")</f>
        <v>N</v>
      </c>
      <c r="AC193" s="7" t="s">
        <v>37</v>
      </c>
    </row>
    <row r="194" spans="2:29" ht="409.6">
      <c r="B194">
        <v>2016</v>
      </c>
      <c r="C194" s="5">
        <v>17541</v>
      </c>
      <c r="D194" s="6" t="s">
        <v>30</v>
      </c>
      <c r="E194" s="6" t="s">
        <v>31</v>
      </c>
      <c r="F194" s="6" t="s">
        <v>43</v>
      </c>
      <c r="G194" s="7" t="s">
        <v>33</v>
      </c>
      <c r="H194" s="8">
        <v>68</v>
      </c>
      <c r="I194" s="6" t="s">
        <v>38</v>
      </c>
      <c r="J194" t="str">
        <f>IF((ISNUMBER(SEARCH({"Cash"},[1]Sheet1!$I194))),"Avg","AboveAvg")</f>
        <v>AboveAvg</v>
      </c>
      <c r="K194" t="str">
        <f t="shared" si="2"/>
        <v>Y</v>
      </c>
      <c r="L194" s="6" t="s">
        <v>39</v>
      </c>
      <c r="P194" t="str">
        <f>IF(OR(ISNUMBER(SEARCH({"BP","Hyper"},$Z194))),"Y","N")</f>
        <v>Y</v>
      </c>
      <c r="T194" s="9" t="s">
        <v>31</v>
      </c>
      <c r="U194" s="9" t="s">
        <v>31</v>
      </c>
      <c r="Y194" s="10" t="s">
        <v>35</v>
      </c>
      <c r="Z194" s="11" t="s">
        <v>162</v>
      </c>
      <c r="AA194" t="str">
        <f>IF(OR(ISNUMBER(SEARCH({"Diabetes","Diabetic"},$Z194))),"Y","N")</f>
        <v>Y</v>
      </c>
      <c r="AC194" s="7" t="s">
        <v>37</v>
      </c>
    </row>
    <row r="195" spans="2:29" ht="26.4">
      <c r="B195">
        <v>2016</v>
      </c>
      <c r="C195" s="5">
        <v>26415</v>
      </c>
      <c r="D195" s="6" t="s">
        <v>30</v>
      </c>
      <c r="E195" s="6" t="s">
        <v>31</v>
      </c>
      <c r="F195" s="6" t="s">
        <v>43</v>
      </c>
      <c r="G195" s="7" t="s">
        <v>33</v>
      </c>
      <c r="H195" s="8">
        <v>43</v>
      </c>
      <c r="I195" s="6" t="s">
        <v>34</v>
      </c>
      <c r="J195" t="str">
        <f>IF((ISNUMBER(SEARCH({"Cash"},[1]Sheet1!$I195))),"Avg","AboveAvg")</f>
        <v>Avg</v>
      </c>
      <c r="K195" t="str">
        <f t="shared" ref="K195:K258" si="3">$AA195</f>
        <v>N</v>
      </c>
      <c r="L195" s="6" t="s">
        <v>31</v>
      </c>
      <c r="P195" t="str">
        <f>IF(OR(ISNUMBER(SEARCH({"BP","Hyper"},$Z195))),"Y","N")</f>
        <v>N</v>
      </c>
      <c r="T195" s="9" t="s">
        <v>31</v>
      </c>
      <c r="U195" s="9" t="s">
        <v>31</v>
      </c>
      <c r="Y195" s="10" t="s">
        <v>35</v>
      </c>
      <c r="Z195" s="11" t="s">
        <v>31</v>
      </c>
      <c r="AA195" t="str">
        <f>IF(OR(ISNUMBER(SEARCH({"Diabetes","Diabetic"},$Z195))),"Y","N")</f>
        <v>N</v>
      </c>
      <c r="AC195" s="7" t="s">
        <v>37</v>
      </c>
    </row>
    <row r="196" spans="2:29" ht="26.4">
      <c r="B196">
        <v>2016</v>
      </c>
      <c r="C196" s="5">
        <v>24207</v>
      </c>
      <c r="D196" s="6" t="s">
        <v>30</v>
      </c>
      <c r="E196" s="6" t="s">
        <v>31</v>
      </c>
      <c r="F196" s="6" t="s">
        <v>32</v>
      </c>
      <c r="G196" s="7" t="s">
        <v>33</v>
      </c>
      <c r="H196" s="8">
        <v>49</v>
      </c>
      <c r="I196" s="6" t="s">
        <v>38</v>
      </c>
      <c r="J196" t="str">
        <f>IF((ISNUMBER(SEARCH({"Cash"},[1]Sheet1!$I196))),"Avg","AboveAvg")</f>
        <v>AboveAvg</v>
      </c>
      <c r="K196" t="str">
        <f t="shared" si="3"/>
        <v>N</v>
      </c>
      <c r="L196" s="6" t="s">
        <v>39</v>
      </c>
      <c r="P196" t="str">
        <f>IF(OR(ISNUMBER(SEARCH({"BP","Hyper"},$Z196))),"Y","N")</f>
        <v>N</v>
      </c>
      <c r="T196" s="9" t="s">
        <v>31</v>
      </c>
      <c r="U196" s="9" t="s">
        <v>31</v>
      </c>
      <c r="Y196" s="10" t="s">
        <v>35</v>
      </c>
      <c r="Z196" s="11" t="s">
        <v>31</v>
      </c>
      <c r="AA196" t="str">
        <f>IF(OR(ISNUMBER(SEARCH({"Diabetes","Diabetic"},$Z196))),"Y","N")</f>
        <v>N</v>
      </c>
      <c r="AC196" s="7" t="s">
        <v>37</v>
      </c>
    </row>
    <row r="197" spans="2:29" ht="396">
      <c r="B197">
        <v>2016</v>
      </c>
      <c r="C197" s="5">
        <v>12738</v>
      </c>
      <c r="D197" s="6" t="s">
        <v>30</v>
      </c>
      <c r="E197" s="6" t="s">
        <v>31</v>
      </c>
      <c r="F197" s="6" t="s">
        <v>32</v>
      </c>
      <c r="G197" s="7" t="s">
        <v>33</v>
      </c>
      <c r="H197" s="8">
        <v>81</v>
      </c>
      <c r="I197" s="6" t="s">
        <v>38</v>
      </c>
      <c r="J197" t="str">
        <f>IF((ISNUMBER(SEARCH({"Cash"},[1]Sheet1!$I197))),"Avg","AboveAvg")</f>
        <v>AboveAvg</v>
      </c>
      <c r="K197" t="str">
        <f t="shared" si="3"/>
        <v>N</v>
      </c>
      <c r="L197" s="6" t="s">
        <v>31</v>
      </c>
      <c r="P197" t="str">
        <f>IF(OR(ISNUMBER(SEARCH({"BP","Hyper"},$Z197))),"Y","N")</f>
        <v>Y</v>
      </c>
      <c r="T197" s="9" t="s">
        <v>31</v>
      </c>
      <c r="U197" s="9" t="s">
        <v>31</v>
      </c>
      <c r="Y197" s="10" t="s">
        <v>35</v>
      </c>
      <c r="Z197" s="11" t="s">
        <v>163</v>
      </c>
      <c r="AA197" t="str">
        <f>IF(OR(ISNUMBER(SEARCH({"Diabetes","Diabetic"},$Z197))),"Y","N")</f>
        <v>N</v>
      </c>
      <c r="AC197" s="7" t="s">
        <v>37</v>
      </c>
    </row>
    <row r="198" spans="2:29" ht="26.4">
      <c r="B198">
        <v>2016</v>
      </c>
      <c r="C198" s="5">
        <v>16501</v>
      </c>
      <c r="D198" s="6" t="s">
        <v>30</v>
      </c>
      <c r="E198" s="6" t="s">
        <v>31</v>
      </c>
      <c r="F198" s="6" t="s">
        <v>32</v>
      </c>
      <c r="G198" s="7" t="s">
        <v>33</v>
      </c>
      <c r="H198" s="8">
        <v>71</v>
      </c>
      <c r="I198" s="6" t="s">
        <v>38</v>
      </c>
      <c r="J198" t="str">
        <f>IF((ISNUMBER(SEARCH({"Cash"},[1]Sheet1!$I198))),"Avg","AboveAvg")</f>
        <v>AboveAvg</v>
      </c>
      <c r="K198" t="str">
        <f t="shared" si="3"/>
        <v>N</v>
      </c>
      <c r="L198" s="6" t="s">
        <v>31</v>
      </c>
      <c r="P198" t="str">
        <f>IF(OR(ISNUMBER(SEARCH({"BP","Hyper"},$Z198))),"Y","N")</f>
        <v>N</v>
      </c>
      <c r="T198" s="9" t="s">
        <v>31</v>
      </c>
      <c r="U198" s="9" t="s">
        <v>31</v>
      </c>
      <c r="Y198" s="10" t="s">
        <v>35</v>
      </c>
      <c r="Z198" s="11" t="s">
        <v>31</v>
      </c>
      <c r="AA198" t="str">
        <f>IF(OR(ISNUMBER(SEARCH({"Diabetes","Diabetic"},$Z198))),"Y","N")</f>
        <v>N</v>
      </c>
      <c r="AC198" s="7" t="s">
        <v>37</v>
      </c>
    </row>
    <row r="199" spans="2:29" ht="26.4">
      <c r="B199">
        <v>2016</v>
      </c>
      <c r="C199" s="5">
        <v>20773</v>
      </c>
      <c r="D199" s="6" t="s">
        <v>30</v>
      </c>
      <c r="E199" s="6" t="s">
        <v>31</v>
      </c>
      <c r="F199" s="6" t="s">
        <v>32</v>
      </c>
      <c r="G199" s="7" t="s">
        <v>33</v>
      </c>
      <c r="H199" s="8">
        <v>59</v>
      </c>
      <c r="I199" s="6" t="s">
        <v>34</v>
      </c>
      <c r="J199" t="str">
        <f>IF((ISNUMBER(SEARCH({"Cash"},[1]Sheet1!$I199))),"Avg","AboveAvg")</f>
        <v>Avg</v>
      </c>
      <c r="K199" t="str">
        <f t="shared" si="3"/>
        <v>N</v>
      </c>
      <c r="L199" s="6" t="s">
        <v>31</v>
      </c>
      <c r="P199" t="str">
        <f>IF(OR(ISNUMBER(SEARCH({"BP","Hyper"},$Z199))),"Y","N")</f>
        <v>N</v>
      </c>
      <c r="T199" s="9" t="s">
        <v>31</v>
      </c>
      <c r="U199" s="9" t="s">
        <v>31</v>
      </c>
      <c r="Y199" s="10" t="s">
        <v>35</v>
      </c>
      <c r="Z199" s="11" t="s">
        <v>31</v>
      </c>
      <c r="AA199" t="str">
        <f>IF(OR(ISNUMBER(SEARCH({"Diabetes","Diabetic"},$Z199))),"Y","N")</f>
        <v>N</v>
      </c>
      <c r="AC199" s="7" t="s">
        <v>37</v>
      </c>
    </row>
    <row r="200" spans="2:29" ht="26.4">
      <c r="B200">
        <v>2016</v>
      </c>
      <c r="C200" s="5">
        <v>18677</v>
      </c>
      <c r="D200" s="6" t="s">
        <v>30</v>
      </c>
      <c r="E200" s="6" t="s">
        <v>31</v>
      </c>
      <c r="F200" s="6" t="s">
        <v>32</v>
      </c>
      <c r="G200" s="7" t="s">
        <v>33</v>
      </c>
      <c r="H200" s="8">
        <v>65</v>
      </c>
      <c r="I200" s="6" t="s">
        <v>34</v>
      </c>
      <c r="J200" t="str">
        <f>IF((ISNUMBER(SEARCH({"Cash"},[1]Sheet1!$I200))),"Avg","AboveAvg")</f>
        <v>Avg</v>
      </c>
      <c r="K200" t="str">
        <f t="shared" si="3"/>
        <v>N</v>
      </c>
      <c r="L200" s="6" t="s">
        <v>31</v>
      </c>
      <c r="P200" t="str">
        <f>IF(OR(ISNUMBER(SEARCH({"BP","Hyper"},$Z200))),"Y","N")</f>
        <v>N</v>
      </c>
      <c r="T200" s="9" t="s">
        <v>31</v>
      </c>
      <c r="U200" s="9" t="s">
        <v>31</v>
      </c>
      <c r="Y200" s="10" t="s">
        <v>35</v>
      </c>
      <c r="Z200" s="11" t="s">
        <v>31</v>
      </c>
      <c r="AA200" t="str">
        <f>IF(OR(ISNUMBER(SEARCH({"Diabetes","Diabetic"},$Z200))),"Y","N")</f>
        <v>N</v>
      </c>
      <c r="AC200" s="7" t="s">
        <v>37</v>
      </c>
    </row>
    <row r="201" spans="2:29" ht="26.4">
      <c r="B201">
        <v>2016</v>
      </c>
      <c r="C201" s="5">
        <v>20495</v>
      </c>
      <c r="D201" s="6" t="s">
        <v>30</v>
      </c>
      <c r="E201" s="6" t="s">
        <v>31</v>
      </c>
      <c r="F201" s="6" t="s">
        <v>43</v>
      </c>
      <c r="G201" s="7" t="s">
        <v>33</v>
      </c>
      <c r="H201" s="8">
        <v>59</v>
      </c>
      <c r="I201" s="6" t="s">
        <v>34</v>
      </c>
      <c r="J201" t="str">
        <f>IF((ISNUMBER(SEARCH({"Cash"},[1]Sheet1!$I201))),"Avg","AboveAvg")</f>
        <v>Avg</v>
      </c>
      <c r="K201" t="str">
        <f t="shared" si="3"/>
        <v>N</v>
      </c>
      <c r="L201" s="6" t="s">
        <v>31</v>
      </c>
      <c r="P201" t="str">
        <f>IF(OR(ISNUMBER(SEARCH({"BP","Hyper"},$Z201))),"Y","N")</f>
        <v>N</v>
      </c>
      <c r="T201" s="9" t="s">
        <v>31</v>
      </c>
      <c r="U201" s="9" t="s">
        <v>31</v>
      </c>
      <c r="Y201" s="10" t="s">
        <v>35</v>
      </c>
      <c r="Z201" s="11" t="s">
        <v>31</v>
      </c>
      <c r="AA201" t="str">
        <f>IF(OR(ISNUMBER(SEARCH({"Diabetes","Diabetic"},$Z201))),"Y","N")</f>
        <v>N</v>
      </c>
      <c r="AC201" s="7" t="s">
        <v>37</v>
      </c>
    </row>
    <row r="202" spans="2:29" ht="26.4">
      <c r="B202">
        <v>2016</v>
      </c>
      <c r="C202" s="5">
        <v>32543</v>
      </c>
      <c r="D202" s="6" t="s">
        <v>30</v>
      </c>
      <c r="E202" s="6" t="s">
        <v>31</v>
      </c>
      <c r="F202" s="6" t="s">
        <v>32</v>
      </c>
      <c r="G202" s="7" t="s">
        <v>33</v>
      </c>
      <c r="H202" s="8">
        <v>27</v>
      </c>
      <c r="I202" s="6" t="s">
        <v>38</v>
      </c>
      <c r="J202" t="str">
        <f>IF((ISNUMBER(SEARCH({"Cash"},[1]Sheet1!$I202))),"Avg","AboveAvg")</f>
        <v>AboveAvg</v>
      </c>
      <c r="K202" t="str">
        <f t="shared" si="3"/>
        <v>N</v>
      </c>
      <c r="L202" s="6" t="s">
        <v>31</v>
      </c>
      <c r="P202" t="str">
        <f>IF(OR(ISNUMBER(SEARCH({"BP","Hyper"},$Z202))),"Y","N")</f>
        <v>N</v>
      </c>
      <c r="T202" s="9" t="s">
        <v>31</v>
      </c>
      <c r="U202" s="9" t="s">
        <v>31</v>
      </c>
      <c r="Y202" s="10" t="s">
        <v>35</v>
      </c>
      <c r="Z202" s="11" t="s">
        <v>31</v>
      </c>
      <c r="AA202" t="str">
        <f>IF(OR(ISNUMBER(SEARCH({"Diabetes","Diabetic"},$Z202))),"Y","N")</f>
        <v>N</v>
      </c>
      <c r="AC202" s="7" t="s">
        <v>37</v>
      </c>
    </row>
    <row r="203" spans="2:29" ht="26.4">
      <c r="B203">
        <v>2016</v>
      </c>
      <c r="C203" s="5">
        <v>29264</v>
      </c>
      <c r="D203" s="6" t="s">
        <v>30</v>
      </c>
      <c r="E203" s="6" t="s">
        <v>31</v>
      </c>
      <c r="F203" s="6" t="s">
        <v>32</v>
      </c>
      <c r="G203" s="7" t="s">
        <v>33</v>
      </c>
      <c r="H203" s="8">
        <v>36</v>
      </c>
      <c r="I203" s="6" t="s">
        <v>34</v>
      </c>
      <c r="J203" t="str">
        <f>IF((ISNUMBER(SEARCH({"Cash"},[1]Sheet1!$I203))),"Avg","AboveAvg")</f>
        <v>Avg</v>
      </c>
      <c r="K203" t="str">
        <f t="shared" si="3"/>
        <v>N</v>
      </c>
      <c r="L203" s="6" t="s">
        <v>53</v>
      </c>
      <c r="P203" t="str">
        <f>IF(OR(ISNUMBER(SEARCH({"BP","Hyper"},$Z203))),"Y","N")</f>
        <v>N</v>
      </c>
      <c r="T203" s="9" t="s">
        <v>31</v>
      </c>
      <c r="U203" s="9" t="s">
        <v>31</v>
      </c>
      <c r="Y203" s="10" t="s">
        <v>35</v>
      </c>
      <c r="Z203" s="11" t="s">
        <v>31</v>
      </c>
      <c r="AA203" t="str">
        <f>IF(OR(ISNUMBER(SEARCH({"Diabetes","Diabetic"},$Z203))),"Y","N")</f>
        <v>N</v>
      </c>
      <c r="AC203" s="7" t="s">
        <v>37</v>
      </c>
    </row>
    <row r="204" spans="2:29" ht="92.4">
      <c r="B204">
        <v>2016</v>
      </c>
      <c r="C204" s="5">
        <v>16829</v>
      </c>
      <c r="D204" s="6" t="s">
        <v>30</v>
      </c>
      <c r="E204" s="6" t="s">
        <v>31</v>
      </c>
      <c r="F204" s="6" t="s">
        <v>43</v>
      </c>
      <c r="G204" s="7" t="s">
        <v>33</v>
      </c>
      <c r="H204" s="8">
        <v>70</v>
      </c>
      <c r="I204" s="6" t="s">
        <v>34</v>
      </c>
      <c r="J204" t="str">
        <f>IF((ISNUMBER(SEARCH({"Cash"},[1]Sheet1!$I204))),"Avg","AboveAvg")</f>
        <v>Avg</v>
      </c>
      <c r="K204" t="str">
        <f t="shared" si="3"/>
        <v>N</v>
      </c>
      <c r="L204" s="6" t="s">
        <v>39</v>
      </c>
      <c r="P204" t="str">
        <f>IF(OR(ISNUMBER(SEARCH({"BP","Hyper"},$Z204))),"Y","N")</f>
        <v>N</v>
      </c>
      <c r="T204" s="9" t="s">
        <v>31</v>
      </c>
      <c r="U204" s="9" t="s">
        <v>31</v>
      </c>
      <c r="Y204" s="10" t="s">
        <v>40</v>
      </c>
      <c r="Z204" s="11" t="s">
        <v>31</v>
      </c>
      <c r="AA204" t="str">
        <f>IF(OR(ISNUMBER(SEARCH({"Diabetes","Diabetic"},$Z204))),"Y","N")</f>
        <v>N</v>
      </c>
      <c r="AC204" s="7" t="s">
        <v>37</v>
      </c>
    </row>
    <row r="205" spans="2:29" ht="26.4">
      <c r="B205">
        <v>2016</v>
      </c>
      <c r="C205" s="5">
        <v>17958</v>
      </c>
      <c r="D205" s="6" t="s">
        <v>30</v>
      </c>
      <c r="E205" s="6" t="s">
        <v>31</v>
      </c>
      <c r="F205" s="6" t="s">
        <v>43</v>
      </c>
      <c r="G205" s="7" t="s">
        <v>33</v>
      </c>
      <c r="H205" s="8">
        <v>67</v>
      </c>
      <c r="I205" s="6" t="s">
        <v>34</v>
      </c>
      <c r="J205" t="str">
        <f>IF((ISNUMBER(SEARCH({"Cash"},[1]Sheet1!$I205))),"Avg","AboveAvg")</f>
        <v>Avg</v>
      </c>
      <c r="K205" t="str">
        <f t="shared" si="3"/>
        <v>N</v>
      </c>
      <c r="L205" s="6" t="s">
        <v>31</v>
      </c>
      <c r="P205" t="str">
        <f>IF(OR(ISNUMBER(SEARCH({"BP","Hyper"},$Z205))),"Y","N")</f>
        <v>N</v>
      </c>
      <c r="T205" s="9" t="s">
        <v>31</v>
      </c>
      <c r="U205" s="9" t="s">
        <v>31</v>
      </c>
      <c r="Y205" s="10" t="s">
        <v>35</v>
      </c>
      <c r="Z205" s="11" t="s">
        <v>31</v>
      </c>
      <c r="AA205" t="str">
        <f>IF(OR(ISNUMBER(SEARCH({"Diabetes","Diabetic"},$Z205))),"Y","N")</f>
        <v>N</v>
      </c>
      <c r="AC205" s="7" t="s">
        <v>37</v>
      </c>
    </row>
    <row r="206" spans="2:29" ht="409.6">
      <c r="B206">
        <v>2016</v>
      </c>
      <c r="C206" s="5">
        <v>19879</v>
      </c>
      <c r="D206" s="6" t="s">
        <v>30</v>
      </c>
      <c r="E206" s="6" t="s">
        <v>31</v>
      </c>
      <c r="F206" s="6" t="s">
        <v>32</v>
      </c>
      <c r="G206" s="7" t="s">
        <v>33</v>
      </c>
      <c r="H206" s="8">
        <v>61</v>
      </c>
      <c r="I206" s="6" t="s">
        <v>34</v>
      </c>
      <c r="J206" t="str">
        <f>IF((ISNUMBER(SEARCH({"Cash"},[1]Sheet1!$I206))),"Avg","AboveAvg")</f>
        <v>Avg</v>
      </c>
      <c r="K206" t="str">
        <f t="shared" si="3"/>
        <v>N</v>
      </c>
      <c r="L206" s="6" t="s">
        <v>39</v>
      </c>
      <c r="P206" t="str">
        <f>IF(OR(ISNUMBER(SEARCH({"BP","Hyper"},$Z206))),"Y","N")</f>
        <v>Y</v>
      </c>
      <c r="T206" s="9" t="s">
        <v>31</v>
      </c>
      <c r="U206" s="9" t="s">
        <v>31</v>
      </c>
      <c r="Y206" s="10" t="s">
        <v>35</v>
      </c>
      <c r="Z206" s="11" t="s">
        <v>164</v>
      </c>
      <c r="AA206" t="str">
        <f>IF(OR(ISNUMBER(SEARCH({"Diabetes","Diabetic"},$Z206))),"Y","N")</f>
        <v>N</v>
      </c>
      <c r="AC206" s="7" t="s">
        <v>37</v>
      </c>
    </row>
    <row r="207" spans="2:29" ht="26.4">
      <c r="B207">
        <v>2016</v>
      </c>
      <c r="C207" s="5">
        <v>21210</v>
      </c>
      <c r="D207" s="6" t="s">
        <v>30</v>
      </c>
      <c r="E207" s="6" t="s">
        <v>31</v>
      </c>
      <c r="F207" s="6" t="s">
        <v>43</v>
      </c>
      <c r="G207" s="7" t="s">
        <v>33</v>
      </c>
      <c r="H207" s="8">
        <v>58</v>
      </c>
      <c r="I207" s="6" t="s">
        <v>34</v>
      </c>
      <c r="J207" t="str">
        <f>IF((ISNUMBER(SEARCH({"Cash"},[1]Sheet1!$I207))),"Avg","AboveAvg")</f>
        <v>Avg</v>
      </c>
      <c r="K207" t="str">
        <f t="shared" si="3"/>
        <v>N</v>
      </c>
      <c r="L207" s="6" t="s">
        <v>31</v>
      </c>
      <c r="P207" t="str">
        <f>IF(OR(ISNUMBER(SEARCH({"BP","Hyper"},$Z207))),"Y","N")</f>
        <v>N</v>
      </c>
      <c r="T207" s="9" t="s">
        <v>31</v>
      </c>
      <c r="U207" s="9" t="s">
        <v>31</v>
      </c>
      <c r="Y207" s="10" t="s">
        <v>35</v>
      </c>
      <c r="Z207" s="11" t="s">
        <v>31</v>
      </c>
      <c r="AA207" t="str">
        <f>IF(OR(ISNUMBER(SEARCH({"Diabetes","Diabetic"},$Z207))),"Y","N")</f>
        <v>N</v>
      </c>
      <c r="AC207" s="7" t="s">
        <v>37</v>
      </c>
    </row>
    <row r="208" spans="2:29" ht="26.4">
      <c r="B208">
        <v>2016</v>
      </c>
      <c r="C208" s="5">
        <v>31449</v>
      </c>
      <c r="D208" s="6" t="s">
        <v>30</v>
      </c>
      <c r="E208" s="6" t="s">
        <v>31</v>
      </c>
      <c r="F208" s="6" t="s">
        <v>32</v>
      </c>
      <c r="G208" s="7" t="s">
        <v>33</v>
      </c>
      <c r="H208" s="8">
        <v>30</v>
      </c>
      <c r="I208" s="6" t="s">
        <v>34</v>
      </c>
      <c r="J208" t="str">
        <f>IF((ISNUMBER(SEARCH({"Cash"},[1]Sheet1!$I208))),"Avg","AboveAvg")</f>
        <v>Avg</v>
      </c>
      <c r="K208" t="str">
        <f t="shared" si="3"/>
        <v>N</v>
      </c>
      <c r="L208" s="6" t="s">
        <v>31</v>
      </c>
      <c r="P208" t="str">
        <f>IF(OR(ISNUMBER(SEARCH({"BP","Hyper"},$Z208))),"Y","N")</f>
        <v>N</v>
      </c>
      <c r="T208" s="9" t="s">
        <v>31</v>
      </c>
      <c r="U208" s="9" t="s">
        <v>31</v>
      </c>
      <c r="Y208" s="10" t="s">
        <v>35</v>
      </c>
      <c r="Z208" s="11" t="s">
        <v>31</v>
      </c>
      <c r="AA208" t="str">
        <f>IF(OR(ISNUMBER(SEARCH({"Diabetes","Diabetic"},$Z208))),"Y","N")</f>
        <v>N</v>
      </c>
      <c r="AC208" s="7" t="s">
        <v>37</v>
      </c>
    </row>
    <row r="209" spans="2:29" ht="409.2">
      <c r="B209">
        <v>2016</v>
      </c>
      <c r="C209" s="5">
        <v>18728</v>
      </c>
      <c r="D209" s="6" t="s">
        <v>30</v>
      </c>
      <c r="E209" s="6" t="s">
        <v>31</v>
      </c>
      <c r="F209" s="6" t="s">
        <v>43</v>
      </c>
      <c r="G209" s="7" t="s">
        <v>33</v>
      </c>
      <c r="H209" s="8">
        <v>64</v>
      </c>
      <c r="I209" s="6" t="s">
        <v>34</v>
      </c>
      <c r="J209" t="str">
        <f>IF((ISNUMBER(SEARCH({"Cash"},[1]Sheet1!$I209))),"Avg","AboveAvg")</f>
        <v>Avg</v>
      </c>
      <c r="K209" t="str">
        <f t="shared" si="3"/>
        <v>N</v>
      </c>
      <c r="L209" s="6" t="s">
        <v>31</v>
      </c>
      <c r="P209" t="str">
        <f>IF(OR(ISNUMBER(SEARCH({"BP","Hyper"},$Z209))),"Y","N")</f>
        <v>Y</v>
      </c>
      <c r="T209" s="9" t="s">
        <v>31</v>
      </c>
      <c r="U209" s="9" t="s">
        <v>31</v>
      </c>
      <c r="Y209" s="10" t="s">
        <v>35</v>
      </c>
      <c r="Z209" s="11" t="s">
        <v>165</v>
      </c>
      <c r="AA209" t="str">
        <f>IF(OR(ISNUMBER(SEARCH({"Diabetes","Diabetic"},$Z209))),"Y","N")</f>
        <v>N</v>
      </c>
      <c r="AC209" s="7" t="s">
        <v>37</v>
      </c>
    </row>
    <row r="210" spans="2:29" ht="409.6">
      <c r="B210">
        <v>2016</v>
      </c>
      <c r="C210" s="5">
        <v>14977</v>
      </c>
      <c r="D210" s="6" t="s">
        <v>30</v>
      </c>
      <c r="E210" s="6" t="s">
        <v>31</v>
      </c>
      <c r="F210" s="6" t="s">
        <v>32</v>
      </c>
      <c r="G210" s="7" t="s">
        <v>33</v>
      </c>
      <c r="H210" s="8">
        <v>75</v>
      </c>
      <c r="I210" s="6" t="s">
        <v>34</v>
      </c>
      <c r="J210" t="str">
        <f>IF((ISNUMBER(SEARCH({"Cash"},[1]Sheet1!$I210))),"Avg","AboveAvg")</f>
        <v>Avg</v>
      </c>
      <c r="K210" t="str">
        <f t="shared" si="3"/>
        <v>N</v>
      </c>
      <c r="L210" s="6" t="s">
        <v>31</v>
      </c>
      <c r="P210" t="str">
        <f>IF(OR(ISNUMBER(SEARCH({"BP","Hyper"},$Z210))),"Y","N")</f>
        <v>Y</v>
      </c>
      <c r="T210" s="9" t="s">
        <v>31</v>
      </c>
      <c r="U210" s="9" t="s">
        <v>31</v>
      </c>
      <c r="Y210" s="10" t="s">
        <v>35</v>
      </c>
      <c r="Z210" s="11" t="s">
        <v>166</v>
      </c>
      <c r="AA210" t="str">
        <f>IF(OR(ISNUMBER(SEARCH({"Diabetes","Diabetic"},$Z210))),"Y","N")</f>
        <v>N</v>
      </c>
      <c r="AC210" s="7" t="s">
        <v>37</v>
      </c>
    </row>
    <row r="211" spans="2:29" ht="79.2">
      <c r="B211">
        <v>2016</v>
      </c>
      <c r="C211" s="5">
        <v>24907</v>
      </c>
      <c r="D211" s="6" t="s">
        <v>30</v>
      </c>
      <c r="E211" s="6" t="s">
        <v>31</v>
      </c>
      <c r="F211" s="6" t="s">
        <v>43</v>
      </c>
      <c r="G211" s="7" t="s">
        <v>33</v>
      </c>
      <c r="H211" s="8">
        <v>48</v>
      </c>
      <c r="I211" s="6" t="s">
        <v>34</v>
      </c>
      <c r="J211" t="str">
        <f>IF((ISNUMBER(SEARCH({"Cash"},[1]Sheet1!$I211))),"Avg","AboveAvg")</f>
        <v>Avg</v>
      </c>
      <c r="K211" t="str">
        <f t="shared" si="3"/>
        <v>N</v>
      </c>
      <c r="L211" s="6" t="s">
        <v>31</v>
      </c>
      <c r="P211" t="str">
        <f>IF(OR(ISNUMBER(SEARCH({"BP","Hyper"},$Z211))),"Y","N")</f>
        <v>Y</v>
      </c>
      <c r="T211" s="9" t="s">
        <v>31</v>
      </c>
      <c r="U211" s="9" t="s">
        <v>31</v>
      </c>
      <c r="Y211" s="10" t="s">
        <v>35</v>
      </c>
      <c r="Z211" s="11" t="s">
        <v>167</v>
      </c>
      <c r="AA211" t="str">
        <f>IF(OR(ISNUMBER(SEARCH({"Diabetes","Diabetic"},$Z211))),"Y","N")</f>
        <v>N</v>
      </c>
      <c r="AC211" s="7" t="s">
        <v>37</v>
      </c>
    </row>
    <row r="212" spans="2:29" ht="26.4">
      <c r="B212">
        <v>2016</v>
      </c>
      <c r="C212" s="5">
        <v>20856</v>
      </c>
      <c r="D212" s="6" t="s">
        <v>30</v>
      </c>
      <c r="E212" s="6" t="s">
        <v>31</v>
      </c>
      <c r="F212" s="6" t="s">
        <v>32</v>
      </c>
      <c r="G212" s="7" t="s">
        <v>33</v>
      </c>
      <c r="H212" s="8">
        <v>58</v>
      </c>
      <c r="I212" s="6" t="s">
        <v>38</v>
      </c>
      <c r="J212" t="str">
        <f>IF((ISNUMBER(SEARCH({"Cash"},[1]Sheet1!$I212))),"Avg","AboveAvg")</f>
        <v>AboveAvg</v>
      </c>
      <c r="K212" t="str">
        <f t="shared" si="3"/>
        <v>N</v>
      </c>
      <c r="L212" s="6" t="s">
        <v>31</v>
      </c>
      <c r="P212" t="str">
        <f>IF(OR(ISNUMBER(SEARCH({"BP","Hyper"},$Z212))),"Y","N")</f>
        <v>N</v>
      </c>
      <c r="T212" s="9" t="s">
        <v>31</v>
      </c>
      <c r="U212" s="9" t="s">
        <v>31</v>
      </c>
      <c r="Y212" s="10" t="s">
        <v>35</v>
      </c>
      <c r="Z212" s="11" t="s">
        <v>31</v>
      </c>
      <c r="AA212" t="str">
        <f>IF(OR(ISNUMBER(SEARCH({"Diabetes","Diabetic"},$Z212))),"Y","N")</f>
        <v>N</v>
      </c>
      <c r="AC212" s="7" t="s">
        <v>37</v>
      </c>
    </row>
    <row r="213" spans="2:29" ht="369.6">
      <c r="B213">
        <v>2016</v>
      </c>
      <c r="C213" s="5">
        <v>18810</v>
      </c>
      <c r="D213" s="6" t="s">
        <v>30</v>
      </c>
      <c r="E213" s="6" t="s">
        <v>31</v>
      </c>
      <c r="F213" s="6" t="s">
        <v>32</v>
      </c>
      <c r="G213" s="7" t="s">
        <v>33</v>
      </c>
      <c r="H213" s="8">
        <v>64</v>
      </c>
      <c r="I213" s="6" t="s">
        <v>38</v>
      </c>
      <c r="J213" t="str">
        <f>IF((ISNUMBER(SEARCH({"Cash"},[1]Sheet1!$I213))),"Avg","AboveAvg")</f>
        <v>AboveAvg</v>
      </c>
      <c r="K213" t="str">
        <f t="shared" si="3"/>
        <v>N</v>
      </c>
      <c r="L213" s="6" t="s">
        <v>31</v>
      </c>
      <c r="P213" t="str">
        <f>IF(OR(ISNUMBER(SEARCH({"BP","Hyper"},$Z213))),"Y","N")</f>
        <v>Y</v>
      </c>
      <c r="T213" s="9" t="s">
        <v>31</v>
      </c>
      <c r="U213" s="9" t="s">
        <v>31</v>
      </c>
      <c r="Y213" s="10" t="s">
        <v>35</v>
      </c>
      <c r="Z213" s="11" t="s">
        <v>168</v>
      </c>
      <c r="AA213" t="str">
        <f>IF(OR(ISNUMBER(SEARCH({"Diabetes","Diabetic"},$Z213))),"Y","N")</f>
        <v>N</v>
      </c>
      <c r="AC213" s="7" t="s">
        <v>37</v>
      </c>
    </row>
    <row r="214" spans="2:29" ht="26.4">
      <c r="B214">
        <v>2016</v>
      </c>
      <c r="C214" s="5">
        <v>23052</v>
      </c>
      <c r="D214" s="6" t="s">
        <v>30</v>
      </c>
      <c r="E214" s="6" t="s">
        <v>31</v>
      </c>
      <c r="F214" s="6" t="s">
        <v>32</v>
      </c>
      <c r="G214" s="7" t="s">
        <v>33</v>
      </c>
      <c r="H214" s="8">
        <v>53</v>
      </c>
      <c r="I214" s="6" t="s">
        <v>38</v>
      </c>
      <c r="J214" t="str">
        <f>IF((ISNUMBER(SEARCH({"Cash"},[1]Sheet1!$I214))),"Avg","AboveAvg")</f>
        <v>AboveAvg</v>
      </c>
      <c r="K214" t="str">
        <f t="shared" si="3"/>
        <v>N</v>
      </c>
      <c r="L214" s="6" t="s">
        <v>61</v>
      </c>
      <c r="P214" t="str">
        <f>IF(OR(ISNUMBER(SEARCH({"BP","Hyper"},$Z214))),"Y","N")</f>
        <v>N</v>
      </c>
      <c r="T214" s="9" t="s">
        <v>31</v>
      </c>
      <c r="U214" s="9" t="s">
        <v>31</v>
      </c>
      <c r="Y214" s="10" t="s">
        <v>35</v>
      </c>
      <c r="Z214" s="11" t="s">
        <v>31</v>
      </c>
      <c r="AA214" t="str">
        <f>IF(OR(ISNUMBER(SEARCH({"Diabetes","Diabetic"},$Z214))),"Y","N")</f>
        <v>N</v>
      </c>
      <c r="AC214" s="7" t="s">
        <v>37</v>
      </c>
    </row>
    <row r="215" spans="2:29" ht="92.4">
      <c r="B215">
        <v>2016</v>
      </c>
      <c r="C215" s="5">
        <v>13880</v>
      </c>
      <c r="D215" s="6" t="s">
        <v>30</v>
      </c>
      <c r="E215" s="6" t="s">
        <v>31</v>
      </c>
      <c r="F215" s="6" t="s">
        <v>32</v>
      </c>
      <c r="G215" s="7" t="s">
        <v>33</v>
      </c>
      <c r="H215" s="8">
        <v>78</v>
      </c>
      <c r="I215" s="6" t="s">
        <v>38</v>
      </c>
      <c r="J215" t="str">
        <f>IF((ISNUMBER(SEARCH({"Cash"},[1]Sheet1!$I215))),"Avg","AboveAvg")</f>
        <v>AboveAvg</v>
      </c>
      <c r="K215" t="str">
        <f t="shared" si="3"/>
        <v>Y</v>
      </c>
      <c r="L215" s="6" t="s">
        <v>41</v>
      </c>
      <c r="P215" t="str">
        <f>IF(OR(ISNUMBER(SEARCH({"BP","Hyper"},$Z215))),"Y","N")</f>
        <v>Y</v>
      </c>
      <c r="T215" s="9" t="s">
        <v>31</v>
      </c>
      <c r="U215" s="9" t="s">
        <v>31</v>
      </c>
      <c r="Y215" s="10" t="s">
        <v>40</v>
      </c>
      <c r="Z215" s="11" t="s">
        <v>169</v>
      </c>
      <c r="AA215" t="str">
        <f>IF(OR(ISNUMBER(SEARCH({"Diabetes","Diabetic"},$Z215))),"Y","N")</f>
        <v>Y</v>
      </c>
      <c r="AC215" s="7" t="s">
        <v>37</v>
      </c>
    </row>
    <row r="216" spans="2:29" ht="26.4">
      <c r="B216">
        <v>2016</v>
      </c>
      <c r="C216" s="5">
        <v>15518</v>
      </c>
      <c r="D216" s="6" t="s">
        <v>30</v>
      </c>
      <c r="E216" s="6" t="s">
        <v>31</v>
      </c>
      <c r="F216" s="6" t="s">
        <v>32</v>
      </c>
      <c r="G216" s="7" t="s">
        <v>33</v>
      </c>
      <c r="H216" s="8">
        <v>73</v>
      </c>
      <c r="I216" s="6" t="s">
        <v>34</v>
      </c>
      <c r="J216" t="str">
        <f>IF((ISNUMBER(SEARCH({"Cash"},[1]Sheet1!$I216))),"Avg","AboveAvg")</f>
        <v>Avg</v>
      </c>
      <c r="K216" t="str">
        <f t="shared" si="3"/>
        <v>N</v>
      </c>
      <c r="L216" s="6" t="s">
        <v>31</v>
      </c>
      <c r="P216" t="str">
        <f>IF(OR(ISNUMBER(SEARCH({"BP","Hyper"},$Z216))),"Y","N")</f>
        <v>N</v>
      </c>
      <c r="T216" s="9" t="s">
        <v>31</v>
      </c>
      <c r="U216" s="9" t="s">
        <v>31</v>
      </c>
      <c r="Y216" s="10" t="s">
        <v>35</v>
      </c>
      <c r="Z216" s="11" t="s">
        <v>31</v>
      </c>
      <c r="AA216" t="str">
        <f>IF(OR(ISNUMBER(SEARCH({"Diabetes","Diabetic"},$Z216))),"Y","N")</f>
        <v>N</v>
      </c>
      <c r="AC216" s="7" t="s">
        <v>37</v>
      </c>
    </row>
    <row r="217" spans="2:29" ht="26.4">
      <c r="B217">
        <v>2016</v>
      </c>
      <c r="C217" s="5">
        <v>25998</v>
      </c>
      <c r="D217" s="6" t="s">
        <v>30</v>
      </c>
      <c r="E217" s="6" t="s">
        <v>31</v>
      </c>
      <c r="F217" s="6" t="s">
        <v>43</v>
      </c>
      <c r="G217" s="7" t="s">
        <v>33</v>
      </c>
      <c r="H217" s="8">
        <v>45</v>
      </c>
      <c r="I217" s="6" t="s">
        <v>34</v>
      </c>
      <c r="J217" t="str">
        <f>IF((ISNUMBER(SEARCH({"Cash"},[1]Sheet1!$I217))),"Avg","AboveAvg")</f>
        <v>Avg</v>
      </c>
      <c r="K217" t="str">
        <f t="shared" si="3"/>
        <v>N</v>
      </c>
      <c r="L217" s="6" t="s">
        <v>39</v>
      </c>
      <c r="P217" t="str">
        <f>IF(OR(ISNUMBER(SEARCH({"BP","Hyper"},$Z217))),"Y","N")</f>
        <v>N</v>
      </c>
      <c r="T217" s="9" t="s">
        <v>31</v>
      </c>
      <c r="U217" s="9" t="s">
        <v>31</v>
      </c>
      <c r="Y217" s="10" t="s">
        <v>35</v>
      </c>
      <c r="Z217" s="11" t="s">
        <v>31</v>
      </c>
      <c r="AA217" t="str">
        <f>IF(OR(ISNUMBER(SEARCH({"Diabetes","Diabetic"},$Z217))),"Y","N")</f>
        <v>N</v>
      </c>
      <c r="AC217" s="7" t="s">
        <v>37</v>
      </c>
    </row>
    <row r="218" spans="2:29" ht="330">
      <c r="B218">
        <v>2016</v>
      </c>
      <c r="C218" s="5">
        <v>19772</v>
      </c>
      <c r="D218" s="6" t="s">
        <v>30</v>
      </c>
      <c r="E218" s="6" t="s">
        <v>31</v>
      </c>
      <c r="F218" s="6" t="s">
        <v>32</v>
      </c>
      <c r="G218" s="7" t="s">
        <v>33</v>
      </c>
      <c r="H218" s="8">
        <v>62</v>
      </c>
      <c r="I218" s="6" t="s">
        <v>34</v>
      </c>
      <c r="J218" t="str">
        <f>IF((ISNUMBER(SEARCH({"Cash"},[1]Sheet1!$I218))),"Avg","AboveAvg")</f>
        <v>Avg</v>
      </c>
      <c r="K218" t="str">
        <f t="shared" si="3"/>
        <v>N</v>
      </c>
      <c r="L218" s="6" t="s">
        <v>31</v>
      </c>
      <c r="P218" t="str">
        <f>IF(OR(ISNUMBER(SEARCH({"BP","Hyper"},$Z218))),"Y","N")</f>
        <v>Y</v>
      </c>
      <c r="T218" s="9" t="s">
        <v>31</v>
      </c>
      <c r="U218" s="9" t="s">
        <v>31</v>
      </c>
      <c r="Y218" s="10" t="s">
        <v>35</v>
      </c>
      <c r="Z218" s="11" t="s">
        <v>170</v>
      </c>
      <c r="AA218" t="str">
        <f>IF(OR(ISNUMBER(SEARCH({"Diabetes","Diabetic"},$Z218))),"Y","N")</f>
        <v>N</v>
      </c>
      <c r="AC218" s="7" t="s">
        <v>37</v>
      </c>
    </row>
    <row r="219" spans="2:29" ht="26.4">
      <c r="B219">
        <v>2016</v>
      </c>
      <c r="C219" s="5">
        <v>24885</v>
      </c>
      <c r="D219" s="6" t="s">
        <v>30</v>
      </c>
      <c r="E219" s="6" t="s">
        <v>31</v>
      </c>
      <c r="F219" s="6" t="s">
        <v>43</v>
      </c>
      <c r="G219" s="7" t="s">
        <v>33</v>
      </c>
      <c r="H219" s="8">
        <v>48</v>
      </c>
      <c r="I219" s="6" t="s">
        <v>34</v>
      </c>
      <c r="J219" t="str">
        <f>IF((ISNUMBER(SEARCH({"Cash"},[1]Sheet1!$I219))),"Avg","AboveAvg")</f>
        <v>Avg</v>
      </c>
      <c r="K219" t="str">
        <f t="shared" si="3"/>
        <v>N</v>
      </c>
      <c r="L219" s="6" t="s">
        <v>31</v>
      </c>
      <c r="P219" t="str">
        <f>IF(OR(ISNUMBER(SEARCH({"BP","Hyper"},$Z219))),"Y","N")</f>
        <v>N</v>
      </c>
      <c r="T219" s="9" t="s">
        <v>31</v>
      </c>
      <c r="U219" s="9" t="s">
        <v>31</v>
      </c>
      <c r="Y219" s="10" t="s">
        <v>35</v>
      </c>
      <c r="Z219" s="11" t="s">
        <v>31</v>
      </c>
      <c r="AA219" t="str">
        <f>IF(OR(ISNUMBER(SEARCH({"Diabetes","Diabetic"},$Z219))),"Y","N")</f>
        <v>N</v>
      </c>
      <c r="AC219" s="7" t="s">
        <v>37</v>
      </c>
    </row>
    <row r="220" spans="2:29" ht="26.4">
      <c r="B220">
        <v>2016</v>
      </c>
      <c r="C220" s="5">
        <v>23799</v>
      </c>
      <c r="D220" s="6" t="s">
        <v>30</v>
      </c>
      <c r="E220" s="6" t="s">
        <v>31</v>
      </c>
      <c r="F220" s="6" t="s">
        <v>32</v>
      </c>
      <c r="G220" s="7" t="s">
        <v>33</v>
      </c>
      <c r="H220" s="8">
        <v>51</v>
      </c>
      <c r="I220" s="6" t="s">
        <v>34</v>
      </c>
      <c r="J220" t="str">
        <f>IF((ISNUMBER(SEARCH({"Cash"},[1]Sheet1!$I220))),"Avg","AboveAvg")</f>
        <v>Avg</v>
      </c>
      <c r="K220" t="str">
        <f t="shared" si="3"/>
        <v>N</v>
      </c>
      <c r="L220" s="6" t="s">
        <v>39</v>
      </c>
      <c r="P220" t="str">
        <f>IF(OR(ISNUMBER(SEARCH({"BP","Hyper"},$Z220))),"Y","N")</f>
        <v>N</v>
      </c>
      <c r="T220" s="9" t="s">
        <v>31</v>
      </c>
      <c r="U220" s="9" t="s">
        <v>31</v>
      </c>
      <c r="Y220" s="10" t="s">
        <v>35</v>
      </c>
      <c r="Z220" s="11" t="s">
        <v>31</v>
      </c>
      <c r="AA220" t="str">
        <f>IF(OR(ISNUMBER(SEARCH({"Diabetes","Diabetic"},$Z220))),"Y","N")</f>
        <v>N</v>
      </c>
      <c r="AC220" s="7" t="s">
        <v>37</v>
      </c>
    </row>
    <row r="221" spans="2:29" ht="343.2">
      <c r="B221">
        <v>2016</v>
      </c>
      <c r="C221" s="5">
        <v>12768</v>
      </c>
      <c r="D221" s="6" t="s">
        <v>30</v>
      </c>
      <c r="E221" s="6" t="s">
        <v>31</v>
      </c>
      <c r="F221" s="6" t="s">
        <v>32</v>
      </c>
      <c r="G221" s="7" t="s">
        <v>33</v>
      </c>
      <c r="H221" s="8">
        <v>81</v>
      </c>
      <c r="I221" s="6" t="s">
        <v>34</v>
      </c>
      <c r="J221" t="str">
        <f>IF((ISNUMBER(SEARCH({"Cash"},[1]Sheet1!$I221))),"Avg","AboveAvg")</f>
        <v>Avg</v>
      </c>
      <c r="K221" t="str">
        <f t="shared" si="3"/>
        <v>N</v>
      </c>
      <c r="L221" s="6" t="s">
        <v>31</v>
      </c>
      <c r="P221" t="str">
        <f>IF(OR(ISNUMBER(SEARCH({"BP","Hyper"},$Z221))),"Y","N")</f>
        <v>Y</v>
      </c>
      <c r="T221" s="9" t="s">
        <v>31</v>
      </c>
      <c r="U221" s="9" t="s">
        <v>31</v>
      </c>
      <c r="Y221" s="10" t="s">
        <v>35</v>
      </c>
      <c r="Z221" s="11" t="s">
        <v>171</v>
      </c>
      <c r="AA221" t="str">
        <f>IF(OR(ISNUMBER(SEARCH({"Diabetes","Diabetic"},$Z221))),"Y","N")</f>
        <v>N</v>
      </c>
      <c r="AC221" s="7" t="s">
        <v>37</v>
      </c>
    </row>
    <row r="222" spans="2:29" ht="264">
      <c r="B222">
        <v>2016</v>
      </c>
      <c r="C222" s="5">
        <v>20337</v>
      </c>
      <c r="D222" s="6" t="s">
        <v>30</v>
      </c>
      <c r="E222" s="6" t="s">
        <v>31</v>
      </c>
      <c r="F222" s="6" t="s">
        <v>43</v>
      </c>
      <c r="G222" s="7" t="s">
        <v>33</v>
      </c>
      <c r="H222" s="8">
        <v>60</v>
      </c>
      <c r="I222" s="6" t="s">
        <v>38</v>
      </c>
      <c r="J222" t="str">
        <f>IF((ISNUMBER(SEARCH({"Cash"},[1]Sheet1!$I222))),"Avg","AboveAvg")</f>
        <v>AboveAvg</v>
      </c>
      <c r="K222" t="str">
        <f t="shared" si="3"/>
        <v>N</v>
      </c>
      <c r="L222" s="6" t="s">
        <v>53</v>
      </c>
      <c r="P222" t="str">
        <f>IF(OR(ISNUMBER(SEARCH({"BP","Hyper"},$Z222))),"Y","N")</f>
        <v>N</v>
      </c>
      <c r="T222" s="9" t="s">
        <v>31</v>
      </c>
      <c r="U222" s="9" t="s">
        <v>31</v>
      </c>
      <c r="Y222" s="10" t="s">
        <v>35</v>
      </c>
      <c r="Z222" s="11" t="s">
        <v>172</v>
      </c>
      <c r="AA222" t="str">
        <f>IF(OR(ISNUMBER(SEARCH({"Diabetes","Diabetic"},$Z222))),"Y","N")</f>
        <v>N</v>
      </c>
      <c r="AC222" s="7" t="s">
        <v>37</v>
      </c>
    </row>
    <row r="223" spans="2:29" ht="316.8">
      <c r="B223">
        <v>2016</v>
      </c>
      <c r="C223" s="5">
        <v>23578</v>
      </c>
      <c r="D223" s="6" t="s">
        <v>30</v>
      </c>
      <c r="E223" s="6" t="s">
        <v>31</v>
      </c>
      <c r="F223" s="6" t="s">
        <v>32</v>
      </c>
      <c r="G223" s="7" t="s">
        <v>33</v>
      </c>
      <c r="H223" s="8">
        <v>51</v>
      </c>
      <c r="I223" s="6" t="s">
        <v>38</v>
      </c>
      <c r="J223" t="str">
        <f>IF((ISNUMBER(SEARCH({"Cash"},[1]Sheet1!$I223))),"Avg","AboveAvg")</f>
        <v>AboveAvg</v>
      </c>
      <c r="K223" t="str">
        <f t="shared" si="3"/>
        <v>Y</v>
      </c>
      <c r="L223" s="6" t="s">
        <v>39</v>
      </c>
      <c r="P223" t="str">
        <f>IF(OR(ISNUMBER(SEARCH({"BP","Hyper"},$Z223))),"Y","N")</f>
        <v>Y</v>
      </c>
      <c r="T223" s="9" t="s">
        <v>31</v>
      </c>
      <c r="U223" s="9" t="s">
        <v>31</v>
      </c>
      <c r="Y223" s="10" t="s">
        <v>40</v>
      </c>
      <c r="Z223" s="11" t="s">
        <v>173</v>
      </c>
      <c r="AA223" t="str">
        <f>IF(OR(ISNUMBER(SEARCH({"Diabetes","Diabetic"},$Z223))),"Y","N")</f>
        <v>Y</v>
      </c>
      <c r="AC223" s="7" t="s">
        <v>37</v>
      </c>
    </row>
    <row r="224" spans="2:29" ht="409.6">
      <c r="B224">
        <v>2016</v>
      </c>
      <c r="C224" s="5">
        <v>19011</v>
      </c>
      <c r="D224" s="6" t="s">
        <v>30</v>
      </c>
      <c r="E224" s="6" t="s">
        <v>31</v>
      </c>
      <c r="F224" s="6" t="s">
        <v>43</v>
      </c>
      <c r="G224" s="7" t="s">
        <v>33</v>
      </c>
      <c r="H224" s="8">
        <v>64</v>
      </c>
      <c r="I224" s="6" t="s">
        <v>38</v>
      </c>
      <c r="J224" t="str">
        <f>IF((ISNUMBER(SEARCH({"Cash"},[1]Sheet1!$I224))),"Avg","AboveAvg")</f>
        <v>AboveAvg</v>
      </c>
      <c r="K224" t="str">
        <f t="shared" si="3"/>
        <v>Y</v>
      </c>
      <c r="L224" s="6" t="s">
        <v>31</v>
      </c>
      <c r="P224" t="str">
        <f>IF(OR(ISNUMBER(SEARCH({"BP","Hyper"},$Z224))),"Y","N")</f>
        <v>Y</v>
      </c>
      <c r="T224" s="9" t="s">
        <v>31</v>
      </c>
      <c r="U224" s="9" t="s">
        <v>31</v>
      </c>
      <c r="Y224" s="10" t="s">
        <v>35</v>
      </c>
      <c r="Z224" s="11" t="s">
        <v>174</v>
      </c>
      <c r="AA224" t="str">
        <f>IF(OR(ISNUMBER(SEARCH({"Diabetes","Diabetic"},$Z224))),"Y","N")</f>
        <v>Y</v>
      </c>
      <c r="AC224" s="7" t="s">
        <v>37</v>
      </c>
    </row>
    <row r="225" spans="2:29" ht="92.4">
      <c r="B225">
        <v>2016</v>
      </c>
      <c r="C225" s="5">
        <v>20233</v>
      </c>
      <c r="D225" s="6" t="s">
        <v>30</v>
      </c>
      <c r="E225" s="6" t="s">
        <v>31</v>
      </c>
      <c r="F225" s="6" t="s">
        <v>32</v>
      </c>
      <c r="G225" s="7" t="s">
        <v>33</v>
      </c>
      <c r="H225" s="8">
        <v>60</v>
      </c>
      <c r="I225" s="6" t="s">
        <v>38</v>
      </c>
      <c r="J225" t="str">
        <f>IF((ISNUMBER(SEARCH({"Cash"},[1]Sheet1!$I225))),"Avg","AboveAvg")</f>
        <v>AboveAvg</v>
      </c>
      <c r="K225" t="str">
        <f t="shared" si="3"/>
        <v>N</v>
      </c>
      <c r="L225" s="6" t="s">
        <v>61</v>
      </c>
      <c r="P225" t="str">
        <f>IF(OR(ISNUMBER(SEARCH({"BP","Hyper"},$Z225))),"Y","N")</f>
        <v>N</v>
      </c>
      <c r="T225" s="9" t="s">
        <v>31</v>
      </c>
      <c r="U225" s="9" t="s">
        <v>31</v>
      </c>
      <c r="Y225" s="10" t="s">
        <v>40</v>
      </c>
      <c r="Z225" s="11" t="s">
        <v>31</v>
      </c>
      <c r="AA225" t="str">
        <f>IF(OR(ISNUMBER(SEARCH({"Diabetes","Diabetic"},$Z225))),"Y","N")</f>
        <v>N</v>
      </c>
      <c r="AC225" s="7" t="s">
        <v>37</v>
      </c>
    </row>
    <row r="226" spans="2:29" ht="369.6">
      <c r="B226">
        <v>2016</v>
      </c>
      <c r="C226" s="5">
        <v>20447</v>
      </c>
      <c r="D226" s="6" t="s">
        <v>30</v>
      </c>
      <c r="E226" s="6" t="s">
        <v>31</v>
      </c>
      <c r="F226" s="6" t="s">
        <v>43</v>
      </c>
      <c r="G226" s="7" t="s">
        <v>33</v>
      </c>
      <c r="H226" s="8">
        <v>60</v>
      </c>
      <c r="I226" s="6" t="s">
        <v>34</v>
      </c>
      <c r="J226" t="str">
        <f>IF((ISNUMBER(SEARCH({"Cash"},[1]Sheet1!$I226))),"Avg","AboveAvg")</f>
        <v>Avg</v>
      </c>
      <c r="K226" t="str">
        <f t="shared" si="3"/>
        <v>N</v>
      </c>
      <c r="L226" s="6" t="s">
        <v>31</v>
      </c>
      <c r="P226" t="str">
        <f>IF(OR(ISNUMBER(SEARCH({"BP","Hyper"},$Z226))),"Y","N")</f>
        <v>Y</v>
      </c>
      <c r="T226" s="9" t="s">
        <v>31</v>
      </c>
      <c r="U226" s="9" t="s">
        <v>31</v>
      </c>
      <c r="Y226" s="10" t="s">
        <v>35</v>
      </c>
      <c r="Z226" s="11" t="s">
        <v>175</v>
      </c>
      <c r="AA226" t="str">
        <f>IF(OR(ISNUMBER(SEARCH({"Diabetes","Diabetic"},$Z226))),"Y","N")</f>
        <v>N</v>
      </c>
      <c r="AC226" s="7" t="s">
        <v>37</v>
      </c>
    </row>
    <row r="227" spans="2:29" ht="158.4">
      <c r="B227">
        <v>2016</v>
      </c>
      <c r="C227" s="5">
        <v>16874</v>
      </c>
      <c r="D227" s="6" t="s">
        <v>30</v>
      </c>
      <c r="E227" s="6" t="s">
        <v>31</v>
      </c>
      <c r="F227" s="6" t="s">
        <v>43</v>
      </c>
      <c r="G227" s="7" t="s">
        <v>33</v>
      </c>
      <c r="H227" s="8">
        <v>70</v>
      </c>
      <c r="I227" s="6" t="s">
        <v>34</v>
      </c>
      <c r="J227" t="str">
        <f>IF((ISNUMBER(SEARCH({"Cash"},[1]Sheet1!$I227))),"Avg","AboveAvg")</f>
        <v>Avg</v>
      </c>
      <c r="K227" t="str">
        <f t="shared" si="3"/>
        <v>N</v>
      </c>
      <c r="L227" s="6" t="s">
        <v>31</v>
      </c>
      <c r="P227" t="str">
        <f>IF(OR(ISNUMBER(SEARCH({"BP","Hyper"},$Z227))),"Y","N")</f>
        <v>Y</v>
      </c>
      <c r="T227" s="9" t="s">
        <v>31</v>
      </c>
      <c r="U227" s="9" t="s">
        <v>31</v>
      </c>
      <c r="Y227" s="10" t="s">
        <v>109</v>
      </c>
      <c r="Z227" s="11" t="s">
        <v>176</v>
      </c>
      <c r="AA227" t="str">
        <f>IF(OR(ISNUMBER(SEARCH({"Diabetes","Diabetic"},$Z227))),"Y","N")</f>
        <v>N</v>
      </c>
      <c r="AC227" s="7" t="s">
        <v>37</v>
      </c>
    </row>
    <row r="228" spans="2:29" ht="26.4">
      <c r="B228">
        <v>2016</v>
      </c>
      <c r="C228" s="5">
        <v>20166</v>
      </c>
      <c r="D228" s="6" t="s">
        <v>30</v>
      </c>
      <c r="E228" s="6" t="s">
        <v>31</v>
      </c>
      <c r="F228" s="6" t="s">
        <v>32</v>
      </c>
      <c r="G228" s="7" t="s">
        <v>33</v>
      </c>
      <c r="H228" s="8">
        <v>61</v>
      </c>
      <c r="I228" s="6" t="s">
        <v>34</v>
      </c>
      <c r="J228" t="str">
        <f>IF((ISNUMBER(SEARCH({"Cash"},[1]Sheet1!$I228))),"Avg","AboveAvg")</f>
        <v>Avg</v>
      </c>
      <c r="K228" t="str">
        <f t="shared" si="3"/>
        <v>N</v>
      </c>
      <c r="L228" s="6" t="s">
        <v>31</v>
      </c>
      <c r="P228" t="str">
        <f>IF(OR(ISNUMBER(SEARCH({"BP","Hyper"},$Z228))),"Y","N")</f>
        <v>N</v>
      </c>
      <c r="T228" s="9" t="s">
        <v>31</v>
      </c>
      <c r="U228" s="9" t="s">
        <v>31</v>
      </c>
      <c r="Y228" s="10" t="s">
        <v>35</v>
      </c>
      <c r="Z228" s="11" t="s">
        <v>31</v>
      </c>
      <c r="AA228" t="str">
        <f>IF(OR(ISNUMBER(SEARCH({"Diabetes","Diabetic"},$Z228))),"Y","N")</f>
        <v>N</v>
      </c>
      <c r="AC228" s="7" t="s">
        <v>37</v>
      </c>
    </row>
    <row r="229" spans="2:29" ht="26.4">
      <c r="B229">
        <v>2016</v>
      </c>
      <c r="C229" s="5">
        <v>24401</v>
      </c>
      <c r="D229" s="6" t="s">
        <v>30</v>
      </c>
      <c r="E229" s="6" t="s">
        <v>31</v>
      </c>
      <c r="F229" s="6" t="s">
        <v>43</v>
      </c>
      <c r="G229" s="7" t="s">
        <v>33</v>
      </c>
      <c r="H229" s="8">
        <v>49</v>
      </c>
      <c r="I229" s="6" t="s">
        <v>34</v>
      </c>
      <c r="J229" t="str">
        <f>IF((ISNUMBER(SEARCH({"Cash"},[1]Sheet1!$I229))),"Avg","AboveAvg")</f>
        <v>Avg</v>
      </c>
      <c r="K229" t="str">
        <f t="shared" si="3"/>
        <v>N</v>
      </c>
      <c r="L229" s="6" t="s">
        <v>31</v>
      </c>
      <c r="P229" t="str">
        <f>IF(OR(ISNUMBER(SEARCH({"BP","Hyper"},$Z229))),"Y","N")</f>
        <v>N</v>
      </c>
      <c r="T229" s="9" t="s">
        <v>31</v>
      </c>
      <c r="U229" s="9" t="s">
        <v>31</v>
      </c>
      <c r="Y229" s="10" t="s">
        <v>35</v>
      </c>
      <c r="Z229" s="11" t="s">
        <v>31</v>
      </c>
      <c r="AA229" t="str">
        <f>IF(OR(ISNUMBER(SEARCH({"Diabetes","Diabetic"},$Z229))),"Y","N")</f>
        <v>N</v>
      </c>
      <c r="AC229" s="7" t="s">
        <v>37</v>
      </c>
    </row>
    <row r="230" spans="2:29" ht="52.8">
      <c r="B230">
        <v>2016</v>
      </c>
      <c r="C230" s="5">
        <v>19386</v>
      </c>
      <c r="D230" s="6" t="s">
        <v>30</v>
      </c>
      <c r="E230" s="6" t="s">
        <v>31</v>
      </c>
      <c r="F230" s="6" t="s">
        <v>32</v>
      </c>
      <c r="G230" s="7" t="s">
        <v>33</v>
      </c>
      <c r="H230" s="8">
        <v>63</v>
      </c>
      <c r="I230" s="6" t="s">
        <v>38</v>
      </c>
      <c r="J230" t="str">
        <f>IF((ISNUMBER(SEARCH({"Cash"},[1]Sheet1!$I230))),"Avg","AboveAvg")</f>
        <v>AboveAvg</v>
      </c>
      <c r="K230" t="str">
        <f t="shared" si="3"/>
        <v>N</v>
      </c>
      <c r="L230" s="6" t="s">
        <v>31</v>
      </c>
      <c r="P230" t="str">
        <f>IF(OR(ISNUMBER(SEARCH({"BP","Hyper"},$Z230))),"Y","N")</f>
        <v>N</v>
      </c>
      <c r="T230" s="9" t="s">
        <v>31</v>
      </c>
      <c r="U230" s="9" t="s">
        <v>31</v>
      </c>
      <c r="Y230" s="10" t="s">
        <v>35</v>
      </c>
      <c r="Z230" s="11" t="s">
        <v>177</v>
      </c>
      <c r="AA230" t="str">
        <f>IF(OR(ISNUMBER(SEARCH({"Diabetes","Diabetic"},$Z230))),"Y","N")</f>
        <v>N</v>
      </c>
      <c r="AC230" s="7" t="s">
        <v>37</v>
      </c>
    </row>
    <row r="231" spans="2:29" ht="409.6">
      <c r="B231">
        <v>2016</v>
      </c>
      <c r="C231" s="5">
        <v>19789</v>
      </c>
      <c r="D231" s="6" t="s">
        <v>30</v>
      </c>
      <c r="E231" s="6" t="s">
        <v>31</v>
      </c>
      <c r="F231" s="6" t="s">
        <v>32</v>
      </c>
      <c r="G231" s="7" t="s">
        <v>33</v>
      </c>
      <c r="H231" s="8">
        <v>62</v>
      </c>
      <c r="I231" s="6" t="s">
        <v>34</v>
      </c>
      <c r="J231" t="str">
        <f>IF((ISNUMBER(SEARCH({"Cash"},[1]Sheet1!$I231))),"Avg","AboveAvg")</f>
        <v>Avg</v>
      </c>
      <c r="K231" t="str">
        <f t="shared" si="3"/>
        <v>N</v>
      </c>
      <c r="L231" s="6" t="s">
        <v>31</v>
      </c>
      <c r="P231" t="str">
        <f>IF(OR(ISNUMBER(SEARCH({"BP","Hyper"},$Z231))),"Y","N")</f>
        <v>N</v>
      </c>
      <c r="T231" s="9" t="s">
        <v>31</v>
      </c>
      <c r="U231" s="9" t="s">
        <v>31</v>
      </c>
      <c r="Y231" s="10" t="s">
        <v>35</v>
      </c>
      <c r="Z231" s="11" t="s">
        <v>178</v>
      </c>
      <c r="AA231" t="str">
        <f>IF(OR(ISNUMBER(SEARCH({"Diabetes","Diabetic"},$Z231))),"Y","N")</f>
        <v>N</v>
      </c>
      <c r="AC231" s="7" t="s">
        <v>37</v>
      </c>
    </row>
    <row r="232" spans="2:29" ht="409.6">
      <c r="B232">
        <v>2016</v>
      </c>
      <c r="C232" s="5">
        <v>21339</v>
      </c>
      <c r="D232" s="6" t="s">
        <v>30</v>
      </c>
      <c r="E232" s="6" t="s">
        <v>31</v>
      </c>
      <c r="F232" s="6" t="s">
        <v>32</v>
      </c>
      <c r="G232" s="7" t="s">
        <v>33</v>
      </c>
      <c r="H232" s="8">
        <v>57</v>
      </c>
      <c r="I232" s="6" t="s">
        <v>34</v>
      </c>
      <c r="J232" t="str">
        <f>IF((ISNUMBER(SEARCH({"Cash"},[1]Sheet1!$I232))),"Avg","AboveAvg")</f>
        <v>Avg</v>
      </c>
      <c r="K232" t="str">
        <f t="shared" si="3"/>
        <v>N</v>
      </c>
      <c r="L232" s="6" t="s">
        <v>31</v>
      </c>
      <c r="P232" t="str">
        <f>IF(OR(ISNUMBER(SEARCH({"BP","Hyper"},$Z232))),"Y","N")</f>
        <v>Y</v>
      </c>
      <c r="T232" s="9" t="s">
        <v>31</v>
      </c>
      <c r="U232" s="9" t="s">
        <v>31</v>
      </c>
      <c r="Y232" s="10" t="s">
        <v>35</v>
      </c>
      <c r="Z232" s="11" t="s">
        <v>179</v>
      </c>
      <c r="AA232" t="str">
        <f>IF(OR(ISNUMBER(SEARCH({"Diabetes","Diabetic"},$Z232))),"Y","N")</f>
        <v>N</v>
      </c>
      <c r="AC232" s="7" t="s">
        <v>37</v>
      </c>
    </row>
    <row r="233" spans="2:29" ht="52.8">
      <c r="B233">
        <v>2016</v>
      </c>
      <c r="C233" s="5">
        <v>23086</v>
      </c>
      <c r="D233" s="6" t="s">
        <v>30</v>
      </c>
      <c r="E233" s="6" t="s">
        <v>31</v>
      </c>
      <c r="F233" s="6" t="s">
        <v>32</v>
      </c>
      <c r="G233" s="7" t="s">
        <v>33</v>
      </c>
      <c r="H233" s="8">
        <v>53</v>
      </c>
      <c r="I233" s="6" t="s">
        <v>38</v>
      </c>
      <c r="J233" t="str">
        <f>IF((ISNUMBER(SEARCH({"Cash"},[1]Sheet1!$I233))),"Avg","AboveAvg")</f>
        <v>AboveAvg</v>
      </c>
      <c r="K233" t="str">
        <f t="shared" si="3"/>
        <v>N</v>
      </c>
      <c r="L233" s="6" t="s">
        <v>31</v>
      </c>
      <c r="P233" t="str">
        <f>IF(OR(ISNUMBER(SEARCH({"BP","Hyper"},$Z233))),"Y","N")</f>
        <v>N</v>
      </c>
      <c r="T233" s="9" t="s">
        <v>31</v>
      </c>
      <c r="U233" s="9" t="s">
        <v>31</v>
      </c>
      <c r="Y233" s="10" t="s">
        <v>35</v>
      </c>
      <c r="Z233" s="11" t="s">
        <v>180</v>
      </c>
      <c r="AA233" t="str">
        <f>IF(OR(ISNUMBER(SEARCH({"Diabetes","Diabetic"},$Z233))),"Y","N")</f>
        <v>N</v>
      </c>
      <c r="AC233" s="7" t="s">
        <v>37</v>
      </c>
    </row>
    <row r="234" spans="2:29" ht="132">
      <c r="B234">
        <v>2016</v>
      </c>
      <c r="C234" s="5">
        <v>17060</v>
      </c>
      <c r="D234" s="6" t="s">
        <v>30</v>
      </c>
      <c r="E234" s="6" t="s">
        <v>31</v>
      </c>
      <c r="F234" s="6" t="s">
        <v>32</v>
      </c>
      <c r="G234" s="7" t="s">
        <v>33</v>
      </c>
      <c r="H234" s="8">
        <v>69</v>
      </c>
      <c r="I234" s="6" t="s">
        <v>38</v>
      </c>
      <c r="J234" t="str">
        <f>IF((ISNUMBER(SEARCH({"Cash"},[1]Sheet1!$I234))),"Avg","AboveAvg")</f>
        <v>AboveAvg</v>
      </c>
      <c r="K234" t="str">
        <f t="shared" si="3"/>
        <v>Y</v>
      </c>
      <c r="L234" s="6" t="s">
        <v>61</v>
      </c>
      <c r="P234" t="str">
        <f>IF(OR(ISNUMBER(SEARCH({"BP","Hyper"},$Z234))),"Y","N")</f>
        <v>Y</v>
      </c>
      <c r="T234" s="9" t="s">
        <v>31</v>
      </c>
      <c r="U234" s="9" t="s">
        <v>31</v>
      </c>
      <c r="Y234" s="10" t="s">
        <v>40</v>
      </c>
      <c r="Z234" s="11" t="s">
        <v>181</v>
      </c>
      <c r="AA234" t="str">
        <f>IF(OR(ISNUMBER(SEARCH({"Diabetes","Diabetic"},$Z234))),"Y","N")</f>
        <v>Y</v>
      </c>
      <c r="AC234" s="7" t="s">
        <v>37</v>
      </c>
    </row>
    <row r="235" spans="2:29" ht="26.4">
      <c r="B235">
        <v>2016</v>
      </c>
      <c r="C235" s="5">
        <v>22507</v>
      </c>
      <c r="D235" s="6" t="s">
        <v>30</v>
      </c>
      <c r="E235" s="6" t="s">
        <v>31</v>
      </c>
      <c r="F235" s="6" t="s">
        <v>43</v>
      </c>
      <c r="G235" s="7" t="s">
        <v>33</v>
      </c>
      <c r="H235" s="8">
        <v>54</v>
      </c>
      <c r="I235" s="6" t="s">
        <v>34</v>
      </c>
      <c r="J235" t="str">
        <f>IF((ISNUMBER(SEARCH({"Cash"},[1]Sheet1!$I235))),"Avg","AboveAvg")</f>
        <v>Avg</v>
      </c>
      <c r="K235" t="str">
        <f t="shared" si="3"/>
        <v>N</v>
      </c>
      <c r="L235" s="6" t="s">
        <v>31</v>
      </c>
      <c r="P235" t="str">
        <f>IF(OR(ISNUMBER(SEARCH({"BP","Hyper"},$Z235))),"Y","N")</f>
        <v>N</v>
      </c>
      <c r="T235" s="9" t="s">
        <v>31</v>
      </c>
      <c r="U235" s="9" t="s">
        <v>31</v>
      </c>
      <c r="Y235" s="10" t="s">
        <v>35</v>
      </c>
      <c r="Z235" s="11" t="s">
        <v>31</v>
      </c>
      <c r="AA235" t="str">
        <f>IF(OR(ISNUMBER(SEARCH({"Diabetes","Diabetic"},$Z235))),"Y","N")</f>
        <v>N</v>
      </c>
      <c r="AC235" s="7" t="s">
        <v>37</v>
      </c>
    </row>
    <row r="236" spans="2:29" ht="26.4">
      <c r="B236">
        <v>2016</v>
      </c>
      <c r="C236" s="5">
        <v>24273</v>
      </c>
      <c r="D236" s="6" t="s">
        <v>30</v>
      </c>
      <c r="E236" s="6" t="s">
        <v>31</v>
      </c>
      <c r="F236" s="6" t="s">
        <v>32</v>
      </c>
      <c r="G236" s="7" t="s">
        <v>33</v>
      </c>
      <c r="H236" s="8">
        <v>49</v>
      </c>
      <c r="I236" s="6" t="s">
        <v>34</v>
      </c>
      <c r="J236" t="str">
        <f>IF((ISNUMBER(SEARCH({"Cash"},[1]Sheet1!$I236))),"Avg","AboveAvg")</f>
        <v>Avg</v>
      </c>
      <c r="K236" t="str">
        <f t="shared" si="3"/>
        <v>N</v>
      </c>
      <c r="L236" s="6" t="s">
        <v>39</v>
      </c>
      <c r="P236" t="str">
        <f>IF(OR(ISNUMBER(SEARCH({"BP","Hyper"},$Z236))),"Y","N")</f>
        <v>N</v>
      </c>
      <c r="T236" s="9" t="s">
        <v>31</v>
      </c>
      <c r="U236" s="9" t="s">
        <v>31</v>
      </c>
      <c r="Y236" s="10" t="s">
        <v>35</v>
      </c>
      <c r="Z236" s="11" t="s">
        <v>31</v>
      </c>
      <c r="AA236" t="str">
        <f>IF(OR(ISNUMBER(SEARCH({"Diabetes","Diabetic"},$Z236))),"Y","N")</f>
        <v>N</v>
      </c>
      <c r="AC236" s="7" t="s">
        <v>37</v>
      </c>
    </row>
    <row r="237" spans="2:29" ht="92.4">
      <c r="B237">
        <v>2016</v>
      </c>
      <c r="C237" s="5">
        <v>14742</v>
      </c>
      <c r="D237" s="6" t="s">
        <v>30</v>
      </c>
      <c r="E237" s="6" t="s">
        <v>31</v>
      </c>
      <c r="F237" s="6" t="s">
        <v>32</v>
      </c>
      <c r="G237" s="7" t="s">
        <v>33</v>
      </c>
      <c r="H237" s="8">
        <v>75</v>
      </c>
      <c r="I237" s="6" t="s">
        <v>38</v>
      </c>
      <c r="J237" t="str">
        <f>IF((ISNUMBER(SEARCH({"Cash"},[1]Sheet1!$I237))),"Avg","AboveAvg")</f>
        <v>AboveAvg</v>
      </c>
      <c r="K237" t="str">
        <f t="shared" si="3"/>
        <v>Y</v>
      </c>
      <c r="L237" s="6" t="s">
        <v>39</v>
      </c>
      <c r="P237" t="str">
        <f>IF(OR(ISNUMBER(SEARCH({"BP","Hyper"},$Z237))),"Y","N")</f>
        <v>N</v>
      </c>
      <c r="T237" s="9" t="s">
        <v>31</v>
      </c>
      <c r="U237" s="9" t="s">
        <v>31</v>
      </c>
      <c r="Y237" s="10" t="s">
        <v>40</v>
      </c>
      <c r="Z237" s="11" t="s">
        <v>96</v>
      </c>
      <c r="AA237" t="str">
        <f>IF(OR(ISNUMBER(SEARCH({"Diabetes","Diabetic"},$Z237))),"Y","N")</f>
        <v>Y</v>
      </c>
      <c r="AC237" s="7" t="s">
        <v>37</v>
      </c>
    </row>
    <row r="238" spans="2:29" ht="39.6">
      <c r="B238">
        <v>2016</v>
      </c>
      <c r="C238" s="5">
        <v>20488</v>
      </c>
      <c r="D238" s="6" t="s">
        <v>30</v>
      </c>
      <c r="E238" s="6" t="s">
        <v>31</v>
      </c>
      <c r="F238" s="6" t="s">
        <v>32</v>
      </c>
      <c r="G238" s="7" t="s">
        <v>33</v>
      </c>
      <c r="H238" s="8">
        <v>60</v>
      </c>
      <c r="I238" s="6" t="s">
        <v>38</v>
      </c>
      <c r="J238" t="str">
        <f>IF((ISNUMBER(SEARCH({"Cash"},[1]Sheet1!$I238))),"Avg","AboveAvg")</f>
        <v>AboveAvg</v>
      </c>
      <c r="K238" t="str">
        <f t="shared" si="3"/>
        <v>N</v>
      </c>
      <c r="L238" s="6" t="s">
        <v>31</v>
      </c>
      <c r="P238" t="str">
        <f>IF(OR(ISNUMBER(SEARCH({"BP","Hyper"},$Z238))),"Y","N")</f>
        <v>N</v>
      </c>
      <c r="T238" s="9" t="s">
        <v>31</v>
      </c>
      <c r="U238" s="9" t="s">
        <v>31</v>
      </c>
      <c r="Y238" s="10" t="s">
        <v>35</v>
      </c>
      <c r="Z238" s="11" t="s">
        <v>152</v>
      </c>
      <c r="AA238" t="str">
        <f>IF(OR(ISNUMBER(SEARCH({"Diabetes","Diabetic"},$Z238))),"Y","N")</f>
        <v>N</v>
      </c>
      <c r="AC238" s="7" t="s">
        <v>37</v>
      </c>
    </row>
    <row r="239" spans="2:29" ht="409.6">
      <c r="B239">
        <v>2016</v>
      </c>
      <c r="C239" s="5">
        <v>17224</v>
      </c>
      <c r="D239" s="6" t="s">
        <v>30</v>
      </c>
      <c r="E239" s="6" t="s">
        <v>31</v>
      </c>
      <c r="F239" s="6" t="s">
        <v>32</v>
      </c>
      <c r="G239" s="7" t="s">
        <v>33</v>
      </c>
      <c r="H239" s="8">
        <v>68</v>
      </c>
      <c r="I239" s="6" t="s">
        <v>38</v>
      </c>
      <c r="J239" t="str">
        <f>IF((ISNUMBER(SEARCH({"Cash"},[1]Sheet1!$I239))),"Avg","AboveAvg")</f>
        <v>AboveAvg</v>
      </c>
      <c r="K239" t="str">
        <f t="shared" si="3"/>
        <v>N</v>
      </c>
      <c r="L239" s="6" t="s">
        <v>31</v>
      </c>
      <c r="P239" t="str">
        <f>IF(OR(ISNUMBER(SEARCH({"BP","Hyper"},$Z239))),"Y","N")</f>
        <v>Y</v>
      </c>
      <c r="T239" s="9" t="s">
        <v>31</v>
      </c>
      <c r="U239" s="9" t="s">
        <v>31</v>
      </c>
      <c r="Y239" s="10" t="s">
        <v>35</v>
      </c>
      <c r="Z239" s="11" t="s">
        <v>182</v>
      </c>
      <c r="AA239" t="str">
        <f>IF(OR(ISNUMBER(SEARCH({"Diabetes","Diabetic"},$Z239))),"Y","N")</f>
        <v>N</v>
      </c>
      <c r="AC239" s="7" t="s">
        <v>37</v>
      </c>
    </row>
    <row r="240" spans="2:29" ht="290.39999999999998">
      <c r="B240">
        <v>2016</v>
      </c>
      <c r="C240" s="5">
        <v>21001</v>
      </c>
      <c r="D240" s="6" t="s">
        <v>30</v>
      </c>
      <c r="E240" s="6" t="s">
        <v>31</v>
      </c>
      <c r="F240" s="6" t="s">
        <v>32</v>
      </c>
      <c r="G240" s="7" t="s">
        <v>33</v>
      </c>
      <c r="H240" s="8">
        <v>58</v>
      </c>
      <c r="I240" s="6" t="s">
        <v>34</v>
      </c>
      <c r="J240" t="str">
        <f>IF((ISNUMBER(SEARCH({"Cash"},[1]Sheet1!$I240))),"Avg","AboveAvg")</f>
        <v>Avg</v>
      </c>
      <c r="K240" t="str">
        <f t="shared" si="3"/>
        <v>Y</v>
      </c>
      <c r="L240" s="6" t="s">
        <v>41</v>
      </c>
      <c r="P240" t="str">
        <f>IF(OR(ISNUMBER(SEARCH({"BP","Hyper"},$Z240))),"Y","N")</f>
        <v>Y</v>
      </c>
      <c r="T240" s="9" t="s">
        <v>31</v>
      </c>
      <c r="U240" s="9" t="s">
        <v>31</v>
      </c>
      <c r="Y240" s="10" t="s">
        <v>40</v>
      </c>
      <c r="Z240" s="11" t="s">
        <v>183</v>
      </c>
      <c r="AA240" t="str">
        <f>IF(OR(ISNUMBER(SEARCH({"Diabetes","Diabetic"},$Z240))),"Y","N")</f>
        <v>Y</v>
      </c>
      <c r="AC240" s="7" t="s">
        <v>37</v>
      </c>
    </row>
    <row r="241" spans="2:29" ht="92.4">
      <c r="B241">
        <v>2016</v>
      </c>
      <c r="C241" s="5">
        <v>22348</v>
      </c>
      <c r="D241" s="6" t="s">
        <v>30</v>
      </c>
      <c r="E241" s="6" t="s">
        <v>31</v>
      </c>
      <c r="F241" s="6" t="s">
        <v>32</v>
      </c>
      <c r="G241" s="7" t="s">
        <v>33</v>
      </c>
      <c r="H241" s="8">
        <v>55</v>
      </c>
      <c r="I241" s="6" t="s">
        <v>38</v>
      </c>
      <c r="J241" t="str">
        <f>IF((ISNUMBER(SEARCH({"Cash"},[1]Sheet1!$I241))),"Avg","AboveAvg")</f>
        <v>AboveAvg</v>
      </c>
      <c r="K241" t="str">
        <f t="shared" si="3"/>
        <v>N</v>
      </c>
      <c r="L241" s="6" t="s">
        <v>39</v>
      </c>
      <c r="P241" t="str">
        <f>IF(OR(ISNUMBER(SEARCH({"BP","Hyper"},$Z241))),"Y","N")</f>
        <v>N</v>
      </c>
      <c r="T241" s="9" t="s">
        <v>31</v>
      </c>
      <c r="U241" s="9" t="s">
        <v>31</v>
      </c>
      <c r="Y241" s="10" t="s">
        <v>40</v>
      </c>
      <c r="Z241" s="11" t="s">
        <v>31</v>
      </c>
      <c r="AA241" t="str">
        <f>IF(OR(ISNUMBER(SEARCH({"Diabetes","Diabetic"},$Z241))),"Y","N")</f>
        <v>N</v>
      </c>
      <c r="AC241" s="7" t="s">
        <v>37</v>
      </c>
    </row>
    <row r="242" spans="2:29" ht="26.4">
      <c r="B242">
        <v>2016</v>
      </c>
      <c r="C242" s="5">
        <v>27465</v>
      </c>
      <c r="D242" s="6" t="s">
        <v>30</v>
      </c>
      <c r="E242" s="6" t="s">
        <v>31</v>
      </c>
      <c r="F242" s="6" t="s">
        <v>32</v>
      </c>
      <c r="G242" s="7" t="s">
        <v>33</v>
      </c>
      <c r="H242" s="8">
        <v>41</v>
      </c>
      <c r="I242" s="6" t="s">
        <v>34</v>
      </c>
      <c r="J242" t="str">
        <f>IF((ISNUMBER(SEARCH({"Cash"},[1]Sheet1!$I242))),"Avg","AboveAvg")</f>
        <v>Avg</v>
      </c>
      <c r="K242" t="str">
        <f t="shared" si="3"/>
        <v>N</v>
      </c>
      <c r="L242" s="6" t="s">
        <v>31</v>
      </c>
      <c r="P242" t="str">
        <f>IF(OR(ISNUMBER(SEARCH({"BP","Hyper"},$Z242))),"Y","N")</f>
        <v>N</v>
      </c>
      <c r="T242" s="9" t="s">
        <v>31</v>
      </c>
      <c r="U242" s="9" t="s">
        <v>31</v>
      </c>
      <c r="Y242" s="10" t="s">
        <v>35</v>
      </c>
      <c r="Z242" s="11" t="s">
        <v>31</v>
      </c>
      <c r="AA242" t="str">
        <f>IF(OR(ISNUMBER(SEARCH({"Diabetes","Diabetic"},$Z242))),"Y","N")</f>
        <v>N</v>
      </c>
      <c r="AC242" s="7" t="s">
        <v>37</v>
      </c>
    </row>
    <row r="243" spans="2:29" ht="26.4">
      <c r="B243">
        <v>2016</v>
      </c>
      <c r="C243" s="5">
        <v>29992</v>
      </c>
      <c r="D243" s="6" t="s">
        <v>30</v>
      </c>
      <c r="E243" s="6" t="s">
        <v>31</v>
      </c>
      <c r="F243" s="6" t="s">
        <v>32</v>
      </c>
      <c r="G243" s="7" t="s">
        <v>33</v>
      </c>
      <c r="H243" s="8">
        <v>34</v>
      </c>
      <c r="I243" s="6" t="s">
        <v>34</v>
      </c>
      <c r="J243" t="str">
        <f>IF((ISNUMBER(SEARCH({"Cash"},[1]Sheet1!$I243))),"Avg","AboveAvg")</f>
        <v>Avg</v>
      </c>
      <c r="K243" t="str">
        <f t="shared" si="3"/>
        <v>N</v>
      </c>
      <c r="L243" s="6" t="s">
        <v>31</v>
      </c>
      <c r="P243" t="str">
        <f>IF(OR(ISNUMBER(SEARCH({"BP","Hyper"},$Z243))),"Y","N")</f>
        <v>N</v>
      </c>
      <c r="T243" s="9" t="s">
        <v>31</v>
      </c>
      <c r="U243" s="9" t="s">
        <v>31</v>
      </c>
      <c r="Y243" s="10" t="s">
        <v>35</v>
      </c>
      <c r="Z243" s="11" t="s">
        <v>31</v>
      </c>
      <c r="AA243" t="str">
        <f>IF(OR(ISNUMBER(SEARCH({"Diabetes","Diabetic"},$Z243))),"Y","N")</f>
        <v>N</v>
      </c>
      <c r="AC243" s="7" t="s">
        <v>37</v>
      </c>
    </row>
    <row r="244" spans="2:29" ht="250.8">
      <c r="B244">
        <v>2016</v>
      </c>
      <c r="C244" s="5">
        <v>23084</v>
      </c>
      <c r="D244" s="6" t="s">
        <v>30</v>
      </c>
      <c r="E244" s="6" t="s">
        <v>31</v>
      </c>
      <c r="F244" s="6" t="s">
        <v>43</v>
      </c>
      <c r="G244" s="7" t="s">
        <v>33</v>
      </c>
      <c r="H244" s="8">
        <v>53</v>
      </c>
      <c r="I244" s="6" t="s">
        <v>38</v>
      </c>
      <c r="J244" t="str">
        <f>IF((ISNUMBER(SEARCH({"Cash"},[1]Sheet1!$I244))),"Avg","AboveAvg")</f>
        <v>AboveAvg</v>
      </c>
      <c r="K244" t="str">
        <f t="shared" si="3"/>
        <v>Y</v>
      </c>
      <c r="L244" s="6" t="s">
        <v>61</v>
      </c>
      <c r="P244" t="str">
        <f>IF(OR(ISNUMBER(SEARCH({"BP","Hyper"},$Z244))),"Y","N")</f>
        <v>Y</v>
      </c>
      <c r="T244" s="9" t="s">
        <v>31</v>
      </c>
      <c r="U244" s="9" t="s">
        <v>31</v>
      </c>
      <c r="Y244" s="10" t="s">
        <v>40</v>
      </c>
      <c r="Z244" s="11" t="s">
        <v>184</v>
      </c>
      <c r="AA244" t="str">
        <f>IF(OR(ISNUMBER(SEARCH({"Diabetes","Diabetic"},$Z244))),"Y","N")</f>
        <v>Y</v>
      </c>
      <c r="AC244" s="7" t="s">
        <v>37</v>
      </c>
    </row>
    <row r="245" spans="2:29" ht="316.8">
      <c r="B245">
        <v>2016</v>
      </c>
      <c r="C245" s="5">
        <v>31217</v>
      </c>
      <c r="D245" s="6" t="s">
        <v>30</v>
      </c>
      <c r="E245" s="6" t="s">
        <v>31</v>
      </c>
      <c r="F245" s="6" t="s">
        <v>43</v>
      </c>
      <c r="G245" s="7" t="s">
        <v>33</v>
      </c>
      <c r="H245" s="8">
        <v>30</v>
      </c>
      <c r="I245" s="6" t="s">
        <v>34</v>
      </c>
      <c r="J245" t="str">
        <f>IF((ISNUMBER(SEARCH({"Cash"},[1]Sheet1!$I245))),"Avg","AboveAvg")</f>
        <v>Avg</v>
      </c>
      <c r="K245" t="str">
        <f t="shared" si="3"/>
        <v>N</v>
      </c>
      <c r="L245" s="6" t="s">
        <v>31</v>
      </c>
      <c r="P245" t="str">
        <f>IF(OR(ISNUMBER(SEARCH({"BP","Hyper"},$Z245))),"Y","N")</f>
        <v>Y</v>
      </c>
      <c r="T245" s="9" t="s">
        <v>31</v>
      </c>
      <c r="U245" s="9" t="s">
        <v>31</v>
      </c>
      <c r="Y245" s="10" t="s">
        <v>35</v>
      </c>
      <c r="Z245" s="11" t="s">
        <v>185</v>
      </c>
      <c r="AA245" t="str">
        <f>IF(OR(ISNUMBER(SEARCH({"Diabetes","Diabetic"},$Z245))),"Y","N")</f>
        <v>N</v>
      </c>
      <c r="AC245" s="7" t="s">
        <v>37</v>
      </c>
    </row>
    <row r="246" spans="2:29" ht="26.4">
      <c r="B246">
        <v>2016</v>
      </c>
      <c r="C246" s="5">
        <v>17472</v>
      </c>
      <c r="D246" s="6" t="s">
        <v>30</v>
      </c>
      <c r="E246" s="6" t="s">
        <v>31</v>
      </c>
      <c r="F246" s="6" t="s">
        <v>32</v>
      </c>
      <c r="G246" s="7" t="s">
        <v>33</v>
      </c>
      <c r="H246" s="8">
        <v>68</v>
      </c>
      <c r="I246" s="6" t="s">
        <v>38</v>
      </c>
      <c r="J246" t="str">
        <f>IF((ISNUMBER(SEARCH({"Cash"},[1]Sheet1!$I246))),"Avg","AboveAvg")</f>
        <v>AboveAvg</v>
      </c>
      <c r="K246" t="str">
        <f t="shared" si="3"/>
        <v>N</v>
      </c>
      <c r="L246" s="6" t="s">
        <v>31</v>
      </c>
      <c r="P246" t="str">
        <f>IF(OR(ISNUMBER(SEARCH({"BP","Hyper"},$Z246))),"Y","N")</f>
        <v>N</v>
      </c>
      <c r="T246" s="9" t="s">
        <v>31</v>
      </c>
      <c r="U246" s="9" t="s">
        <v>31</v>
      </c>
      <c r="Y246" s="10" t="s">
        <v>35</v>
      </c>
      <c r="Z246" s="11" t="s">
        <v>31</v>
      </c>
      <c r="AA246" t="str">
        <f>IF(OR(ISNUMBER(SEARCH({"Diabetes","Diabetic"},$Z246))),"Y","N")</f>
        <v>N</v>
      </c>
      <c r="AC246" s="7" t="s">
        <v>37</v>
      </c>
    </row>
    <row r="247" spans="2:29" ht="92.4">
      <c r="B247">
        <v>2016</v>
      </c>
      <c r="C247" s="5">
        <v>28541</v>
      </c>
      <c r="D247" s="6" t="s">
        <v>30</v>
      </c>
      <c r="E247" s="6" t="s">
        <v>31</v>
      </c>
      <c r="F247" s="6" t="s">
        <v>32</v>
      </c>
      <c r="G247" s="7" t="s">
        <v>33</v>
      </c>
      <c r="H247" s="8">
        <v>38</v>
      </c>
      <c r="I247" s="6" t="s">
        <v>34</v>
      </c>
      <c r="J247" t="str">
        <f>IF((ISNUMBER(SEARCH({"Cash"},[1]Sheet1!$I247))),"Avg","AboveAvg")</f>
        <v>Avg</v>
      </c>
      <c r="K247" t="str">
        <f t="shared" si="3"/>
        <v>N</v>
      </c>
      <c r="L247" s="6" t="s">
        <v>39</v>
      </c>
      <c r="P247" t="str">
        <f>IF(OR(ISNUMBER(SEARCH({"BP","Hyper"},$Z247))),"Y","N")</f>
        <v>N</v>
      </c>
      <c r="T247" s="9" t="s">
        <v>31</v>
      </c>
      <c r="U247" s="9" t="s">
        <v>31</v>
      </c>
      <c r="Y247" s="10" t="s">
        <v>40</v>
      </c>
      <c r="Z247" s="11" t="s">
        <v>31</v>
      </c>
      <c r="AA247" t="str">
        <f>IF(OR(ISNUMBER(SEARCH({"Diabetes","Diabetic"},$Z247))),"Y","N")</f>
        <v>N</v>
      </c>
      <c r="AC247" s="7" t="s">
        <v>37</v>
      </c>
    </row>
    <row r="248" spans="2:29" ht="409.6">
      <c r="B248">
        <v>2016</v>
      </c>
      <c r="C248" s="5">
        <v>24157</v>
      </c>
      <c r="D248" s="6" t="s">
        <v>30</v>
      </c>
      <c r="E248" s="6" t="s">
        <v>31</v>
      </c>
      <c r="F248" s="6" t="s">
        <v>32</v>
      </c>
      <c r="G248" s="7" t="s">
        <v>33</v>
      </c>
      <c r="H248" s="8">
        <v>50</v>
      </c>
      <c r="I248" s="6" t="s">
        <v>34</v>
      </c>
      <c r="J248" t="str">
        <f>IF((ISNUMBER(SEARCH({"Cash"},[1]Sheet1!$I248))),"Avg","AboveAvg")</f>
        <v>Avg</v>
      </c>
      <c r="K248" t="str">
        <f t="shared" si="3"/>
        <v>N</v>
      </c>
      <c r="L248" s="6" t="s">
        <v>31</v>
      </c>
      <c r="P248" t="str">
        <f>IF(OR(ISNUMBER(SEARCH({"BP","Hyper"},$Z248))),"Y","N")</f>
        <v>Y</v>
      </c>
      <c r="T248" s="9" t="s">
        <v>31</v>
      </c>
      <c r="U248" s="9" t="s">
        <v>31</v>
      </c>
      <c r="Y248" s="10" t="s">
        <v>35</v>
      </c>
      <c r="Z248" s="11" t="s">
        <v>186</v>
      </c>
      <c r="AA248" t="str">
        <f>IF(OR(ISNUMBER(SEARCH({"Diabetes","Diabetic"},$Z248))),"Y","N")</f>
        <v>N</v>
      </c>
      <c r="AC248" s="7" t="s">
        <v>37</v>
      </c>
    </row>
    <row r="249" spans="2:29" ht="92.4">
      <c r="B249">
        <v>2016</v>
      </c>
      <c r="C249" s="5">
        <v>17444</v>
      </c>
      <c r="D249" s="6" t="s">
        <v>30</v>
      </c>
      <c r="E249" s="6" t="s">
        <v>31</v>
      </c>
      <c r="F249" s="6" t="s">
        <v>32</v>
      </c>
      <c r="G249" s="7" t="s">
        <v>33</v>
      </c>
      <c r="H249" s="8">
        <v>68</v>
      </c>
      <c r="I249" s="6" t="s">
        <v>34</v>
      </c>
      <c r="J249" t="str">
        <f>IF((ISNUMBER(SEARCH({"Cash"},[1]Sheet1!$I249))),"Avg","AboveAvg")</f>
        <v>Avg</v>
      </c>
      <c r="K249" t="str">
        <f t="shared" si="3"/>
        <v>N</v>
      </c>
      <c r="L249" s="6" t="s">
        <v>39</v>
      </c>
      <c r="P249" t="str">
        <f>IF(OR(ISNUMBER(SEARCH({"BP","Hyper"},$Z249))),"Y","N")</f>
        <v>N</v>
      </c>
      <c r="T249" s="9" t="s">
        <v>31</v>
      </c>
      <c r="U249" s="9" t="s">
        <v>31</v>
      </c>
      <c r="Y249" s="10" t="s">
        <v>40</v>
      </c>
      <c r="Z249" s="11" t="s">
        <v>31</v>
      </c>
      <c r="AA249" t="str">
        <f>IF(OR(ISNUMBER(SEARCH({"Diabetes","Diabetic"},$Z249))),"Y","N")</f>
        <v>N</v>
      </c>
      <c r="AC249" s="7" t="s">
        <v>37</v>
      </c>
    </row>
    <row r="250" spans="2:29" ht="92.4">
      <c r="B250">
        <v>2016</v>
      </c>
      <c r="C250" s="5">
        <v>26202</v>
      </c>
      <c r="D250" s="6" t="s">
        <v>30</v>
      </c>
      <c r="E250" s="6" t="s">
        <v>31</v>
      </c>
      <c r="F250" s="6" t="s">
        <v>32</v>
      </c>
      <c r="G250" s="7" t="s">
        <v>33</v>
      </c>
      <c r="H250" s="8">
        <v>44</v>
      </c>
      <c r="I250" s="6" t="s">
        <v>34</v>
      </c>
      <c r="J250" t="str">
        <f>IF((ISNUMBER(SEARCH({"Cash"},[1]Sheet1!$I250))),"Avg","AboveAvg")</f>
        <v>Avg</v>
      </c>
      <c r="K250" t="str">
        <f t="shared" si="3"/>
        <v>N</v>
      </c>
      <c r="L250" s="6" t="s">
        <v>61</v>
      </c>
      <c r="P250" t="str">
        <f>IF(OR(ISNUMBER(SEARCH({"BP","Hyper"},$Z250))),"Y","N")</f>
        <v>N</v>
      </c>
      <c r="T250" s="9" t="s">
        <v>31</v>
      </c>
      <c r="U250" s="9" t="s">
        <v>31</v>
      </c>
      <c r="Y250" s="10" t="s">
        <v>40</v>
      </c>
      <c r="Z250" s="11" t="s">
        <v>31</v>
      </c>
      <c r="AA250" t="str">
        <f>IF(OR(ISNUMBER(SEARCH({"Diabetes","Diabetic"},$Z250))),"Y","N")</f>
        <v>N</v>
      </c>
      <c r="AC250" s="7" t="s">
        <v>37</v>
      </c>
    </row>
    <row r="251" spans="2:29" ht="92.4">
      <c r="B251">
        <v>2016</v>
      </c>
      <c r="C251" s="5">
        <v>26096</v>
      </c>
      <c r="D251" s="6" t="s">
        <v>30</v>
      </c>
      <c r="E251" s="6" t="s">
        <v>31</v>
      </c>
      <c r="F251" s="6" t="s">
        <v>32</v>
      </c>
      <c r="G251" s="7" t="s">
        <v>33</v>
      </c>
      <c r="H251" s="8">
        <v>44</v>
      </c>
      <c r="I251" s="6" t="s">
        <v>34</v>
      </c>
      <c r="J251" t="str">
        <f>IF((ISNUMBER(SEARCH({"Cash"},[1]Sheet1!$I251))),"Avg","AboveAvg")</f>
        <v>Avg</v>
      </c>
      <c r="K251" t="str">
        <f t="shared" si="3"/>
        <v>N</v>
      </c>
      <c r="L251" s="6" t="s">
        <v>41</v>
      </c>
      <c r="P251" t="str">
        <f>IF(OR(ISNUMBER(SEARCH({"BP","Hyper"},$Z251))),"Y","N")</f>
        <v>N</v>
      </c>
      <c r="T251" s="9" t="s">
        <v>31</v>
      </c>
      <c r="U251" s="9" t="s">
        <v>31</v>
      </c>
      <c r="Y251" s="10" t="s">
        <v>40</v>
      </c>
      <c r="Z251" s="11" t="s">
        <v>31</v>
      </c>
      <c r="AA251" t="str">
        <f>IF(OR(ISNUMBER(SEARCH({"Diabetes","Diabetic"},$Z251))),"Y","N")</f>
        <v>N</v>
      </c>
      <c r="AC251" s="7" t="s">
        <v>37</v>
      </c>
    </row>
    <row r="252" spans="2:29" ht="316.8">
      <c r="B252">
        <v>2016</v>
      </c>
      <c r="C252" s="5">
        <v>27392</v>
      </c>
      <c r="D252" s="6" t="s">
        <v>30</v>
      </c>
      <c r="E252" s="6" t="s">
        <v>31</v>
      </c>
      <c r="F252" s="6" t="s">
        <v>43</v>
      </c>
      <c r="G252" s="7" t="s">
        <v>33</v>
      </c>
      <c r="H252" s="8">
        <v>41</v>
      </c>
      <c r="I252" s="6" t="s">
        <v>38</v>
      </c>
      <c r="J252" t="str">
        <f>IF((ISNUMBER(SEARCH({"Cash"},[1]Sheet1!$I252))),"Avg","AboveAvg")</f>
        <v>AboveAvg</v>
      </c>
      <c r="K252" t="str">
        <f t="shared" si="3"/>
        <v>N</v>
      </c>
      <c r="L252" s="6" t="s">
        <v>31</v>
      </c>
      <c r="P252" t="str">
        <f>IF(OR(ISNUMBER(SEARCH({"BP","Hyper"},$Z252))),"Y","N")</f>
        <v>Y</v>
      </c>
      <c r="T252" s="9" t="s">
        <v>31</v>
      </c>
      <c r="U252" s="9" t="s">
        <v>31</v>
      </c>
      <c r="Y252" s="10" t="s">
        <v>35</v>
      </c>
      <c r="Z252" s="11" t="s">
        <v>187</v>
      </c>
      <c r="AA252" t="str">
        <f>IF(OR(ISNUMBER(SEARCH({"Diabetes","Diabetic"},$Z252))),"Y","N")</f>
        <v>N</v>
      </c>
      <c r="AC252" s="7" t="s">
        <v>37</v>
      </c>
    </row>
    <row r="253" spans="2:29" ht="409.6">
      <c r="B253">
        <v>2016</v>
      </c>
      <c r="C253" s="5">
        <v>27113</v>
      </c>
      <c r="D253" s="6" t="s">
        <v>30</v>
      </c>
      <c r="E253" s="6" t="s">
        <v>31</v>
      </c>
      <c r="F253" s="6" t="s">
        <v>32</v>
      </c>
      <c r="G253" s="7" t="s">
        <v>33</v>
      </c>
      <c r="H253" s="8">
        <v>42</v>
      </c>
      <c r="I253" s="6" t="s">
        <v>38</v>
      </c>
      <c r="J253" t="str">
        <f>IF((ISNUMBER(SEARCH({"Cash"},[1]Sheet1!$I253))),"Avg","AboveAvg")</f>
        <v>AboveAvg</v>
      </c>
      <c r="K253" t="str">
        <f t="shared" si="3"/>
        <v>N</v>
      </c>
      <c r="L253" s="6" t="s">
        <v>31</v>
      </c>
      <c r="P253" t="str">
        <f>IF(OR(ISNUMBER(SEARCH({"BP","Hyper"},$Z253))),"Y","N")</f>
        <v>Y</v>
      </c>
      <c r="T253" s="9" t="s">
        <v>31</v>
      </c>
      <c r="U253" s="9" t="s">
        <v>31</v>
      </c>
      <c r="Y253" s="10" t="s">
        <v>35</v>
      </c>
      <c r="Z253" s="11" t="s">
        <v>188</v>
      </c>
      <c r="AA253" t="str">
        <f>IF(OR(ISNUMBER(SEARCH({"Diabetes","Diabetic"},$Z253))),"Y","N")</f>
        <v>N</v>
      </c>
      <c r="AC253" s="7" t="s">
        <v>37</v>
      </c>
    </row>
    <row r="254" spans="2:29" ht="330">
      <c r="B254">
        <v>2016</v>
      </c>
      <c r="C254" s="5">
        <v>36789</v>
      </c>
      <c r="D254" s="6" t="s">
        <v>30</v>
      </c>
      <c r="E254" s="6" t="s">
        <v>31</v>
      </c>
      <c r="F254" s="6" t="s">
        <v>32</v>
      </c>
      <c r="G254" s="7" t="s">
        <v>33</v>
      </c>
      <c r="H254" s="8">
        <v>15</v>
      </c>
      <c r="I254" s="6" t="s">
        <v>34</v>
      </c>
      <c r="J254" t="str">
        <f>IF((ISNUMBER(SEARCH({"Cash"},[1]Sheet1!$I254))),"Avg","AboveAvg")</f>
        <v>Avg</v>
      </c>
      <c r="K254" t="str">
        <f t="shared" si="3"/>
        <v>N</v>
      </c>
      <c r="L254" s="6" t="s">
        <v>31</v>
      </c>
      <c r="P254" t="str">
        <f>IF(OR(ISNUMBER(SEARCH({"BP","Hyper"},$Z254))),"Y","N")</f>
        <v>Y</v>
      </c>
      <c r="T254" s="9" t="s">
        <v>31</v>
      </c>
      <c r="U254" s="9" t="s">
        <v>31</v>
      </c>
      <c r="Y254" s="10" t="s">
        <v>35</v>
      </c>
      <c r="Z254" s="11" t="s">
        <v>189</v>
      </c>
      <c r="AA254" t="str">
        <f>IF(OR(ISNUMBER(SEARCH({"Diabetes","Diabetic"},$Z254))),"Y","N")</f>
        <v>N</v>
      </c>
      <c r="AC254" s="7" t="s">
        <v>37</v>
      </c>
    </row>
    <row r="255" spans="2:29" ht="290.39999999999998">
      <c r="B255">
        <v>2016</v>
      </c>
      <c r="C255" s="5">
        <v>24510</v>
      </c>
      <c r="D255" s="6" t="s">
        <v>51</v>
      </c>
      <c r="E255" s="6" t="s">
        <v>31</v>
      </c>
      <c r="F255" s="6" t="s">
        <v>32</v>
      </c>
      <c r="G255" s="7" t="s">
        <v>33</v>
      </c>
      <c r="H255" s="8">
        <v>49</v>
      </c>
      <c r="I255" s="6" t="s">
        <v>34</v>
      </c>
      <c r="J255" t="str">
        <f>IF((ISNUMBER(SEARCH({"Cash"},[1]Sheet1!$I255))),"Avg","AboveAvg")</f>
        <v>Avg</v>
      </c>
      <c r="K255" t="str">
        <f t="shared" si="3"/>
        <v>Y</v>
      </c>
      <c r="L255" s="6" t="s">
        <v>39</v>
      </c>
      <c r="P255" t="str">
        <f>IF(OR(ISNUMBER(SEARCH({"BP","Hyper"},$Z255))),"Y","N")</f>
        <v>Y</v>
      </c>
      <c r="T255" s="9" t="s">
        <v>31</v>
      </c>
      <c r="U255" s="9" t="s">
        <v>31</v>
      </c>
      <c r="Y255" s="10" t="s">
        <v>35</v>
      </c>
      <c r="Z255" s="11" t="s">
        <v>190</v>
      </c>
      <c r="AA255" t="str">
        <f>IF(OR(ISNUMBER(SEARCH({"Diabetes","Diabetic"},$Z255))),"Y","N")</f>
        <v>Y</v>
      </c>
      <c r="AC255" s="7" t="s">
        <v>37</v>
      </c>
    </row>
    <row r="256" spans="2:29" ht="26.4">
      <c r="B256">
        <v>2016</v>
      </c>
      <c r="C256" s="5">
        <v>22322</v>
      </c>
      <c r="D256" s="6" t="s">
        <v>30</v>
      </c>
      <c r="E256" s="6" t="s">
        <v>31</v>
      </c>
      <c r="F256" s="6" t="s">
        <v>32</v>
      </c>
      <c r="G256" s="7" t="s">
        <v>33</v>
      </c>
      <c r="H256" s="8">
        <v>55</v>
      </c>
      <c r="I256" s="6" t="s">
        <v>38</v>
      </c>
      <c r="J256" t="str">
        <f>IF((ISNUMBER(SEARCH({"Cash"},[1]Sheet1!$I256))),"Avg","AboveAvg")</f>
        <v>AboveAvg</v>
      </c>
      <c r="K256" t="str">
        <f t="shared" si="3"/>
        <v>N</v>
      </c>
      <c r="L256" s="6" t="s">
        <v>31</v>
      </c>
      <c r="P256" t="str">
        <f>IF(OR(ISNUMBER(SEARCH({"BP","Hyper"},$Z256))),"Y","N")</f>
        <v>N</v>
      </c>
      <c r="T256" s="9" t="s">
        <v>31</v>
      </c>
      <c r="U256" s="9" t="s">
        <v>31</v>
      </c>
      <c r="Y256" s="10" t="s">
        <v>35</v>
      </c>
      <c r="Z256" s="11" t="s">
        <v>31</v>
      </c>
      <c r="AA256" t="str">
        <f>IF(OR(ISNUMBER(SEARCH({"Diabetes","Diabetic"},$Z256))),"Y","N")</f>
        <v>N</v>
      </c>
      <c r="AC256" s="7" t="s">
        <v>37</v>
      </c>
    </row>
    <row r="257" spans="2:29" ht="330">
      <c r="B257">
        <v>2016</v>
      </c>
      <c r="C257" s="5">
        <v>26033</v>
      </c>
      <c r="D257" s="6" t="s">
        <v>30</v>
      </c>
      <c r="E257" s="6" t="s">
        <v>31</v>
      </c>
      <c r="F257" s="6" t="s">
        <v>32</v>
      </c>
      <c r="G257" s="7" t="s">
        <v>33</v>
      </c>
      <c r="H257" s="8">
        <v>44</v>
      </c>
      <c r="I257" s="6" t="s">
        <v>38</v>
      </c>
      <c r="J257" t="str">
        <f>IF((ISNUMBER(SEARCH({"Cash"},[1]Sheet1!$I257))),"Avg","AboveAvg")</f>
        <v>AboveAvg</v>
      </c>
      <c r="K257" t="str">
        <f t="shared" si="3"/>
        <v>N</v>
      </c>
      <c r="L257" s="6" t="s">
        <v>31</v>
      </c>
      <c r="P257" t="str">
        <f>IF(OR(ISNUMBER(SEARCH({"BP","Hyper"},$Z257))),"Y","N")</f>
        <v>Y</v>
      </c>
      <c r="T257" s="9" t="s">
        <v>31</v>
      </c>
      <c r="U257" s="9" t="s">
        <v>31</v>
      </c>
      <c r="Y257" s="10" t="s">
        <v>35</v>
      </c>
      <c r="Z257" s="11" t="s">
        <v>191</v>
      </c>
      <c r="AA257" t="str">
        <f>IF(OR(ISNUMBER(SEARCH({"Diabetes","Diabetic"},$Z257))),"Y","N")</f>
        <v>N</v>
      </c>
      <c r="AC257" s="7" t="s">
        <v>37</v>
      </c>
    </row>
    <row r="258" spans="2:29" ht="26.4">
      <c r="B258">
        <v>2016</v>
      </c>
      <c r="C258" s="5">
        <v>18028</v>
      </c>
      <c r="D258" s="6" t="s">
        <v>30</v>
      </c>
      <c r="E258" s="6" t="s">
        <v>31</v>
      </c>
      <c r="F258" s="6" t="s">
        <v>32</v>
      </c>
      <c r="G258" s="7" t="s">
        <v>33</v>
      </c>
      <c r="H258" s="8">
        <v>66</v>
      </c>
      <c r="I258" s="6" t="s">
        <v>34</v>
      </c>
      <c r="J258" t="str">
        <f>IF((ISNUMBER(SEARCH({"Cash"},[1]Sheet1!$I258))),"Avg","AboveAvg")</f>
        <v>Avg</v>
      </c>
      <c r="K258" t="str">
        <f t="shared" si="3"/>
        <v>N</v>
      </c>
      <c r="L258" s="6" t="s">
        <v>31</v>
      </c>
      <c r="P258" t="str">
        <f>IF(OR(ISNUMBER(SEARCH({"BP","Hyper"},$Z258))),"Y","N")</f>
        <v>N</v>
      </c>
      <c r="T258" s="9" t="s">
        <v>31</v>
      </c>
      <c r="U258" s="9" t="s">
        <v>31</v>
      </c>
      <c r="Y258" s="10" t="s">
        <v>35</v>
      </c>
      <c r="Z258" s="11" t="s">
        <v>31</v>
      </c>
      <c r="AA258" t="str">
        <f>IF(OR(ISNUMBER(SEARCH({"Diabetes","Diabetic"},$Z258))),"Y","N")</f>
        <v>N</v>
      </c>
      <c r="AC258" s="7" t="s">
        <v>37</v>
      </c>
    </row>
    <row r="259" spans="2:29" ht="26.4">
      <c r="B259">
        <v>2016</v>
      </c>
      <c r="C259" s="5">
        <v>20821</v>
      </c>
      <c r="D259" s="6" t="s">
        <v>30</v>
      </c>
      <c r="E259" s="6" t="s">
        <v>31</v>
      </c>
      <c r="F259" s="6" t="s">
        <v>43</v>
      </c>
      <c r="G259" s="7" t="s">
        <v>33</v>
      </c>
      <c r="H259" s="8">
        <v>59</v>
      </c>
      <c r="I259" s="6" t="s">
        <v>34</v>
      </c>
      <c r="J259" t="str">
        <f>IF((ISNUMBER(SEARCH({"Cash"},[1]Sheet1!$I259))),"Avg","AboveAvg")</f>
        <v>Avg</v>
      </c>
      <c r="K259" t="str">
        <f t="shared" ref="K259:K322" si="4">$AA259</f>
        <v>N</v>
      </c>
      <c r="L259" s="6" t="s">
        <v>31</v>
      </c>
      <c r="P259" t="str">
        <f>IF(OR(ISNUMBER(SEARCH({"BP","Hyper"},$Z259))),"Y","N")</f>
        <v>N</v>
      </c>
      <c r="T259" s="9" t="s">
        <v>31</v>
      </c>
      <c r="U259" s="9" t="s">
        <v>31</v>
      </c>
      <c r="Y259" s="10" t="s">
        <v>35</v>
      </c>
      <c r="Z259" s="11" t="s">
        <v>31</v>
      </c>
      <c r="AA259" t="str">
        <f>IF(OR(ISNUMBER(SEARCH({"Diabetes","Diabetic"},$Z259))),"Y","N")</f>
        <v>N</v>
      </c>
      <c r="AC259" s="7" t="s">
        <v>37</v>
      </c>
    </row>
    <row r="260" spans="2:29" ht="343.2">
      <c r="B260">
        <v>2016</v>
      </c>
      <c r="C260" s="5">
        <v>19060</v>
      </c>
      <c r="D260" s="6" t="s">
        <v>30</v>
      </c>
      <c r="E260" s="6" t="s">
        <v>31</v>
      </c>
      <c r="F260" s="6" t="s">
        <v>32</v>
      </c>
      <c r="G260" s="7" t="s">
        <v>33</v>
      </c>
      <c r="H260" s="8">
        <v>64</v>
      </c>
      <c r="I260" s="6" t="s">
        <v>38</v>
      </c>
      <c r="J260" t="str">
        <f>IF((ISNUMBER(SEARCH({"Cash"},[1]Sheet1!$I260))),"Avg","AboveAvg")</f>
        <v>AboveAvg</v>
      </c>
      <c r="K260" t="str">
        <f t="shared" si="4"/>
        <v>N</v>
      </c>
      <c r="L260" s="6" t="s">
        <v>31</v>
      </c>
      <c r="P260" t="str">
        <f>IF(OR(ISNUMBER(SEARCH({"BP","Hyper"},$Z260))),"Y","N")</f>
        <v>Y</v>
      </c>
      <c r="T260" s="9" t="s">
        <v>31</v>
      </c>
      <c r="U260" s="9" t="s">
        <v>31</v>
      </c>
      <c r="Y260" s="10" t="s">
        <v>35</v>
      </c>
      <c r="Z260" s="11" t="s">
        <v>192</v>
      </c>
      <c r="AA260" t="str">
        <f>IF(OR(ISNUMBER(SEARCH({"Diabetes","Diabetic"},$Z260))),"Y","N")</f>
        <v>N</v>
      </c>
      <c r="AC260" s="7" t="s">
        <v>37</v>
      </c>
    </row>
    <row r="261" spans="2:29" ht="409.6">
      <c r="B261">
        <v>2016</v>
      </c>
      <c r="C261" s="5">
        <v>17942</v>
      </c>
      <c r="D261" s="6" t="s">
        <v>30</v>
      </c>
      <c r="E261" s="6" t="s">
        <v>31</v>
      </c>
      <c r="F261" s="6" t="s">
        <v>32</v>
      </c>
      <c r="G261" s="7" t="s">
        <v>33</v>
      </c>
      <c r="H261" s="8">
        <v>67</v>
      </c>
      <c r="I261" s="6" t="s">
        <v>34</v>
      </c>
      <c r="J261" t="str">
        <f>IF((ISNUMBER(SEARCH({"Cash"},[1]Sheet1!$I261))),"Avg","AboveAvg")</f>
        <v>Avg</v>
      </c>
      <c r="K261" t="str">
        <f t="shared" si="4"/>
        <v>Y</v>
      </c>
      <c r="L261" s="6" t="s">
        <v>39</v>
      </c>
      <c r="P261" t="str">
        <f>IF(OR(ISNUMBER(SEARCH({"BP","Hyper"},$Z261))),"Y","N")</f>
        <v>Y</v>
      </c>
      <c r="T261" s="9" t="s">
        <v>31</v>
      </c>
      <c r="U261" s="9" t="s">
        <v>31</v>
      </c>
      <c r="Y261" s="10" t="s">
        <v>35</v>
      </c>
      <c r="Z261" s="11" t="s">
        <v>193</v>
      </c>
      <c r="AA261" t="str">
        <f>IF(OR(ISNUMBER(SEARCH({"Diabetes","Diabetic"},$Z261))),"Y","N")</f>
        <v>Y</v>
      </c>
      <c r="AC261" s="7" t="s">
        <v>37</v>
      </c>
    </row>
    <row r="262" spans="2:29" ht="409.6">
      <c r="B262">
        <v>2016</v>
      </c>
      <c r="C262" s="5">
        <v>22306</v>
      </c>
      <c r="D262" s="6" t="s">
        <v>30</v>
      </c>
      <c r="E262" s="6" t="s">
        <v>31</v>
      </c>
      <c r="F262" s="6" t="s">
        <v>32</v>
      </c>
      <c r="G262" s="7" t="s">
        <v>33</v>
      </c>
      <c r="H262" s="8">
        <v>55</v>
      </c>
      <c r="I262" s="6" t="s">
        <v>34</v>
      </c>
      <c r="J262" t="str">
        <f>IF((ISNUMBER(SEARCH({"Cash"},[1]Sheet1!$I262))),"Avg","AboveAvg")</f>
        <v>Avg</v>
      </c>
      <c r="K262" t="str">
        <f t="shared" si="4"/>
        <v>Y</v>
      </c>
      <c r="L262" s="6" t="s">
        <v>31</v>
      </c>
      <c r="P262" t="str">
        <f>IF(OR(ISNUMBER(SEARCH({"BP","Hyper"},$Z262))),"Y","N")</f>
        <v>Y</v>
      </c>
      <c r="T262" s="9" t="s">
        <v>31</v>
      </c>
      <c r="U262" s="9" t="s">
        <v>31</v>
      </c>
      <c r="Y262" s="10" t="s">
        <v>35</v>
      </c>
      <c r="Z262" s="11" t="s">
        <v>194</v>
      </c>
      <c r="AA262" t="str">
        <f>IF(OR(ISNUMBER(SEARCH({"Diabetes","Diabetic"},$Z262))),"Y","N")</f>
        <v>Y</v>
      </c>
      <c r="AC262" s="7" t="s">
        <v>37</v>
      </c>
    </row>
    <row r="263" spans="2:29" ht="409.6">
      <c r="B263">
        <v>2016</v>
      </c>
      <c r="C263" s="5">
        <v>18373</v>
      </c>
      <c r="D263" s="6" t="s">
        <v>30</v>
      </c>
      <c r="E263" s="6" t="s">
        <v>31</v>
      </c>
      <c r="F263" s="6" t="s">
        <v>32</v>
      </c>
      <c r="G263" s="7" t="s">
        <v>33</v>
      </c>
      <c r="H263" s="8">
        <v>65</v>
      </c>
      <c r="I263" s="6" t="s">
        <v>38</v>
      </c>
      <c r="J263" t="str">
        <f>IF((ISNUMBER(SEARCH({"Cash"},[1]Sheet1!$I263))),"Avg","AboveAvg")</f>
        <v>AboveAvg</v>
      </c>
      <c r="K263" t="str">
        <f t="shared" si="4"/>
        <v>Y</v>
      </c>
      <c r="L263" s="6" t="s">
        <v>31</v>
      </c>
      <c r="P263" t="str">
        <f>IF(OR(ISNUMBER(SEARCH({"BP","Hyper"},$Z263))),"Y","N")</f>
        <v>Y</v>
      </c>
      <c r="T263" s="9" t="s">
        <v>31</v>
      </c>
      <c r="U263" s="9" t="s">
        <v>31</v>
      </c>
      <c r="Y263" s="10" t="s">
        <v>35</v>
      </c>
      <c r="Z263" s="11" t="s">
        <v>195</v>
      </c>
      <c r="AA263" t="str">
        <f>IF(OR(ISNUMBER(SEARCH({"Diabetes","Diabetic"},$Z263))),"Y","N")</f>
        <v>Y</v>
      </c>
      <c r="AC263" s="7" t="s">
        <v>37</v>
      </c>
    </row>
    <row r="264" spans="2:29" ht="303.60000000000002">
      <c r="B264">
        <v>2016</v>
      </c>
      <c r="C264" s="5">
        <v>18633</v>
      </c>
      <c r="D264" s="6" t="s">
        <v>30</v>
      </c>
      <c r="E264" s="6" t="s">
        <v>31</v>
      </c>
      <c r="F264" s="6" t="s">
        <v>43</v>
      </c>
      <c r="G264" s="7" t="s">
        <v>33</v>
      </c>
      <c r="H264" s="8">
        <v>65</v>
      </c>
      <c r="I264" s="6" t="s">
        <v>38</v>
      </c>
      <c r="J264" t="str">
        <f>IF((ISNUMBER(SEARCH({"Cash"},[1]Sheet1!$I264))),"Avg","AboveAvg")</f>
        <v>AboveAvg</v>
      </c>
      <c r="K264" t="str">
        <f t="shared" si="4"/>
        <v>N</v>
      </c>
      <c r="L264" s="6" t="s">
        <v>39</v>
      </c>
      <c r="P264" t="str">
        <f>IF(OR(ISNUMBER(SEARCH({"BP","Hyper"},$Z264))),"Y","N")</f>
        <v>N</v>
      </c>
      <c r="T264" s="9" t="s">
        <v>31</v>
      </c>
      <c r="U264" s="9" t="s">
        <v>31</v>
      </c>
      <c r="Y264" s="10" t="s">
        <v>40</v>
      </c>
      <c r="Z264" s="11" t="s">
        <v>196</v>
      </c>
      <c r="AA264" t="str">
        <f>IF(OR(ISNUMBER(SEARCH({"Diabetes","Diabetic"},$Z264))),"Y","N")</f>
        <v>N</v>
      </c>
      <c r="AC264" s="7" t="s">
        <v>37</v>
      </c>
    </row>
    <row r="265" spans="2:29" ht="26.4">
      <c r="B265">
        <v>2016</v>
      </c>
      <c r="C265" s="5">
        <v>29852</v>
      </c>
      <c r="D265" s="6" t="s">
        <v>30</v>
      </c>
      <c r="E265" s="6" t="s">
        <v>31</v>
      </c>
      <c r="F265" s="6" t="s">
        <v>43</v>
      </c>
      <c r="G265" s="7" t="s">
        <v>33</v>
      </c>
      <c r="H265" s="8">
        <v>34</v>
      </c>
      <c r="I265" s="6" t="s">
        <v>38</v>
      </c>
      <c r="J265" t="str">
        <f>IF((ISNUMBER(SEARCH({"Cash"},[1]Sheet1!$I265))),"Avg","AboveAvg")</f>
        <v>AboveAvg</v>
      </c>
      <c r="K265" t="str">
        <f t="shared" si="4"/>
        <v>N</v>
      </c>
      <c r="L265" s="6" t="s">
        <v>39</v>
      </c>
      <c r="P265" t="str">
        <f>IF(OR(ISNUMBER(SEARCH({"BP","Hyper"},$Z265))),"Y","N")</f>
        <v>N</v>
      </c>
      <c r="T265" s="9" t="s">
        <v>31</v>
      </c>
      <c r="U265" s="9" t="s">
        <v>31</v>
      </c>
      <c r="Y265" s="10" t="s">
        <v>35</v>
      </c>
      <c r="Z265" s="11" t="s">
        <v>31</v>
      </c>
      <c r="AA265" t="str">
        <f>IF(OR(ISNUMBER(SEARCH({"Diabetes","Diabetic"},$Z265))),"Y","N")</f>
        <v>N</v>
      </c>
      <c r="AC265" s="7" t="s">
        <v>37</v>
      </c>
    </row>
    <row r="266" spans="2:29" ht="26.4">
      <c r="B266">
        <v>2016</v>
      </c>
      <c r="C266" s="5">
        <v>16615</v>
      </c>
      <c r="D266" s="6" t="s">
        <v>30</v>
      </c>
      <c r="E266" s="6" t="s">
        <v>31</v>
      </c>
      <c r="F266" s="6" t="s">
        <v>32</v>
      </c>
      <c r="G266" s="7" t="s">
        <v>33</v>
      </c>
      <c r="H266" s="8">
        <v>70</v>
      </c>
      <c r="I266" s="6" t="s">
        <v>34</v>
      </c>
      <c r="J266" t="str">
        <f>IF((ISNUMBER(SEARCH({"Cash"},[1]Sheet1!$I266))),"Avg","AboveAvg")</f>
        <v>Avg</v>
      </c>
      <c r="K266" t="str">
        <f t="shared" si="4"/>
        <v>N</v>
      </c>
      <c r="L266" s="6" t="s">
        <v>31</v>
      </c>
      <c r="P266" t="str">
        <f>IF(OR(ISNUMBER(SEARCH({"BP","Hyper"},$Z266))),"Y","N")</f>
        <v>N</v>
      </c>
      <c r="T266" s="9" t="s">
        <v>31</v>
      </c>
      <c r="U266" s="9" t="s">
        <v>31</v>
      </c>
      <c r="Y266" s="10" t="s">
        <v>35</v>
      </c>
      <c r="Z266" s="11" t="s">
        <v>31</v>
      </c>
      <c r="AA266" t="str">
        <f>IF(OR(ISNUMBER(SEARCH({"Diabetes","Diabetic"},$Z266))),"Y","N")</f>
        <v>N</v>
      </c>
      <c r="AC266" s="7" t="s">
        <v>37</v>
      </c>
    </row>
    <row r="267" spans="2:29" ht="92.4">
      <c r="B267">
        <v>2016</v>
      </c>
      <c r="C267" s="5">
        <v>18424</v>
      </c>
      <c r="D267" s="6" t="s">
        <v>30</v>
      </c>
      <c r="E267" s="6" t="s">
        <v>31</v>
      </c>
      <c r="F267" s="6" t="s">
        <v>32</v>
      </c>
      <c r="G267" s="7" t="s">
        <v>33</v>
      </c>
      <c r="H267" s="8">
        <v>65</v>
      </c>
      <c r="I267" s="6" t="s">
        <v>34</v>
      </c>
      <c r="J267" t="str">
        <f>IF((ISNUMBER(SEARCH({"Cash"},[1]Sheet1!$I267))),"Avg","AboveAvg")</f>
        <v>Avg</v>
      </c>
      <c r="K267" t="str">
        <f t="shared" si="4"/>
        <v>N</v>
      </c>
      <c r="L267" s="6" t="s">
        <v>61</v>
      </c>
      <c r="P267" t="str">
        <f>IF(OR(ISNUMBER(SEARCH({"BP","Hyper"},$Z267))),"Y","N")</f>
        <v>N</v>
      </c>
      <c r="T267" s="9" t="s">
        <v>31</v>
      </c>
      <c r="U267" s="9" t="s">
        <v>31</v>
      </c>
      <c r="Y267" s="10" t="s">
        <v>40</v>
      </c>
      <c r="Z267" s="11" t="s">
        <v>31</v>
      </c>
      <c r="AA267" t="str">
        <f>IF(OR(ISNUMBER(SEARCH({"Diabetes","Diabetic"},$Z267))),"Y","N")</f>
        <v>N</v>
      </c>
      <c r="AC267" s="7" t="s">
        <v>37</v>
      </c>
    </row>
    <row r="268" spans="2:29" ht="26.4">
      <c r="B268">
        <v>2016</v>
      </c>
      <c r="C268" s="5">
        <v>27092</v>
      </c>
      <c r="D268" s="6" t="s">
        <v>30</v>
      </c>
      <c r="E268" s="6" t="s">
        <v>31</v>
      </c>
      <c r="F268" s="6" t="s">
        <v>32</v>
      </c>
      <c r="G268" s="7" t="s">
        <v>33</v>
      </c>
      <c r="H268" s="8">
        <v>42</v>
      </c>
      <c r="I268" s="6" t="s">
        <v>34</v>
      </c>
      <c r="J268" t="str">
        <f>IF((ISNUMBER(SEARCH({"Cash"},[1]Sheet1!$I268))),"Avg","AboveAvg")</f>
        <v>Avg</v>
      </c>
      <c r="K268" t="str">
        <f t="shared" si="4"/>
        <v>N</v>
      </c>
      <c r="L268" s="6" t="s">
        <v>31</v>
      </c>
      <c r="P268" t="str">
        <f>IF(OR(ISNUMBER(SEARCH({"BP","Hyper"},$Z268))),"Y","N")</f>
        <v>N</v>
      </c>
      <c r="T268" s="9" t="s">
        <v>31</v>
      </c>
      <c r="U268" s="9" t="s">
        <v>31</v>
      </c>
      <c r="Y268" s="10" t="s">
        <v>35</v>
      </c>
      <c r="Z268" s="11" t="s">
        <v>31</v>
      </c>
      <c r="AA268" t="str">
        <f>IF(OR(ISNUMBER(SEARCH({"Diabetes","Diabetic"},$Z268))),"Y","N")</f>
        <v>N</v>
      </c>
      <c r="AC268" s="7" t="s">
        <v>37</v>
      </c>
    </row>
    <row r="269" spans="2:29" ht="382.8">
      <c r="B269">
        <v>2016</v>
      </c>
      <c r="C269" s="5">
        <v>38962</v>
      </c>
      <c r="D269" s="6" t="s">
        <v>30</v>
      </c>
      <c r="E269" s="6" t="s">
        <v>31</v>
      </c>
      <c r="F269" s="6" t="s">
        <v>32</v>
      </c>
      <c r="G269" s="7" t="s">
        <v>33</v>
      </c>
      <c r="H269" s="8">
        <v>9</v>
      </c>
      <c r="I269" s="6" t="s">
        <v>34</v>
      </c>
      <c r="J269" t="str">
        <f>IF((ISNUMBER(SEARCH({"Cash"},[1]Sheet1!$I269))),"Avg","AboveAvg")</f>
        <v>Avg</v>
      </c>
      <c r="K269" t="str">
        <f t="shared" si="4"/>
        <v>N</v>
      </c>
      <c r="L269" s="6" t="s">
        <v>31</v>
      </c>
      <c r="P269" t="str">
        <f>IF(OR(ISNUMBER(SEARCH({"BP","Hyper"},$Z269))),"Y","N")</f>
        <v>Y</v>
      </c>
      <c r="T269" s="9" t="s">
        <v>31</v>
      </c>
      <c r="U269" s="9" t="s">
        <v>31</v>
      </c>
      <c r="Y269" s="10" t="s">
        <v>40</v>
      </c>
      <c r="Z269" s="11" t="s">
        <v>197</v>
      </c>
      <c r="AA269" t="str">
        <f>IF(OR(ISNUMBER(SEARCH({"Diabetes","Diabetic"},$Z269))),"Y","N")</f>
        <v>N</v>
      </c>
      <c r="AC269" s="7" t="s">
        <v>37</v>
      </c>
    </row>
    <row r="270" spans="2:29" ht="26.4">
      <c r="B270">
        <v>2016</v>
      </c>
      <c r="C270" s="5">
        <v>18323</v>
      </c>
      <c r="D270" s="6" t="s">
        <v>30</v>
      </c>
      <c r="E270" s="6" t="s">
        <v>31</v>
      </c>
      <c r="F270" s="6" t="s">
        <v>32</v>
      </c>
      <c r="G270" s="7" t="s">
        <v>33</v>
      </c>
      <c r="H270" s="8">
        <v>65</v>
      </c>
      <c r="I270" s="6" t="s">
        <v>34</v>
      </c>
      <c r="J270" t="str">
        <f>IF((ISNUMBER(SEARCH({"Cash"},[1]Sheet1!$I270))),"Avg","AboveAvg")</f>
        <v>Avg</v>
      </c>
      <c r="K270" t="str">
        <f t="shared" si="4"/>
        <v>N</v>
      </c>
      <c r="L270" s="6" t="s">
        <v>31</v>
      </c>
      <c r="P270" t="str">
        <f>IF(OR(ISNUMBER(SEARCH({"BP","Hyper"},$Z270))),"Y","N")</f>
        <v>N</v>
      </c>
      <c r="T270" s="9" t="s">
        <v>31</v>
      </c>
      <c r="U270" s="9" t="s">
        <v>31</v>
      </c>
      <c r="Y270" s="10" t="s">
        <v>35</v>
      </c>
      <c r="Z270" s="11" t="s">
        <v>31</v>
      </c>
      <c r="AA270" t="str">
        <f>IF(OR(ISNUMBER(SEARCH({"Diabetes","Diabetic"},$Z270))),"Y","N")</f>
        <v>N</v>
      </c>
      <c r="AC270" s="7" t="s">
        <v>37</v>
      </c>
    </row>
    <row r="271" spans="2:29" ht="92.4">
      <c r="B271">
        <v>2016</v>
      </c>
      <c r="C271" s="5">
        <v>16861</v>
      </c>
      <c r="D271" s="6" t="s">
        <v>30</v>
      </c>
      <c r="E271" s="6" t="s">
        <v>31</v>
      </c>
      <c r="F271" s="6" t="s">
        <v>32</v>
      </c>
      <c r="G271" s="7" t="s">
        <v>33</v>
      </c>
      <c r="H271" s="8">
        <v>70</v>
      </c>
      <c r="I271" s="6" t="s">
        <v>34</v>
      </c>
      <c r="J271" t="str">
        <f>IF((ISNUMBER(SEARCH({"Cash"},[1]Sheet1!$I271))),"Avg","AboveAvg")</f>
        <v>Avg</v>
      </c>
      <c r="K271" t="str">
        <f t="shared" si="4"/>
        <v>N</v>
      </c>
      <c r="L271" s="6" t="s">
        <v>39</v>
      </c>
      <c r="P271" t="str">
        <f>IF(OR(ISNUMBER(SEARCH({"BP","Hyper"},$Z271))),"Y","N")</f>
        <v>N</v>
      </c>
      <c r="T271" s="9" t="s">
        <v>31</v>
      </c>
      <c r="U271" s="9" t="s">
        <v>31</v>
      </c>
      <c r="Y271" s="10" t="s">
        <v>40</v>
      </c>
      <c r="Z271" s="11" t="s">
        <v>31</v>
      </c>
      <c r="AA271" t="str">
        <f>IF(OR(ISNUMBER(SEARCH({"Diabetes","Diabetic"},$Z271))),"Y","N")</f>
        <v>N</v>
      </c>
      <c r="AC271" s="7" t="s">
        <v>37</v>
      </c>
    </row>
    <row r="272" spans="2:29" ht="26.4">
      <c r="B272">
        <v>2016</v>
      </c>
      <c r="C272" s="5">
        <v>22257</v>
      </c>
      <c r="D272" s="6" t="s">
        <v>30</v>
      </c>
      <c r="E272" s="6" t="s">
        <v>31</v>
      </c>
      <c r="F272" s="6" t="s">
        <v>43</v>
      </c>
      <c r="G272" s="7" t="s">
        <v>33</v>
      </c>
      <c r="H272" s="8">
        <v>55</v>
      </c>
      <c r="I272" s="6" t="s">
        <v>38</v>
      </c>
      <c r="J272" t="str">
        <f>IF((ISNUMBER(SEARCH({"Cash"},[1]Sheet1!$I272))),"Avg","AboveAvg")</f>
        <v>AboveAvg</v>
      </c>
      <c r="K272" t="str">
        <f t="shared" si="4"/>
        <v>N</v>
      </c>
      <c r="L272" s="6" t="s">
        <v>31</v>
      </c>
      <c r="P272" t="str">
        <f>IF(OR(ISNUMBER(SEARCH({"BP","Hyper"},$Z272))),"Y","N")</f>
        <v>N</v>
      </c>
      <c r="T272" s="9" t="s">
        <v>31</v>
      </c>
      <c r="U272" s="9" t="s">
        <v>31</v>
      </c>
      <c r="Y272" s="10" t="s">
        <v>35</v>
      </c>
      <c r="Z272" s="11" t="s">
        <v>31</v>
      </c>
      <c r="AA272" t="str">
        <f>IF(OR(ISNUMBER(SEARCH({"Diabetes","Diabetic"},$Z272))),"Y","N")</f>
        <v>N</v>
      </c>
      <c r="AC272" s="7" t="s">
        <v>37</v>
      </c>
    </row>
    <row r="273" spans="2:29" ht="52.8">
      <c r="B273">
        <v>2016</v>
      </c>
      <c r="C273" s="5">
        <v>23405</v>
      </c>
      <c r="D273" s="6" t="s">
        <v>30</v>
      </c>
      <c r="E273" s="6" t="s">
        <v>31</v>
      </c>
      <c r="F273" s="6" t="s">
        <v>32</v>
      </c>
      <c r="G273" s="7" t="s">
        <v>33</v>
      </c>
      <c r="H273" s="8">
        <v>52</v>
      </c>
      <c r="I273" s="6" t="s">
        <v>38</v>
      </c>
      <c r="J273" t="str">
        <f>IF((ISNUMBER(SEARCH({"Cash"},[1]Sheet1!$I273))),"Avg","AboveAvg")</f>
        <v>AboveAvg</v>
      </c>
      <c r="K273" t="str">
        <f t="shared" si="4"/>
        <v>N</v>
      </c>
      <c r="L273" s="6" t="s">
        <v>31</v>
      </c>
      <c r="P273" t="str">
        <f>IF(OR(ISNUMBER(SEARCH({"BP","Hyper"},$Z273))),"Y","N")</f>
        <v>N</v>
      </c>
      <c r="T273" s="9" t="s">
        <v>31</v>
      </c>
      <c r="U273" s="9" t="s">
        <v>31</v>
      </c>
      <c r="Y273" s="10" t="s">
        <v>35</v>
      </c>
      <c r="Z273" s="11" t="s">
        <v>198</v>
      </c>
      <c r="AA273" t="str">
        <f>IF(OR(ISNUMBER(SEARCH({"Diabetes","Diabetic"},$Z273))),"Y","N")</f>
        <v>N</v>
      </c>
      <c r="AC273" s="7" t="s">
        <v>37</v>
      </c>
    </row>
    <row r="274" spans="2:29" ht="92.4">
      <c r="B274">
        <v>2016</v>
      </c>
      <c r="C274" s="5">
        <v>24118</v>
      </c>
      <c r="D274" s="6" t="s">
        <v>30</v>
      </c>
      <c r="E274" s="6" t="s">
        <v>31</v>
      </c>
      <c r="F274" s="6" t="s">
        <v>32</v>
      </c>
      <c r="G274" s="7" t="s">
        <v>33</v>
      </c>
      <c r="H274" s="8">
        <v>50</v>
      </c>
      <c r="I274" s="6" t="s">
        <v>38</v>
      </c>
      <c r="J274" t="str">
        <f>IF((ISNUMBER(SEARCH({"Cash"},[1]Sheet1!$I274))),"Avg","AboveAvg")</f>
        <v>AboveAvg</v>
      </c>
      <c r="K274" t="str">
        <f t="shared" si="4"/>
        <v>N</v>
      </c>
      <c r="L274" s="6" t="s">
        <v>41</v>
      </c>
      <c r="P274" t="str">
        <f>IF(OR(ISNUMBER(SEARCH({"BP","Hyper"},$Z274))),"Y","N")</f>
        <v>N</v>
      </c>
      <c r="T274" s="9" t="s">
        <v>31</v>
      </c>
      <c r="U274" s="9" t="s">
        <v>31</v>
      </c>
      <c r="Y274" s="10" t="s">
        <v>40</v>
      </c>
      <c r="Z274" s="11" t="s">
        <v>31</v>
      </c>
      <c r="AA274" t="str">
        <f>IF(OR(ISNUMBER(SEARCH({"Diabetes","Diabetic"},$Z274))),"Y","N")</f>
        <v>N</v>
      </c>
      <c r="AC274" s="7" t="s">
        <v>37</v>
      </c>
    </row>
    <row r="275" spans="2:29" ht="26.4">
      <c r="B275">
        <v>2016</v>
      </c>
      <c r="C275" s="5">
        <v>25338</v>
      </c>
      <c r="D275" s="6" t="s">
        <v>30</v>
      </c>
      <c r="E275" s="6" t="s">
        <v>31</v>
      </c>
      <c r="F275" s="6" t="s">
        <v>43</v>
      </c>
      <c r="G275" s="7" t="s">
        <v>33</v>
      </c>
      <c r="H275" s="8">
        <v>46</v>
      </c>
      <c r="I275" s="6" t="s">
        <v>34</v>
      </c>
      <c r="J275" t="str">
        <f>IF((ISNUMBER(SEARCH({"Cash"},[1]Sheet1!$I275))),"Avg","AboveAvg")</f>
        <v>Avg</v>
      </c>
      <c r="K275" t="str">
        <f t="shared" si="4"/>
        <v>N</v>
      </c>
      <c r="L275" s="6" t="s">
        <v>31</v>
      </c>
      <c r="P275" t="str">
        <f>IF(OR(ISNUMBER(SEARCH({"BP","Hyper"},$Z275))),"Y","N")</f>
        <v>N</v>
      </c>
      <c r="T275" s="9" t="s">
        <v>31</v>
      </c>
      <c r="U275" s="9" t="s">
        <v>31</v>
      </c>
      <c r="Y275" s="10" t="s">
        <v>35</v>
      </c>
      <c r="Z275" s="11" t="s">
        <v>31</v>
      </c>
      <c r="AA275" t="str">
        <f>IF(OR(ISNUMBER(SEARCH({"Diabetes","Diabetic"},$Z275))),"Y","N")</f>
        <v>N</v>
      </c>
      <c r="AC275" s="7" t="s">
        <v>37</v>
      </c>
    </row>
    <row r="276" spans="2:29" ht="26.4">
      <c r="B276">
        <v>2016</v>
      </c>
      <c r="C276" s="5">
        <v>17767</v>
      </c>
      <c r="D276" s="6" t="s">
        <v>30</v>
      </c>
      <c r="E276" s="6" t="s">
        <v>31</v>
      </c>
      <c r="F276" s="6" t="s">
        <v>32</v>
      </c>
      <c r="G276" s="7" t="s">
        <v>33</v>
      </c>
      <c r="H276" s="8">
        <v>67</v>
      </c>
      <c r="I276" s="6" t="s">
        <v>34</v>
      </c>
      <c r="J276" t="str">
        <f>IF((ISNUMBER(SEARCH({"Cash"},[1]Sheet1!$I276))),"Avg","AboveAvg")</f>
        <v>Avg</v>
      </c>
      <c r="K276" t="str">
        <f t="shared" si="4"/>
        <v>N</v>
      </c>
      <c r="L276" s="6" t="s">
        <v>31</v>
      </c>
      <c r="P276" t="str">
        <f>IF(OR(ISNUMBER(SEARCH({"BP","Hyper"},$Z276))),"Y","N")</f>
        <v>N</v>
      </c>
      <c r="T276" s="9" t="s">
        <v>31</v>
      </c>
      <c r="U276" s="9" t="s">
        <v>31</v>
      </c>
      <c r="Y276" s="10" t="s">
        <v>35</v>
      </c>
      <c r="Z276" s="11" t="s">
        <v>31</v>
      </c>
      <c r="AA276" t="str">
        <f>IF(OR(ISNUMBER(SEARCH({"Diabetes","Diabetic"},$Z276))),"Y","N")</f>
        <v>N</v>
      </c>
      <c r="AC276" s="7" t="s">
        <v>37</v>
      </c>
    </row>
    <row r="277" spans="2:29" ht="92.4">
      <c r="B277">
        <v>2016</v>
      </c>
      <c r="C277" s="5">
        <v>33261</v>
      </c>
      <c r="D277" s="6" t="s">
        <v>30</v>
      </c>
      <c r="E277" s="6" t="s">
        <v>31</v>
      </c>
      <c r="F277" s="6" t="s">
        <v>32</v>
      </c>
      <c r="G277" s="7" t="s">
        <v>33</v>
      </c>
      <c r="H277" s="8">
        <v>25</v>
      </c>
      <c r="I277" s="6" t="s">
        <v>38</v>
      </c>
      <c r="J277" t="str">
        <f>IF((ISNUMBER(SEARCH({"Cash"},[1]Sheet1!$I277))),"Avg","AboveAvg")</f>
        <v>AboveAvg</v>
      </c>
      <c r="K277" t="str">
        <f t="shared" si="4"/>
        <v>N</v>
      </c>
      <c r="L277" s="6" t="s">
        <v>31</v>
      </c>
      <c r="P277" t="str">
        <f>IF(OR(ISNUMBER(SEARCH({"BP","Hyper"},$Z277))),"Y","N")</f>
        <v>N</v>
      </c>
      <c r="T277" s="9" t="s">
        <v>31</v>
      </c>
      <c r="U277" s="9" t="s">
        <v>31</v>
      </c>
      <c r="Y277" s="10" t="s">
        <v>35</v>
      </c>
      <c r="Z277" s="11" t="s">
        <v>199</v>
      </c>
      <c r="AA277" t="str">
        <f>IF(OR(ISNUMBER(SEARCH({"Diabetes","Diabetic"},$Z277))),"Y","N")</f>
        <v>N</v>
      </c>
      <c r="AC277" s="7" t="s">
        <v>37</v>
      </c>
    </row>
    <row r="278" spans="2:29" ht="92.4">
      <c r="B278">
        <v>2016</v>
      </c>
      <c r="C278" s="5">
        <v>18943</v>
      </c>
      <c r="D278" s="6" t="s">
        <v>30</v>
      </c>
      <c r="E278" s="6" t="s">
        <v>31</v>
      </c>
      <c r="F278" s="6" t="s">
        <v>32</v>
      </c>
      <c r="G278" s="7" t="s">
        <v>33</v>
      </c>
      <c r="H278" s="8">
        <v>64</v>
      </c>
      <c r="I278" s="6" t="s">
        <v>34</v>
      </c>
      <c r="J278" t="str">
        <f>IF((ISNUMBER(SEARCH({"Cash"},[1]Sheet1!$I278))),"Avg","AboveAvg")</f>
        <v>Avg</v>
      </c>
      <c r="K278" t="str">
        <f t="shared" si="4"/>
        <v>N</v>
      </c>
      <c r="L278" s="6" t="s">
        <v>61</v>
      </c>
      <c r="P278" t="str">
        <f>IF(OR(ISNUMBER(SEARCH({"BP","Hyper"},$Z278))),"Y","N")</f>
        <v>N</v>
      </c>
      <c r="T278" s="9" t="s">
        <v>31</v>
      </c>
      <c r="U278" s="9" t="s">
        <v>31</v>
      </c>
      <c r="Y278" s="10" t="s">
        <v>40</v>
      </c>
      <c r="Z278" s="11" t="s">
        <v>31</v>
      </c>
      <c r="AA278" t="str">
        <f>IF(OR(ISNUMBER(SEARCH({"Diabetes","Diabetic"},$Z278))),"Y","N")</f>
        <v>N</v>
      </c>
      <c r="AC278" s="7" t="s">
        <v>37</v>
      </c>
    </row>
    <row r="279" spans="2:29" ht="26.4">
      <c r="B279">
        <v>2016</v>
      </c>
      <c r="C279" s="5">
        <v>34418</v>
      </c>
      <c r="D279" s="6" t="s">
        <v>30</v>
      </c>
      <c r="E279" s="6" t="s">
        <v>31</v>
      </c>
      <c r="F279" s="6" t="s">
        <v>43</v>
      </c>
      <c r="G279" s="7" t="s">
        <v>33</v>
      </c>
      <c r="H279" s="8">
        <v>22</v>
      </c>
      <c r="I279" s="6" t="s">
        <v>34</v>
      </c>
      <c r="J279" t="str">
        <f>IF((ISNUMBER(SEARCH({"Cash"},[1]Sheet1!$I279))),"Avg","AboveAvg")</f>
        <v>Avg</v>
      </c>
      <c r="K279" t="str">
        <f t="shared" si="4"/>
        <v>N</v>
      </c>
      <c r="L279" s="6" t="s">
        <v>31</v>
      </c>
      <c r="P279" t="str">
        <f>IF(OR(ISNUMBER(SEARCH({"BP","Hyper"},$Z279))),"Y","N")</f>
        <v>N</v>
      </c>
      <c r="T279" s="9" t="s">
        <v>31</v>
      </c>
      <c r="U279" s="9" t="s">
        <v>31</v>
      </c>
      <c r="Y279" s="10" t="s">
        <v>35</v>
      </c>
      <c r="Z279" s="11" t="s">
        <v>31</v>
      </c>
      <c r="AA279" t="str">
        <f>IF(OR(ISNUMBER(SEARCH({"Diabetes","Diabetic"},$Z279))),"Y","N")</f>
        <v>N</v>
      </c>
      <c r="AC279" s="7" t="s">
        <v>37</v>
      </c>
    </row>
    <row r="280" spans="2:29" ht="26.4">
      <c r="B280">
        <v>2016</v>
      </c>
      <c r="C280" s="5">
        <v>20037</v>
      </c>
      <c r="D280" s="6" t="s">
        <v>30</v>
      </c>
      <c r="E280" s="6" t="s">
        <v>31</v>
      </c>
      <c r="F280" s="6" t="s">
        <v>32</v>
      </c>
      <c r="G280" s="7" t="s">
        <v>33</v>
      </c>
      <c r="H280" s="8">
        <v>61</v>
      </c>
      <c r="I280" s="6" t="s">
        <v>38</v>
      </c>
      <c r="J280" t="str">
        <f>IF((ISNUMBER(SEARCH({"Cash"},[1]Sheet1!$I280))),"Avg","AboveAvg")</f>
        <v>AboveAvg</v>
      </c>
      <c r="K280" t="str">
        <f t="shared" si="4"/>
        <v>N</v>
      </c>
      <c r="L280" s="6" t="s">
        <v>31</v>
      </c>
      <c r="P280" t="str">
        <f>IF(OR(ISNUMBER(SEARCH({"BP","Hyper"},$Z280))),"Y","N")</f>
        <v>N</v>
      </c>
      <c r="T280" s="9" t="s">
        <v>31</v>
      </c>
      <c r="U280" s="9" t="s">
        <v>31</v>
      </c>
      <c r="Y280" s="10" t="s">
        <v>35</v>
      </c>
      <c r="Z280" s="11" t="s">
        <v>31</v>
      </c>
      <c r="AA280" t="str">
        <f>IF(OR(ISNUMBER(SEARCH({"Diabetes","Diabetic"},$Z280))),"Y","N")</f>
        <v>N</v>
      </c>
      <c r="AC280" s="7" t="s">
        <v>37</v>
      </c>
    </row>
    <row r="281" spans="2:29" ht="26.4">
      <c r="B281">
        <v>2016</v>
      </c>
      <c r="C281" s="5">
        <v>20037</v>
      </c>
      <c r="D281" s="6" t="s">
        <v>30</v>
      </c>
      <c r="E281" s="6" t="s">
        <v>31</v>
      </c>
      <c r="F281" s="6" t="s">
        <v>32</v>
      </c>
      <c r="G281" s="7" t="s">
        <v>33</v>
      </c>
      <c r="H281" s="8">
        <v>61</v>
      </c>
      <c r="I281" s="6" t="s">
        <v>38</v>
      </c>
      <c r="J281" t="str">
        <f>IF((ISNUMBER(SEARCH({"Cash"},[1]Sheet1!$I281))),"Avg","AboveAvg")</f>
        <v>AboveAvg</v>
      </c>
      <c r="K281" t="str">
        <f t="shared" si="4"/>
        <v>N</v>
      </c>
      <c r="L281" s="6" t="s">
        <v>31</v>
      </c>
      <c r="P281" t="str">
        <f>IF(OR(ISNUMBER(SEARCH({"BP","Hyper"},$Z281))),"Y","N")</f>
        <v>N</v>
      </c>
      <c r="T281" s="9" t="s">
        <v>31</v>
      </c>
      <c r="U281" s="9" t="s">
        <v>31</v>
      </c>
      <c r="Y281" s="10" t="s">
        <v>35</v>
      </c>
      <c r="Z281" s="11" t="s">
        <v>31</v>
      </c>
      <c r="AA281" t="str">
        <f>IF(OR(ISNUMBER(SEARCH({"Diabetes","Diabetic"},$Z281))),"Y","N")</f>
        <v>N</v>
      </c>
      <c r="AC281" s="7" t="s">
        <v>37</v>
      </c>
    </row>
    <row r="282" spans="2:29" ht="26.4">
      <c r="B282">
        <v>2016</v>
      </c>
      <c r="C282" s="5">
        <v>17663</v>
      </c>
      <c r="D282" s="6" t="s">
        <v>30</v>
      </c>
      <c r="E282" s="6" t="s">
        <v>31</v>
      </c>
      <c r="F282" s="6" t="s">
        <v>32</v>
      </c>
      <c r="G282" s="7" t="s">
        <v>33</v>
      </c>
      <c r="H282" s="8">
        <v>67</v>
      </c>
      <c r="I282" s="6" t="s">
        <v>34</v>
      </c>
      <c r="J282" t="str">
        <f>IF((ISNUMBER(SEARCH({"Cash"},[1]Sheet1!$I282))),"Avg","AboveAvg")</f>
        <v>Avg</v>
      </c>
      <c r="K282" t="str">
        <f t="shared" si="4"/>
        <v>N</v>
      </c>
      <c r="L282" s="6" t="s">
        <v>31</v>
      </c>
      <c r="P282" t="str">
        <f>IF(OR(ISNUMBER(SEARCH({"BP","Hyper"},$Z282))),"Y","N")</f>
        <v>N</v>
      </c>
      <c r="T282" s="9" t="s">
        <v>31</v>
      </c>
      <c r="U282" s="9" t="s">
        <v>31</v>
      </c>
      <c r="Y282" s="10" t="s">
        <v>35</v>
      </c>
      <c r="Z282" s="11" t="s">
        <v>31</v>
      </c>
      <c r="AA282" t="str">
        <f>IF(OR(ISNUMBER(SEARCH({"Diabetes","Diabetic"},$Z282))),"Y","N")</f>
        <v>N</v>
      </c>
      <c r="AC282" s="7" t="s">
        <v>37</v>
      </c>
    </row>
    <row r="283" spans="2:29" ht="382.8">
      <c r="B283">
        <v>2016</v>
      </c>
      <c r="C283" s="5">
        <v>24664</v>
      </c>
      <c r="D283" s="6" t="s">
        <v>30</v>
      </c>
      <c r="E283" s="6" t="s">
        <v>31</v>
      </c>
      <c r="F283" s="6" t="s">
        <v>32</v>
      </c>
      <c r="G283" s="7" t="s">
        <v>33</v>
      </c>
      <c r="H283" s="8">
        <v>48</v>
      </c>
      <c r="I283" s="6" t="s">
        <v>34</v>
      </c>
      <c r="J283" t="str">
        <f>IF((ISNUMBER(SEARCH({"Cash"},[1]Sheet1!$I283))),"Avg","AboveAvg")</f>
        <v>Avg</v>
      </c>
      <c r="K283" t="str">
        <f t="shared" si="4"/>
        <v>N</v>
      </c>
      <c r="L283" s="6" t="s">
        <v>31</v>
      </c>
      <c r="P283" t="str">
        <f>IF(OR(ISNUMBER(SEARCH({"BP","Hyper"},$Z283))),"Y","N")</f>
        <v>Y</v>
      </c>
      <c r="T283" s="9" t="s">
        <v>31</v>
      </c>
      <c r="U283" s="9" t="s">
        <v>31</v>
      </c>
      <c r="Y283" s="10" t="s">
        <v>35</v>
      </c>
      <c r="Z283" s="11" t="s">
        <v>200</v>
      </c>
      <c r="AA283" t="str">
        <f>IF(OR(ISNUMBER(SEARCH({"Diabetes","Diabetic"},$Z283))),"Y","N")</f>
        <v>N</v>
      </c>
      <c r="AC283" s="7" t="s">
        <v>37</v>
      </c>
    </row>
    <row r="284" spans="2:29" ht="316.8">
      <c r="B284">
        <v>2016</v>
      </c>
      <c r="C284" s="5">
        <v>21621</v>
      </c>
      <c r="D284" s="6" t="s">
        <v>30</v>
      </c>
      <c r="E284" s="6" t="s">
        <v>31</v>
      </c>
      <c r="F284" s="6" t="s">
        <v>43</v>
      </c>
      <c r="G284" s="7" t="s">
        <v>33</v>
      </c>
      <c r="H284" s="8">
        <v>57</v>
      </c>
      <c r="I284" s="6" t="s">
        <v>38</v>
      </c>
      <c r="J284" t="str">
        <f>IF((ISNUMBER(SEARCH({"Cash"},[1]Sheet1!$I284))),"Avg","AboveAvg")</f>
        <v>AboveAvg</v>
      </c>
      <c r="K284" t="str">
        <f t="shared" si="4"/>
        <v>N</v>
      </c>
      <c r="L284" s="6" t="s">
        <v>31</v>
      </c>
      <c r="P284" t="str">
        <f>IF(OR(ISNUMBER(SEARCH({"BP","Hyper"},$Z284))),"Y","N")</f>
        <v>Y</v>
      </c>
      <c r="T284" s="9" t="s">
        <v>31</v>
      </c>
      <c r="U284" s="9" t="s">
        <v>31</v>
      </c>
      <c r="Y284" s="10" t="s">
        <v>35</v>
      </c>
      <c r="Z284" s="11" t="s">
        <v>201</v>
      </c>
      <c r="AA284" t="str">
        <f>IF(OR(ISNUMBER(SEARCH({"Diabetes","Diabetic"},$Z284))),"Y","N")</f>
        <v>N</v>
      </c>
      <c r="AC284" s="7" t="s">
        <v>37</v>
      </c>
    </row>
    <row r="285" spans="2:29" ht="382.8">
      <c r="B285">
        <v>2016</v>
      </c>
      <c r="C285" s="5">
        <v>30955</v>
      </c>
      <c r="D285" s="6" t="s">
        <v>30</v>
      </c>
      <c r="E285" s="6" t="s">
        <v>31</v>
      </c>
      <c r="F285" s="6" t="s">
        <v>32</v>
      </c>
      <c r="G285" s="7" t="s">
        <v>33</v>
      </c>
      <c r="H285" s="8">
        <v>31</v>
      </c>
      <c r="I285" s="6" t="s">
        <v>38</v>
      </c>
      <c r="J285" t="str">
        <f>IF((ISNUMBER(SEARCH({"Cash"},[1]Sheet1!$I285))),"Avg","AboveAvg")</f>
        <v>AboveAvg</v>
      </c>
      <c r="K285" t="str">
        <f t="shared" si="4"/>
        <v>N</v>
      </c>
      <c r="L285" s="6" t="s">
        <v>31</v>
      </c>
      <c r="P285" t="str">
        <f>IF(OR(ISNUMBER(SEARCH({"BP","Hyper"},$Z285))),"Y","N")</f>
        <v>Y</v>
      </c>
      <c r="T285" s="9" t="s">
        <v>31</v>
      </c>
      <c r="U285" s="9" t="s">
        <v>31</v>
      </c>
      <c r="Y285" s="10" t="s">
        <v>35</v>
      </c>
      <c r="Z285" s="11" t="s">
        <v>202</v>
      </c>
      <c r="AA285" t="str">
        <f>IF(OR(ISNUMBER(SEARCH({"Diabetes","Diabetic"},$Z285))),"Y","N")</f>
        <v>N</v>
      </c>
      <c r="AC285" s="7" t="s">
        <v>37</v>
      </c>
    </row>
    <row r="286" spans="2:29" ht="26.4">
      <c r="B286">
        <v>2016</v>
      </c>
      <c r="C286" s="5">
        <v>29297</v>
      </c>
      <c r="D286" s="6" t="s">
        <v>30</v>
      </c>
      <c r="E286" s="6" t="s">
        <v>31</v>
      </c>
      <c r="F286" s="6" t="s">
        <v>32</v>
      </c>
      <c r="G286" s="7" t="s">
        <v>33</v>
      </c>
      <c r="H286" s="8">
        <v>36</v>
      </c>
      <c r="I286" s="6" t="s">
        <v>38</v>
      </c>
      <c r="J286" t="str">
        <f>IF((ISNUMBER(SEARCH({"Cash"},[1]Sheet1!$I286))),"Avg","AboveAvg")</f>
        <v>AboveAvg</v>
      </c>
      <c r="K286" t="str">
        <f t="shared" si="4"/>
        <v>N</v>
      </c>
      <c r="L286" s="6" t="s">
        <v>31</v>
      </c>
      <c r="P286" t="str">
        <f>IF(OR(ISNUMBER(SEARCH({"BP","Hyper"},$Z286))),"Y","N")</f>
        <v>N</v>
      </c>
      <c r="T286" s="9" t="s">
        <v>31</v>
      </c>
      <c r="U286" s="9" t="s">
        <v>31</v>
      </c>
      <c r="Y286" s="10" t="s">
        <v>35</v>
      </c>
      <c r="Z286" s="11" t="s">
        <v>31</v>
      </c>
      <c r="AA286" t="str">
        <f>IF(OR(ISNUMBER(SEARCH({"Diabetes","Diabetic"},$Z286))),"Y","N")</f>
        <v>N</v>
      </c>
      <c r="AC286" s="7" t="s">
        <v>37</v>
      </c>
    </row>
    <row r="287" spans="2:29" ht="26.4">
      <c r="B287">
        <v>2016</v>
      </c>
      <c r="C287" s="5">
        <v>21753</v>
      </c>
      <c r="D287" s="6" t="s">
        <v>30</v>
      </c>
      <c r="E287" s="6" t="s">
        <v>31</v>
      </c>
      <c r="F287" s="6" t="s">
        <v>43</v>
      </c>
      <c r="G287" s="7" t="s">
        <v>33</v>
      </c>
      <c r="H287" s="8">
        <v>56</v>
      </c>
      <c r="I287" s="6" t="s">
        <v>34</v>
      </c>
      <c r="J287" t="str">
        <f>IF((ISNUMBER(SEARCH({"Cash"},[1]Sheet1!$I287))),"Avg","AboveAvg")</f>
        <v>Avg</v>
      </c>
      <c r="K287" t="str">
        <f t="shared" si="4"/>
        <v>N</v>
      </c>
      <c r="L287" s="6" t="s">
        <v>31</v>
      </c>
      <c r="P287" t="str">
        <f>IF(OR(ISNUMBER(SEARCH({"BP","Hyper"},$Z287))),"Y","N")</f>
        <v>N</v>
      </c>
      <c r="T287" s="9" t="s">
        <v>31</v>
      </c>
      <c r="U287" s="9" t="s">
        <v>31</v>
      </c>
      <c r="Y287" s="10" t="s">
        <v>35</v>
      </c>
      <c r="Z287" s="11" t="s">
        <v>31</v>
      </c>
      <c r="AA287" t="str">
        <f>IF(OR(ISNUMBER(SEARCH({"Diabetes","Diabetic"},$Z287))),"Y","N")</f>
        <v>N</v>
      </c>
      <c r="AC287" s="7" t="s">
        <v>37</v>
      </c>
    </row>
    <row r="288" spans="2:29" ht="26.4">
      <c r="B288">
        <v>2016</v>
      </c>
      <c r="C288" s="5">
        <v>20840</v>
      </c>
      <c r="D288" s="6" t="s">
        <v>30</v>
      </c>
      <c r="E288" s="6" t="s">
        <v>31</v>
      </c>
      <c r="F288" s="6" t="s">
        <v>32</v>
      </c>
      <c r="G288" s="7" t="s">
        <v>33</v>
      </c>
      <c r="H288" s="8">
        <v>59</v>
      </c>
      <c r="I288" s="6" t="s">
        <v>34</v>
      </c>
      <c r="J288" t="str">
        <f>IF((ISNUMBER(SEARCH({"Cash"},[1]Sheet1!$I288))),"Avg","AboveAvg")</f>
        <v>Avg</v>
      </c>
      <c r="K288" t="str">
        <f t="shared" si="4"/>
        <v>N</v>
      </c>
      <c r="L288" s="6" t="s">
        <v>61</v>
      </c>
      <c r="P288" t="str">
        <f>IF(OR(ISNUMBER(SEARCH({"BP","Hyper"},$Z288))),"Y","N")</f>
        <v>N</v>
      </c>
      <c r="T288" s="9" t="s">
        <v>31</v>
      </c>
      <c r="U288" s="9" t="s">
        <v>31</v>
      </c>
      <c r="Y288" s="10" t="s">
        <v>35</v>
      </c>
      <c r="Z288" s="11" t="s">
        <v>31</v>
      </c>
      <c r="AA288" t="str">
        <f>IF(OR(ISNUMBER(SEARCH({"Diabetes","Diabetic"},$Z288))),"Y","N")</f>
        <v>N</v>
      </c>
      <c r="AC288" s="7" t="s">
        <v>37</v>
      </c>
    </row>
    <row r="289" spans="2:29" ht="66">
      <c r="B289">
        <v>2016</v>
      </c>
      <c r="C289" s="5">
        <v>30612</v>
      </c>
      <c r="D289" s="6" t="s">
        <v>30</v>
      </c>
      <c r="E289" s="6" t="s">
        <v>31</v>
      </c>
      <c r="F289" s="6" t="s">
        <v>32</v>
      </c>
      <c r="G289" s="7" t="s">
        <v>33</v>
      </c>
      <c r="H289" s="8">
        <v>32</v>
      </c>
      <c r="I289" s="6" t="s">
        <v>38</v>
      </c>
      <c r="J289" t="str">
        <f>IF((ISNUMBER(SEARCH({"Cash"},[1]Sheet1!$I289))),"Avg","AboveAvg")</f>
        <v>AboveAvg</v>
      </c>
      <c r="K289" t="str">
        <f t="shared" si="4"/>
        <v>N</v>
      </c>
      <c r="L289" s="6" t="s">
        <v>31</v>
      </c>
      <c r="P289" t="str">
        <f>IF(OR(ISNUMBER(SEARCH({"BP","Hyper"},$Z289))),"Y","N")</f>
        <v>N</v>
      </c>
      <c r="T289" s="9" t="s">
        <v>31</v>
      </c>
      <c r="U289" s="9" t="s">
        <v>31</v>
      </c>
      <c r="Y289" s="10" t="s">
        <v>35</v>
      </c>
      <c r="Z289" s="11" t="s">
        <v>203</v>
      </c>
      <c r="AA289" t="str">
        <f>IF(OR(ISNUMBER(SEARCH({"Diabetes","Diabetic"},$Z289))),"Y","N")</f>
        <v>N</v>
      </c>
      <c r="AC289" s="7" t="s">
        <v>37</v>
      </c>
    </row>
    <row r="290" spans="2:29" ht="343.2">
      <c r="B290">
        <v>2016</v>
      </c>
      <c r="C290" s="5">
        <v>21002</v>
      </c>
      <c r="D290" s="6" t="s">
        <v>30</v>
      </c>
      <c r="E290" s="6" t="s">
        <v>31</v>
      </c>
      <c r="F290" s="6" t="s">
        <v>43</v>
      </c>
      <c r="G290" s="7" t="s">
        <v>33</v>
      </c>
      <c r="H290" s="8">
        <v>58</v>
      </c>
      <c r="I290" s="6" t="s">
        <v>38</v>
      </c>
      <c r="J290" t="str">
        <f>IF((ISNUMBER(SEARCH({"Cash"},[1]Sheet1!$I290))),"Avg","AboveAvg")</f>
        <v>AboveAvg</v>
      </c>
      <c r="K290" t="str">
        <f t="shared" si="4"/>
        <v>N</v>
      </c>
      <c r="L290" s="6" t="s">
        <v>53</v>
      </c>
      <c r="P290" t="str">
        <f>IF(OR(ISNUMBER(SEARCH({"BP","Hyper"},$Z290))),"Y","N")</f>
        <v>Y</v>
      </c>
      <c r="T290" s="9" t="s">
        <v>31</v>
      </c>
      <c r="U290" s="9" t="s">
        <v>31</v>
      </c>
      <c r="Y290" s="10" t="s">
        <v>35</v>
      </c>
      <c r="Z290" s="11" t="s">
        <v>204</v>
      </c>
      <c r="AA290" t="str">
        <f>IF(OR(ISNUMBER(SEARCH({"Diabetes","Diabetic"},$Z290))),"Y","N")</f>
        <v>N</v>
      </c>
      <c r="AC290" s="7" t="s">
        <v>37</v>
      </c>
    </row>
    <row r="291" spans="2:29" ht="66">
      <c r="B291">
        <v>2016</v>
      </c>
      <c r="C291" s="5">
        <v>15723</v>
      </c>
      <c r="D291" s="6" t="s">
        <v>30</v>
      </c>
      <c r="E291" s="6" t="s">
        <v>31</v>
      </c>
      <c r="F291" s="6" t="s">
        <v>43</v>
      </c>
      <c r="G291" s="7" t="s">
        <v>33</v>
      </c>
      <c r="H291" s="8">
        <v>73</v>
      </c>
      <c r="I291" s="6" t="s">
        <v>34</v>
      </c>
      <c r="J291" t="str">
        <f>IF((ISNUMBER(SEARCH({"Cash"},[1]Sheet1!$I291))),"Avg","AboveAvg")</f>
        <v>Avg</v>
      </c>
      <c r="K291" t="str">
        <f t="shared" si="4"/>
        <v>N</v>
      </c>
      <c r="L291" s="6" t="s">
        <v>31</v>
      </c>
      <c r="P291" t="str">
        <f>IF(OR(ISNUMBER(SEARCH({"BP","Hyper"},$Z291))),"Y","N")</f>
        <v>N</v>
      </c>
      <c r="T291" s="9" t="s">
        <v>31</v>
      </c>
      <c r="U291" s="9" t="s">
        <v>31</v>
      </c>
      <c r="Y291" s="10" t="s">
        <v>35</v>
      </c>
      <c r="Z291" s="11" t="s">
        <v>205</v>
      </c>
      <c r="AA291" t="str">
        <f>IF(OR(ISNUMBER(SEARCH({"Diabetes","Diabetic"},$Z291))),"Y","N")</f>
        <v>N</v>
      </c>
      <c r="AC291" s="7" t="s">
        <v>37</v>
      </c>
    </row>
    <row r="292" spans="2:29" ht="409.6">
      <c r="B292">
        <v>2016</v>
      </c>
      <c r="C292" s="5">
        <v>22503</v>
      </c>
      <c r="D292" s="6" t="s">
        <v>30</v>
      </c>
      <c r="E292" s="6" t="s">
        <v>31</v>
      </c>
      <c r="F292" s="6" t="s">
        <v>43</v>
      </c>
      <c r="G292" s="7" t="s">
        <v>33</v>
      </c>
      <c r="H292" s="8">
        <v>54</v>
      </c>
      <c r="I292" s="6" t="s">
        <v>38</v>
      </c>
      <c r="J292" t="str">
        <f>IF((ISNUMBER(SEARCH({"Cash"},[1]Sheet1!$I292))),"Avg","AboveAvg")</f>
        <v>AboveAvg</v>
      </c>
      <c r="K292" t="str">
        <f t="shared" si="4"/>
        <v>N</v>
      </c>
      <c r="L292" s="6" t="s">
        <v>41</v>
      </c>
      <c r="P292" t="str">
        <f>IF(OR(ISNUMBER(SEARCH({"BP","Hyper"},$Z292))),"Y","N")</f>
        <v>Y</v>
      </c>
      <c r="T292" s="9" t="s">
        <v>31</v>
      </c>
      <c r="U292" s="9" t="s">
        <v>31</v>
      </c>
      <c r="Y292" s="10" t="s">
        <v>35</v>
      </c>
      <c r="Z292" s="11" t="s">
        <v>206</v>
      </c>
      <c r="AA292" t="str">
        <f>IF(OR(ISNUMBER(SEARCH({"Diabetes","Diabetic"},$Z292))),"Y","N")</f>
        <v>N</v>
      </c>
      <c r="AC292" s="7" t="s">
        <v>37</v>
      </c>
    </row>
    <row r="293" spans="2:29" ht="303.60000000000002">
      <c r="B293">
        <v>2016</v>
      </c>
      <c r="C293" s="5">
        <v>15342</v>
      </c>
      <c r="D293" s="6" t="s">
        <v>30</v>
      </c>
      <c r="E293" s="6" t="s">
        <v>31</v>
      </c>
      <c r="F293" s="6" t="s">
        <v>43</v>
      </c>
      <c r="G293" s="7" t="s">
        <v>33</v>
      </c>
      <c r="H293" s="8">
        <v>74</v>
      </c>
      <c r="I293" s="6" t="s">
        <v>38</v>
      </c>
      <c r="J293" t="str">
        <f>IF((ISNUMBER(SEARCH({"Cash"},[1]Sheet1!$I293))),"Avg","AboveAvg")</f>
        <v>AboveAvg</v>
      </c>
      <c r="K293" t="str">
        <f t="shared" si="4"/>
        <v>N</v>
      </c>
      <c r="L293" s="6" t="s">
        <v>31</v>
      </c>
      <c r="P293" t="str">
        <f>IF(OR(ISNUMBER(SEARCH({"BP","Hyper"},$Z293))),"Y","N")</f>
        <v>Y</v>
      </c>
      <c r="T293" s="9" t="s">
        <v>31</v>
      </c>
      <c r="U293" s="9" t="s">
        <v>31</v>
      </c>
      <c r="Y293" s="10" t="s">
        <v>35</v>
      </c>
      <c r="Z293" s="11" t="s">
        <v>207</v>
      </c>
      <c r="AA293" t="str">
        <f>IF(OR(ISNUMBER(SEARCH({"Diabetes","Diabetic"},$Z293))),"Y","N")</f>
        <v>N</v>
      </c>
      <c r="AC293" s="7" t="s">
        <v>37</v>
      </c>
    </row>
    <row r="294" spans="2:29" ht="26.4">
      <c r="B294">
        <v>2016</v>
      </c>
      <c r="C294" s="5">
        <v>27056</v>
      </c>
      <c r="D294" s="6" t="s">
        <v>30</v>
      </c>
      <c r="E294" s="6" t="s">
        <v>31</v>
      </c>
      <c r="F294" s="6" t="s">
        <v>32</v>
      </c>
      <c r="G294" s="7" t="s">
        <v>33</v>
      </c>
      <c r="H294" s="8">
        <v>42</v>
      </c>
      <c r="I294" s="6" t="s">
        <v>38</v>
      </c>
      <c r="J294" t="str">
        <f>IF((ISNUMBER(SEARCH({"Cash"},[1]Sheet1!$I294))),"Avg","AboveAvg")</f>
        <v>AboveAvg</v>
      </c>
      <c r="K294" t="str">
        <f t="shared" si="4"/>
        <v>N</v>
      </c>
      <c r="L294" s="6" t="s">
        <v>31</v>
      </c>
      <c r="P294" t="str">
        <f>IF(OR(ISNUMBER(SEARCH({"BP","Hyper"},$Z294))),"Y","N")</f>
        <v>N</v>
      </c>
      <c r="T294" s="9" t="s">
        <v>31</v>
      </c>
      <c r="U294" s="9" t="s">
        <v>31</v>
      </c>
      <c r="Y294" s="10" t="s">
        <v>35</v>
      </c>
      <c r="Z294" s="11" t="s">
        <v>31</v>
      </c>
      <c r="AA294" t="str">
        <f>IF(OR(ISNUMBER(SEARCH({"Diabetes","Diabetic"},$Z294))),"Y","N")</f>
        <v>N</v>
      </c>
      <c r="AC294" s="7" t="s">
        <v>37</v>
      </c>
    </row>
    <row r="295" spans="2:29" ht="409.6">
      <c r="B295">
        <v>2016</v>
      </c>
      <c r="C295" s="5">
        <v>17558</v>
      </c>
      <c r="D295" s="6" t="s">
        <v>30</v>
      </c>
      <c r="E295" s="6" t="s">
        <v>31</v>
      </c>
      <c r="F295" s="6" t="s">
        <v>32</v>
      </c>
      <c r="G295" s="7" t="s">
        <v>33</v>
      </c>
      <c r="H295" s="8">
        <v>68</v>
      </c>
      <c r="I295" s="6" t="s">
        <v>34</v>
      </c>
      <c r="J295" t="str">
        <f>IF((ISNUMBER(SEARCH({"Cash"},[1]Sheet1!$I295))),"Avg","AboveAvg")</f>
        <v>Avg</v>
      </c>
      <c r="K295" t="str">
        <f t="shared" si="4"/>
        <v>N</v>
      </c>
      <c r="L295" s="6" t="s">
        <v>31</v>
      </c>
      <c r="P295" t="str">
        <f>IF(OR(ISNUMBER(SEARCH({"BP","Hyper"},$Z295))),"Y","N")</f>
        <v>N</v>
      </c>
      <c r="T295" s="9" t="s">
        <v>31</v>
      </c>
      <c r="U295" s="9" t="s">
        <v>31</v>
      </c>
      <c r="Y295" s="10" t="s">
        <v>35</v>
      </c>
      <c r="Z295" s="11" t="s">
        <v>208</v>
      </c>
      <c r="AA295" t="str">
        <f>IF(OR(ISNUMBER(SEARCH({"Diabetes","Diabetic"},$Z295))),"Y","N")</f>
        <v>N</v>
      </c>
      <c r="AC295" s="7" t="s">
        <v>37</v>
      </c>
    </row>
    <row r="296" spans="2:29" ht="26.4">
      <c r="B296">
        <v>2016</v>
      </c>
      <c r="C296" s="5">
        <v>20455</v>
      </c>
      <c r="D296" s="6" t="s">
        <v>30</v>
      </c>
      <c r="E296" s="6" t="s">
        <v>31</v>
      </c>
      <c r="F296" s="6" t="s">
        <v>32</v>
      </c>
      <c r="G296" s="7" t="s">
        <v>33</v>
      </c>
      <c r="H296" s="8">
        <v>60</v>
      </c>
      <c r="I296" s="6" t="s">
        <v>34</v>
      </c>
      <c r="J296" t="str">
        <f>IF((ISNUMBER(SEARCH({"Cash"},[1]Sheet1!$I296))),"Avg","AboveAvg")</f>
        <v>Avg</v>
      </c>
      <c r="K296" t="str">
        <f t="shared" si="4"/>
        <v>N</v>
      </c>
      <c r="L296" s="6" t="s">
        <v>31</v>
      </c>
      <c r="P296" t="str">
        <f>IF(OR(ISNUMBER(SEARCH({"BP","Hyper"},$Z296))),"Y","N")</f>
        <v>N</v>
      </c>
      <c r="T296" s="9" t="s">
        <v>31</v>
      </c>
      <c r="U296" s="9" t="s">
        <v>31</v>
      </c>
      <c r="Y296" s="10" t="s">
        <v>35</v>
      </c>
      <c r="Z296" s="11" t="s">
        <v>31</v>
      </c>
      <c r="AA296" t="str">
        <f>IF(OR(ISNUMBER(SEARCH({"Diabetes","Diabetic"},$Z296))),"Y","N")</f>
        <v>N</v>
      </c>
      <c r="AC296" s="7" t="s">
        <v>37</v>
      </c>
    </row>
    <row r="297" spans="2:29" ht="92.4">
      <c r="B297">
        <v>2016</v>
      </c>
      <c r="C297" s="5">
        <v>19624</v>
      </c>
      <c r="D297" s="6" t="s">
        <v>30</v>
      </c>
      <c r="E297" s="6" t="s">
        <v>31</v>
      </c>
      <c r="F297" s="6" t="s">
        <v>43</v>
      </c>
      <c r="G297" s="7" t="s">
        <v>33</v>
      </c>
      <c r="H297" s="8">
        <v>62</v>
      </c>
      <c r="I297" s="6" t="s">
        <v>38</v>
      </c>
      <c r="J297" t="str">
        <f>IF((ISNUMBER(SEARCH({"Cash"},[1]Sheet1!$I297))),"Avg","AboveAvg")</f>
        <v>AboveAvg</v>
      </c>
      <c r="K297" t="str">
        <f t="shared" si="4"/>
        <v>N</v>
      </c>
      <c r="L297" s="6" t="s">
        <v>61</v>
      </c>
      <c r="P297" t="str">
        <f>IF(OR(ISNUMBER(SEARCH({"BP","Hyper"},$Z297))),"Y","N")</f>
        <v>N</v>
      </c>
      <c r="T297" s="9" t="s">
        <v>31</v>
      </c>
      <c r="U297" s="9" t="s">
        <v>31</v>
      </c>
      <c r="Y297" s="10" t="s">
        <v>40</v>
      </c>
      <c r="Z297" s="11" t="s">
        <v>31</v>
      </c>
      <c r="AA297" t="str">
        <f>IF(OR(ISNUMBER(SEARCH({"Diabetes","Diabetic"},$Z297))),"Y","N")</f>
        <v>N</v>
      </c>
      <c r="AC297" s="7" t="s">
        <v>37</v>
      </c>
    </row>
    <row r="298" spans="2:29" ht="409.6">
      <c r="B298">
        <v>2016</v>
      </c>
      <c r="C298" s="5">
        <v>18312</v>
      </c>
      <c r="D298" s="6" t="s">
        <v>30</v>
      </c>
      <c r="E298" s="6" t="s">
        <v>31</v>
      </c>
      <c r="F298" s="6" t="s">
        <v>43</v>
      </c>
      <c r="G298" s="7" t="s">
        <v>33</v>
      </c>
      <c r="H298" s="8">
        <v>65</v>
      </c>
      <c r="I298" s="6" t="s">
        <v>38</v>
      </c>
      <c r="J298" t="str">
        <f>IF((ISNUMBER(SEARCH({"Cash"},[1]Sheet1!$I298))),"Avg","AboveAvg")</f>
        <v>AboveAvg</v>
      </c>
      <c r="K298" t="str">
        <f t="shared" si="4"/>
        <v>N</v>
      </c>
      <c r="L298" s="6" t="s">
        <v>61</v>
      </c>
      <c r="P298" t="str">
        <f>IF(OR(ISNUMBER(SEARCH({"BP","Hyper"},$Z298))),"Y","N")</f>
        <v>Y</v>
      </c>
      <c r="T298" s="9" t="s">
        <v>31</v>
      </c>
      <c r="U298" s="9" t="s">
        <v>31</v>
      </c>
      <c r="Y298" s="10" t="s">
        <v>35</v>
      </c>
      <c r="Z298" s="11" t="s">
        <v>209</v>
      </c>
      <c r="AA298" t="str">
        <f>IF(OR(ISNUMBER(SEARCH({"Diabetes","Diabetic"},$Z298))),"Y","N")</f>
        <v>N</v>
      </c>
      <c r="AC298" s="7" t="s">
        <v>37</v>
      </c>
    </row>
    <row r="299" spans="2:29" ht="409.6">
      <c r="B299">
        <v>2016</v>
      </c>
      <c r="C299" s="5">
        <v>22332</v>
      </c>
      <c r="D299" s="6" t="s">
        <v>30</v>
      </c>
      <c r="E299" s="6" t="s">
        <v>31</v>
      </c>
      <c r="F299" s="6" t="s">
        <v>32</v>
      </c>
      <c r="G299" s="7" t="s">
        <v>33</v>
      </c>
      <c r="H299" s="8">
        <v>55</v>
      </c>
      <c r="I299" s="6" t="s">
        <v>38</v>
      </c>
      <c r="J299" t="str">
        <f>IF((ISNUMBER(SEARCH({"Cash"},[1]Sheet1!$I299))),"Avg","AboveAvg")</f>
        <v>AboveAvg</v>
      </c>
      <c r="K299" t="str">
        <f t="shared" si="4"/>
        <v>N</v>
      </c>
      <c r="L299" s="6" t="s">
        <v>31</v>
      </c>
      <c r="P299" t="str">
        <f>IF(OR(ISNUMBER(SEARCH({"BP","Hyper"},$Z299))),"Y","N")</f>
        <v>Y</v>
      </c>
      <c r="T299" s="9" t="s">
        <v>31</v>
      </c>
      <c r="U299" s="9" t="s">
        <v>31</v>
      </c>
      <c r="Y299" s="10" t="s">
        <v>40</v>
      </c>
      <c r="Z299" s="11" t="s">
        <v>210</v>
      </c>
      <c r="AA299" t="str">
        <f>IF(OR(ISNUMBER(SEARCH({"Diabetes","Diabetic"},$Z299))),"Y","N")</f>
        <v>N</v>
      </c>
      <c r="AC299" s="7" t="s">
        <v>37</v>
      </c>
    </row>
    <row r="300" spans="2:29" ht="26.4">
      <c r="B300">
        <v>2016</v>
      </c>
      <c r="C300" s="5">
        <v>20849</v>
      </c>
      <c r="D300" s="6" t="s">
        <v>30</v>
      </c>
      <c r="E300" s="6" t="s">
        <v>31</v>
      </c>
      <c r="F300" s="6" t="s">
        <v>43</v>
      </c>
      <c r="G300" s="7" t="s">
        <v>33</v>
      </c>
      <c r="H300" s="8">
        <v>58</v>
      </c>
      <c r="I300" s="6" t="s">
        <v>34</v>
      </c>
      <c r="J300" t="str">
        <f>IF((ISNUMBER(SEARCH({"Cash"},[1]Sheet1!$I300))),"Avg","AboveAvg")</f>
        <v>Avg</v>
      </c>
      <c r="K300" t="str">
        <f t="shared" si="4"/>
        <v>N</v>
      </c>
      <c r="L300" s="6" t="s">
        <v>31</v>
      </c>
      <c r="P300" t="str">
        <f>IF(OR(ISNUMBER(SEARCH({"BP","Hyper"},$Z300))),"Y","N")</f>
        <v>N</v>
      </c>
      <c r="T300" s="9" t="s">
        <v>31</v>
      </c>
      <c r="U300" s="9" t="s">
        <v>31</v>
      </c>
      <c r="Y300" s="10" t="s">
        <v>35</v>
      </c>
      <c r="Z300" s="11" t="s">
        <v>31</v>
      </c>
      <c r="AA300" t="str">
        <f>IF(OR(ISNUMBER(SEARCH({"Diabetes","Diabetic"},$Z300))),"Y","N")</f>
        <v>N</v>
      </c>
      <c r="AC300" s="7" t="s">
        <v>37</v>
      </c>
    </row>
    <row r="301" spans="2:29" ht="409.6">
      <c r="B301">
        <v>2016</v>
      </c>
      <c r="C301" s="5">
        <v>20316</v>
      </c>
      <c r="D301" s="6" t="s">
        <v>30</v>
      </c>
      <c r="E301" s="6" t="s">
        <v>31</v>
      </c>
      <c r="F301" s="6" t="s">
        <v>32</v>
      </c>
      <c r="G301" s="7" t="s">
        <v>33</v>
      </c>
      <c r="H301" s="8">
        <v>60</v>
      </c>
      <c r="I301" s="6" t="s">
        <v>38</v>
      </c>
      <c r="J301" t="str">
        <f>IF((ISNUMBER(SEARCH({"Cash"},[1]Sheet1!$I301))),"Avg","AboveAvg")</f>
        <v>AboveAvg</v>
      </c>
      <c r="K301" t="str">
        <f t="shared" si="4"/>
        <v>N</v>
      </c>
      <c r="L301" s="6" t="s">
        <v>31</v>
      </c>
      <c r="P301" t="str">
        <f>IF(OR(ISNUMBER(SEARCH({"BP","Hyper"},$Z301))),"Y","N")</f>
        <v>Y</v>
      </c>
      <c r="T301" s="9" t="s">
        <v>31</v>
      </c>
      <c r="U301" s="9" t="s">
        <v>31</v>
      </c>
      <c r="Y301" s="10" t="s">
        <v>35</v>
      </c>
      <c r="Z301" s="11" t="s">
        <v>211</v>
      </c>
      <c r="AA301" t="str">
        <f>IF(OR(ISNUMBER(SEARCH({"Diabetes","Diabetic"},$Z301))),"Y","N")</f>
        <v>N</v>
      </c>
      <c r="AC301" s="7" t="s">
        <v>37</v>
      </c>
    </row>
    <row r="302" spans="2:29" ht="26.4">
      <c r="B302">
        <v>2016</v>
      </c>
      <c r="C302" s="5">
        <v>29647</v>
      </c>
      <c r="D302" s="6" t="s">
        <v>30</v>
      </c>
      <c r="E302" s="6" t="s">
        <v>31</v>
      </c>
      <c r="F302" s="6" t="s">
        <v>32</v>
      </c>
      <c r="G302" s="7" t="s">
        <v>33</v>
      </c>
      <c r="H302" s="8">
        <v>35</v>
      </c>
      <c r="I302" s="6" t="s">
        <v>34</v>
      </c>
      <c r="J302" t="str">
        <f>IF((ISNUMBER(SEARCH({"Cash"},[1]Sheet1!$I302))),"Avg","AboveAvg")</f>
        <v>Avg</v>
      </c>
      <c r="K302" t="str">
        <f t="shared" si="4"/>
        <v>N</v>
      </c>
      <c r="L302" s="6" t="s">
        <v>31</v>
      </c>
      <c r="P302" t="str">
        <f>IF(OR(ISNUMBER(SEARCH({"BP","Hyper"},$Z302))),"Y","N")</f>
        <v>N</v>
      </c>
      <c r="T302" s="9" t="s">
        <v>31</v>
      </c>
      <c r="U302" s="9" t="s">
        <v>31</v>
      </c>
      <c r="Y302" s="10" t="s">
        <v>35</v>
      </c>
      <c r="Z302" s="11" t="s">
        <v>31</v>
      </c>
      <c r="AA302" t="str">
        <f>IF(OR(ISNUMBER(SEARCH({"Diabetes","Diabetic"},$Z302))),"Y","N")</f>
        <v>N</v>
      </c>
      <c r="AC302" s="7" t="s">
        <v>37</v>
      </c>
    </row>
    <row r="303" spans="2:29" ht="26.4">
      <c r="B303">
        <v>2016</v>
      </c>
      <c r="C303" s="5">
        <v>24898</v>
      </c>
      <c r="D303" s="6" t="s">
        <v>30</v>
      </c>
      <c r="E303" s="6" t="s">
        <v>31</v>
      </c>
      <c r="F303" s="6" t="s">
        <v>43</v>
      </c>
      <c r="G303" s="7" t="s">
        <v>33</v>
      </c>
      <c r="H303" s="8">
        <v>48</v>
      </c>
      <c r="I303" s="6" t="s">
        <v>34</v>
      </c>
      <c r="J303" t="str">
        <f>IF((ISNUMBER(SEARCH({"Cash"},[1]Sheet1!$I303))),"Avg","AboveAvg")</f>
        <v>Avg</v>
      </c>
      <c r="K303" t="str">
        <f t="shared" si="4"/>
        <v>N</v>
      </c>
      <c r="L303" s="6" t="s">
        <v>61</v>
      </c>
      <c r="P303" t="str">
        <f>IF(OR(ISNUMBER(SEARCH({"BP","Hyper"},$Z303))),"Y","N")</f>
        <v>N</v>
      </c>
      <c r="T303" s="9" t="s">
        <v>31</v>
      </c>
      <c r="U303" s="9" t="s">
        <v>31</v>
      </c>
      <c r="Y303" s="10" t="s">
        <v>35</v>
      </c>
      <c r="Z303" s="11" t="s">
        <v>31</v>
      </c>
      <c r="AA303" t="str">
        <f>IF(OR(ISNUMBER(SEARCH({"Diabetes","Diabetic"},$Z303))),"Y","N")</f>
        <v>N</v>
      </c>
      <c r="AC303" s="7" t="s">
        <v>37</v>
      </c>
    </row>
    <row r="304" spans="2:29" ht="158.4">
      <c r="B304">
        <v>2016</v>
      </c>
      <c r="C304" s="5">
        <v>13279</v>
      </c>
      <c r="D304" s="6" t="s">
        <v>30</v>
      </c>
      <c r="E304" s="6" t="s">
        <v>31</v>
      </c>
      <c r="F304" s="6" t="s">
        <v>43</v>
      </c>
      <c r="G304" s="7" t="s">
        <v>33</v>
      </c>
      <c r="H304" s="8">
        <v>79</v>
      </c>
      <c r="I304" s="6" t="s">
        <v>38</v>
      </c>
      <c r="J304" t="str">
        <f>IF((ISNUMBER(SEARCH({"Cash"},[1]Sheet1!$I304))),"Avg","AboveAvg")</f>
        <v>AboveAvg</v>
      </c>
      <c r="K304" t="str">
        <f t="shared" si="4"/>
        <v>Y</v>
      </c>
      <c r="L304" s="6" t="s">
        <v>31</v>
      </c>
      <c r="P304" t="str">
        <f>IF(OR(ISNUMBER(SEARCH({"BP","Hyper"},$Z304))),"Y","N")</f>
        <v>Y</v>
      </c>
      <c r="T304" s="9" t="s">
        <v>31</v>
      </c>
      <c r="U304" s="9" t="s">
        <v>31</v>
      </c>
      <c r="Y304" s="10" t="s">
        <v>35</v>
      </c>
      <c r="Z304" s="11" t="s">
        <v>212</v>
      </c>
      <c r="AA304" t="str">
        <f>IF(OR(ISNUMBER(SEARCH({"Diabetes","Diabetic"},$Z304))),"Y","N")</f>
        <v>Y</v>
      </c>
      <c r="AC304" s="7" t="s">
        <v>37</v>
      </c>
    </row>
    <row r="305" spans="2:29" ht="303.60000000000002">
      <c r="B305">
        <v>2016</v>
      </c>
      <c r="C305" s="5">
        <v>32944</v>
      </c>
      <c r="D305" s="6" t="s">
        <v>30</v>
      </c>
      <c r="E305" s="6" t="s">
        <v>31</v>
      </c>
      <c r="F305" s="6" t="s">
        <v>43</v>
      </c>
      <c r="G305" s="7" t="s">
        <v>33</v>
      </c>
      <c r="H305" s="8">
        <v>26</v>
      </c>
      <c r="I305" s="6" t="s">
        <v>38</v>
      </c>
      <c r="J305" t="str">
        <f>IF((ISNUMBER(SEARCH({"Cash"},[1]Sheet1!$I305))),"Avg","AboveAvg")</f>
        <v>AboveAvg</v>
      </c>
      <c r="K305" t="str">
        <f t="shared" si="4"/>
        <v>N</v>
      </c>
      <c r="L305" s="6" t="s">
        <v>39</v>
      </c>
      <c r="P305" t="str">
        <f>IF(OR(ISNUMBER(SEARCH({"BP","Hyper"},$Z305))),"Y","N")</f>
        <v>Y</v>
      </c>
      <c r="T305" s="9" t="s">
        <v>31</v>
      </c>
      <c r="U305" s="9" t="s">
        <v>31</v>
      </c>
      <c r="Y305" s="10" t="s">
        <v>40</v>
      </c>
      <c r="Z305" s="11" t="s">
        <v>213</v>
      </c>
      <c r="AA305" t="str">
        <f>IF(OR(ISNUMBER(SEARCH({"Diabetes","Diabetic"},$Z305))),"Y","N")</f>
        <v>N</v>
      </c>
      <c r="AC305" s="7" t="s">
        <v>37</v>
      </c>
    </row>
    <row r="306" spans="2:29" ht="26.4">
      <c r="B306">
        <v>2016</v>
      </c>
      <c r="C306" s="5">
        <v>24190</v>
      </c>
      <c r="D306" s="6" t="s">
        <v>51</v>
      </c>
      <c r="E306" s="6" t="s">
        <v>31</v>
      </c>
      <c r="F306" s="6" t="s">
        <v>32</v>
      </c>
      <c r="G306" s="7" t="s">
        <v>33</v>
      </c>
      <c r="H306" s="8">
        <v>50</v>
      </c>
      <c r="I306" s="6" t="s">
        <v>34</v>
      </c>
      <c r="J306" t="str">
        <f>IF((ISNUMBER(SEARCH({"Cash"},[1]Sheet1!$I306))),"Avg","AboveAvg")</f>
        <v>Avg</v>
      </c>
      <c r="K306" t="str">
        <f t="shared" si="4"/>
        <v>N</v>
      </c>
      <c r="L306" s="6" t="s">
        <v>31</v>
      </c>
      <c r="P306" t="str">
        <f>IF(OR(ISNUMBER(SEARCH({"BP","Hyper"},$Z306))),"Y","N")</f>
        <v>N</v>
      </c>
      <c r="T306" s="9" t="s">
        <v>31</v>
      </c>
      <c r="U306" s="9" t="s">
        <v>31</v>
      </c>
      <c r="Y306" s="10" t="s">
        <v>35</v>
      </c>
      <c r="Z306" s="11" t="s">
        <v>214</v>
      </c>
      <c r="AA306" t="str">
        <f>IF(OR(ISNUMBER(SEARCH({"Diabetes","Diabetic"},$Z306))),"Y","N")</f>
        <v>N</v>
      </c>
      <c r="AC306" s="7" t="s">
        <v>37</v>
      </c>
    </row>
    <row r="307" spans="2:29" ht="409.6">
      <c r="B307">
        <v>2016</v>
      </c>
      <c r="C307" s="5">
        <v>22444</v>
      </c>
      <c r="D307" s="6" t="s">
        <v>30</v>
      </c>
      <c r="E307" s="6" t="s">
        <v>31</v>
      </c>
      <c r="F307" s="6" t="s">
        <v>43</v>
      </c>
      <c r="G307" s="7" t="s">
        <v>33</v>
      </c>
      <c r="H307" s="8">
        <v>54</v>
      </c>
      <c r="I307" s="6" t="s">
        <v>34</v>
      </c>
      <c r="J307" t="str">
        <f>IF((ISNUMBER(SEARCH({"Cash"},[1]Sheet1!$I307))),"Avg","AboveAvg")</f>
        <v>Avg</v>
      </c>
      <c r="K307" t="str">
        <f t="shared" si="4"/>
        <v>N</v>
      </c>
      <c r="L307" s="6" t="s">
        <v>31</v>
      </c>
      <c r="P307" t="str">
        <f>IF(OR(ISNUMBER(SEARCH({"BP","Hyper"},$Z307))),"Y","N")</f>
        <v>Y</v>
      </c>
      <c r="T307" s="9" t="s">
        <v>31</v>
      </c>
      <c r="U307" s="9" t="s">
        <v>31</v>
      </c>
      <c r="Y307" s="10" t="s">
        <v>35</v>
      </c>
      <c r="Z307" s="11" t="s">
        <v>215</v>
      </c>
      <c r="AA307" t="str">
        <f>IF(OR(ISNUMBER(SEARCH({"Diabetes","Diabetic"},$Z307))),"Y","N")</f>
        <v>N</v>
      </c>
      <c r="AC307" s="7" t="s">
        <v>37</v>
      </c>
    </row>
    <row r="308" spans="2:29" ht="26.4">
      <c r="B308">
        <v>2016</v>
      </c>
      <c r="C308" s="5">
        <v>20472</v>
      </c>
      <c r="D308" s="6" t="s">
        <v>30</v>
      </c>
      <c r="E308" s="6" t="s">
        <v>31</v>
      </c>
      <c r="F308" s="6" t="s">
        <v>43</v>
      </c>
      <c r="G308" s="7" t="s">
        <v>33</v>
      </c>
      <c r="H308" s="8">
        <v>60</v>
      </c>
      <c r="I308" s="6" t="s">
        <v>34</v>
      </c>
      <c r="J308" t="str">
        <f>IF((ISNUMBER(SEARCH({"Cash"},[1]Sheet1!$I308))),"Avg","AboveAvg")</f>
        <v>Avg</v>
      </c>
      <c r="K308" t="str">
        <f t="shared" si="4"/>
        <v>N</v>
      </c>
      <c r="L308" s="6" t="s">
        <v>31</v>
      </c>
      <c r="P308" t="str">
        <f>IF(OR(ISNUMBER(SEARCH({"BP","Hyper"},$Z308))),"Y","N")</f>
        <v>N</v>
      </c>
      <c r="T308" s="9" t="s">
        <v>31</v>
      </c>
      <c r="U308" s="9" t="s">
        <v>31</v>
      </c>
      <c r="Y308" s="10" t="s">
        <v>35</v>
      </c>
      <c r="Z308" s="11" t="s">
        <v>31</v>
      </c>
      <c r="AA308" t="str">
        <f>IF(OR(ISNUMBER(SEARCH({"Diabetes","Diabetic"},$Z308))),"Y","N")</f>
        <v>N</v>
      </c>
      <c r="AC308" s="7" t="s">
        <v>37</v>
      </c>
    </row>
    <row r="309" spans="2:29" ht="409.6">
      <c r="B309">
        <v>2016</v>
      </c>
      <c r="C309" s="5">
        <v>25776</v>
      </c>
      <c r="D309" s="6" t="s">
        <v>30</v>
      </c>
      <c r="E309" s="6" t="s">
        <v>31</v>
      </c>
      <c r="F309" s="6" t="s">
        <v>32</v>
      </c>
      <c r="G309" s="7" t="s">
        <v>33</v>
      </c>
      <c r="H309" s="8">
        <v>45</v>
      </c>
      <c r="I309" s="6" t="s">
        <v>34</v>
      </c>
      <c r="J309" t="str">
        <f>IF((ISNUMBER(SEARCH({"Cash"},[1]Sheet1!$I309))),"Avg","AboveAvg")</f>
        <v>Avg</v>
      </c>
      <c r="K309" t="str">
        <f t="shared" si="4"/>
        <v>N</v>
      </c>
      <c r="L309" s="6" t="s">
        <v>31</v>
      </c>
      <c r="P309" t="str">
        <f>IF(OR(ISNUMBER(SEARCH({"BP","Hyper"},$Z309))),"Y","N")</f>
        <v>Y</v>
      </c>
      <c r="T309" s="9" t="s">
        <v>31</v>
      </c>
      <c r="U309" s="9" t="s">
        <v>31</v>
      </c>
      <c r="Y309" s="10" t="s">
        <v>35</v>
      </c>
      <c r="Z309" s="11" t="s">
        <v>216</v>
      </c>
      <c r="AA309" t="str">
        <f>IF(OR(ISNUMBER(SEARCH({"Diabetes","Diabetic"},$Z309))),"Y","N")</f>
        <v>N</v>
      </c>
      <c r="AC309" s="7" t="s">
        <v>37</v>
      </c>
    </row>
    <row r="310" spans="2:29" ht="92.4">
      <c r="B310">
        <v>2016</v>
      </c>
      <c r="C310" s="5">
        <v>23633</v>
      </c>
      <c r="D310" s="6" t="s">
        <v>30</v>
      </c>
      <c r="E310" s="6" t="s">
        <v>31</v>
      </c>
      <c r="F310" s="6" t="s">
        <v>32</v>
      </c>
      <c r="G310" s="7" t="s">
        <v>33</v>
      </c>
      <c r="H310" s="8">
        <v>51</v>
      </c>
      <c r="I310" s="6" t="s">
        <v>34</v>
      </c>
      <c r="J310" t="str">
        <f>IF((ISNUMBER(SEARCH({"Cash"},[1]Sheet1!$I310))),"Avg","AboveAvg")</f>
        <v>Avg</v>
      </c>
      <c r="K310" t="str">
        <f t="shared" si="4"/>
        <v>N</v>
      </c>
      <c r="L310" s="6" t="s">
        <v>39</v>
      </c>
      <c r="P310" t="str">
        <f>IF(OR(ISNUMBER(SEARCH({"BP","Hyper"},$Z310))),"Y","N")</f>
        <v>N</v>
      </c>
      <c r="T310" s="9" t="s">
        <v>31</v>
      </c>
      <c r="U310" s="9" t="s">
        <v>31</v>
      </c>
      <c r="Y310" s="10" t="s">
        <v>40</v>
      </c>
      <c r="Z310" s="11" t="s">
        <v>31</v>
      </c>
      <c r="AA310" t="str">
        <f>IF(OR(ISNUMBER(SEARCH({"Diabetes","Diabetic"},$Z310))),"Y","N")</f>
        <v>N</v>
      </c>
      <c r="AC310" s="7" t="s">
        <v>37</v>
      </c>
    </row>
    <row r="311" spans="2:29" ht="52.8">
      <c r="B311">
        <v>2016</v>
      </c>
      <c r="C311" s="5">
        <v>22316</v>
      </c>
      <c r="D311" s="6" t="s">
        <v>30</v>
      </c>
      <c r="E311" s="6" t="s">
        <v>31</v>
      </c>
      <c r="F311" s="6" t="s">
        <v>32</v>
      </c>
      <c r="G311" s="7" t="s">
        <v>33</v>
      </c>
      <c r="H311" s="8">
        <v>55</v>
      </c>
      <c r="I311" s="6" t="s">
        <v>38</v>
      </c>
      <c r="J311" t="str">
        <f>IF((ISNUMBER(SEARCH({"Cash"},[1]Sheet1!$I311))),"Avg","AboveAvg")</f>
        <v>AboveAvg</v>
      </c>
      <c r="K311" t="str">
        <f t="shared" si="4"/>
        <v>N</v>
      </c>
      <c r="L311" s="6" t="s">
        <v>31</v>
      </c>
      <c r="P311" t="str">
        <f>IF(OR(ISNUMBER(SEARCH({"BP","Hyper"},$Z311))),"Y","N")</f>
        <v>N</v>
      </c>
      <c r="T311" s="9" t="s">
        <v>31</v>
      </c>
      <c r="U311" s="9" t="s">
        <v>31</v>
      </c>
      <c r="Y311" s="10" t="s">
        <v>35</v>
      </c>
      <c r="Z311" s="11" t="s">
        <v>217</v>
      </c>
      <c r="AA311" t="str">
        <f>IF(OR(ISNUMBER(SEARCH({"Diabetes","Diabetic"},$Z311))),"Y","N")</f>
        <v>N</v>
      </c>
      <c r="AC311" s="7" t="s">
        <v>37</v>
      </c>
    </row>
    <row r="312" spans="2:29" ht="132">
      <c r="B312">
        <v>2016</v>
      </c>
      <c r="C312" s="5">
        <v>27478</v>
      </c>
      <c r="D312" s="6" t="s">
        <v>30</v>
      </c>
      <c r="E312" s="6" t="s">
        <v>31</v>
      </c>
      <c r="F312" s="6" t="s">
        <v>43</v>
      </c>
      <c r="G312" s="7" t="s">
        <v>33</v>
      </c>
      <c r="H312" s="8">
        <v>40</v>
      </c>
      <c r="I312" s="6" t="s">
        <v>38</v>
      </c>
      <c r="J312" t="str">
        <f>IF((ISNUMBER(SEARCH({"Cash"},[1]Sheet1!$I312))),"Avg","AboveAvg")</f>
        <v>AboveAvg</v>
      </c>
      <c r="K312" t="str">
        <f t="shared" si="4"/>
        <v>N</v>
      </c>
      <c r="L312" s="6" t="s">
        <v>31</v>
      </c>
      <c r="P312" t="str">
        <f>IF(OR(ISNUMBER(SEARCH({"BP","Hyper"},$Z312))),"Y","N")</f>
        <v>N</v>
      </c>
      <c r="T312" s="9" t="s">
        <v>31</v>
      </c>
      <c r="U312" s="9" t="s">
        <v>31</v>
      </c>
      <c r="Y312" s="10" t="s">
        <v>35</v>
      </c>
      <c r="Z312" s="11" t="s">
        <v>218</v>
      </c>
      <c r="AA312" t="str">
        <f>IF(OR(ISNUMBER(SEARCH({"Diabetes","Diabetic"},$Z312))),"Y","N")</f>
        <v>N</v>
      </c>
      <c r="AC312" s="7" t="s">
        <v>37</v>
      </c>
    </row>
    <row r="313" spans="2:29" ht="409.6">
      <c r="B313">
        <v>2016</v>
      </c>
      <c r="C313" s="5">
        <v>15079</v>
      </c>
      <c r="D313" s="6" t="s">
        <v>30</v>
      </c>
      <c r="E313" s="6" t="s">
        <v>31</v>
      </c>
      <c r="F313" s="6" t="s">
        <v>43</v>
      </c>
      <c r="G313" s="7" t="s">
        <v>33</v>
      </c>
      <c r="H313" s="8">
        <v>74</v>
      </c>
      <c r="I313" s="6" t="s">
        <v>34</v>
      </c>
      <c r="J313" t="str">
        <f>IF((ISNUMBER(SEARCH({"Cash"},[1]Sheet1!$I313))),"Avg","AboveAvg")</f>
        <v>Avg</v>
      </c>
      <c r="K313" t="str">
        <f t="shared" si="4"/>
        <v>N</v>
      </c>
      <c r="L313" s="6" t="s">
        <v>31</v>
      </c>
      <c r="P313" t="str">
        <f>IF(OR(ISNUMBER(SEARCH({"BP","Hyper"},$Z313))),"Y","N")</f>
        <v>Y</v>
      </c>
      <c r="T313" s="9" t="s">
        <v>31</v>
      </c>
      <c r="U313" s="9" t="s">
        <v>31</v>
      </c>
      <c r="Y313" s="10" t="s">
        <v>35</v>
      </c>
      <c r="Z313" s="11" t="s">
        <v>219</v>
      </c>
      <c r="AA313" t="str">
        <f>IF(OR(ISNUMBER(SEARCH({"Diabetes","Diabetic"},$Z313))),"Y","N")</f>
        <v>N</v>
      </c>
      <c r="AC313" s="7" t="s">
        <v>37</v>
      </c>
    </row>
    <row r="314" spans="2:29" ht="79.2">
      <c r="B314">
        <v>2016</v>
      </c>
      <c r="C314" s="5">
        <v>21167</v>
      </c>
      <c r="D314" s="6" t="s">
        <v>30</v>
      </c>
      <c r="E314" s="6" t="s">
        <v>31</v>
      </c>
      <c r="F314" s="6" t="s">
        <v>32</v>
      </c>
      <c r="G314" s="7" t="s">
        <v>33</v>
      </c>
      <c r="H314" s="8">
        <v>58</v>
      </c>
      <c r="I314" s="6" t="s">
        <v>38</v>
      </c>
      <c r="J314" t="str">
        <f>IF((ISNUMBER(SEARCH({"Cash"},[1]Sheet1!$I314))),"Avg","AboveAvg")</f>
        <v>AboveAvg</v>
      </c>
      <c r="K314" t="str">
        <f t="shared" si="4"/>
        <v>Y</v>
      </c>
      <c r="L314" s="6" t="s">
        <v>31</v>
      </c>
      <c r="P314" t="str">
        <f>IF(OR(ISNUMBER(SEARCH({"BP","Hyper"},$Z314))),"Y","N")</f>
        <v>Y</v>
      </c>
      <c r="T314" s="9" t="s">
        <v>31</v>
      </c>
      <c r="U314" s="9" t="s">
        <v>31</v>
      </c>
      <c r="Y314" s="10" t="s">
        <v>35</v>
      </c>
      <c r="Z314" s="11" t="s">
        <v>220</v>
      </c>
      <c r="AA314" t="str">
        <f>IF(OR(ISNUMBER(SEARCH({"Diabetes","Diabetic"},$Z314))),"Y","N")</f>
        <v>Y</v>
      </c>
      <c r="AC314" s="7" t="s">
        <v>37</v>
      </c>
    </row>
    <row r="315" spans="2:29" ht="26.4">
      <c r="B315">
        <v>2016</v>
      </c>
      <c r="C315" s="5">
        <v>20529</v>
      </c>
      <c r="D315" s="6" t="s">
        <v>30</v>
      </c>
      <c r="E315" s="6" t="s">
        <v>31</v>
      </c>
      <c r="F315" s="6" t="s">
        <v>43</v>
      </c>
      <c r="G315" s="7" t="s">
        <v>33</v>
      </c>
      <c r="H315" s="8">
        <v>60</v>
      </c>
      <c r="I315" s="6" t="s">
        <v>34</v>
      </c>
      <c r="J315" t="str">
        <f>IF((ISNUMBER(SEARCH({"Cash"},[1]Sheet1!$I315))),"Avg","AboveAvg")</f>
        <v>Avg</v>
      </c>
      <c r="K315" t="str">
        <f t="shared" si="4"/>
        <v>N</v>
      </c>
      <c r="L315" s="6" t="s">
        <v>31</v>
      </c>
      <c r="P315" t="str">
        <f>IF(OR(ISNUMBER(SEARCH({"BP","Hyper"},$Z315))),"Y","N")</f>
        <v>N</v>
      </c>
      <c r="T315" s="9" t="s">
        <v>31</v>
      </c>
      <c r="U315" s="9" t="s">
        <v>31</v>
      </c>
      <c r="Y315" s="10" t="s">
        <v>35</v>
      </c>
      <c r="Z315" s="11" t="s">
        <v>31</v>
      </c>
      <c r="AA315" t="str">
        <f>IF(OR(ISNUMBER(SEARCH({"Diabetes","Diabetic"},$Z315))),"Y","N")</f>
        <v>N</v>
      </c>
      <c r="AC315" s="7" t="s">
        <v>37</v>
      </c>
    </row>
    <row r="316" spans="2:29" ht="396">
      <c r="B316">
        <v>2016</v>
      </c>
      <c r="C316" s="5">
        <v>20866</v>
      </c>
      <c r="D316" s="6" t="s">
        <v>30</v>
      </c>
      <c r="E316" s="6" t="s">
        <v>31</v>
      </c>
      <c r="F316" s="6" t="s">
        <v>32</v>
      </c>
      <c r="G316" s="7" t="s">
        <v>33</v>
      </c>
      <c r="H316" s="8">
        <v>58</v>
      </c>
      <c r="I316" s="6" t="s">
        <v>34</v>
      </c>
      <c r="J316" t="str">
        <f>IF((ISNUMBER(SEARCH({"Cash"},[1]Sheet1!$I316))),"Avg","AboveAvg")</f>
        <v>Avg</v>
      </c>
      <c r="K316" t="str">
        <f t="shared" si="4"/>
        <v>N</v>
      </c>
      <c r="L316" s="6" t="s">
        <v>31</v>
      </c>
      <c r="P316" t="str">
        <f>IF(OR(ISNUMBER(SEARCH({"BP","Hyper"},$Z316))),"Y","N")</f>
        <v>Y</v>
      </c>
      <c r="T316" s="9" t="s">
        <v>31</v>
      </c>
      <c r="U316" s="9" t="s">
        <v>31</v>
      </c>
      <c r="Y316" s="10" t="s">
        <v>35</v>
      </c>
      <c r="Z316" s="11" t="s">
        <v>221</v>
      </c>
      <c r="AA316" t="str">
        <f>IF(OR(ISNUMBER(SEARCH({"Diabetes","Diabetic"},$Z316))),"Y","N")</f>
        <v>N</v>
      </c>
      <c r="AC316" s="7" t="s">
        <v>37</v>
      </c>
    </row>
    <row r="317" spans="2:29" ht="290.39999999999998">
      <c r="B317">
        <v>2016</v>
      </c>
      <c r="C317" s="5">
        <v>19760</v>
      </c>
      <c r="D317" s="6" t="s">
        <v>30</v>
      </c>
      <c r="E317" s="6" t="s">
        <v>31</v>
      </c>
      <c r="F317" s="6" t="s">
        <v>43</v>
      </c>
      <c r="G317" s="7" t="s">
        <v>33</v>
      </c>
      <c r="H317" s="8">
        <v>62</v>
      </c>
      <c r="I317" s="6" t="s">
        <v>34</v>
      </c>
      <c r="J317" t="str">
        <f>IF((ISNUMBER(SEARCH({"Cash"},[1]Sheet1!$I317))),"Avg","AboveAvg")</f>
        <v>Avg</v>
      </c>
      <c r="K317" t="str">
        <f t="shared" si="4"/>
        <v>N</v>
      </c>
      <c r="L317" s="6" t="s">
        <v>74</v>
      </c>
      <c r="P317" t="str">
        <f>IF(OR(ISNUMBER(SEARCH({"BP","Hyper"},$Z317))),"Y","N")</f>
        <v>Y</v>
      </c>
      <c r="T317" s="9" t="s">
        <v>31</v>
      </c>
      <c r="U317" s="9" t="s">
        <v>31</v>
      </c>
      <c r="Y317" s="10" t="s">
        <v>40</v>
      </c>
      <c r="Z317" s="11" t="s">
        <v>222</v>
      </c>
      <c r="AA317" t="str">
        <f>IF(OR(ISNUMBER(SEARCH({"Diabetes","Diabetic"},$Z317))),"Y","N")</f>
        <v>N</v>
      </c>
      <c r="AC317" s="7" t="s">
        <v>37</v>
      </c>
    </row>
    <row r="318" spans="2:29" ht="409.6">
      <c r="B318">
        <v>2016</v>
      </c>
      <c r="C318" s="5">
        <v>22327</v>
      </c>
      <c r="D318" s="6" t="s">
        <v>30</v>
      </c>
      <c r="E318" s="6" t="s">
        <v>31</v>
      </c>
      <c r="F318" s="6" t="s">
        <v>43</v>
      </c>
      <c r="G318" s="7" t="s">
        <v>33</v>
      </c>
      <c r="H318" s="8">
        <v>55</v>
      </c>
      <c r="I318" s="6" t="s">
        <v>38</v>
      </c>
      <c r="J318" t="str">
        <f>IF((ISNUMBER(SEARCH({"Cash"},[1]Sheet1!$I318))),"Avg","AboveAvg")</f>
        <v>AboveAvg</v>
      </c>
      <c r="K318" t="str">
        <f t="shared" si="4"/>
        <v>N</v>
      </c>
      <c r="L318" s="6" t="s">
        <v>31</v>
      </c>
      <c r="P318" t="str">
        <f>IF(OR(ISNUMBER(SEARCH({"BP","Hyper"},$Z318))),"Y","N")</f>
        <v>Y</v>
      </c>
      <c r="T318" s="9" t="s">
        <v>31</v>
      </c>
      <c r="U318" s="9" t="s">
        <v>31</v>
      </c>
      <c r="Y318" s="10" t="s">
        <v>35</v>
      </c>
      <c r="Z318" s="11" t="s">
        <v>223</v>
      </c>
      <c r="AA318" t="str">
        <f>IF(OR(ISNUMBER(SEARCH({"Diabetes","Diabetic"},$Z318))),"Y","N")</f>
        <v>N</v>
      </c>
      <c r="AC318" s="7" t="s">
        <v>37</v>
      </c>
    </row>
    <row r="319" spans="2:29" ht="26.4">
      <c r="B319">
        <v>2016</v>
      </c>
      <c r="C319" s="5">
        <v>21596</v>
      </c>
      <c r="D319" s="6" t="s">
        <v>30</v>
      </c>
      <c r="E319" s="6" t="s">
        <v>31</v>
      </c>
      <c r="F319" s="6" t="s">
        <v>43</v>
      </c>
      <c r="G319" s="7" t="s">
        <v>33</v>
      </c>
      <c r="H319" s="8">
        <v>57</v>
      </c>
      <c r="I319" s="6" t="s">
        <v>34</v>
      </c>
      <c r="J319" t="str">
        <f>IF((ISNUMBER(SEARCH({"Cash"},[1]Sheet1!$I319))),"Avg","AboveAvg")</f>
        <v>Avg</v>
      </c>
      <c r="K319" t="str">
        <f t="shared" si="4"/>
        <v>N</v>
      </c>
      <c r="L319" s="6" t="s">
        <v>31</v>
      </c>
      <c r="P319" t="str">
        <f>IF(OR(ISNUMBER(SEARCH({"BP","Hyper"},$Z319))),"Y","N")</f>
        <v>N</v>
      </c>
      <c r="T319" s="9" t="s">
        <v>31</v>
      </c>
      <c r="U319" s="9" t="s">
        <v>31</v>
      </c>
      <c r="Y319" s="10" t="s">
        <v>35</v>
      </c>
      <c r="Z319" s="11" t="s">
        <v>31</v>
      </c>
      <c r="AA319" t="str">
        <f>IF(OR(ISNUMBER(SEARCH({"Diabetes","Diabetic"},$Z319))),"Y","N")</f>
        <v>N</v>
      </c>
      <c r="AC319" s="7" t="s">
        <v>37</v>
      </c>
    </row>
    <row r="320" spans="2:29" ht="26.4">
      <c r="B320">
        <v>2016</v>
      </c>
      <c r="C320" s="5">
        <v>25222</v>
      </c>
      <c r="D320" s="6" t="s">
        <v>30</v>
      </c>
      <c r="E320" s="6" t="s">
        <v>31</v>
      </c>
      <c r="F320" s="6" t="s">
        <v>32</v>
      </c>
      <c r="G320" s="7" t="s">
        <v>33</v>
      </c>
      <c r="H320" s="8">
        <v>47</v>
      </c>
      <c r="I320" s="6" t="s">
        <v>38</v>
      </c>
      <c r="J320" t="str">
        <f>IF((ISNUMBER(SEARCH({"Cash"},[1]Sheet1!$I320))),"Avg","AboveAvg")</f>
        <v>AboveAvg</v>
      </c>
      <c r="K320" t="str">
        <f t="shared" si="4"/>
        <v>N</v>
      </c>
      <c r="L320" s="6" t="s">
        <v>31</v>
      </c>
      <c r="P320" t="str">
        <f>IF(OR(ISNUMBER(SEARCH({"BP","Hyper"},$Z320))),"Y","N")</f>
        <v>N</v>
      </c>
      <c r="T320" s="9" t="s">
        <v>31</v>
      </c>
      <c r="U320" s="9" t="s">
        <v>31</v>
      </c>
      <c r="Y320" s="10" t="s">
        <v>35</v>
      </c>
      <c r="Z320" s="11" t="s">
        <v>31</v>
      </c>
      <c r="AA320" t="str">
        <f>IF(OR(ISNUMBER(SEARCH({"Diabetes","Diabetic"},$Z320))),"Y","N")</f>
        <v>N</v>
      </c>
      <c r="AC320" s="7" t="s">
        <v>37</v>
      </c>
    </row>
    <row r="321" spans="2:29" ht="409.6">
      <c r="B321">
        <v>2016</v>
      </c>
      <c r="C321" s="5">
        <v>14603</v>
      </c>
      <c r="D321" s="6" t="s">
        <v>30</v>
      </c>
      <c r="E321" s="6" t="s">
        <v>31</v>
      </c>
      <c r="F321" s="6" t="s">
        <v>32</v>
      </c>
      <c r="G321" s="7" t="s">
        <v>33</v>
      </c>
      <c r="H321" s="8">
        <v>76</v>
      </c>
      <c r="I321" s="6" t="s">
        <v>34</v>
      </c>
      <c r="J321" t="str">
        <f>IF((ISNUMBER(SEARCH({"Cash"},[1]Sheet1!$I321))),"Avg","AboveAvg")</f>
        <v>Avg</v>
      </c>
      <c r="K321" t="str">
        <f t="shared" si="4"/>
        <v>N</v>
      </c>
      <c r="L321" s="6" t="s">
        <v>39</v>
      </c>
      <c r="P321" t="str">
        <f>IF(OR(ISNUMBER(SEARCH({"BP","Hyper"},$Z321))),"Y","N")</f>
        <v>Y</v>
      </c>
      <c r="T321" s="9" t="s">
        <v>31</v>
      </c>
      <c r="U321" s="9" t="s">
        <v>31</v>
      </c>
      <c r="Y321" s="10" t="s">
        <v>40</v>
      </c>
      <c r="Z321" s="11" t="s">
        <v>224</v>
      </c>
      <c r="AA321" t="str">
        <f>IF(OR(ISNUMBER(SEARCH({"Diabetes","Diabetic"},$Z321))),"Y","N")</f>
        <v>N</v>
      </c>
      <c r="AC321" s="7" t="s">
        <v>37</v>
      </c>
    </row>
    <row r="322" spans="2:29" ht="26.4">
      <c r="B322">
        <v>2016</v>
      </c>
      <c r="C322" s="5">
        <v>24116</v>
      </c>
      <c r="D322" s="6" t="s">
        <v>30</v>
      </c>
      <c r="E322" s="6" t="s">
        <v>31</v>
      </c>
      <c r="F322" s="6" t="s">
        <v>32</v>
      </c>
      <c r="G322" s="7" t="s">
        <v>33</v>
      </c>
      <c r="H322" s="8">
        <v>50</v>
      </c>
      <c r="I322" s="6" t="s">
        <v>38</v>
      </c>
      <c r="J322" t="str">
        <f>IF((ISNUMBER(SEARCH({"Cash"},[1]Sheet1!$I322))),"Avg","AboveAvg")</f>
        <v>AboveAvg</v>
      </c>
      <c r="K322" t="str">
        <f t="shared" si="4"/>
        <v>N</v>
      </c>
      <c r="L322" s="6" t="s">
        <v>31</v>
      </c>
      <c r="P322" t="str">
        <f>IF(OR(ISNUMBER(SEARCH({"BP","Hyper"},$Z322))),"Y","N")</f>
        <v>N</v>
      </c>
      <c r="T322" s="9" t="s">
        <v>31</v>
      </c>
      <c r="U322" s="9" t="s">
        <v>31</v>
      </c>
      <c r="Y322" s="10" t="s">
        <v>35</v>
      </c>
      <c r="Z322" s="11" t="s">
        <v>31</v>
      </c>
      <c r="AA322" t="str">
        <f>IF(OR(ISNUMBER(SEARCH({"Diabetes","Diabetic"},$Z322))),"Y","N")</f>
        <v>N</v>
      </c>
      <c r="AC322" s="7" t="s">
        <v>37</v>
      </c>
    </row>
    <row r="323" spans="2:29" ht="26.4">
      <c r="B323">
        <v>2016</v>
      </c>
      <c r="C323" s="5">
        <v>22559</v>
      </c>
      <c r="D323" s="6" t="s">
        <v>30</v>
      </c>
      <c r="E323" s="6" t="s">
        <v>31</v>
      </c>
      <c r="F323" s="6" t="s">
        <v>32</v>
      </c>
      <c r="G323" s="7" t="s">
        <v>33</v>
      </c>
      <c r="H323" s="8">
        <v>54</v>
      </c>
      <c r="I323" s="6" t="s">
        <v>34</v>
      </c>
      <c r="J323" t="str">
        <f>IF((ISNUMBER(SEARCH({"Cash"},[1]Sheet1!$I323))),"Avg","AboveAvg")</f>
        <v>Avg</v>
      </c>
      <c r="K323" t="str">
        <f t="shared" ref="K323:K386" si="5">$AA323</f>
        <v>N</v>
      </c>
      <c r="L323" s="6" t="s">
        <v>31</v>
      </c>
      <c r="P323" t="str">
        <f>IF(OR(ISNUMBER(SEARCH({"BP","Hyper"},$Z323))),"Y","N")</f>
        <v>N</v>
      </c>
      <c r="T323" s="9" t="s">
        <v>31</v>
      </c>
      <c r="U323" s="9" t="s">
        <v>31</v>
      </c>
      <c r="Y323" s="10" t="s">
        <v>35</v>
      </c>
      <c r="Z323" s="11" t="s">
        <v>31</v>
      </c>
      <c r="AA323" t="str">
        <f>IF(OR(ISNUMBER(SEARCH({"Diabetes","Diabetic"},$Z323))),"Y","N")</f>
        <v>N</v>
      </c>
      <c r="AC323" s="7" t="s">
        <v>37</v>
      </c>
    </row>
    <row r="324" spans="2:29" ht="26.4">
      <c r="B324">
        <v>2016</v>
      </c>
      <c r="C324" s="5">
        <v>22968</v>
      </c>
      <c r="D324" s="6" t="s">
        <v>30</v>
      </c>
      <c r="E324" s="6" t="s">
        <v>31</v>
      </c>
      <c r="F324" s="6" t="s">
        <v>32</v>
      </c>
      <c r="G324" s="7" t="s">
        <v>33</v>
      </c>
      <c r="H324" s="8">
        <v>53</v>
      </c>
      <c r="I324" s="6" t="s">
        <v>38</v>
      </c>
      <c r="J324" t="str">
        <f>IF((ISNUMBER(SEARCH({"Cash"},[1]Sheet1!$I324))),"Avg","AboveAvg")</f>
        <v>AboveAvg</v>
      </c>
      <c r="K324" t="str">
        <f t="shared" si="5"/>
        <v>N</v>
      </c>
      <c r="L324" s="6" t="s">
        <v>31</v>
      </c>
      <c r="P324" t="str">
        <f>IF(OR(ISNUMBER(SEARCH({"BP","Hyper"},$Z324))),"Y","N")</f>
        <v>N</v>
      </c>
      <c r="T324" s="9" t="s">
        <v>31</v>
      </c>
      <c r="U324" s="9" t="s">
        <v>31</v>
      </c>
      <c r="Y324" s="10" t="s">
        <v>35</v>
      </c>
      <c r="Z324" s="11" t="s">
        <v>31</v>
      </c>
      <c r="AA324" t="str">
        <f>IF(OR(ISNUMBER(SEARCH({"Diabetes","Diabetic"},$Z324))),"Y","N")</f>
        <v>N</v>
      </c>
      <c r="AC324" s="7" t="s">
        <v>37</v>
      </c>
    </row>
    <row r="325" spans="2:29" ht="26.4">
      <c r="B325">
        <v>2016</v>
      </c>
      <c r="C325" s="5">
        <v>23247</v>
      </c>
      <c r="D325" s="6" t="s">
        <v>30</v>
      </c>
      <c r="E325" s="6" t="s">
        <v>31</v>
      </c>
      <c r="F325" s="6" t="s">
        <v>43</v>
      </c>
      <c r="G325" s="7" t="s">
        <v>33</v>
      </c>
      <c r="H325" s="8">
        <v>52</v>
      </c>
      <c r="I325" s="6" t="s">
        <v>34</v>
      </c>
      <c r="J325" t="str">
        <f>IF((ISNUMBER(SEARCH({"Cash"},[1]Sheet1!$I325))),"Avg","AboveAvg")</f>
        <v>Avg</v>
      </c>
      <c r="K325" t="str">
        <f t="shared" si="5"/>
        <v>N</v>
      </c>
      <c r="L325" s="6" t="s">
        <v>31</v>
      </c>
      <c r="P325" t="str">
        <f>IF(OR(ISNUMBER(SEARCH({"BP","Hyper"},$Z325))),"Y","N")</f>
        <v>N</v>
      </c>
      <c r="T325" s="9" t="s">
        <v>31</v>
      </c>
      <c r="U325" s="9" t="s">
        <v>31</v>
      </c>
      <c r="Y325" s="10" t="s">
        <v>35</v>
      </c>
      <c r="Z325" s="11" t="s">
        <v>31</v>
      </c>
      <c r="AA325" t="str">
        <f>IF(OR(ISNUMBER(SEARCH({"Diabetes","Diabetic"},$Z325))),"Y","N")</f>
        <v>N</v>
      </c>
      <c r="AC325" s="7" t="s">
        <v>37</v>
      </c>
    </row>
    <row r="326" spans="2:29" ht="26.4">
      <c r="B326">
        <v>2016</v>
      </c>
      <c r="C326" s="5">
        <v>21551</v>
      </c>
      <c r="D326" s="6" t="s">
        <v>30</v>
      </c>
      <c r="E326" s="6" t="s">
        <v>31</v>
      </c>
      <c r="F326" s="6" t="s">
        <v>32</v>
      </c>
      <c r="G326" s="7" t="s">
        <v>33</v>
      </c>
      <c r="H326" s="8">
        <v>57</v>
      </c>
      <c r="I326" s="6" t="s">
        <v>34</v>
      </c>
      <c r="J326" t="str">
        <f>IF((ISNUMBER(SEARCH({"Cash"},[1]Sheet1!$I326))),"Avg","AboveAvg")</f>
        <v>Avg</v>
      </c>
      <c r="K326" t="str">
        <f t="shared" si="5"/>
        <v>N</v>
      </c>
      <c r="L326" s="6" t="s">
        <v>31</v>
      </c>
      <c r="P326" t="str">
        <f>IF(OR(ISNUMBER(SEARCH({"BP","Hyper"},$Z326))),"Y","N")</f>
        <v>N</v>
      </c>
      <c r="T326" s="9" t="s">
        <v>31</v>
      </c>
      <c r="U326" s="9" t="s">
        <v>31</v>
      </c>
      <c r="Y326" s="10" t="s">
        <v>35</v>
      </c>
      <c r="Z326" s="11" t="s">
        <v>31</v>
      </c>
      <c r="AA326" t="str">
        <f>IF(OR(ISNUMBER(SEARCH({"Diabetes","Diabetic"},$Z326))),"Y","N")</f>
        <v>N</v>
      </c>
      <c r="AC326" s="7" t="s">
        <v>37</v>
      </c>
    </row>
    <row r="327" spans="2:29" ht="66">
      <c r="B327">
        <v>2016</v>
      </c>
      <c r="C327" s="5">
        <v>16829</v>
      </c>
      <c r="D327" s="6" t="s">
        <v>30</v>
      </c>
      <c r="E327" s="6" t="s">
        <v>31</v>
      </c>
      <c r="F327" s="6" t="s">
        <v>43</v>
      </c>
      <c r="G327" s="7" t="s">
        <v>33</v>
      </c>
      <c r="H327" s="8">
        <v>70</v>
      </c>
      <c r="I327" s="6" t="s">
        <v>34</v>
      </c>
      <c r="J327" t="str">
        <f>IF((ISNUMBER(SEARCH({"Cash"},[1]Sheet1!$I327))),"Avg","AboveAvg")</f>
        <v>Avg</v>
      </c>
      <c r="K327" t="str">
        <f t="shared" si="5"/>
        <v>N</v>
      </c>
      <c r="L327" s="6" t="s">
        <v>39</v>
      </c>
      <c r="P327" t="str">
        <f>IF(OR(ISNUMBER(SEARCH({"BP","Hyper"},$Z327))),"Y","N")</f>
        <v>N</v>
      </c>
      <c r="T327" s="9" t="s">
        <v>31</v>
      </c>
      <c r="U327" s="9" t="s">
        <v>31</v>
      </c>
      <c r="Y327" s="10" t="s">
        <v>35</v>
      </c>
      <c r="Z327" s="11" t="s">
        <v>225</v>
      </c>
      <c r="AA327" t="str">
        <f>IF(OR(ISNUMBER(SEARCH({"Diabetes","Diabetic"},$Z327))),"Y","N")</f>
        <v>N</v>
      </c>
      <c r="AC327" s="7" t="s">
        <v>37</v>
      </c>
    </row>
    <row r="328" spans="2:29" ht="409.6">
      <c r="B328">
        <v>2016</v>
      </c>
      <c r="C328" s="5">
        <v>22306</v>
      </c>
      <c r="D328" s="6" t="s">
        <v>30</v>
      </c>
      <c r="E328" s="6" t="s">
        <v>31</v>
      </c>
      <c r="F328" s="6" t="s">
        <v>32</v>
      </c>
      <c r="G328" s="7" t="s">
        <v>33</v>
      </c>
      <c r="H328" s="8">
        <v>55</v>
      </c>
      <c r="I328" s="6" t="s">
        <v>34</v>
      </c>
      <c r="J328" t="str">
        <f>IF((ISNUMBER(SEARCH({"Cash"},[1]Sheet1!$I328))),"Avg","AboveAvg")</f>
        <v>Avg</v>
      </c>
      <c r="K328" t="str">
        <f t="shared" si="5"/>
        <v>Y</v>
      </c>
      <c r="L328" s="6" t="s">
        <v>31</v>
      </c>
      <c r="P328" t="str">
        <f>IF(OR(ISNUMBER(SEARCH({"BP","Hyper"},$Z328))),"Y","N")</f>
        <v>Y</v>
      </c>
      <c r="T328" s="9" t="s">
        <v>31</v>
      </c>
      <c r="U328" s="9" t="s">
        <v>31</v>
      </c>
      <c r="Y328" s="10" t="s">
        <v>35</v>
      </c>
      <c r="Z328" s="11" t="s">
        <v>226</v>
      </c>
      <c r="AA328" t="str">
        <f>IF(OR(ISNUMBER(SEARCH({"Diabetes","Diabetic"},$Z328))),"Y","N")</f>
        <v>Y</v>
      </c>
      <c r="AC328" s="7" t="s">
        <v>37</v>
      </c>
    </row>
    <row r="329" spans="2:29" ht="92.4">
      <c r="B329">
        <v>2016</v>
      </c>
      <c r="C329" s="5">
        <v>20858</v>
      </c>
      <c r="D329" s="6" t="s">
        <v>30</v>
      </c>
      <c r="E329" s="6" t="s">
        <v>31</v>
      </c>
      <c r="F329" s="6" t="s">
        <v>32</v>
      </c>
      <c r="G329" s="7" t="s">
        <v>33</v>
      </c>
      <c r="H329" s="8">
        <v>59</v>
      </c>
      <c r="I329" s="6" t="s">
        <v>34</v>
      </c>
      <c r="J329" t="str">
        <f>IF((ISNUMBER(SEARCH({"Cash"},[1]Sheet1!$I329))),"Avg","AboveAvg")</f>
        <v>Avg</v>
      </c>
      <c r="K329" t="str">
        <f t="shared" si="5"/>
        <v>N</v>
      </c>
      <c r="L329" s="6" t="s">
        <v>61</v>
      </c>
      <c r="P329" t="str">
        <f>IF(OR(ISNUMBER(SEARCH({"BP","Hyper"},$Z329))),"Y","N")</f>
        <v>N</v>
      </c>
      <c r="T329" s="9" t="s">
        <v>31</v>
      </c>
      <c r="U329" s="9" t="s">
        <v>31</v>
      </c>
      <c r="Y329" s="10" t="s">
        <v>40</v>
      </c>
      <c r="Z329" s="11" t="s">
        <v>31</v>
      </c>
      <c r="AA329" t="str">
        <f>IF(OR(ISNUMBER(SEARCH({"Diabetes","Diabetic"},$Z329))),"Y","N")</f>
        <v>N</v>
      </c>
      <c r="AC329" s="7" t="s">
        <v>37</v>
      </c>
    </row>
    <row r="330" spans="2:29" ht="409.2">
      <c r="B330">
        <v>2016</v>
      </c>
      <c r="C330" s="5">
        <v>22027</v>
      </c>
      <c r="D330" s="6" t="s">
        <v>30</v>
      </c>
      <c r="E330" s="6" t="s">
        <v>31</v>
      </c>
      <c r="F330" s="6" t="s">
        <v>32</v>
      </c>
      <c r="G330" s="7" t="s">
        <v>33</v>
      </c>
      <c r="H330" s="8">
        <v>55</v>
      </c>
      <c r="I330" s="6" t="s">
        <v>34</v>
      </c>
      <c r="J330" t="str">
        <f>IF((ISNUMBER(SEARCH({"Cash"},[1]Sheet1!$I330))),"Avg","AboveAvg")</f>
        <v>Avg</v>
      </c>
      <c r="K330" t="str">
        <f t="shared" si="5"/>
        <v>N</v>
      </c>
      <c r="L330" s="6" t="s">
        <v>31</v>
      </c>
      <c r="P330" t="str">
        <f>IF(OR(ISNUMBER(SEARCH({"BP","Hyper"},$Z330))),"Y","N")</f>
        <v>Y</v>
      </c>
      <c r="T330" s="9" t="s">
        <v>31</v>
      </c>
      <c r="U330" s="9" t="s">
        <v>31</v>
      </c>
      <c r="Y330" s="10" t="s">
        <v>35</v>
      </c>
      <c r="Z330" s="11" t="s">
        <v>227</v>
      </c>
      <c r="AA330" t="str">
        <f>IF(OR(ISNUMBER(SEARCH({"Diabetes","Diabetic"},$Z330))),"Y","N")</f>
        <v>N</v>
      </c>
      <c r="AC330" s="7" t="s">
        <v>37</v>
      </c>
    </row>
    <row r="331" spans="2:29" ht="409.6">
      <c r="B331">
        <v>2016</v>
      </c>
      <c r="C331" s="5">
        <v>33636</v>
      </c>
      <c r="D331" s="6" t="s">
        <v>30</v>
      </c>
      <c r="E331" s="6" t="s">
        <v>31</v>
      </c>
      <c r="F331" s="6" t="s">
        <v>32</v>
      </c>
      <c r="G331" s="7" t="s">
        <v>33</v>
      </c>
      <c r="H331" s="8">
        <v>24</v>
      </c>
      <c r="I331" s="6" t="s">
        <v>38</v>
      </c>
      <c r="J331" t="str">
        <f>IF((ISNUMBER(SEARCH({"Cash"},[1]Sheet1!$I331))),"Avg","AboveAvg")</f>
        <v>AboveAvg</v>
      </c>
      <c r="K331" t="str">
        <f t="shared" si="5"/>
        <v>N</v>
      </c>
      <c r="L331" s="6" t="s">
        <v>53</v>
      </c>
      <c r="P331" t="str">
        <f>IF(OR(ISNUMBER(SEARCH({"BP","Hyper"},$Z331))),"Y","N")</f>
        <v>Y</v>
      </c>
      <c r="T331" s="9" t="s">
        <v>31</v>
      </c>
      <c r="U331" s="9" t="s">
        <v>31</v>
      </c>
      <c r="Y331" s="10" t="s">
        <v>35</v>
      </c>
      <c r="Z331" s="11" t="s">
        <v>228</v>
      </c>
      <c r="AA331" t="str">
        <f>IF(OR(ISNUMBER(SEARCH({"Diabetes","Diabetic"},$Z331))),"Y","N")</f>
        <v>N</v>
      </c>
      <c r="AC331" s="7" t="s">
        <v>37</v>
      </c>
    </row>
    <row r="332" spans="2:29" ht="330">
      <c r="B332">
        <v>2016</v>
      </c>
      <c r="C332" s="5">
        <v>16877</v>
      </c>
      <c r="D332" s="6" t="s">
        <v>30</v>
      </c>
      <c r="E332" s="6" t="s">
        <v>31</v>
      </c>
      <c r="F332" s="6" t="s">
        <v>32</v>
      </c>
      <c r="G332" s="7" t="s">
        <v>33</v>
      </c>
      <c r="H332" s="8">
        <v>70</v>
      </c>
      <c r="I332" s="6" t="s">
        <v>34</v>
      </c>
      <c r="J332" t="str">
        <f>IF((ISNUMBER(SEARCH({"Cash"},[1]Sheet1!$I332))),"Avg","AboveAvg")</f>
        <v>Avg</v>
      </c>
      <c r="K332" t="str">
        <f t="shared" si="5"/>
        <v>N</v>
      </c>
      <c r="L332" s="6" t="s">
        <v>31</v>
      </c>
      <c r="P332" t="str">
        <f>IF(OR(ISNUMBER(SEARCH({"BP","Hyper"},$Z332))),"Y","N")</f>
        <v>Y</v>
      </c>
      <c r="T332" s="9" t="s">
        <v>31</v>
      </c>
      <c r="U332" s="9" t="s">
        <v>31</v>
      </c>
      <c r="Y332" s="10" t="s">
        <v>40</v>
      </c>
      <c r="Z332" s="11" t="s">
        <v>229</v>
      </c>
      <c r="AA332" t="str">
        <f>IF(OR(ISNUMBER(SEARCH({"Diabetes","Diabetic"},$Z332))),"Y","N")</f>
        <v>N</v>
      </c>
      <c r="AC332" s="7" t="s">
        <v>37</v>
      </c>
    </row>
    <row r="333" spans="2:29" ht="26.4">
      <c r="B333">
        <v>2016</v>
      </c>
      <c r="C333" s="5">
        <v>23256</v>
      </c>
      <c r="D333" s="6" t="s">
        <v>30</v>
      </c>
      <c r="E333" s="6" t="s">
        <v>31</v>
      </c>
      <c r="F333" s="6" t="s">
        <v>32</v>
      </c>
      <c r="G333" s="7" t="s">
        <v>33</v>
      </c>
      <c r="H333" s="8">
        <v>52</v>
      </c>
      <c r="I333" s="6" t="s">
        <v>34</v>
      </c>
      <c r="J333" t="str">
        <f>IF((ISNUMBER(SEARCH({"Cash"},[1]Sheet1!$I333))),"Avg","AboveAvg")</f>
        <v>Avg</v>
      </c>
      <c r="K333" t="str">
        <f t="shared" si="5"/>
        <v>N</v>
      </c>
      <c r="L333" s="6" t="s">
        <v>31</v>
      </c>
      <c r="P333" t="str">
        <f>IF(OR(ISNUMBER(SEARCH({"BP","Hyper"},$Z333))),"Y","N")</f>
        <v>N</v>
      </c>
      <c r="T333" s="9" t="s">
        <v>31</v>
      </c>
      <c r="U333" s="9" t="s">
        <v>31</v>
      </c>
      <c r="Y333" s="10" t="s">
        <v>35</v>
      </c>
      <c r="Z333" s="11" t="s">
        <v>31</v>
      </c>
      <c r="AA333" t="str">
        <f>IF(OR(ISNUMBER(SEARCH({"Diabetes","Diabetic"},$Z333))),"Y","N")</f>
        <v>N</v>
      </c>
      <c r="AC333" s="7" t="s">
        <v>37</v>
      </c>
    </row>
    <row r="334" spans="2:29" ht="26.4">
      <c r="B334">
        <v>2016</v>
      </c>
      <c r="C334" s="5">
        <v>20681</v>
      </c>
      <c r="D334" s="6" t="s">
        <v>30</v>
      </c>
      <c r="E334" s="6" t="s">
        <v>31</v>
      </c>
      <c r="F334" s="6" t="s">
        <v>43</v>
      </c>
      <c r="G334" s="7" t="s">
        <v>33</v>
      </c>
      <c r="H334" s="8">
        <v>59</v>
      </c>
      <c r="I334" s="6" t="s">
        <v>34</v>
      </c>
      <c r="J334" t="str">
        <f>IF((ISNUMBER(SEARCH({"Cash"},[1]Sheet1!$I334))),"Avg","AboveAvg")</f>
        <v>Avg</v>
      </c>
      <c r="K334" t="str">
        <f t="shared" si="5"/>
        <v>N</v>
      </c>
      <c r="L334" s="6" t="s">
        <v>31</v>
      </c>
      <c r="P334" t="str">
        <f>IF(OR(ISNUMBER(SEARCH({"BP","Hyper"},$Z334))),"Y","N")</f>
        <v>N</v>
      </c>
      <c r="T334" s="9" t="s">
        <v>31</v>
      </c>
      <c r="U334" s="9" t="s">
        <v>31</v>
      </c>
      <c r="Y334" s="10" t="s">
        <v>35</v>
      </c>
      <c r="Z334" s="11" t="s">
        <v>31</v>
      </c>
      <c r="AA334" t="str">
        <f>IF(OR(ISNUMBER(SEARCH({"Diabetes","Diabetic"},$Z334))),"Y","N")</f>
        <v>N</v>
      </c>
      <c r="AC334" s="7" t="s">
        <v>37</v>
      </c>
    </row>
    <row r="335" spans="2:29" ht="26.4">
      <c r="B335">
        <v>2016</v>
      </c>
      <c r="C335" s="5">
        <v>25581</v>
      </c>
      <c r="D335" s="6" t="s">
        <v>30</v>
      </c>
      <c r="E335" s="6" t="s">
        <v>31</v>
      </c>
      <c r="F335" s="6" t="s">
        <v>43</v>
      </c>
      <c r="G335" s="7" t="s">
        <v>33</v>
      </c>
      <c r="H335" s="8">
        <v>46</v>
      </c>
      <c r="I335" s="6" t="s">
        <v>34</v>
      </c>
      <c r="J335" t="str">
        <f>IF((ISNUMBER(SEARCH({"Cash"},[1]Sheet1!$I335))),"Avg","AboveAvg")</f>
        <v>Avg</v>
      </c>
      <c r="K335" t="str">
        <f t="shared" si="5"/>
        <v>N</v>
      </c>
      <c r="L335" s="6" t="s">
        <v>31</v>
      </c>
      <c r="P335" t="str">
        <f>IF(OR(ISNUMBER(SEARCH({"BP","Hyper"},$Z335))),"Y","N")</f>
        <v>N</v>
      </c>
      <c r="T335" s="9" t="s">
        <v>31</v>
      </c>
      <c r="U335" s="9" t="s">
        <v>31</v>
      </c>
      <c r="Y335" s="10" t="s">
        <v>35</v>
      </c>
      <c r="Z335" s="11" t="s">
        <v>31</v>
      </c>
      <c r="AA335" t="str">
        <f>IF(OR(ISNUMBER(SEARCH({"Diabetes","Diabetic"},$Z335))),"Y","N")</f>
        <v>N</v>
      </c>
      <c r="AC335" s="7" t="s">
        <v>37</v>
      </c>
    </row>
    <row r="336" spans="2:29" ht="409.6">
      <c r="B336">
        <v>2016</v>
      </c>
      <c r="C336" s="5">
        <v>20587</v>
      </c>
      <c r="D336" s="6" t="s">
        <v>30</v>
      </c>
      <c r="E336" s="6" t="s">
        <v>31</v>
      </c>
      <c r="F336" s="6" t="s">
        <v>32</v>
      </c>
      <c r="G336" s="7" t="s">
        <v>33</v>
      </c>
      <c r="H336" s="8">
        <v>59</v>
      </c>
      <c r="I336" s="6" t="s">
        <v>34</v>
      </c>
      <c r="J336" t="str">
        <f>IF((ISNUMBER(SEARCH({"Cash"},[1]Sheet1!$I336))),"Avg","AboveAvg")</f>
        <v>Avg</v>
      </c>
      <c r="K336" t="str">
        <f t="shared" si="5"/>
        <v>N</v>
      </c>
      <c r="L336" s="6" t="s">
        <v>31</v>
      </c>
      <c r="P336" t="str">
        <f>IF(OR(ISNUMBER(SEARCH({"BP","Hyper"},$Z336))),"Y","N")</f>
        <v>Y</v>
      </c>
      <c r="T336" s="9" t="s">
        <v>31</v>
      </c>
      <c r="U336" s="9" t="s">
        <v>31</v>
      </c>
      <c r="Y336" s="10" t="s">
        <v>35</v>
      </c>
      <c r="Z336" s="11" t="s">
        <v>230</v>
      </c>
      <c r="AA336" t="str">
        <f>IF(OR(ISNUMBER(SEARCH({"Diabetes","Diabetic"},$Z336))),"Y","N")</f>
        <v>N</v>
      </c>
      <c r="AC336" s="7" t="s">
        <v>37</v>
      </c>
    </row>
    <row r="337" spans="2:29" ht="92.4">
      <c r="B337">
        <v>2016</v>
      </c>
      <c r="C337" s="5">
        <v>36933</v>
      </c>
      <c r="D337" s="6" t="s">
        <v>30</v>
      </c>
      <c r="E337" s="6" t="s">
        <v>31</v>
      </c>
      <c r="F337" s="6" t="s">
        <v>43</v>
      </c>
      <c r="G337" s="7" t="s">
        <v>33</v>
      </c>
      <c r="H337" s="8">
        <v>15</v>
      </c>
      <c r="I337" s="6" t="s">
        <v>38</v>
      </c>
      <c r="J337" t="str">
        <f>IF((ISNUMBER(SEARCH({"Cash"},[1]Sheet1!$I337))),"Avg","AboveAvg")</f>
        <v>AboveAvg</v>
      </c>
      <c r="K337" t="str">
        <f t="shared" si="5"/>
        <v>N</v>
      </c>
      <c r="L337" s="6" t="s">
        <v>39</v>
      </c>
      <c r="P337" t="str">
        <f>IF(OR(ISNUMBER(SEARCH({"BP","Hyper"},$Z337))),"Y","N")</f>
        <v>N</v>
      </c>
      <c r="T337" s="9" t="s">
        <v>31</v>
      </c>
      <c r="U337" s="9" t="s">
        <v>31</v>
      </c>
      <c r="Y337" s="10" t="s">
        <v>40</v>
      </c>
      <c r="Z337" s="11" t="s">
        <v>31</v>
      </c>
      <c r="AA337" t="str">
        <f>IF(OR(ISNUMBER(SEARCH({"Diabetes","Diabetic"},$Z337))),"Y","N")</f>
        <v>N</v>
      </c>
      <c r="AC337" s="7" t="s">
        <v>37</v>
      </c>
    </row>
    <row r="338" spans="2:29" ht="409.6">
      <c r="B338">
        <v>2016</v>
      </c>
      <c r="C338" s="5">
        <v>13032</v>
      </c>
      <c r="D338" s="6" t="s">
        <v>30</v>
      </c>
      <c r="E338" s="6" t="s">
        <v>31</v>
      </c>
      <c r="F338" s="6" t="s">
        <v>32</v>
      </c>
      <c r="G338" s="7" t="s">
        <v>33</v>
      </c>
      <c r="H338" s="8">
        <v>80</v>
      </c>
      <c r="I338" s="6" t="s">
        <v>34</v>
      </c>
      <c r="J338" t="str">
        <f>IF((ISNUMBER(SEARCH({"Cash"},[1]Sheet1!$I338))),"Avg","AboveAvg")</f>
        <v>Avg</v>
      </c>
      <c r="K338" t="str">
        <f t="shared" si="5"/>
        <v>N</v>
      </c>
      <c r="L338" s="6" t="s">
        <v>31</v>
      </c>
      <c r="P338" t="str">
        <f>IF(OR(ISNUMBER(SEARCH({"BP","Hyper"},$Z338))),"Y","N")</f>
        <v>Y</v>
      </c>
      <c r="T338" s="9" t="s">
        <v>31</v>
      </c>
      <c r="U338" s="9" t="s">
        <v>31</v>
      </c>
      <c r="Y338" s="10" t="s">
        <v>35</v>
      </c>
      <c r="Z338" s="11" t="s">
        <v>231</v>
      </c>
      <c r="AA338" t="str">
        <f>IF(OR(ISNUMBER(SEARCH({"Diabetes","Diabetic"},$Z338))),"Y","N")</f>
        <v>N</v>
      </c>
      <c r="AC338" s="7" t="s">
        <v>37</v>
      </c>
    </row>
    <row r="339" spans="2:29" ht="409.6">
      <c r="B339">
        <v>2016</v>
      </c>
      <c r="C339" s="5">
        <v>16700</v>
      </c>
      <c r="D339" s="6" t="s">
        <v>30</v>
      </c>
      <c r="E339" s="6" t="s">
        <v>31</v>
      </c>
      <c r="F339" s="6" t="s">
        <v>32</v>
      </c>
      <c r="G339" s="7" t="s">
        <v>33</v>
      </c>
      <c r="H339" s="8">
        <v>70</v>
      </c>
      <c r="I339" s="6" t="s">
        <v>38</v>
      </c>
      <c r="J339" t="str">
        <f>IF((ISNUMBER(SEARCH({"Cash"},[1]Sheet1!$I339))),"Avg","AboveAvg")</f>
        <v>AboveAvg</v>
      </c>
      <c r="K339" t="str">
        <f t="shared" si="5"/>
        <v>N</v>
      </c>
      <c r="L339" s="6" t="s">
        <v>31</v>
      </c>
      <c r="P339" t="str">
        <f>IF(OR(ISNUMBER(SEARCH({"BP","Hyper"},$Z339))),"Y","N")</f>
        <v>Y</v>
      </c>
      <c r="T339" s="9" t="s">
        <v>31</v>
      </c>
      <c r="U339" s="9" t="s">
        <v>31</v>
      </c>
      <c r="Y339" s="10" t="s">
        <v>35</v>
      </c>
      <c r="Z339" s="11" t="s">
        <v>232</v>
      </c>
      <c r="AA339" t="str">
        <f>IF(OR(ISNUMBER(SEARCH({"Diabetes","Diabetic"},$Z339))),"Y","N")</f>
        <v>N</v>
      </c>
      <c r="AC339" s="7" t="s">
        <v>37</v>
      </c>
    </row>
    <row r="340" spans="2:29" ht="409.6">
      <c r="B340">
        <v>2016</v>
      </c>
      <c r="C340" s="5">
        <v>23754</v>
      </c>
      <c r="D340" s="6" t="s">
        <v>30</v>
      </c>
      <c r="E340" s="6" t="s">
        <v>31</v>
      </c>
      <c r="F340" s="6" t="s">
        <v>32</v>
      </c>
      <c r="G340" s="7" t="s">
        <v>33</v>
      </c>
      <c r="H340" s="8">
        <v>51</v>
      </c>
      <c r="I340" s="6" t="s">
        <v>38</v>
      </c>
      <c r="J340" t="str">
        <f>IF((ISNUMBER(SEARCH({"Cash"},[1]Sheet1!$I340))),"Avg","AboveAvg")</f>
        <v>AboveAvg</v>
      </c>
      <c r="K340" t="str">
        <f t="shared" si="5"/>
        <v>N</v>
      </c>
      <c r="L340" s="6" t="s">
        <v>31</v>
      </c>
      <c r="P340" t="str">
        <f>IF(OR(ISNUMBER(SEARCH({"BP","Hyper"},$Z340))),"Y","N")</f>
        <v>Y</v>
      </c>
      <c r="T340" s="9" t="s">
        <v>31</v>
      </c>
      <c r="U340" s="9" t="s">
        <v>31</v>
      </c>
      <c r="Y340" s="10" t="s">
        <v>35</v>
      </c>
      <c r="Z340" s="11" t="s">
        <v>233</v>
      </c>
      <c r="AA340" t="str">
        <f>IF(OR(ISNUMBER(SEARCH({"Diabetes","Diabetic"},$Z340))),"Y","N")</f>
        <v>N</v>
      </c>
      <c r="AC340" s="7" t="s">
        <v>37</v>
      </c>
    </row>
    <row r="341" spans="2:29" ht="409.6">
      <c r="B341">
        <v>2016</v>
      </c>
      <c r="C341" s="5">
        <v>21253</v>
      </c>
      <c r="D341" s="6" t="s">
        <v>30</v>
      </c>
      <c r="E341" s="6" t="s">
        <v>31</v>
      </c>
      <c r="F341" s="6" t="s">
        <v>32</v>
      </c>
      <c r="G341" s="7" t="s">
        <v>33</v>
      </c>
      <c r="H341" s="8">
        <v>58</v>
      </c>
      <c r="I341" s="6" t="s">
        <v>34</v>
      </c>
      <c r="J341" t="str">
        <f>IF((ISNUMBER(SEARCH({"Cash"},[1]Sheet1!$I341))),"Avg","AboveAvg")</f>
        <v>Avg</v>
      </c>
      <c r="K341" t="str">
        <f t="shared" si="5"/>
        <v>N</v>
      </c>
      <c r="L341" s="6" t="s">
        <v>31</v>
      </c>
      <c r="P341" t="str">
        <f>IF(OR(ISNUMBER(SEARCH({"BP","Hyper"},$Z341))),"Y","N")</f>
        <v>Y</v>
      </c>
      <c r="T341" s="9" t="s">
        <v>31</v>
      </c>
      <c r="U341" s="9" t="s">
        <v>31</v>
      </c>
      <c r="Y341" s="10" t="s">
        <v>35</v>
      </c>
      <c r="Z341" s="11" t="s">
        <v>234</v>
      </c>
      <c r="AA341" t="str">
        <f>IF(OR(ISNUMBER(SEARCH({"Diabetes","Diabetic"},$Z341))),"Y","N")</f>
        <v>N</v>
      </c>
      <c r="AC341" s="7" t="s">
        <v>37</v>
      </c>
    </row>
    <row r="342" spans="2:29" ht="26.4">
      <c r="B342">
        <v>2016</v>
      </c>
      <c r="C342" s="5">
        <v>24579</v>
      </c>
      <c r="D342" s="6" t="s">
        <v>30</v>
      </c>
      <c r="E342" s="6" t="s">
        <v>31</v>
      </c>
      <c r="F342" s="6" t="s">
        <v>43</v>
      </c>
      <c r="G342" s="7" t="s">
        <v>33</v>
      </c>
      <c r="H342" s="8">
        <v>48</v>
      </c>
      <c r="I342" s="6" t="s">
        <v>34</v>
      </c>
      <c r="J342" t="str">
        <f>IF((ISNUMBER(SEARCH({"Cash"},[1]Sheet1!$I342))),"Avg","AboveAvg")</f>
        <v>Avg</v>
      </c>
      <c r="K342" t="str">
        <f t="shared" si="5"/>
        <v>N</v>
      </c>
      <c r="L342" s="6" t="s">
        <v>31</v>
      </c>
      <c r="P342" t="str">
        <f>IF(OR(ISNUMBER(SEARCH({"BP","Hyper"},$Z342))),"Y","N")</f>
        <v>N</v>
      </c>
      <c r="T342" s="9" t="s">
        <v>31</v>
      </c>
      <c r="U342" s="9" t="s">
        <v>31</v>
      </c>
      <c r="Y342" s="10" t="s">
        <v>35</v>
      </c>
      <c r="Z342" s="11" t="s">
        <v>31</v>
      </c>
      <c r="AA342" t="str">
        <f>IF(OR(ISNUMBER(SEARCH({"Diabetes","Diabetic"},$Z342))),"Y","N")</f>
        <v>N</v>
      </c>
      <c r="AC342" s="7" t="s">
        <v>37</v>
      </c>
    </row>
    <row r="343" spans="2:29" ht="343.2">
      <c r="B343">
        <v>2016</v>
      </c>
      <c r="C343" s="5">
        <v>24624</v>
      </c>
      <c r="D343" s="6" t="s">
        <v>30</v>
      </c>
      <c r="E343" s="6" t="s">
        <v>31</v>
      </c>
      <c r="F343" s="6" t="s">
        <v>32</v>
      </c>
      <c r="G343" s="7" t="s">
        <v>33</v>
      </c>
      <c r="H343" s="8">
        <v>48</v>
      </c>
      <c r="I343" s="6" t="s">
        <v>38</v>
      </c>
      <c r="J343" t="str">
        <f>IF((ISNUMBER(SEARCH({"Cash"},[1]Sheet1!$I343))),"Avg","AboveAvg")</f>
        <v>AboveAvg</v>
      </c>
      <c r="K343" t="str">
        <f t="shared" si="5"/>
        <v>N</v>
      </c>
      <c r="L343" s="6" t="s">
        <v>31</v>
      </c>
      <c r="P343" t="str">
        <f>IF(OR(ISNUMBER(SEARCH({"BP","Hyper"},$Z343))),"Y","N")</f>
        <v>Y</v>
      </c>
      <c r="T343" s="9" t="s">
        <v>31</v>
      </c>
      <c r="U343" s="9" t="s">
        <v>31</v>
      </c>
      <c r="Y343" s="10" t="s">
        <v>35</v>
      </c>
      <c r="Z343" s="11" t="s">
        <v>235</v>
      </c>
      <c r="AA343" t="str">
        <f>IF(OR(ISNUMBER(SEARCH({"Diabetes","Diabetic"},$Z343))),"Y","N")</f>
        <v>N</v>
      </c>
      <c r="AC343" s="7" t="s">
        <v>37</v>
      </c>
    </row>
    <row r="344" spans="2:29" ht="184.8">
      <c r="B344">
        <v>2016</v>
      </c>
      <c r="C344" s="5">
        <v>22010</v>
      </c>
      <c r="D344" s="6" t="s">
        <v>30</v>
      </c>
      <c r="E344" s="6" t="s">
        <v>31</v>
      </c>
      <c r="F344" s="6" t="s">
        <v>43</v>
      </c>
      <c r="G344" s="7" t="s">
        <v>33</v>
      </c>
      <c r="H344" s="8">
        <v>55</v>
      </c>
      <c r="I344" s="6" t="s">
        <v>38</v>
      </c>
      <c r="J344" t="str">
        <f>IF((ISNUMBER(SEARCH({"Cash"},[1]Sheet1!$I344))),"Avg","AboveAvg")</f>
        <v>AboveAvg</v>
      </c>
      <c r="K344" t="str">
        <f t="shared" si="5"/>
        <v>N</v>
      </c>
      <c r="L344" s="6" t="s">
        <v>31</v>
      </c>
      <c r="P344" t="str">
        <f>IF(OR(ISNUMBER(SEARCH({"BP","Hyper"},$Z344))),"Y","N")</f>
        <v>Y</v>
      </c>
      <c r="T344" s="9" t="s">
        <v>31</v>
      </c>
      <c r="U344" s="9" t="s">
        <v>31</v>
      </c>
      <c r="Y344" s="10" t="s">
        <v>40</v>
      </c>
      <c r="Z344" s="11" t="s">
        <v>236</v>
      </c>
      <c r="AA344" t="str">
        <f>IF(OR(ISNUMBER(SEARCH({"Diabetes","Diabetic"},$Z344))),"Y","N")</f>
        <v>N</v>
      </c>
      <c r="AC344" s="7" t="s">
        <v>37</v>
      </c>
    </row>
    <row r="345" spans="2:29" ht="409.6">
      <c r="B345">
        <v>2016</v>
      </c>
      <c r="C345" s="5">
        <v>16375</v>
      </c>
      <c r="D345" s="6" t="s">
        <v>30</v>
      </c>
      <c r="E345" s="6" t="s">
        <v>31</v>
      </c>
      <c r="F345" s="6" t="s">
        <v>32</v>
      </c>
      <c r="G345" s="7" t="s">
        <v>33</v>
      </c>
      <c r="H345" s="8">
        <v>71</v>
      </c>
      <c r="I345" s="6" t="s">
        <v>34</v>
      </c>
      <c r="J345" t="str">
        <f>IF((ISNUMBER(SEARCH({"Cash"},[1]Sheet1!$I345))),"Avg","AboveAvg")</f>
        <v>Avg</v>
      </c>
      <c r="K345" t="str">
        <f t="shared" si="5"/>
        <v>Y</v>
      </c>
      <c r="L345" s="6" t="s">
        <v>31</v>
      </c>
      <c r="P345" t="str">
        <f>IF(OR(ISNUMBER(SEARCH({"BP","Hyper"},$Z345))),"Y","N")</f>
        <v>Y</v>
      </c>
      <c r="T345" s="9" t="s">
        <v>31</v>
      </c>
      <c r="U345" s="9" t="s">
        <v>31</v>
      </c>
      <c r="Y345" s="10" t="s">
        <v>35</v>
      </c>
      <c r="Z345" s="11" t="s">
        <v>237</v>
      </c>
      <c r="AA345" t="str">
        <f>IF(OR(ISNUMBER(SEARCH({"Diabetes","Diabetic"},$Z345))),"Y","N")</f>
        <v>Y</v>
      </c>
      <c r="AC345" s="7" t="s">
        <v>37</v>
      </c>
    </row>
    <row r="346" spans="2:29" ht="26.4">
      <c r="B346">
        <v>2016</v>
      </c>
      <c r="C346" s="5">
        <v>15113</v>
      </c>
      <c r="D346" s="6" t="s">
        <v>30</v>
      </c>
      <c r="E346" s="6" t="s">
        <v>31</v>
      </c>
      <c r="F346" s="6" t="s">
        <v>43</v>
      </c>
      <c r="G346" s="7" t="s">
        <v>33</v>
      </c>
      <c r="H346" s="8">
        <v>74</v>
      </c>
      <c r="I346" s="6" t="s">
        <v>34</v>
      </c>
      <c r="J346" t="str">
        <f>IF((ISNUMBER(SEARCH({"Cash"},[1]Sheet1!$I346))),"Avg","AboveAvg")</f>
        <v>Avg</v>
      </c>
      <c r="K346" t="str">
        <f t="shared" si="5"/>
        <v>N</v>
      </c>
      <c r="L346" s="6" t="s">
        <v>31</v>
      </c>
      <c r="P346" t="str">
        <f>IF(OR(ISNUMBER(SEARCH({"BP","Hyper"},$Z346))),"Y","N")</f>
        <v>N</v>
      </c>
      <c r="T346" s="9" t="s">
        <v>31</v>
      </c>
      <c r="U346" s="9" t="s">
        <v>31</v>
      </c>
      <c r="Y346" s="10" t="s">
        <v>35</v>
      </c>
      <c r="Z346" s="11" t="s">
        <v>31</v>
      </c>
      <c r="AA346" t="str">
        <f>IF(OR(ISNUMBER(SEARCH({"Diabetes","Diabetic"},$Z346))),"Y","N")</f>
        <v>N</v>
      </c>
      <c r="AC346" s="7" t="s">
        <v>37</v>
      </c>
    </row>
    <row r="347" spans="2:29" ht="132">
      <c r="B347">
        <v>2016</v>
      </c>
      <c r="C347" s="5">
        <v>19879</v>
      </c>
      <c r="D347" s="6" t="s">
        <v>30</v>
      </c>
      <c r="E347" s="6" t="s">
        <v>31</v>
      </c>
      <c r="F347" s="6" t="s">
        <v>32</v>
      </c>
      <c r="G347" s="7" t="s">
        <v>33</v>
      </c>
      <c r="H347" s="8">
        <v>61</v>
      </c>
      <c r="I347" s="6" t="s">
        <v>34</v>
      </c>
      <c r="J347" t="str">
        <f>IF((ISNUMBER(SEARCH({"Cash"},[1]Sheet1!$I347))),"Avg","AboveAvg")</f>
        <v>Avg</v>
      </c>
      <c r="K347" t="str">
        <f t="shared" si="5"/>
        <v>Y</v>
      </c>
      <c r="L347" s="6" t="s">
        <v>39</v>
      </c>
      <c r="P347" t="str">
        <f>IF(OR(ISNUMBER(SEARCH({"BP","Hyper"},$Z347))),"Y","N")</f>
        <v>Y</v>
      </c>
      <c r="T347" s="9" t="s">
        <v>31</v>
      </c>
      <c r="U347" s="9" t="s">
        <v>31</v>
      </c>
      <c r="Y347" s="10" t="s">
        <v>35</v>
      </c>
      <c r="Z347" s="11" t="s">
        <v>238</v>
      </c>
      <c r="AA347" t="str">
        <f>IF(OR(ISNUMBER(SEARCH({"Diabetes","Diabetic"},$Z347))),"Y","N")</f>
        <v>Y</v>
      </c>
      <c r="AC347" s="7" t="s">
        <v>37</v>
      </c>
    </row>
    <row r="348" spans="2:29" ht="26.4">
      <c r="B348">
        <v>2016</v>
      </c>
      <c r="C348" s="5">
        <v>20526</v>
      </c>
      <c r="D348" s="6" t="s">
        <v>30</v>
      </c>
      <c r="E348" s="6" t="s">
        <v>31</v>
      </c>
      <c r="F348" s="6" t="s">
        <v>43</v>
      </c>
      <c r="G348" s="7" t="s">
        <v>33</v>
      </c>
      <c r="H348" s="8">
        <v>60</v>
      </c>
      <c r="I348" s="6" t="s">
        <v>34</v>
      </c>
      <c r="J348" t="str">
        <f>IF((ISNUMBER(SEARCH({"Cash"},[1]Sheet1!$I348))),"Avg","AboveAvg")</f>
        <v>Avg</v>
      </c>
      <c r="K348" t="str">
        <f t="shared" si="5"/>
        <v>N</v>
      </c>
      <c r="L348" s="6" t="s">
        <v>31</v>
      </c>
      <c r="P348" t="str">
        <f>IF(OR(ISNUMBER(SEARCH({"BP","Hyper"},$Z348))),"Y","N")</f>
        <v>N</v>
      </c>
      <c r="T348" s="9" t="s">
        <v>31</v>
      </c>
      <c r="U348" s="9" t="s">
        <v>31</v>
      </c>
      <c r="Y348" s="10" t="s">
        <v>35</v>
      </c>
      <c r="Z348" s="11" t="s">
        <v>31</v>
      </c>
      <c r="AA348" t="str">
        <f>IF(OR(ISNUMBER(SEARCH({"Diabetes","Diabetic"},$Z348))),"Y","N")</f>
        <v>N</v>
      </c>
      <c r="AC348" s="7" t="s">
        <v>37</v>
      </c>
    </row>
    <row r="349" spans="2:29" ht="66">
      <c r="B349">
        <v>2016</v>
      </c>
      <c r="C349" s="5">
        <v>17299</v>
      </c>
      <c r="D349" s="6" t="s">
        <v>30</v>
      </c>
      <c r="E349" s="6" t="s">
        <v>31</v>
      </c>
      <c r="F349" s="6" t="s">
        <v>32</v>
      </c>
      <c r="G349" s="7" t="s">
        <v>33</v>
      </c>
      <c r="H349" s="8">
        <v>68</v>
      </c>
      <c r="I349" s="6" t="s">
        <v>38</v>
      </c>
      <c r="J349" t="str">
        <f>IF((ISNUMBER(SEARCH({"Cash"},[1]Sheet1!$I349))),"Avg","AboveAvg")</f>
        <v>AboveAvg</v>
      </c>
      <c r="K349" t="str">
        <f t="shared" si="5"/>
        <v>N</v>
      </c>
      <c r="L349" s="6" t="s">
        <v>31</v>
      </c>
      <c r="P349" t="str">
        <f>IF(OR(ISNUMBER(SEARCH({"BP","Hyper"},$Z349))),"Y","N")</f>
        <v>N</v>
      </c>
      <c r="T349" s="9" t="s">
        <v>31</v>
      </c>
      <c r="U349" s="9" t="s">
        <v>31</v>
      </c>
      <c r="Y349" s="10" t="s">
        <v>35</v>
      </c>
      <c r="Z349" s="11" t="s">
        <v>239</v>
      </c>
      <c r="AA349" t="str">
        <f>IF(OR(ISNUMBER(SEARCH({"Diabetes","Diabetic"},$Z349))),"Y","N")</f>
        <v>N</v>
      </c>
      <c r="AC349" s="7" t="s">
        <v>37</v>
      </c>
    </row>
    <row r="350" spans="2:29" ht="409.6">
      <c r="B350">
        <v>2016</v>
      </c>
      <c r="C350" s="5">
        <v>16887</v>
      </c>
      <c r="D350" s="6" t="s">
        <v>30</v>
      </c>
      <c r="E350" s="6" t="s">
        <v>31</v>
      </c>
      <c r="F350" s="6" t="s">
        <v>32</v>
      </c>
      <c r="G350" s="7" t="s">
        <v>33</v>
      </c>
      <c r="H350" s="8">
        <v>69</v>
      </c>
      <c r="I350" s="6" t="s">
        <v>38</v>
      </c>
      <c r="J350" t="str">
        <f>IF((ISNUMBER(SEARCH({"Cash"},[1]Sheet1!$I350))),"Avg","AboveAvg")</f>
        <v>AboveAvg</v>
      </c>
      <c r="K350" t="str">
        <f t="shared" si="5"/>
        <v>N</v>
      </c>
      <c r="L350" s="6" t="s">
        <v>53</v>
      </c>
      <c r="P350" t="str">
        <f>IF(OR(ISNUMBER(SEARCH({"BP","Hyper"},$Z350))),"Y","N")</f>
        <v>Y</v>
      </c>
      <c r="T350" s="9" t="s">
        <v>31</v>
      </c>
      <c r="U350" s="9" t="s">
        <v>31</v>
      </c>
      <c r="Y350" s="10" t="s">
        <v>35</v>
      </c>
      <c r="Z350" s="11" t="s">
        <v>240</v>
      </c>
      <c r="AA350" t="str">
        <f>IF(OR(ISNUMBER(SEARCH({"Diabetes","Diabetic"},$Z350))),"Y","N")</f>
        <v>N</v>
      </c>
      <c r="AC350" s="7" t="s">
        <v>37</v>
      </c>
    </row>
    <row r="351" spans="2:29" ht="26.4">
      <c r="B351">
        <v>2016</v>
      </c>
      <c r="C351" s="5">
        <v>19642</v>
      </c>
      <c r="D351" s="6" t="s">
        <v>30</v>
      </c>
      <c r="E351" s="6" t="s">
        <v>31</v>
      </c>
      <c r="F351" s="6" t="s">
        <v>32</v>
      </c>
      <c r="G351" s="7" t="s">
        <v>33</v>
      </c>
      <c r="H351" s="8">
        <v>62</v>
      </c>
      <c r="I351" s="6" t="s">
        <v>38</v>
      </c>
      <c r="J351" t="str">
        <f>IF((ISNUMBER(SEARCH({"Cash"},[1]Sheet1!$I351))),"Avg","AboveAvg")</f>
        <v>AboveAvg</v>
      </c>
      <c r="K351" t="str">
        <f t="shared" si="5"/>
        <v>N</v>
      </c>
      <c r="L351" s="6" t="s">
        <v>31</v>
      </c>
      <c r="P351" t="str">
        <f>IF(OR(ISNUMBER(SEARCH({"BP","Hyper"},$Z351))),"Y","N")</f>
        <v>N</v>
      </c>
      <c r="T351" s="9" t="s">
        <v>31</v>
      </c>
      <c r="U351" s="9" t="s">
        <v>31</v>
      </c>
      <c r="Y351" s="10" t="s">
        <v>35</v>
      </c>
      <c r="Z351" s="11" t="s">
        <v>31</v>
      </c>
      <c r="AA351" t="str">
        <f>IF(OR(ISNUMBER(SEARCH({"Diabetes","Diabetic"},$Z351))),"Y","N")</f>
        <v>N</v>
      </c>
      <c r="AC351" s="7" t="s">
        <v>37</v>
      </c>
    </row>
    <row r="352" spans="2:29" ht="92.4">
      <c r="B352">
        <v>2016</v>
      </c>
      <c r="C352" s="5">
        <v>20108</v>
      </c>
      <c r="D352" s="6" t="s">
        <v>30</v>
      </c>
      <c r="E352" s="6" t="s">
        <v>31</v>
      </c>
      <c r="F352" s="6" t="s">
        <v>32</v>
      </c>
      <c r="G352" s="7" t="s">
        <v>33</v>
      </c>
      <c r="H352" s="8">
        <v>61</v>
      </c>
      <c r="I352" s="6" t="s">
        <v>34</v>
      </c>
      <c r="J352" t="str">
        <f>IF((ISNUMBER(SEARCH({"Cash"},[1]Sheet1!$I352))),"Avg","AboveAvg")</f>
        <v>Avg</v>
      </c>
      <c r="K352" t="str">
        <f t="shared" si="5"/>
        <v>Y</v>
      </c>
      <c r="L352" s="6" t="s">
        <v>53</v>
      </c>
      <c r="P352" t="str">
        <f>IF(OR(ISNUMBER(SEARCH({"BP","Hyper"},$Z352))),"Y","N")</f>
        <v>Y</v>
      </c>
      <c r="T352" s="9" t="s">
        <v>31</v>
      </c>
      <c r="U352" s="9" t="s">
        <v>31</v>
      </c>
      <c r="Y352" s="10" t="s">
        <v>40</v>
      </c>
      <c r="Z352" s="11" t="s">
        <v>241</v>
      </c>
      <c r="AA352" t="str">
        <f>IF(OR(ISNUMBER(SEARCH({"Diabetes","Diabetic"},$Z352))),"Y","N")</f>
        <v>Y</v>
      </c>
      <c r="AC352" s="7" t="s">
        <v>37</v>
      </c>
    </row>
    <row r="353" spans="2:29" ht="26.4">
      <c r="B353">
        <v>2016</v>
      </c>
      <c r="C353" s="5">
        <v>27051</v>
      </c>
      <c r="D353" s="6" t="s">
        <v>30</v>
      </c>
      <c r="E353" s="6" t="s">
        <v>31</v>
      </c>
      <c r="F353" s="6" t="s">
        <v>32</v>
      </c>
      <c r="G353" s="7" t="s">
        <v>33</v>
      </c>
      <c r="H353" s="8">
        <v>42</v>
      </c>
      <c r="I353" s="6" t="s">
        <v>34</v>
      </c>
      <c r="J353" t="str">
        <f>IF((ISNUMBER(SEARCH({"Cash"},[1]Sheet1!$I353))),"Avg","AboveAvg")</f>
        <v>Avg</v>
      </c>
      <c r="K353" t="str">
        <f t="shared" si="5"/>
        <v>N</v>
      </c>
      <c r="L353" s="6" t="s">
        <v>31</v>
      </c>
      <c r="P353" t="str">
        <f>IF(OR(ISNUMBER(SEARCH({"BP","Hyper"},$Z353))),"Y","N")</f>
        <v>N</v>
      </c>
      <c r="T353" s="9" t="s">
        <v>31</v>
      </c>
      <c r="U353" s="9" t="s">
        <v>31</v>
      </c>
      <c r="Y353" s="10" t="s">
        <v>35</v>
      </c>
      <c r="Z353" s="11" t="s">
        <v>31</v>
      </c>
      <c r="AA353" t="str">
        <f>IF(OR(ISNUMBER(SEARCH({"Diabetes","Diabetic"},$Z353))),"Y","N")</f>
        <v>N</v>
      </c>
      <c r="AC353" s="7" t="s">
        <v>37</v>
      </c>
    </row>
    <row r="354" spans="2:29" ht="26.4">
      <c r="B354">
        <v>2016</v>
      </c>
      <c r="C354" s="5">
        <v>18692</v>
      </c>
      <c r="D354" s="6" t="s">
        <v>30</v>
      </c>
      <c r="E354" s="6" t="s">
        <v>31</v>
      </c>
      <c r="F354" s="6" t="s">
        <v>43</v>
      </c>
      <c r="G354" s="7" t="s">
        <v>33</v>
      </c>
      <c r="H354" s="8">
        <v>65</v>
      </c>
      <c r="I354" s="6" t="s">
        <v>38</v>
      </c>
      <c r="J354" t="str">
        <f>IF((ISNUMBER(SEARCH({"Cash"},[1]Sheet1!$I354))),"Avg","AboveAvg")</f>
        <v>AboveAvg</v>
      </c>
      <c r="K354" t="str">
        <f t="shared" si="5"/>
        <v>N</v>
      </c>
      <c r="L354" s="6" t="s">
        <v>31</v>
      </c>
      <c r="P354" t="str">
        <f>IF(OR(ISNUMBER(SEARCH({"BP","Hyper"},$Z354))),"Y","N")</f>
        <v>N</v>
      </c>
      <c r="T354" s="9" t="s">
        <v>31</v>
      </c>
      <c r="U354" s="9" t="s">
        <v>31</v>
      </c>
      <c r="Y354" s="10" t="s">
        <v>35</v>
      </c>
      <c r="Z354" s="11" t="s">
        <v>31</v>
      </c>
      <c r="AA354" t="str">
        <f>IF(OR(ISNUMBER(SEARCH({"Diabetes","Diabetic"},$Z354))),"Y","N")</f>
        <v>N</v>
      </c>
      <c r="AC354" s="7" t="s">
        <v>37</v>
      </c>
    </row>
    <row r="355" spans="2:29" ht="409.6">
      <c r="B355">
        <v>2016</v>
      </c>
      <c r="C355" s="5">
        <v>18286</v>
      </c>
      <c r="D355" s="6" t="s">
        <v>30</v>
      </c>
      <c r="E355" s="6" t="s">
        <v>31</v>
      </c>
      <c r="F355" s="6" t="s">
        <v>43</v>
      </c>
      <c r="G355" s="7" t="s">
        <v>33</v>
      </c>
      <c r="H355" s="8">
        <v>66</v>
      </c>
      <c r="I355" s="6" t="s">
        <v>38</v>
      </c>
      <c r="J355" t="str">
        <f>IF((ISNUMBER(SEARCH({"Cash"},[1]Sheet1!$I355))),"Avg","AboveAvg")</f>
        <v>AboveAvg</v>
      </c>
      <c r="K355" t="str">
        <f t="shared" si="5"/>
        <v>Y</v>
      </c>
      <c r="L355" s="6" t="s">
        <v>31</v>
      </c>
      <c r="P355" t="str">
        <f>IF(OR(ISNUMBER(SEARCH({"BP","Hyper"},$Z355))),"Y","N")</f>
        <v>Y</v>
      </c>
      <c r="T355" s="9" t="s">
        <v>31</v>
      </c>
      <c r="U355" s="9" t="s">
        <v>31</v>
      </c>
      <c r="Y355" s="10" t="s">
        <v>35</v>
      </c>
      <c r="Z355" s="11" t="s">
        <v>242</v>
      </c>
      <c r="AA355" t="str">
        <f>IF(OR(ISNUMBER(SEARCH({"Diabetes","Diabetic"},$Z355))),"Y","N")</f>
        <v>Y</v>
      </c>
      <c r="AC355" s="7" t="s">
        <v>37</v>
      </c>
    </row>
    <row r="356" spans="2:29" ht="171.6">
      <c r="B356">
        <v>2016</v>
      </c>
      <c r="C356" s="5">
        <v>13726</v>
      </c>
      <c r="D356" s="6" t="s">
        <v>30</v>
      </c>
      <c r="E356" s="6" t="s">
        <v>31</v>
      </c>
      <c r="F356" s="6" t="s">
        <v>32</v>
      </c>
      <c r="G356" s="7" t="s">
        <v>33</v>
      </c>
      <c r="H356" s="8">
        <v>78</v>
      </c>
      <c r="I356" s="6" t="s">
        <v>34</v>
      </c>
      <c r="J356" t="str">
        <f>IF((ISNUMBER(SEARCH({"Cash"},[1]Sheet1!$I356))),"Avg","AboveAvg")</f>
        <v>Avg</v>
      </c>
      <c r="K356" t="str">
        <f t="shared" si="5"/>
        <v>N</v>
      </c>
      <c r="L356" s="6" t="s">
        <v>31</v>
      </c>
      <c r="P356" t="str">
        <f>IF(OR(ISNUMBER(SEARCH({"BP","Hyper"},$Z356))),"Y","N")</f>
        <v>N</v>
      </c>
      <c r="T356" s="9" t="s">
        <v>31</v>
      </c>
      <c r="U356" s="9" t="s">
        <v>31</v>
      </c>
      <c r="Y356" s="10" t="s">
        <v>35</v>
      </c>
      <c r="Z356" s="11" t="s">
        <v>243</v>
      </c>
      <c r="AA356" t="str">
        <f>IF(OR(ISNUMBER(SEARCH({"Diabetes","Diabetic"},$Z356))),"Y","N")</f>
        <v>N</v>
      </c>
      <c r="AC356" s="7" t="s">
        <v>37</v>
      </c>
    </row>
    <row r="357" spans="2:29" ht="303.60000000000002">
      <c r="B357">
        <v>2016</v>
      </c>
      <c r="C357" s="5">
        <v>28893</v>
      </c>
      <c r="D357" s="6" t="s">
        <v>30</v>
      </c>
      <c r="E357" s="6" t="s">
        <v>31</v>
      </c>
      <c r="F357" s="6" t="s">
        <v>43</v>
      </c>
      <c r="G357" s="7" t="s">
        <v>33</v>
      </c>
      <c r="H357" s="8">
        <v>37</v>
      </c>
      <c r="I357" s="6" t="s">
        <v>34</v>
      </c>
      <c r="J357" t="str">
        <f>IF((ISNUMBER(SEARCH({"Cash"},[1]Sheet1!$I357))),"Avg","AboveAvg")</f>
        <v>Avg</v>
      </c>
      <c r="K357" t="str">
        <f t="shared" si="5"/>
        <v>N</v>
      </c>
      <c r="L357" s="6" t="s">
        <v>31</v>
      </c>
      <c r="P357" t="str">
        <f>IF(OR(ISNUMBER(SEARCH({"BP","Hyper"},$Z357))),"Y","N")</f>
        <v>Y</v>
      </c>
      <c r="T357" s="9" t="s">
        <v>31</v>
      </c>
      <c r="U357" s="9" t="s">
        <v>31</v>
      </c>
      <c r="Y357" s="10" t="s">
        <v>35</v>
      </c>
      <c r="Z357" s="11" t="s">
        <v>244</v>
      </c>
      <c r="AA357" t="str">
        <f>IF(OR(ISNUMBER(SEARCH({"Diabetes","Diabetic"},$Z357))),"Y","N")</f>
        <v>N</v>
      </c>
      <c r="AC357" s="7" t="s">
        <v>37</v>
      </c>
    </row>
    <row r="358" spans="2:29" ht="409.6">
      <c r="B358">
        <v>2016</v>
      </c>
      <c r="C358" s="5">
        <v>24141</v>
      </c>
      <c r="D358" s="6" t="s">
        <v>30</v>
      </c>
      <c r="E358" s="6" t="s">
        <v>31</v>
      </c>
      <c r="F358" s="6" t="s">
        <v>43</v>
      </c>
      <c r="G358" s="7" t="s">
        <v>33</v>
      </c>
      <c r="H358" s="8">
        <v>50</v>
      </c>
      <c r="I358" s="6" t="s">
        <v>38</v>
      </c>
      <c r="J358" t="str">
        <f>IF((ISNUMBER(SEARCH({"Cash"},[1]Sheet1!$I358))),"Avg","AboveAvg")</f>
        <v>AboveAvg</v>
      </c>
      <c r="K358" t="str">
        <f t="shared" si="5"/>
        <v>N</v>
      </c>
      <c r="L358" s="6" t="s">
        <v>245</v>
      </c>
      <c r="P358" t="str">
        <f>IF(OR(ISNUMBER(SEARCH({"BP","Hyper"},$Z358))),"Y","N")</f>
        <v>Y</v>
      </c>
      <c r="T358" s="9" t="s">
        <v>31</v>
      </c>
      <c r="U358" s="9" t="s">
        <v>31</v>
      </c>
      <c r="Y358" s="10" t="s">
        <v>35</v>
      </c>
      <c r="Z358" s="11" t="s">
        <v>246</v>
      </c>
      <c r="AA358" t="str">
        <f>IF(OR(ISNUMBER(SEARCH({"Diabetes","Diabetic"},$Z358))),"Y","N")</f>
        <v>N</v>
      </c>
      <c r="AC358" s="7" t="s">
        <v>37</v>
      </c>
    </row>
    <row r="359" spans="2:29" ht="250.8">
      <c r="B359">
        <v>2016</v>
      </c>
      <c r="C359" s="5">
        <v>21498</v>
      </c>
      <c r="D359" s="6" t="s">
        <v>30</v>
      </c>
      <c r="E359" s="6" t="s">
        <v>31</v>
      </c>
      <c r="F359" s="6" t="s">
        <v>43</v>
      </c>
      <c r="G359" s="7" t="s">
        <v>33</v>
      </c>
      <c r="H359" s="8">
        <v>57</v>
      </c>
      <c r="I359" s="6" t="s">
        <v>38</v>
      </c>
      <c r="J359" t="str">
        <f>IF((ISNUMBER(SEARCH({"Cash"},[1]Sheet1!$I359))),"Avg","AboveAvg")</f>
        <v>AboveAvg</v>
      </c>
      <c r="K359" t="str">
        <f t="shared" si="5"/>
        <v>N</v>
      </c>
      <c r="L359" s="6" t="s">
        <v>31</v>
      </c>
      <c r="P359" t="str">
        <f>IF(OR(ISNUMBER(SEARCH({"BP","Hyper"},$Z359))),"Y","N")</f>
        <v>Y</v>
      </c>
      <c r="T359" s="9" t="s">
        <v>31</v>
      </c>
      <c r="U359" s="9" t="s">
        <v>31</v>
      </c>
      <c r="Y359" s="10" t="s">
        <v>35</v>
      </c>
      <c r="Z359" s="11" t="s">
        <v>247</v>
      </c>
      <c r="AA359" t="str">
        <f>IF(OR(ISNUMBER(SEARCH({"Diabetes","Diabetic"},$Z359))),"Y","N")</f>
        <v>N</v>
      </c>
      <c r="AC359" s="7" t="s">
        <v>37</v>
      </c>
    </row>
    <row r="360" spans="2:29" ht="303.60000000000002">
      <c r="B360">
        <v>2016</v>
      </c>
      <c r="C360" s="5">
        <v>20509</v>
      </c>
      <c r="D360" s="6" t="s">
        <v>30</v>
      </c>
      <c r="E360" s="6" t="s">
        <v>31</v>
      </c>
      <c r="F360" s="6" t="s">
        <v>43</v>
      </c>
      <c r="G360" s="7" t="s">
        <v>33</v>
      </c>
      <c r="H360" s="8">
        <v>60</v>
      </c>
      <c r="I360" s="6" t="s">
        <v>38</v>
      </c>
      <c r="J360" t="str">
        <f>IF((ISNUMBER(SEARCH({"Cash"},[1]Sheet1!$I360))),"Avg","AboveAvg")</f>
        <v>AboveAvg</v>
      </c>
      <c r="K360" t="str">
        <f t="shared" si="5"/>
        <v>N</v>
      </c>
      <c r="L360" s="6" t="s">
        <v>31</v>
      </c>
      <c r="P360" t="str">
        <f>IF(OR(ISNUMBER(SEARCH({"BP","Hyper"},$Z360))),"Y","N")</f>
        <v>Y</v>
      </c>
      <c r="T360" s="9" t="s">
        <v>31</v>
      </c>
      <c r="U360" s="9" t="s">
        <v>31</v>
      </c>
      <c r="Y360" s="10" t="s">
        <v>35</v>
      </c>
      <c r="Z360" s="11" t="s">
        <v>248</v>
      </c>
      <c r="AA360" t="str">
        <f>IF(OR(ISNUMBER(SEARCH({"Diabetes","Diabetic"},$Z360))),"Y","N")</f>
        <v>N</v>
      </c>
      <c r="AC360" s="7" t="s">
        <v>37</v>
      </c>
    </row>
    <row r="361" spans="2:29" ht="26.4">
      <c r="B361">
        <v>2016</v>
      </c>
      <c r="C361" s="5">
        <v>27819</v>
      </c>
      <c r="D361" s="6" t="s">
        <v>30</v>
      </c>
      <c r="E361" s="6" t="s">
        <v>31</v>
      </c>
      <c r="F361" s="6" t="s">
        <v>32</v>
      </c>
      <c r="G361" s="7" t="s">
        <v>33</v>
      </c>
      <c r="H361" s="8">
        <v>40</v>
      </c>
      <c r="I361" s="6" t="s">
        <v>38</v>
      </c>
      <c r="J361" t="str">
        <f>IF((ISNUMBER(SEARCH({"Cash"},[1]Sheet1!$I361))),"Avg","AboveAvg")</f>
        <v>AboveAvg</v>
      </c>
      <c r="K361" t="str">
        <f t="shared" si="5"/>
        <v>N</v>
      </c>
      <c r="L361" s="6" t="s">
        <v>53</v>
      </c>
      <c r="P361" t="str">
        <f>IF(OR(ISNUMBER(SEARCH({"BP","Hyper"},$Z361))),"Y","N")</f>
        <v>N</v>
      </c>
      <c r="T361" s="9" t="s">
        <v>31</v>
      </c>
      <c r="U361" s="9" t="s">
        <v>31</v>
      </c>
      <c r="Y361" s="10" t="s">
        <v>35</v>
      </c>
      <c r="Z361" s="11" t="s">
        <v>31</v>
      </c>
      <c r="AA361" t="str">
        <f>IF(OR(ISNUMBER(SEARCH({"Diabetes","Diabetic"},$Z361))),"Y","N")</f>
        <v>N</v>
      </c>
      <c r="AC361" s="7" t="s">
        <v>37</v>
      </c>
    </row>
    <row r="362" spans="2:29" ht="52.8">
      <c r="B362">
        <v>2016</v>
      </c>
      <c r="C362" s="5">
        <v>21285</v>
      </c>
      <c r="D362" s="6" t="s">
        <v>30</v>
      </c>
      <c r="E362" s="6" t="s">
        <v>31</v>
      </c>
      <c r="F362" s="6" t="s">
        <v>32</v>
      </c>
      <c r="G362" s="7" t="s">
        <v>33</v>
      </c>
      <c r="H362" s="8">
        <v>57</v>
      </c>
      <c r="I362" s="6" t="s">
        <v>38</v>
      </c>
      <c r="J362" t="str">
        <f>IF((ISNUMBER(SEARCH({"Cash"},[1]Sheet1!$I362))),"Avg","AboveAvg")</f>
        <v>AboveAvg</v>
      </c>
      <c r="K362" t="str">
        <f t="shared" si="5"/>
        <v>N</v>
      </c>
      <c r="L362" s="6" t="s">
        <v>31</v>
      </c>
      <c r="P362" t="str">
        <f>IF(OR(ISNUMBER(SEARCH({"BP","Hyper"},$Z362))),"Y","N")</f>
        <v>Y</v>
      </c>
      <c r="T362" s="9" t="s">
        <v>31</v>
      </c>
      <c r="U362" s="9" t="s">
        <v>31</v>
      </c>
      <c r="Y362" s="10" t="s">
        <v>35</v>
      </c>
      <c r="Z362" s="11" t="s">
        <v>249</v>
      </c>
      <c r="AA362" t="str">
        <f>IF(OR(ISNUMBER(SEARCH({"Diabetes","Diabetic"},$Z362))),"Y","N")</f>
        <v>N</v>
      </c>
      <c r="AC362" s="7" t="s">
        <v>37</v>
      </c>
    </row>
    <row r="363" spans="2:29" ht="316.8">
      <c r="B363">
        <v>2016</v>
      </c>
      <c r="C363" s="5">
        <v>28288</v>
      </c>
      <c r="D363" s="6" t="s">
        <v>30</v>
      </c>
      <c r="E363" s="6" t="s">
        <v>31</v>
      </c>
      <c r="F363" s="6" t="s">
        <v>32</v>
      </c>
      <c r="G363" s="7" t="s">
        <v>33</v>
      </c>
      <c r="H363" s="8">
        <v>38</v>
      </c>
      <c r="I363" s="6" t="s">
        <v>38</v>
      </c>
      <c r="J363" t="str">
        <f>IF((ISNUMBER(SEARCH({"Cash"},[1]Sheet1!$I363))),"Avg","AboveAvg")</f>
        <v>AboveAvg</v>
      </c>
      <c r="K363" t="str">
        <f t="shared" si="5"/>
        <v>N</v>
      </c>
      <c r="L363" s="6" t="s">
        <v>31</v>
      </c>
      <c r="P363" t="str">
        <f>IF(OR(ISNUMBER(SEARCH({"BP","Hyper"},$Z363))),"Y","N")</f>
        <v>Y</v>
      </c>
      <c r="T363" s="9" t="s">
        <v>31</v>
      </c>
      <c r="U363" s="9" t="s">
        <v>31</v>
      </c>
      <c r="Y363" s="10" t="s">
        <v>35</v>
      </c>
      <c r="Z363" s="11" t="s">
        <v>250</v>
      </c>
      <c r="AA363" t="str">
        <f>IF(OR(ISNUMBER(SEARCH({"Diabetes","Diabetic"},$Z363))),"Y","N")</f>
        <v>N</v>
      </c>
      <c r="AC363" s="7" t="s">
        <v>37</v>
      </c>
    </row>
    <row r="364" spans="2:29" ht="369.6">
      <c r="B364">
        <v>2016</v>
      </c>
      <c r="C364" s="5">
        <v>21922</v>
      </c>
      <c r="D364" s="6" t="s">
        <v>30</v>
      </c>
      <c r="E364" s="6" t="s">
        <v>31</v>
      </c>
      <c r="F364" s="6" t="s">
        <v>32</v>
      </c>
      <c r="G364" s="7" t="s">
        <v>33</v>
      </c>
      <c r="H364" s="8">
        <v>56</v>
      </c>
      <c r="I364" s="6" t="s">
        <v>38</v>
      </c>
      <c r="J364" t="str">
        <f>IF((ISNUMBER(SEARCH({"Cash"},[1]Sheet1!$I364))),"Avg","AboveAvg")</f>
        <v>AboveAvg</v>
      </c>
      <c r="K364" t="str">
        <f t="shared" si="5"/>
        <v>N</v>
      </c>
      <c r="L364" s="6" t="s">
        <v>31</v>
      </c>
      <c r="P364" t="str">
        <f>IF(OR(ISNUMBER(SEARCH({"BP","Hyper"},$Z364))),"Y","N")</f>
        <v>Y</v>
      </c>
      <c r="T364" s="9" t="s">
        <v>31</v>
      </c>
      <c r="U364" s="9" t="s">
        <v>31</v>
      </c>
      <c r="Y364" s="10" t="s">
        <v>35</v>
      </c>
      <c r="Z364" s="11" t="s">
        <v>251</v>
      </c>
      <c r="AA364" t="str">
        <f>IF(OR(ISNUMBER(SEARCH({"Diabetes","Diabetic"},$Z364))),"Y","N")</f>
        <v>N</v>
      </c>
      <c r="AC364" s="7" t="s">
        <v>37</v>
      </c>
    </row>
    <row r="365" spans="2:29" ht="26.4">
      <c r="B365">
        <v>2016</v>
      </c>
      <c r="C365" s="5">
        <v>21708</v>
      </c>
      <c r="D365" s="6" t="s">
        <v>30</v>
      </c>
      <c r="E365" s="6" t="s">
        <v>31</v>
      </c>
      <c r="F365" s="6" t="s">
        <v>43</v>
      </c>
      <c r="G365" s="7" t="s">
        <v>33</v>
      </c>
      <c r="H365" s="8">
        <v>56</v>
      </c>
      <c r="I365" s="6" t="s">
        <v>38</v>
      </c>
      <c r="J365" t="str">
        <f>IF((ISNUMBER(SEARCH({"Cash"},[1]Sheet1!$I365))),"Avg","AboveAvg")</f>
        <v>AboveAvg</v>
      </c>
      <c r="K365" t="str">
        <f t="shared" si="5"/>
        <v>N</v>
      </c>
      <c r="L365" s="6" t="s">
        <v>31</v>
      </c>
      <c r="P365" t="str">
        <f>IF(OR(ISNUMBER(SEARCH({"BP","Hyper"},$Z365))),"Y","N")</f>
        <v>N</v>
      </c>
      <c r="T365" s="9" t="s">
        <v>31</v>
      </c>
      <c r="U365" s="9" t="s">
        <v>31</v>
      </c>
      <c r="Y365" s="10" t="s">
        <v>35</v>
      </c>
      <c r="Z365" s="11" t="s">
        <v>31</v>
      </c>
      <c r="AA365" t="str">
        <f>IF(OR(ISNUMBER(SEARCH({"Diabetes","Diabetic"},$Z365))),"Y","N")</f>
        <v>N</v>
      </c>
      <c r="AC365" s="7" t="s">
        <v>37</v>
      </c>
    </row>
    <row r="366" spans="2:29" ht="26.4">
      <c r="B366">
        <v>2016</v>
      </c>
      <c r="C366" s="5">
        <v>21207</v>
      </c>
      <c r="D366" s="6" t="s">
        <v>30</v>
      </c>
      <c r="E366" s="6" t="s">
        <v>31</v>
      </c>
      <c r="F366" s="6" t="s">
        <v>43</v>
      </c>
      <c r="G366" s="7" t="s">
        <v>33</v>
      </c>
      <c r="H366" s="8">
        <v>58</v>
      </c>
      <c r="I366" s="6" t="s">
        <v>34</v>
      </c>
      <c r="J366" t="str">
        <f>IF((ISNUMBER(SEARCH({"Cash"},[1]Sheet1!$I366))),"Avg","AboveAvg")</f>
        <v>Avg</v>
      </c>
      <c r="K366" t="str">
        <f t="shared" si="5"/>
        <v>N</v>
      </c>
      <c r="L366" s="6" t="s">
        <v>31</v>
      </c>
      <c r="P366" t="str">
        <f>IF(OR(ISNUMBER(SEARCH({"BP","Hyper"},$Z366))),"Y","N")</f>
        <v>N</v>
      </c>
      <c r="T366" s="9" t="s">
        <v>31</v>
      </c>
      <c r="U366" s="9" t="s">
        <v>31</v>
      </c>
      <c r="Y366" s="10" t="s">
        <v>35</v>
      </c>
      <c r="Z366" s="11" t="s">
        <v>31</v>
      </c>
      <c r="AA366" t="str">
        <f>IF(OR(ISNUMBER(SEARCH({"Diabetes","Diabetic"},$Z366))),"Y","N")</f>
        <v>N</v>
      </c>
      <c r="AC366" s="7" t="s">
        <v>37</v>
      </c>
    </row>
    <row r="367" spans="2:29" ht="26.4">
      <c r="B367">
        <v>2016</v>
      </c>
      <c r="C367" s="5">
        <v>18270</v>
      </c>
      <c r="D367" s="6" t="s">
        <v>30</v>
      </c>
      <c r="E367" s="6" t="s">
        <v>31</v>
      </c>
      <c r="F367" s="6" t="s">
        <v>43</v>
      </c>
      <c r="G367" s="7" t="s">
        <v>33</v>
      </c>
      <c r="H367" s="8">
        <v>66</v>
      </c>
      <c r="I367" s="6" t="s">
        <v>34</v>
      </c>
      <c r="J367" t="str">
        <f>IF((ISNUMBER(SEARCH({"Cash"},[1]Sheet1!$I367))),"Avg","AboveAvg")</f>
        <v>Avg</v>
      </c>
      <c r="K367" t="str">
        <f t="shared" si="5"/>
        <v>N</v>
      </c>
      <c r="L367" s="6" t="s">
        <v>31</v>
      </c>
      <c r="P367" t="str">
        <f>IF(OR(ISNUMBER(SEARCH({"BP","Hyper"},$Z367))),"Y","N")</f>
        <v>N</v>
      </c>
      <c r="T367" s="9" t="s">
        <v>31</v>
      </c>
      <c r="U367" s="9" t="s">
        <v>31</v>
      </c>
      <c r="Y367" s="10" t="s">
        <v>35</v>
      </c>
      <c r="Z367" s="11" t="s">
        <v>31</v>
      </c>
      <c r="AA367" t="str">
        <f>IF(OR(ISNUMBER(SEARCH({"Diabetes","Diabetic"},$Z367))),"Y","N")</f>
        <v>N</v>
      </c>
      <c r="AC367" s="7" t="s">
        <v>37</v>
      </c>
    </row>
    <row r="368" spans="2:29" ht="26.4">
      <c r="B368">
        <v>2016</v>
      </c>
      <c r="C368" s="5">
        <v>17582</v>
      </c>
      <c r="D368" s="6" t="s">
        <v>30</v>
      </c>
      <c r="E368" s="6" t="s">
        <v>31</v>
      </c>
      <c r="F368" s="6" t="s">
        <v>32</v>
      </c>
      <c r="G368" s="7" t="s">
        <v>33</v>
      </c>
      <c r="H368" s="8">
        <v>68</v>
      </c>
      <c r="I368" s="6" t="s">
        <v>34</v>
      </c>
      <c r="J368" t="str">
        <f>IF((ISNUMBER(SEARCH({"Cash"},[1]Sheet1!$I368))),"Avg","AboveAvg")</f>
        <v>Avg</v>
      </c>
      <c r="K368" t="str">
        <f t="shared" si="5"/>
        <v>N</v>
      </c>
      <c r="L368" s="6" t="s">
        <v>31</v>
      </c>
      <c r="P368" t="str">
        <f>IF(OR(ISNUMBER(SEARCH({"BP","Hyper"},$Z368))),"Y","N")</f>
        <v>N</v>
      </c>
      <c r="T368" s="9" t="s">
        <v>31</v>
      </c>
      <c r="U368" s="9" t="s">
        <v>31</v>
      </c>
      <c r="Y368" s="10" t="s">
        <v>35</v>
      </c>
      <c r="Z368" s="11" t="s">
        <v>31</v>
      </c>
      <c r="AA368" t="str">
        <f>IF(OR(ISNUMBER(SEARCH({"Diabetes","Diabetic"},$Z368))),"Y","N")</f>
        <v>N</v>
      </c>
      <c r="AC368" s="7" t="s">
        <v>37</v>
      </c>
    </row>
    <row r="369" spans="2:29" ht="409.6">
      <c r="B369">
        <v>2016</v>
      </c>
      <c r="C369" s="5">
        <v>23431</v>
      </c>
      <c r="D369" s="6" t="s">
        <v>30</v>
      </c>
      <c r="E369" s="6" t="s">
        <v>31</v>
      </c>
      <c r="F369" s="6" t="s">
        <v>32</v>
      </c>
      <c r="G369" s="7" t="s">
        <v>33</v>
      </c>
      <c r="H369" s="8">
        <v>52</v>
      </c>
      <c r="I369" s="6" t="s">
        <v>34</v>
      </c>
      <c r="J369" t="str">
        <f>IF((ISNUMBER(SEARCH({"Cash"},[1]Sheet1!$I369))),"Avg","AboveAvg")</f>
        <v>Avg</v>
      </c>
      <c r="K369" t="str">
        <f t="shared" si="5"/>
        <v>N</v>
      </c>
      <c r="L369" s="6" t="s">
        <v>31</v>
      </c>
      <c r="P369" t="str">
        <f>IF(OR(ISNUMBER(SEARCH({"BP","Hyper"},$Z369))),"Y","N")</f>
        <v>Y</v>
      </c>
      <c r="T369" s="9" t="s">
        <v>31</v>
      </c>
      <c r="U369" s="9" t="s">
        <v>31</v>
      </c>
      <c r="Y369" s="10" t="s">
        <v>35</v>
      </c>
      <c r="Z369" s="11" t="s">
        <v>252</v>
      </c>
      <c r="AA369" t="str">
        <f>IF(OR(ISNUMBER(SEARCH({"Diabetes","Diabetic"},$Z369))),"Y","N")</f>
        <v>N</v>
      </c>
      <c r="AC369" s="7" t="s">
        <v>37</v>
      </c>
    </row>
    <row r="370" spans="2:29" ht="277.2">
      <c r="B370">
        <v>2016</v>
      </c>
      <c r="C370" s="5">
        <v>23817</v>
      </c>
      <c r="D370" s="6" t="s">
        <v>30</v>
      </c>
      <c r="E370" s="6" t="s">
        <v>31</v>
      </c>
      <c r="F370" s="6" t="s">
        <v>43</v>
      </c>
      <c r="G370" s="7" t="s">
        <v>33</v>
      </c>
      <c r="H370" s="8">
        <v>51</v>
      </c>
      <c r="I370" s="6" t="s">
        <v>38</v>
      </c>
      <c r="J370" t="str">
        <f>IF((ISNUMBER(SEARCH({"Cash"},[1]Sheet1!$I370))),"Avg","AboveAvg")</f>
        <v>AboveAvg</v>
      </c>
      <c r="K370" t="str">
        <f t="shared" si="5"/>
        <v>N</v>
      </c>
      <c r="L370" s="6" t="s">
        <v>31</v>
      </c>
      <c r="P370" t="str">
        <f>IF(OR(ISNUMBER(SEARCH({"BP","Hyper"},$Z370))),"Y","N")</f>
        <v>Y</v>
      </c>
      <c r="T370" s="9" t="s">
        <v>31</v>
      </c>
      <c r="U370" s="9" t="s">
        <v>31</v>
      </c>
      <c r="Y370" s="10" t="s">
        <v>35</v>
      </c>
      <c r="Z370" s="11" t="s">
        <v>253</v>
      </c>
      <c r="AA370" t="str">
        <f>IF(OR(ISNUMBER(SEARCH({"Diabetes","Diabetic"},$Z370))),"Y","N")</f>
        <v>N</v>
      </c>
      <c r="AC370" s="7" t="s">
        <v>37</v>
      </c>
    </row>
    <row r="371" spans="2:29" ht="184.8">
      <c r="B371">
        <v>2016</v>
      </c>
      <c r="C371" s="5">
        <v>26857</v>
      </c>
      <c r="D371" s="6" t="s">
        <v>30</v>
      </c>
      <c r="E371" s="6" t="s">
        <v>31</v>
      </c>
      <c r="F371" s="6" t="s">
        <v>32</v>
      </c>
      <c r="G371" s="7" t="s">
        <v>33</v>
      </c>
      <c r="H371" s="8">
        <v>42</v>
      </c>
      <c r="I371" s="6" t="s">
        <v>38</v>
      </c>
      <c r="J371" t="str">
        <f>IF((ISNUMBER(SEARCH({"Cash"},[1]Sheet1!$I371))),"Avg","AboveAvg")</f>
        <v>AboveAvg</v>
      </c>
      <c r="K371" t="str">
        <f t="shared" si="5"/>
        <v>N</v>
      </c>
      <c r="L371" s="6" t="s">
        <v>31</v>
      </c>
      <c r="P371" t="str">
        <f>IF(OR(ISNUMBER(SEARCH({"BP","Hyper"},$Z371))),"Y","N")</f>
        <v>Y</v>
      </c>
      <c r="T371" s="9" t="s">
        <v>31</v>
      </c>
      <c r="U371" s="9" t="s">
        <v>31</v>
      </c>
      <c r="Y371" s="10" t="s">
        <v>35</v>
      </c>
      <c r="Z371" s="11" t="s">
        <v>254</v>
      </c>
      <c r="AA371" t="str">
        <f>IF(OR(ISNUMBER(SEARCH({"Diabetes","Diabetic"},$Z371))),"Y","N")</f>
        <v>N</v>
      </c>
      <c r="AC371" s="7" t="s">
        <v>37</v>
      </c>
    </row>
    <row r="372" spans="2:29" ht="26.4">
      <c r="B372">
        <v>2016</v>
      </c>
      <c r="C372" s="5">
        <v>22269</v>
      </c>
      <c r="D372" s="6" t="s">
        <v>30</v>
      </c>
      <c r="E372" s="6" t="s">
        <v>31</v>
      </c>
      <c r="F372" s="6" t="s">
        <v>43</v>
      </c>
      <c r="G372" s="7" t="s">
        <v>33</v>
      </c>
      <c r="H372" s="8">
        <v>55</v>
      </c>
      <c r="I372" s="6" t="s">
        <v>34</v>
      </c>
      <c r="J372" t="str">
        <f>IF((ISNUMBER(SEARCH({"Cash"},[1]Sheet1!$I372))),"Avg","AboveAvg")</f>
        <v>Avg</v>
      </c>
      <c r="K372" t="str">
        <f t="shared" si="5"/>
        <v>N</v>
      </c>
      <c r="L372" s="6" t="s">
        <v>31</v>
      </c>
      <c r="P372" t="str">
        <f>IF(OR(ISNUMBER(SEARCH({"BP","Hyper"},$Z372))),"Y","N")</f>
        <v>N</v>
      </c>
      <c r="T372" s="9" t="s">
        <v>31</v>
      </c>
      <c r="U372" s="9" t="s">
        <v>31</v>
      </c>
      <c r="Y372" s="10" t="s">
        <v>35</v>
      </c>
      <c r="Z372" s="11" t="s">
        <v>31</v>
      </c>
      <c r="AA372" t="str">
        <f>IF(OR(ISNUMBER(SEARCH({"Diabetes","Diabetic"},$Z372))),"Y","N")</f>
        <v>N</v>
      </c>
      <c r="AC372" s="7" t="s">
        <v>37</v>
      </c>
    </row>
    <row r="373" spans="2:29" ht="158.4">
      <c r="B373">
        <v>2016</v>
      </c>
      <c r="C373" s="5">
        <v>19764</v>
      </c>
      <c r="D373" s="6" t="s">
        <v>30</v>
      </c>
      <c r="E373" s="6" t="s">
        <v>31</v>
      </c>
      <c r="F373" s="6" t="s">
        <v>43</v>
      </c>
      <c r="G373" s="7" t="s">
        <v>33</v>
      </c>
      <c r="H373" s="8">
        <v>62</v>
      </c>
      <c r="I373" s="6" t="s">
        <v>34</v>
      </c>
      <c r="J373" t="str">
        <f>IF((ISNUMBER(SEARCH({"Cash"},[1]Sheet1!$I373))),"Avg","AboveAvg")</f>
        <v>Avg</v>
      </c>
      <c r="K373" t="str">
        <f t="shared" si="5"/>
        <v>Y</v>
      </c>
      <c r="L373" s="6" t="s">
        <v>31</v>
      </c>
      <c r="P373" t="str">
        <f>IF(OR(ISNUMBER(SEARCH({"BP","Hyper"},$Z373))),"Y","N")</f>
        <v>Y</v>
      </c>
      <c r="T373" s="9" t="s">
        <v>31</v>
      </c>
      <c r="U373" s="9" t="s">
        <v>31</v>
      </c>
      <c r="Y373" s="10" t="s">
        <v>35</v>
      </c>
      <c r="Z373" s="11" t="s">
        <v>255</v>
      </c>
      <c r="AA373" t="str">
        <f>IF(OR(ISNUMBER(SEARCH({"Diabetes","Diabetic"},$Z373))),"Y","N")</f>
        <v>Y</v>
      </c>
      <c r="AC373" s="7" t="s">
        <v>37</v>
      </c>
    </row>
    <row r="374" spans="2:29" ht="409.6">
      <c r="B374">
        <v>2016</v>
      </c>
      <c r="C374" s="5">
        <v>24793</v>
      </c>
      <c r="D374" s="6" t="s">
        <v>30</v>
      </c>
      <c r="E374" s="6" t="s">
        <v>31</v>
      </c>
      <c r="F374" s="6" t="s">
        <v>32</v>
      </c>
      <c r="G374" s="7" t="s">
        <v>33</v>
      </c>
      <c r="H374" s="8">
        <v>48</v>
      </c>
      <c r="I374" s="6" t="s">
        <v>38</v>
      </c>
      <c r="J374" t="str">
        <f>IF((ISNUMBER(SEARCH({"Cash"},[1]Sheet1!$I374))),"Avg","AboveAvg")</f>
        <v>AboveAvg</v>
      </c>
      <c r="K374" t="str">
        <f t="shared" si="5"/>
        <v>Y</v>
      </c>
      <c r="L374" s="6" t="s">
        <v>74</v>
      </c>
      <c r="P374" t="str">
        <f>IF(OR(ISNUMBER(SEARCH({"BP","Hyper"},$Z374))),"Y","N")</f>
        <v>Y</v>
      </c>
      <c r="T374" s="9" t="s">
        <v>31</v>
      </c>
      <c r="U374" s="9" t="s">
        <v>31</v>
      </c>
      <c r="Y374" s="10" t="s">
        <v>40</v>
      </c>
      <c r="Z374" s="11" t="s">
        <v>256</v>
      </c>
      <c r="AA374" t="str">
        <f>IF(OR(ISNUMBER(SEARCH({"Diabetes","Diabetic"},$Z374))),"Y","N")</f>
        <v>Y</v>
      </c>
      <c r="AC374" s="7" t="s">
        <v>37</v>
      </c>
    </row>
    <row r="375" spans="2:29" ht="382.8">
      <c r="B375">
        <v>2016</v>
      </c>
      <c r="C375" s="5">
        <v>19242</v>
      </c>
      <c r="D375" s="6" t="s">
        <v>30</v>
      </c>
      <c r="E375" s="6" t="s">
        <v>31</v>
      </c>
      <c r="F375" s="6" t="s">
        <v>43</v>
      </c>
      <c r="G375" s="7" t="s">
        <v>33</v>
      </c>
      <c r="H375" s="8">
        <v>63</v>
      </c>
      <c r="I375" s="6" t="s">
        <v>38</v>
      </c>
      <c r="J375" t="str">
        <f>IF((ISNUMBER(SEARCH({"Cash"},[1]Sheet1!$I375))),"Avg","AboveAvg")</f>
        <v>AboveAvg</v>
      </c>
      <c r="K375" t="str">
        <f t="shared" si="5"/>
        <v>N</v>
      </c>
      <c r="L375" s="6" t="s">
        <v>31</v>
      </c>
      <c r="P375" t="str">
        <f>IF(OR(ISNUMBER(SEARCH({"BP","Hyper"},$Z375))),"Y","N")</f>
        <v>Y</v>
      </c>
      <c r="T375" s="9" t="s">
        <v>31</v>
      </c>
      <c r="U375" s="9" t="s">
        <v>31</v>
      </c>
      <c r="Y375" s="10" t="s">
        <v>35</v>
      </c>
      <c r="Z375" s="11" t="s">
        <v>257</v>
      </c>
      <c r="AA375" t="str">
        <f>IF(OR(ISNUMBER(SEARCH({"Diabetes","Diabetic"},$Z375))),"Y","N")</f>
        <v>N</v>
      </c>
      <c r="AC375" s="7" t="s">
        <v>37</v>
      </c>
    </row>
    <row r="376" spans="2:29" ht="26.4">
      <c r="B376">
        <v>2016</v>
      </c>
      <c r="C376" s="5">
        <v>18264</v>
      </c>
      <c r="D376" s="6" t="s">
        <v>30</v>
      </c>
      <c r="E376" s="6" t="s">
        <v>31</v>
      </c>
      <c r="F376" s="6" t="s">
        <v>32</v>
      </c>
      <c r="G376" s="7" t="s">
        <v>33</v>
      </c>
      <c r="H376" s="8">
        <v>66</v>
      </c>
      <c r="I376" s="6" t="s">
        <v>34</v>
      </c>
      <c r="J376" t="str">
        <f>IF((ISNUMBER(SEARCH({"Cash"},[1]Sheet1!$I376))),"Avg","AboveAvg")</f>
        <v>Avg</v>
      </c>
      <c r="K376" t="str">
        <f t="shared" si="5"/>
        <v>N</v>
      </c>
      <c r="L376" s="6" t="s">
        <v>39</v>
      </c>
      <c r="P376" t="str">
        <f>IF(OR(ISNUMBER(SEARCH({"BP","Hyper"},$Z376))),"Y","N")</f>
        <v>N</v>
      </c>
      <c r="T376" s="9" t="s">
        <v>31</v>
      </c>
      <c r="U376" s="9" t="s">
        <v>31</v>
      </c>
      <c r="Y376" s="10" t="s">
        <v>35</v>
      </c>
      <c r="Z376" s="11" t="s">
        <v>31</v>
      </c>
      <c r="AA376" t="str">
        <f>IF(OR(ISNUMBER(SEARCH({"Diabetes","Diabetic"},$Z376))),"Y","N")</f>
        <v>N</v>
      </c>
      <c r="AC376" s="7" t="s">
        <v>37</v>
      </c>
    </row>
    <row r="377" spans="2:29" ht="26.4">
      <c r="B377">
        <v>2016</v>
      </c>
      <c r="C377" s="5">
        <v>31608</v>
      </c>
      <c r="D377" s="6" t="s">
        <v>30</v>
      </c>
      <c r="E377" s="6" t="s">
        <v>31</v>
      </c>
      <c r="F377" s="6" t="s">
        <v>32</v>
      </c>
      <c r="G377" s="7" t="s">
        <v>33</v>
      </c>
      <c r="H377" s="8">
        <v>29</v>
      </c>
      <c r="I377" s="6" t="s">
        <v>34</v>
      </c>
      <c r="J377" t="str">
        <f>IF((ISNUMBER(SEARCH({"Cash"},[1]Sheet1!$I377))),"Avg","AboveAvg")</f>
        <v>Avg</v>
      </c>
      <c r="K377" t="str">
        <f t="shared" si="5"/>
        <v>N</v>
      </c>
      <c r="L377" s="6" t="s">
        <v>31</v>
      </c>
      <c r="P377" t="str">
        <f>IF(OR(ISNUMBER(SEARCH({"BP","Hyper"},$Z377))),"Y","N")</f>
        <v>N</v>
      </c>
      <c r="T377" s="9" t="s">
        <v>31</v>
      </c>
      <c r="U377" s="9" t="s">
        <v>31</v>
      </c>
      <c r="Y377" s="10" t="s">
        <v>35</v>
      </c>
      <c r="Z377" s="11" t="s">
        <v>31</v>
      </c>
      <c r="AA377" t="str">
        <f>IF(OR(ISNUMBER(SEARCH({"Diabetes","Diabetic"},$Z377))),"Y","N")</f>
        <v>N</v>
      </c>
      <c r="AC377" s="7" t="s">
        <v>37</v>
      </c>
    </row>
    <row r="378" spans="2:29" ht="39.6">
      <c r="B378">
        <v>2016</v>
      </c>
      <c r="C378" s="5">
        <v>22176</v>
      </c>
      <c r="D378" s="6" t="s">
        <v>30</v>
      </c>
      <c r="E378" s="6" t="s">
        <v>31</v>
      </c>
      <c r="F378" s="6" t="s">
        <v>32</v>
      </c>
      <c r="G378" s="7" t="s">
        <v>33</v>
      </c>
      <c r="H378" s="8">
        <v>55</v>
      </c>
      <c r="I378" s="6" t="s">
        <v>38</v>
      </c>
      <c r="J378" t="str">
        <f>IF((ISNUMBER(SEARCH({"Cash"},[1]Sheet1!$I378))),"Avg","AboveAvg")</f>
        <v>AboveAvg</v>
      </c>
      <c r="K378" t="str">
        <f t="shared" si="5"/>
        <v>N</v>
      </c>
      <c r="L378" s="6" t="s">
        <v>31</v>
      </c>
      <c r="P378" t="str">
        <f>IF(OR(ISNUMBER(SEARCH({"BP","Hyper"},$Z378))),"Y","N")</f>
        <v>N</v>
      </c>
      <c r="T378" s="9" t="s">
        <v>31</v>
      </c>
      <c r="U378" s="9" t="s">
        <v>31</v>
      </c>
      <c r="Y378" s="10" t="s">
        <v>35</v>
      </c>
      <c r="Z378" s="11" t="s">
        <v>258</v>
      </c>
      <c r="AA378" t="str">
        <f>IF(OR(ISNUMBER(SEARCH({"Diabetes","Diabetic"},$Z378))),"Y","N")</f>
        <v>N</v>
      </c>
      <c r="AC378" s="7" t="s">
        <v>37</v>
      </c>
    </row>
    <row r="379" spans="2:29" ht="409.6">
      <c r="B379">
        <v>2016</v>
      </c>
      <c r="C379" s="5">
        <v>28364</v>
      </c>
      <c r="D379" s="6" t="s">
        <v>30</v>
      </c>
      <c r="E379" s="6" t="s">
        <v>31</v>
      </c>
      <c r="F379" s="6" t="s">
        <v>32</v>
      </c>
      <c r="G379" s="7" t="s">
        <v>33</v>
      </c>
      <c r="H379" s="8">
        <v>38</v>
      </c>
      <c r="I379" s="6" t="s">
        <v>38</v>
      </c>
      <c r="J379" t="str">
        <f>IF((ISNUMBER(SEARCH({"Cash"},[1]Sheet1!$I379))),"Avg","AboveAvg")</f>
        <v>AboveAvg</v>
      </c>
      <c r="K379" t="str">
        <f t="shared" si="5"/>
        <v>N</v>
      </c>
      <c r="L379" s="6" t="s">
        <v>39</v>
      </c>
      <c r="P379" t="str">
        <f>IF(OR(ISNUMBER(SEARCH({"BP","Hyper"},$Z379))),"Y","N")</f>
        <v>Y</v>
      </c>
      <c r="T379" s="9" t="s">
        <v>31</v>
      </c>
      <c r="U379" s="9" t="s">
        <v>31</v>
      </c>
      <c r="Y379" s="10" t="s">
        <v>109</v>
      </c>
      <c r="Z379" s="11" t="s">
        <v>259</v>
      </c>
      <c r="AA379" t="str">
        <f>IF(OR(ISNUMBER(SEARCH({"Diabetes","Diabetic"},$Z379))),"Y","N")</f>
        <v>N</v>
      </c>
      <c r="AC379" s="7" t="s">
        <v>37</v>
      </c>
    </row>
    <row r="380" spans="2:29" ht="39.6">
      <c r="B380">
        <v>2016</v>
      </c>
      <c r="C380" s="5">
        <v>14528</v>
      </c>
      <c r="D380" s="6" t="s">
        <v>30</v>
      </c>
      <c r="E380" s="6" t="s">
        <v>31</v>
      </c>
      <c r="F380" s="6" t="s">
        <v>32</v>
      </c>
      <c r="G380" s="7" t="s">
        <v>33</v>
      </c>
      <c r="H380" s="8">
        <v>76</v>
      </c>
      <c r="I380" s="6" t="s">
        <v>34</v>
      </c>
      <c r="J380" t="str">
        <f>IF((ISNUMBER(SEARCH({"Cash"},[1]Sheet1!$I380))),"Avg","AboveAvg")</f>
        <v>Avg</v>
      </c>
      <c r="K380" t="str">
        <f t="shared" si="5"/>
        <v>N</v>
      </c>
      <c r="L380" s="6" t="s">
        <v>31</v>
      </c>
      <c r="P380" t="str">
        <f>IF(OR(ISNUMBER(SEARCH({"BP","Hyper"},$Z380))),"Y","N")</f>
        <v>N</v>
      </c>
      <c r="T380" s="9" t="s">
        <v>31</v>
      </c>
      <c r="U380" s="9" t="s">
        <v>31</v>
      </c>
      <c r="Y380" s="10" t="s">
        <v>35</v>
      </c>
      <c r="Z380" s="11" t="s">
        <v>260</v>
      </c>
      <c r="AA380" t="str">
        <f>IF(OR(ISNUMBER(SEARCH({"Diabetes","Diabetic"},$Z380))),"Y","N")</f>
        <v>N</v>
      </c>
      <c r="AC380" s="7" t="s">
        <v>37</v>
      </c>
    </row>
    <row r="381" spans="2:29" ht="409.6">
      <c r="B381">
        <v>2016</v>
      </c>
      <c r="C381" s="5">
        <v>19377</v>
      </c>
      <c r="D381" s="6" t="s">
        <v>30</v>
      </c>
      <c r="E381" s="6" t="s">
        <v>31</v>
      </c>
      <c r="F381" s="6" t="s">
        <v>32</v>
      </c>
      <c r="G381" s="7" t="s">
        <v>33</v>
      </c>
      <c r="H381" s="8">
        <v>63</v>
      </c>
      <c r="I381" s="6" t="s">
        <v>34</v>
      </c>
      <c r="J381" t="str">
        <f>IF((ISNUMBER(SEARCH({"Cash"},[1]Sheet1!$I381))),"Avg","AboveAvg")</f>
        <v>Avg</v>
      </c>
      <c r="K381" t="str">
        <f t="shared" si="5"/>
        <v>N</v>
      </c>
      <c r="L381" s="6" t="s">
        <v>61</v>
      </c>
      <c r="P381" t="str">
        <f>IF(OR(ISNUMBER(SEARCH({"BP","Hyper"},$Z381))),"Y","N")</f>
        <v>Y</v>
      </c>
      <c r="T381" s="9" t="s">
        <v>31</v>
      </c>
      <c r="U381" s="9" t="s">
        <v>31</v>
      </c>
      <c r="Y381" s="10" t="s">
        <v>40</v>
      </c>
      <c r="Z381" s="11" t="s">
        <v>261</v>
      </c>
      <c r="AA381" t="str">
        <f>IF(OR(ISNUMBER(SEARCH({"Diabetes","Diabetic"},$Z381))),"Y","N")</f>
        <v>N</v>
      </c>
      <c r="AC381" s="7" t="s">
        <v>37</v>
      </c>
    </row>
    <row r="382" spans="2:29" ht="26.4">
      <c r="B382">
        <v>2016</v>
      </c>
      <c r="C382" s="5">
        <v>33257</v>
      </c>
      <c r="D382" s="6" t="s">
        <v>30</v>
      </c>
      <c r="E382" s="6" t="s">
        <v>31</v>
      </c>
      <c r="F382" s="6" t="s">
        <v>43</v>
      </c>
      <c r="G382" s="7" t="s">
        <v>33</v>
      </c>
      <c r="H382" s="8">
        <v>25</v>
      </c>
      <c r="I382" s="6" t="s">
        <v>38</v>
      </c>
      <c r="J382" t="str">
        <f>IF((ISNUMBER(SEARCH({"Cash"},[1]Sheet1!$I382))),"Avg","AboveAvg")</f>
        <v>AboveAvg</v>
      </c>
      <c r="K382" t="str">
        <f t="shared" si="5"/>
        <v>N</v>
      </c>
      <c r="L382" s="6" t="s">
        <v>41</v>
      </c>
      <c r="P382" t="str">
        <f>IF(OR(ISNUMBER(SEARCH({"BP","Hyper"},$Z382))),"Y","N")</f>
        <v>N</v>
      </c>
      <c r="T382" s="9" t="s">
        <v>31</v>
      </c>
      <c r="U382" s="9" t="s">
        <v>31</v>
      </c>
      <c r="Y382" s="10" t="s">
        <v>35</v>
      </c>
      <c r="Z382" s="11" t="s">
        <v>31</v>
      </c>
      <c r="AA382" t="str">
        <f>IF(OR(ISNUMBER(SEARCH({"Diabetes","Diabetic"},$Z382))),"Y","N")</f>
        <v>N</v>
      </c>
      <c r="AC382" s="7" t="s">
        <v>37</v>
      </c>
    </row>
    <row r="383" spans="2:29" ht="52.8">
      <c r="B383">
        <v>2016</v>
      </c>
      <c r="C383" s="5">
        <v>21995</v>
      </c>
      <c r="D383" s="6" t="s">
        <v>30</v>
      </c>
      <c r="E383" s="6" t="s">
        <v>31</v>
      </c>
      <c r="F383" s="6" t="s">
        <v>32</v>
      </c>
      <c r="G383" s="7" t="s">
        <v>33</v>
      </c>
      <c r="H383" s="8">
        <v>55</v>
      </c>
      <c r="I383" s="6" t="s">
        <v>34</v>
      </c>
      <c r="J383" t="str">
        <f>IF((ISNUMBER(SEARCH({"Cash"},[1]Sheet1!$I383))),"Avg","AboveAvg")</f>
        <v>Avg</v>
      </c>
      <c r="K383" t="str">
        <f t="shared" si="5"/>
        <v>N</v>
      </c>
      <c r="L383" s="6" t="s">
        <v>31</v>
      </c>
      <c r="P383" t="str">
        <f>IF(OR(ISNUMBER(SEARCH({"BP","Hyper"},$Z383))),"Y","N")</f>
        <v>N</v>
      </c>
      <c r="T383" s="9" t="s">
        <v>31</v>
      </c>
      <c r="U383" s="9" t="s">
        <v>31</v>
      </c>
      <c r="Y383" s="10" t="s">
        <v>35</v>
      </c>
      <c r="Z383" s="11" t="s">
        <v>262</v>
      </c>
      <c r="AA383" t="str">
        <f>IF(OR(ISNUMBER(SEARCH({"Diabetes","Diabetic"},$Z383))),"Y","N")</f>
        <v>N</v>
      </c>
      <c r="AC383" s="7" t="s">
        <v>37</v>
      </c>
    </row>
    <row r="384" spans="2:29" ht="26.4">
      <c r="B384">
        <v>2016</v>
      </c>
      <c r="C384" s="5">
        <v>20512</v>
      </c>
      <c r="D384" s="6" t="s">
        <v>30</v>
      </c>
      <c r="E384" s="6" t="s">
        <v>31</v>
      </c>
      <c r="F384" s="6" t="s">
        <v>32</v>
      </c>
      <c r="G384" s="7" t="s">
        <v>33</v>
      </c>
      <c r="H384" s="8">
        <v>60</v>
      </c>
      <c r="I384" s="6" t="s">
        <v>38</v>
      </c>
      <c r="J384" t="str">
        <f>IF((ISNUMBER(SEARCH({"Cash"},[1]Sheet1!$I384))),"Avg","AboveAvg")</f>
        <v>AboveAvg</v>
      </c>
      <c r="K384" t="str">
        <f t="shared" si="5"/>
        <v>N</v>
      </c>
      <c r="L384" s="6" t="s">
        <v>31</v>
      </c>
      <c r="P384" t="str">
        <f>IF(OR(ISNUMBER(SEARCH({"BP","Hyper"},$Z384))),"Y","N")</f>
        <v>N</v>
      </c>
      <c r="T384" s="9" t="s">
        <v>31</v>
      </c>
      <c r="U384" s="9" t="s">
        <v>31</v>
      </c>
      <c r="Y384" s="10" t="s">
        <v>35</v>
      </c>
      <c r="Z384" s="11" t="s">
        <v>31</v>
      </c>
      <c r="AA384" t="str">
        <f>IF(OR(ISNUMBER(SEARCH({"Diabetes","Diabetic"},$Z384))),"Y","N")</f>
        <v>N</v>
      </c>
      <c r="AC384" s="7" t="s">
        <v>37</v>
      </c>
    </row>
    <row r="385" spans="2:29" ht="26.4">
      <c r="B385">
        <v>2016</v>
      </c>
      <c r="C385" s="5">
        <v>24186</v>
      </c>
      <c r="D385" s="6" t="s">
        <v>30</v>
      </c>
      <c r="E385" s="6" t="s">
        <v>31</v>
      </c>
      <c r="F385" s="6" t="s">
        <v>43</v>
      </c>
      <c r="G385" s="7" t="s">
        <v>33</v>
      </c>
      <c r="H385" s="8">
        <v>49</v>
      </c>
      <c r="I385" s="6" t="s">
        <v>34</v>
      </c>
      <c r="J385" t="str">
        <f>IF((ISNUMBER(SEARCH({"Cash"},[1]Sheet1!$I385))),"Avg","AboveAvg")</f>
        <v>Avg</v>
      </c>
      <c r="K385" t="str">
        <f t="shared" si="5"/>
        <v>N</v>
      </c>
      <c r="L385" s="6" t="s">
        <v>31</v>
      </c>
      <c r="P385" t="str">
        <f>IF(OR(ISNUMBER(SEARCH({"BP","Hyper"},$Z385))),"Y","N")</f>
        <v>N</v>
      </c>
      <c r="T385" s="9" t="s">
        <v>31</v>
      </c>
      <c r="U385" s="9" t="s">
        <v>31</v>
      </c>
      <c r="Y385" s="10" t="s">
        <v>35</v>
      </c>
      <c r="Z385" s="11" t="s">
        <v>31</v>
      </c>
      <c r="AA385" t="str">
        <f>IF(OR(ISNUMBER(SEARCH({"Diabetes","Diabetic"},$Z385))),"Y","N")</f>
        <v>N</v>
      </c>
      <c r="AC385" s="7" t="s">
        <v>37</v>
      </c>
    </row>
    <row r="386" spans="2:29" ht="26.4">
      <c r="B386">
        <v>2016</v>
      </c>
      <c r="C386" s="5">
        <v>21076</v>
      </c>
      <c r="D386" s="6" t="s">
        <v>30</v>
      </c>
      <c r="E386" s="6" t="s">
        <v>31</v>
      </c>
      <c r="F386" s="6" t="s">
        <v>32</v>
      </c>
      <c r="G386" s="7" t="s">
        <v>33</v>
      </c>
      <c r="H386" s="8">
        <v>58</v>
      </c>
      <c r="I386" s="6" t="s">
        <v>34</v>
      </c>
      <c r="J386" t="str">
        <f>IF((ISNUMBER(SEARCH({"Cash"},[1]Sheet1!$I386))),"Avg","AboveAvg")</f>
        <v>Avg</v>
      </c>
      <c r="K386" t="str">
        <f t="shared" si="5"/>
        <v>N</v>
      </c>
      <c r="L386" s="6" t="s">
        <v>39</v>
      </c>
      <c r="P386" t="str">
        <f>IF(OR(ISNUMBER(SEARCH({"BP","Hyper"},$Z386))),"Y","N")</f>
        <v>N</v>
      </c>
      <c r="T386" s="9" t="s">
        <v>31</v>
      </c>
      <c r="U386" s="9" t="s">
        <v>31</v>
      </c>
      <c r="Y386" s="10" t="s">
        <v>35</v>
      </c>
      <c r="Z386" s="11" t="s">
        <v>31</v>
      </c>
      <c r="AA386" t="str">
        <f>IF(OR(ISNUMBER(SEARCH({"Diabetes","Diabetic"},$Z386))),"Y","N")</f>
        <v>N</v>
      </c>
      <c r="AC386" s="7" t="s">
        <v>37</v>
      </c>
    </row>
    <row r="387" spans="2:29" ht="409.6">
      <c r="B387">
        <v>2016</v>
      </c>
      <c r="C387" s="5">
        <v>21244</v>
      </c>
      <c r="D387" s="6" t="s">
        <v>30</v>
      </c>
      <c r="E387" s="6" t="s">
        <v>31</v>
      </c>
      <c r="F387" s="6" t="s">
        <v>32</v>
      </c>
      <c r="G387" s="7" t="s">
        <v>33</v>
      </c>
      <c r="H387" s="8">
        <v>58</v>
      </c>
      <c r="I387" s="6" t="s">
        <v>34</v>
      </c>
      <c r="J387" t="str">
        <f>IF((ISNUMBER(SEARCH({"Cash"},[1]Sheet1!$I387))),"Avg","AboveAvg")</f>
        <v>Avg</v>
      </c>
      <c r="K387" t="str">
        <f t="shared" ref="K387:K450" si="6">$AA387</f>
        <v>Y</v>
      </c>
      <c r="L387" s="6" t="s">
        <v>41</v>
      </c>
      <c r="P387" t="str">
        <f>IF(OR(ISNUMBER(SEARCH({"BP","Hyper"},$Z387))),"Y","N")</f>
        <v>Y</v>
      </c>
      <c r="T387" s="9" t="s">
        <v>31</v>
      </c>
      <c r="U387" s="9" t="s">
        <v>31</v>
      </c>
      <c r="Y387" s="10" t="s">
        <v>40</v>
      </c>
      <c r="Z387" s="11" t="s">
        <v>263</v>
      </c>
      <c r="AA387" t="str">
        <f>IF(OR(ISNUMBER(SEARCH({"Diabetes","Diabetic"},$Z387))),"Y","N")</f>
        <v>Y</v>
      </c>
      <c r="AC387" s="7" t="s">
        <v>37</v>
      </c>
    </row>
    <row r="388" spans="2:29" ht="39.6">
      <c r="B388">
        <v>2016</v>
      </c>
      <c r="C388" s="5">
        <v>30368</v>
      </c>
      <c r="D388" s="6" t="s">
        <v>30</v>
      </c>
      <c r="E388" s="6" t="s">
        <v>31</v>
      </c>
      <c r="F388" s="6" t="s">
        <v>32</v>
      </c>
      <c r="G388" s="7" t="s">
        <v>33</v>
      </c>
      <c r="H388" s="8">
        <v>33</v>
      </c>
      <c r="I388" s="6" t="s">
        <v>34</v>
      </c>
      <c r="J388" t="str">
        <f>IF((ISNUMBER(SEARCH({"Cash"},[1]Sheet1!$I388))),"Avg","AboveAvg")</f>
        <v>Avg</v>
      </c>
      <c r="K388" t="str">
        <f t="shared" si="6"/>
        <v>N</v>
      </c>
      <c r="L388" s="6" t="s">
        <v>31</v>
      </c>
      <c r="P388" t="str">
        <f>IF(OR(ISNUMBER(SEARCH({"BP","Hyper"},$Z388))),"Y","N")</f>
        <v>N</v>
      </c>
      <c r="T388" s="9" t="s">
        <v>31</v>
      </c>
      <c r="U388" s="9" t="s">
        <v>31</v>
      </c>
      <c r="Y388" s="10" t="s">
        <v>35</v>
      </c>
      <c r="Z388" s="11" t="s">
        <v>264</v>
      </c>
      <c r="AA388" t="str">
        <f>IF(OR(ISNUMBER(SEARCH({"Diabetes","Diabetic"},$Z388))),"Y","N")</f>
        <v>N</v>
      </c>
      <c r="AC388" s="7" t="s">
        <v>37</v>
      </c>
    </row>
    <row r="389" spans="2:29" ht="105.6">
      <c r="B389">
        <v>2016</v>
      </c>
      <c r="C389" s="5">
        <v>20300</v>
      </c>
      <c r="D389" s="6" t="s">
        <v>30</v>
      </c>
      <c r="E389" s="6" t="s">
        <v>31</v>
      </c>
      <c r="F389" s="6" t="s">
        <v>32</v>
      </c>
      <c r="G389" s="7" t="s">
        <v>33</v>
      </c>
      <c r="H389" s="8">
        <v>60</v>
      </c>
      <c r="I389" s="6" t="s">
        <v>38</v>
      </c>
      <c r="J389" t="str">
        <f>IF((ISNUMBER(SEARCH({"Cash"},[1]Sheet1!$I389))),"Avg","AboveAvg")</f>
        <v>AboveAvg</v>
      </c>
      <c r="K389" t="str">
        <f t="shared" si="6"/>
        <v>Y</v>
      </c>
      <c r="L389" s="6" t="s">
        <v>61</v>
      </c>
      <c r="P389" t="str">
        <f>IF(OR(ISNUMBER(SEARCH({"BP","Hyper"},$Z389))),"Y","N")</f>
        <v>Y</v>
      </c>
      <c r="T389" s="9" t="s">
        <v>31</v>
      </c>
      <c r="U389" s="9" t="s">
        <v>31</v>
      </c>
      <c r="Y389" s="10" t="s">
        <v>40</v>
      </c>
      <c r="Z389" s="11" t="s">
        <v>265</v>
      </c>
      <c r="AA389" t="str">
        <f>IF(OR(ISNUMBER(SEARCH({"Diabetes","Diabetic"},$Z389))),"Y","N")</f>
        <v>Y</v>
      </c>
      <c r="AC389" s="7" t="s">
        <v>37</v>
      </c>
    </row>
    <row r="390" spans="2:29" ht="382.8">
      <c r="B390">
        <v>2016</v>
      </c>
      <c r="C390" s="5">
        <v>21235</v>
      </c>
      <c r="D390" s="6" t="s">
        <v>30</v>
      </c>
      <c r="E390" s="6" t="s">
        <v>31</v>
      </c>
      <c r="F390" s="6" t="s">
        <v>32</v>
      </c>
      <c r="G390" s="7" t="s">
        <v>33</v>
      </c>
      <c r="H390" s="8">
        <v>58</v>
      </c>
      <c r="I390" s="6" t="s">
        <v>38</v>
      </c>
      <c r="J390" t="str">
        <f>IF((ISNUMBER(SEARCH({"Cash"},[1]Sheet1!$I390))),"Avg","AboveAvg")</f>
        <v>AboveAvg</v>
      </c>
      <c r="K390" t="str">
        <f t="shared" si="6"/>
        <v>Y</v>
      </c>
      <c r="L390" s="6" t="s">
        <v>31</v>
      </c>
      <c r="P390" t="str">
        <f>IF(OR(ISNUMBER(SEARCH({"BP","Hyper"},$Z390))),"Y","N")</f>
        <v>Y</v>
      </c>
      <c r="T390" s="9" t="s">
        <v>31</v>
      </c>
      <c r="U390" s="9" t="s">
        <v>31</v>
      </c>
      <c r="Y390" s="10" t="s">
        <v>35</v>
      </c>
      <c r="Z390" s="11" t="s">
        <v>266</v>
      </c>
      <c r="AA390" t="str">
        <f>IF(OR(ISNUMBER(SEARCH({"Diabetes","Diabetic"},$Z390))),"Y","N")</f>
        <v>Y</v>
      </c>
      <c r="AC390" s="7" t="s">
        <v>37</v>
      </c>
    </row>
    <row r="391" spans="2:29" ht="92.4">
      <c r="B391">
        <v>2016</v>
      </c>
      <c r="C391" s="5">
        <v>23431</v>
      </c>
      <c r="D391" s="6" t="s">
        <v>30</v>
      </c>
      <c r="E391" s="6" t="s">
        <v>31</v>
      </c>
      <c r="F391" s="6" t="s">
        <v>43</v>
      </c>
      <c r="G391" s="7" t="s">
        <v>33</v>
      </c>
      <c r="H391" s="8">
        <v>52</v>
      </c>
      <c r="I391" s="6" t="s">
        <v>38</v>
      </c>
      <c r="J391" t="str">
        <f>IF((ISNUMBER(SEARCH({"Cash"},[1]Sheet1!$I391))),"Avg","AboveAvg")</f>
        <v>AboveAvg</v>
      </c>
      <c r="K391" t="str">
        <f t="shared" si="6"/>
        <v>N</v>
      </c>
      <c r="L391" s="6" t="s">
        <v>31</v>
      </c>
      <c r="P391" t="str">
        <f>IF(OR(ISNUMBER(SEARCH({"BP","Hyper"},$Z391))),"Y","N")</f>
        <v>N</v>
      </c>
      <c r="T391" s="9" t="s">
        <v>31</v>
      </c>
      <c r="U391" s="9" t="s">
        <v>31</v>
      </c>
      <c r="Y391" s="10" t="s">
        <v>35</v>
      </c>
      <c r="Z391" s="11" t="s">
        <v>267</v>
      </c>
      <c r="AA391" t="str">
        <f>IF(OR(ISNUMBER(SEARCH({"Diabetes","Diabetic"},$Z391))),"Y","N")</f>
        <v>N</v>
      </c>
      <c r="AC391" s="7" t="s">
        <v>37</v>
      </c>
    </row>
    <row r="392" spans="2:29" ht="145.19999999999999">
      <c r="B392">
        <v>2016</v>
      </c>
      <c r="C392" s="5">
        <v>20855</v>
      </c>
      <c r="D392" s="6" t="s">
        <v>30</v>
      </c>
      <c r="E392" s="6" t="s">
        <v>31</v>
      </c>
      <c r="F392" s="6" t="s">
        <v>43</v>
      </c>
      <c r="G392" s="7" t="s">
        <v>33</v>
      </c>
      <c r="H392" s="8">
        <v>59</v>
      </c>
      <c r="I392" s="6" t="s">
        <v>34</v>
      </c>
      <c r="J392" t="str">
        <f>IF((ISNUMBER(SEARCH({"Cash"},[1]Sheet1!$I392))),"Avg","AboveAvg")</f>
        <v>Avg</v>
      </c>
      <c r="K392" t="str">
        <f t="shared" si="6"/>
        <v>Y</v>
      </c>
      <c r="L392" s="6" t="s">
        <v>39</v>
      </c>
      <c r="P392" t="str">
        <f>IF(OR(ISNUMBER(SEARCH({"BP","Hyper"},$Z392))),"Y","N")</f>
        <v>N</v>
      </c>
      <c r="T392" s="9" t="s">
        <v>31</v>
      </c>
      <c r="U392" s="9" t="s">
        <v>31</v>
      </c>
      <c r="Y392" s="10" t="s">
        <v>35</v>
      </c>
      <c r="Z392" s="11" t="s">
        <v>268</v>
      </c>
      <c r="AA392" t="str">
        <f>IF(OR(ISNUMBER(SEARCH({"Diabetes","Diabetic"},$Z392))),"Y","N")</f>
        <v>Y</v>
      </c>
      <c r="AC392" s="7" t="s">
        <v>37</v>
      </c>
    </row>
    <row r="393" spans="2:29" ht="26.4">
      <c r="B393">
        <v>2016</v>
      </c>
      <c r="C393" s="5">
        <v>21276</v>
      </c>
      <c r="D393" s="6" t="s">
        <v>30</v>
      </c>
      <c r="E393" s="6" t="s">
        <v>31</v>
      </c>
      <c r="F393" s="6" t="s">
        <v>32</v>
      </c>
      <c r="G393" s="7" t="s">
        <v>33</v>
      </c>
      <c r="H393" s="8">
        <v>57</v>
      </c>
      <c r="I393" s="6" t="s">
        <v>34</v>
      </c>
      <c r="J393" t="str">
        <f>IF((ISNUMBER(SEARCH({"Cash"},[1]Sheet1!$I393))),"Avg","AboveAvg")</f>
        <v>Avg</v>
      </c>
      <c r="K393" t="str">
        <f t="shared" si="6"/>
        <v>N</v>
      </c>
      <c r="L393" s="6" t="s">
        <v>31</v>
      </c>
      <c r="P393" t="str">
        <f>IF(OR(ISNUMBER(SEARCH({"BP","Hyper"},$Z393))),"Y","N")</f>
        <v>N</v>
      </c>
      <c r="T393" s="9" t="s">
        <v>31</v>
      </c>
      <c r="U393" s="9" t="s">
        <v>31</v>
      </c>
      <c r="Y393" s="10" t="s">
        <v>35</v>
      </c>
      <c r="Z393" s="11" t="s">
        <v>31</v>
      </c>
      <c r="AA393" t="str">
        <f>IF(OR(ISNUMBER(SEARCH({"Diabetes","Diabetic"},$Z393))),"Y","N")</f>
        <v>N</v>
      </c>
      <c r="AC393" s="7" t="s">
        <v>37</v>
      </c>
    </row>
    <row r="394" spans="2:29" ht="92.4">
      <c r="B394">
        <v>2016</v>
      </c>
      <c r="C394" s="5">
        <v>35834</v>
      </c>
      <c r="D394" s="6" t="s">
        <v>30</v>
      </c>
      <c r="E394" s="6" t="s">
        <v>31</v>
      </c>
      <c r="F394" s="6" t="s">
        <v>32</v>
      </c>
      <c r="G394" s="7" t="s">
        <v>33</v>
      </c>
      <c r="H394" s="8">
        <v>18</v>
      </c>
      <c r="I394" s="6" t="s">
        <v>34</v>
      </c>
      <c r="J394" t="str">
        <f>IF((ISNUMBER(SEARCH({"Cash"},[1]Sheet1!$I394))),"Avg","AboveAvg")</f>
        <v>Avg</v>
      </c>
      <c r="K394" t="str">
        <f t="shared" si="6"/>
        <v>N</v>
      </c>
      <c r="L394" s="6" t="s">
        <v>61</v>
      </c>
      <c r="P394" t="str">
        <f>IF(OR(ISNUMBER(SEARCH({"BP","Hyper"},$Z394))),"Y","N")</f>
        <v>N</v>
      </c>
      <c r="T394" s="9" t="s">
        <v>31</v>
      </c>
      <c r="U394" s="9" t="s">
        <v>31</v>
      </c>
      <c r="Y394" s="10" t="s">
        <v>40</v>
      </c>
      <c r="Z394" s="11" t="s">
        <v>31</v>
      </c>
      <c r="AA394" t="str">
        <f>IF(OR(ISNUMBER(SEARCH({"Diabetes","Diabetic"},$Z394))),"Y","N")</f>
        <v>N</v>
      </c>
      <c r="AC394" s="7" t="s">
        <v>37</v>
      </c>
    </row>
    <row r="395" spans="2:29" ht="211.2">
      <c r="B395">
        <v>2016</v>
      </c>
      <c r="C395" s="5">
        <v>24960</v>
      </c>
      <c r="D395" s="6" t="s">
        <v>30</v>
      </c>
      <c r="E395" s="6" t="s">
        <v>31</v>
      </c>
      <c r="F395" s="6" t="s">
        <v>32</v>
      </c>
      <c r="G395" s="7" t="s">
        <v>33</v>
      </c>
      <c r="H395" s="8">
        <v>47</v>
      </c>
      <c r="I395" s="6" t="s">
        <v>38</v>
      </c>
      <c r="J395" t="str">
        <f>IF((ISNUMBER(SEARCH({"Cash"},[1]Sheet1!$I395))),"Avg","AboveAvg")</f>
        <v>AboveAvg</v>
      </c>
      <c r="K395" t="str">
        <f t="shared" si="6"/>
        <v>N</v>
      </c>
      <c r="L395" s="6" t="s">
        <v>31</v>
      </c>
      <c r="P395" t="str">
        <f>IF(OR(ISNUMBER(SEARCH({"BP","Hyper"},$Z395))),"Y","N")</f>
        <v>Y</v>
      </c>
      <c r="T395" s="9" t="s">
        <v>31</v>
      </c>
      <c r="U395" s="9" t="s">
        <v>31</v>
      </c>
      <c r="Y395" s="10" t="s">
        <v>35</v>
      </c>
      <c r="Z395" s="11" t="s">
        <v>269</v>
      </c>
      <c r="AA395" t="str">
        <f>IF(OR(ISNUMBER(SEARCH({"Diabetes","Diabetic"},$Z395))),"Y","N")</f>
        <v>N</v>
      </c>
      <c r="AC395" s="7" t="s">
        <v>37</v>
      </c>
    </row>
    <row r="396" spans="2:29" ht="26.4">
      <c r="B396">
        <v>2016</v>
      </c>
      <c r="C396" s="5">
        <v>19099</v>
      </c>
      <c r="D396" s="6" t="s">
        <v>30</v>
      </c>
      <c r="E396" s="6" t="s">
        <v>31</v>
      </c>
      <c r="F396" s="6" t="s">
        <v>32</v>
      </c>
      <c r="G396" s="7" t="s">
        <v>33</v>
      </c>
      <c r="H396" s="8">
        <v>63</v>
      </c>
      <c r="I396" s="6" t="s">
        <v>34</v>
      </c>
      <c r="J396" t="str">
        <f>IF((ISNUMBER(SEARCH({"Cash"},[1]Sheet1!$I396))),"Avg","AboveAvg")</f>
        <v>Avg</v>
      </c>
      <c r="K396" t="str">
        <f t="shared" si="6"/>
        <v>N</v>
      </c>
      <c r="L396" s="6" t="s">
        <v>31</v>
      </c>
      <c r="P396" t="str">
        <f>IF(OR(ISNUMBER(SEARCH({"BP","Hyper"},$Z396))),"Y","N")</f>
        <v>N</v>
      </c>
      <c r="T396" s="9" t="s">
        <v>31</v>
      </c>
      <c r="U396" s="9" t="s">
        <v>31</v>
      </c>
      <c r="Y396" s="10" t="s">
        <v>35</v>
      </c>
      <c r="Z396" s="11" t="s">
        <v>31</v>
      </c>
      <c r="AA396" t="str">
        <f>IF(OR(ISNUMBER(SEARCH({"Diabetes","Diabetic"},$Z396))),"Y","N")</f>
        <v>N</v>
      </c>
      <c r="AC396" s="7" t="s">
        <v>37</v>
      </c>
    </row>
    <row r="397" spans="2:29" ht="26.4">
      <c r="B397">
        <v>2016</v>
      </c>
      <c r="C397" s="5">
        <v>27174</v>
      </c>
      <c r="D397" s="6" t="s">
        <v>30</v>
      </c>
      <c r="E397" s="6" t="s">
        <v>31</v>
      </c>
      <c r="F397" s="6" t="s">
        <v>32</v>
      </c>
      <c r="G397" s="7" t="s">
        <v>33</v>
      </c>
      <c r="H397" s="8">
        <v>41</v>
      </c>
      <c r="I397" s="6" t="s">
        <v>38</v>
      </c>
      <c r="J397" t="str">
        <f>IF((ISNUMBER(SEARCH({"Cash"},[1]Sheet1!$I397))),"Avg","AboveAvg")</f>
        <v>AboveAvg</v>
      </c>
      <c r="K397" t="str">
        <f t="shared" si="6"/>
        <v>N</v>
      </c>
      <c r="L397" s="6" t="s">
        <v>41</v>
      </c>
      <c r="P397" t="str">
        <f>IF(OR(ISNUMBER(SEARCH({"BP","Hyper"},$Z397))),"Y","N")</f>
        <v>N</v>
      </c>
      <c r="T397" s="9" t="s">
        <v>31</v>
      </c>
      <c r="U397" s="9" t="s">
        <v>31</v>
      </c>
      <c r="Y397" s="10" t="s">
        <v>35</v>
      </c>
      <c r="Z397" s="11" t="s">
        <v>31</v>
      </c>
      <c r="AA397" t="str">
        <f>IF(OR(ISNUMBER(SEARCH({"Diabetes","Diabetic"},$Z397))),"Y","N")</f>
        <v>N</v>
      </c>
      <c r="AC397" s="7" t="s">
        <v>37</v>
      </c>
    </row>
    <row r="398" spans="2:29" ht="26.4">
      <c r="B398">
        <v>2016</v>
      </c>
      <c r="C398" s="5">
        <v>30893</v>
      </c>
      <c r="D398" s="6" t="s">
        <v>30</v>
      </c>
      <c r="E398" s="6" t="s">
        <v>31</v>
      </c>
      <c r="F398" s="6" t="s">
        <v>43</v>
      </c>
      <c r="G398" s="7" t="s">
        <v>33</v>
      </c>
      <c r="H398" s="8">
        <v>31</v>
      </c>
      <c r="I398" s="6" t="s">
        <v>38</v>
      </c>
      <c r="J398" t="str">
        <f>IF((ISNUMBER(SEARCH({"Cash"},[1]Sheet1!$I398))),"Avg","AboveAvg")</f>
        <v>AboveAvg</v>
      </c>
      <c r="K398" t="str">
        <f t="shared" si="6"/>
        <v>N</v>
      </c>
      <c r="L398" s="6" t="s">
        <v>31</v>
      </c>
      <c r="P398" t="str">
        <f>IF(OR(ISNUMBER(SEARCH({"BP","Hyper"},$Z398))),"Y","N")</f>
        <v>N</v>
      </c>
      <c r="T398" s="9" t="s">
        <v>31</v>
      </c>
      <c r="U398" s="9" t="s">
        <v>31</v>
      </c>
      <c r="Y398" s="10" t="s">
        <v>35</v>
      </c>
      <c r="Z398" s="11" t="s">
        <v>31</v>
      </c>
      <c r="AA398" t="str">
        <f>IF(OR(ISNUMBER(SEARCH({"Diabetes","Diabetic"},$Z398))),"Y","N")</f>
        <v>N</v>
      </c>
      <c r="AC398" s="7" t="s">
        <v>37</v>
      </c>
    </row>
    <row r="399" spans="2:29" ht="26.4">
      <c r="B399">
        <v>2016</v>
      </c>
      <c r="C399" s="5">
        <v>24612</v>
      </c>
      <c r="D399" s="6" t="s">
        <v>30</v>
      </c>
      <c r="E399" s="6" t="s">
        <v>31</v>
      </c>
      <c r="F399" s="6" t="s">
        <v>43</v>
      </c>
      <c r="G399" s="7" t="s">
        <v>33</v>
      </c>
      <c r="H399" s="8">
        <v>48</v>
      </c>
      <c r="I399" s="6" t="s">
        <v>34</v>
      </c>
      <c r="J399" t="str">
        <f>IF((ISNUMBER(SEARCH({"Cash"},[1]Sheet1!$I399))),"Avg","AboveAvg")</f>
        <v>Avg</v>
      </c>
      <c r="K399" t="str">
        <f t="shared" si="6"/>
        <v>N</v>
      </c>
      <c r="L399" s="6" t="s">
        <v>31</v>
      </c>
      <c r="P399" t="str">
        <f>IF(OR(ISNUMBER(SEARCH({"BP","Hyper"},$Z399))),"Y","N")</f>
        <v>N</v>
      </c>
      <c r="T399" s="9" t="s">
        <v>31</v>
      </c>
      <c r="U399" s="9" t="s">
        <v>31</v>
      </c>
      <c r="Y399" s="10" t="s">
        <v>35</v>
      </c>
      <c r="Z399" s="11" t="s">
        <v>31</v>
      </c>
      <c r="AA399" t="str">
        <f>IF(OR(ISNUMBER(SEARCH({"Diabetes","Diabetic"},$Z399))),"Y","N")</f>
        <v>N</v>
      </c>
      <c r="AC399" s="7" t="s">
        <v>37</v>
      </c>
    </row>
    <row r="400" spans="2:29" ht="26.4">
      <c r="B400">
        <v>2016</v>
      </c>
      <c r="C400" s="5">
        <v>25830</v>
      </c>
      <c r="D400" s="6" t="s">
        <v>30</v>
      </c>
      <c r="E400" s="6" t="s">
        <v>31</v>
      </c>
      <c r="F400" s="6" t="s">
        <v>32</v>
      </c>
      <c r="G400" s="7" t="s">
        <v>33</v>
      </c>
      <c r="H400" s="8">
        <v>45</v>
      </c>
      <c r="I400" s="6" t="s">
        <v>34</v>
      </c>
      <c r="J400" t="str">
        <f>IF((ISNUMBER(SEARCH({"Cash"},[1]Sheet1!$I400))),"Avg","AboveAvg")</f>
        <v>Avg</v>
      </c>
      <c r="K400" t="str">
        <f t="shared" si="6"/>
        <v>N</v>
      </c>
      <c r="L400" s="6" t="s">
        <v>39</v>
      </c>
      <c r="P400" t="str">
        <f>IF(OR(ISNUMBER(SEARCH({"BP","Hyper"},$Z400))),"Y","N")</f>
        <v>N</v>
      </c>
      <c r="T400" s="9" t="s">
        <v>31</v>
      </c>
      <c r="U400" s="9" t="s">
        <v>31</v>
      </c>
      <c r="Y400" s="10" t="s">
        <v>35</v>
      </c>
      <c r="Z400" s="11" t="s">
        <v>31</v>
      </c>
      <c r="AA400" t="str">
        <f>IF(OR(ISNUMBER(SEARCH({"Diabetes","Diabetic"},$Z400))),"Y","N")</f>
        <v>N</v>
      </c>
      <c r="AC400" s="7" t="s">
        <v>37</v>
      </c>
    </row>
    <row r="401" spans="2:29" ht="26.4">
      <c r="B401">
        <v>2016</v>
      </c>
      <c r="C401" s="5">
        <v>19274</v>
      </c>
      <c r="D401" s="6" t="s">
        <v>30</v>
      </c>
      <c r="E401" s="6" t="s">
        <v>31</v>
      </c>
      <c r="F401" s="6" t="s">
        <v>32</v>
      </c>
      <c r="G401" s="7" t="s">
        <v>33</v>
      </c>
      <c r="H401" s="8">
        <v>63</v>
      </c>
      <c r="I401" s="6" t="s">
        <v>34</v>
      </c>
      <c r="J401" t="str">
        <f>IF((ISNUMBER(SEARCH({"Cash"},[1]Sheet1!$I401))),"Avg","AboveAvg")</f>
        <v>Avg</v>
      </c>
      <c r="K401" t="str">
        <f t="shared" si="6"/>
        <v>N</v>
      </c>
      <c r="L401" s="6" t="s">
        <v>31</v>
      </c>
      <c r="P401" t="str">
        <f>IF(OR(ISNUMBER(SEARCH({"BP","Hyper"},$Z401))),"Y","N")</f>
        <v>N</v>
      </c>
      <c r="T401" s="9" t="s">
        <v>31</v>
      </c>
      <c r="U401" s="9" t="s">
        <v>31</v>
      </c>
      <c r="Y401" s="10" t="s">
        <v>35</v>
      </c>
      <c r="Z401" s="11" t="s">
        <v>31</v>
      </c>
      <c r="AA401" t="str">
        <f>IF(OR(ISNUMBER(SEARCH({"Diabetes","Diabetic"},$Z401))),"Y","N")</f>
        <v>N</v>
      </c>
      <c r="AC401" s="7" t="s">
        <v>37</v>
      </c>
    </row>
    <row r="402" spans="2:29" ht="26.4">
      <c r="B402">
        <v>2016</v>
      </c>
      <c r="C402" s="5">
        <v>23363</v>
      </c>
      <c r="D402" s="6" t="s">
        <v>30</v>
      </c>
      <c r="E402" s="6" t="s">
        <v>31</v>
      </c>
      <c r="F402" s="6" t="s">
        <v>43</v>
      </c>
      <c r="G402" s="7" t="s">
        <v>33</v>
      </c>
      <c r="H402" s="8">
        <v>52</v>
      </c>
      <c r="I402" s="6" t="s">
        <v>34</v>
      </c>
      <c r="J402" t="str">
        <f>IF((ISNUMBER(SEARCH({"Cash"},[1]Sheet1!$I402))),"Avg","AboveAvg")</f>
        <v>Avg</v>
      </c>
      <c r="K402" t="str">
        <f t="shared" si="6"/>
        <v>N</v>
      </c>
      <c r="L402" s="6" t="s">
        <v>31</v>
      </c>
      <c r="P402" t="str">
        <f>IF(OR(ISNUMBER(SEARCH({"BP","Hyper"},$Z402))),"Y","N")</f>
        <v>N</v>
      </c>
      <c r="T402" s="9" t="s">
        <v>31</v>
      </c>
      <c r="U402" s="9" t="s">
        <v>31</v>
      </c>
      <c r="Y402" s="10" t="s">
        <v>35</v>
      </c>
      <c r="Z402" s="11" t="s">
        <v>31</v>
      </c>
      <c r="AA402" t="str">
        <f>IF(OR(ISNUMBER(SEARCH({"Diabetes","Diabetic"},$Z402))),"Y","N")</f>
        <v>N</v>
      </c>
      <c r="AC402" s="7" t="s">
        <v>37</v>
      </c>
    </row>
    <row r="403" spans="2:29" ht="409.6">
      <c r="B403">
        <v>2016</v>
      </c>
      <c r="C403" s="5">
        <v>27892</v>
      </c>
      <c r="D403" s="6" t="s">
        <v>30</v>
      </c>
      <c r="E403" s="6" t="s">
        <v>31</v>
      </c>
      <c r="F403" s="6" t="s">
        <v>43</v>
      </c>
      <c r="G403" s="7" t="s">
        <v>33</v>
      </c>
      <c r="H403" s="8">
        <v>39</v>
      </c>
      <c r="I403" s="6" t="s">
        <v>38</v>
      </c>
      <c r="J403" t="str">
        <f>IF((ISNUMBER(SEARCH({"Cash"},[1]Sheet1!$I403))),"Avg","AboveAvg")</f>
        <v>AboveAvg</v>
      </c>
      <c r="K403" t="str">
        <f t="shared" si="6"/>
        <v>N</v>
      </c>
      <c r="L403" s="6" t="s">
        <v>31</v>
      </c>
      <c r="P403" t="str">
        <f>IF(OR(ISNUMBER(SEARCH({"BP","Hyper"},$Z403))),"Y","N")</f>
        <v>Y</v>
      </c>
      <c r="T403" s="9" t="s">
        <v>31</v>
      </c>
      <c r="U403" s="9" t="s">
        <v>31</v>
      </c>
      <c r="Y403" s="10" t="s">
        <v>35</v>
      </c>
      <c r="Z403" s="11" t="s">
        <v>270</v>
      </c>
      <c r="AA403" t="str">
        <f>IF(OR(ISNUMBER(SEARCH({"Diabetes","Diabetic"},$Z403))),"Y","N")</f>
        <v>N</v>
      </c>
      <c r="AC403" s="7" t="s">
        <v>37</v>
      </c>
    </row>
    <row r="404" spans="2:29" ht="382.8">
      <c r="B404">
        <v>2016</v>
      </c>
      <c r="C404" s="5">
        <v>21529</v>
      </c>
      <c r="D404" s="6" t="s">
        <v>30</v>
      </c>
      <c r="E404" s="6" t="s">
        <v>31</v>
      </c>
      <c r="F404" s="6" t="s">
        <v>32</v>
      </c>
      <c r="G404" s="7" t="s">
        <v>33</v>
      </c>
      <c r="H404" s="8">
        <v>57</v>
      </c>
      <c r="I404" s="6" t="s">
        <v>34</v>
      </c>
      <c r="J404" t="str">
        <f>IF((ISNUMBER(SEARCH({"Cash"},[1]Sheet1!$I404))),"Avg","AboveAvg")</f>
        <v>Avg</v>
      </c>
      <c r="K404" t="str">
        <f t="shared" si="6"/>
        <v>N</v>
      </c>
      <c r="L404" s="6" t="s">
        <v>31</v>
      </c>
      <c r="P404" t="str">
        <f>IF(OR(ISNUMBER(SEARCH({"BP","Hyper"},$Z404))),"Y","N")</f>
        <v>Y</v>
      </c>
      <c r="T404" s="9" t="s">
        <v>31</v>
      </c>
      <c r="U404" s="9" t="s">
        <v>31</v>
      </c>
      <c r="Y404" s="10" t="s">
        <v>35</v>
      </c>
      <c r="Z404" s="11" t="s">
        <v>271</v>
      </c>
      <c r="AA404" t="str">
        <f>IF(OR(ISNUMBER(SEARCH({"Diabetes","Diabetic"},$Z404))),"Y","N")</f>
        <v>N</v>
      </c>
      <c r="AC404" s="7" t="s">
        <v>37</v>
      </c>
    </row>
    <row r="405" spans="2:29" ht="396">
      <c r="B405">
        <v>2016</v>
      </c>
      <c r="C405" s="5">
        <v>28878</v>
      </c>
      <c r="D405" s="6" t="s">
        <v>30</v>
      </c>
      <c r="E405" s="6" t="s">
        <v>31</v>
      </c>
      <c r="F405" s="6" t="s">
        <v>32</v>
      </c>
      <c r="G405" s="7" t="s">
        <v>33</v>
      </c>
      <c r="H405" s="8">
        <v>37</v>
      </c>
      <c r="I405" s="6" t="s">
        <v>34</v>
      </c>
      <c r="J405" t="str">
        <f>IF((ISNUMBER(SEARCH({"Cash"},[1]Sheet1!$I405))),"Avg","AboveAvg")</f>
        <v>Avg</v>
      </c>
      <c r="K405" t="str">
        <f t="shared" si="6"/>
        <v>N</v>
      </c>
      <c r="L405" s="6" t="s">
        <v>31</v>
      </c>
      <c r="P405" t="str">
        <f>IF(OR(ISNUMBER(SEARCH({"BP","Hyper"},$Z405))),"Y","N")</f>
        <v>N</v>
      </c>
      <c r="T405" s="9" t="s">
        <v>31</v>
      </c>
      <c r="U405" s="9" t="s">
        <v>31</v>
      </c>
      <c r="Y405" s="10" t="s">
        <v>40</v>
      </c>
      <c r="Z405" s="11" t="s">
        <v>272</v>
      </c>
      <c r="AA405" t="str">
        <f>IF(OR(ISNUMBER(SEARCH({"Diabetes","Diabetic"},$Z405))),"Y","N")</f>
        <v>N</v>
      </c>
      <c r="AC405" s="7" t="s">
        <v>37</v>
      </c>
    </row>
    <row r="406" spans="2:29" ht="396">
      <c r="B406">
        <v>2016</v>
      </c>
      <c r="C406" s="5">
        <v>20866</v>
      </c>
      <c r="D406" s="6" t="s">
        <v>30</v>
      </c>
      <c r="E406" s="6" t="s">
        <v>31</v>
      </c>
      <c r="F406" s="6" t="s">
        <v>32</v>
      </c>
      <c r="G406" s="7" t="s">
        <v>33</v>
      </c>
      <c r="H406" s="8">
        <v>59</v>
      </c>
      <c r="I406" s="6" t="s">
        <v>38</v>
      </c>
      <c r="J406" t="str">
        <f>IF((ISNUMBER(SEARCH({"Cash"},[1]Sheet1!$I406))),"Avg","AboveAvg")</f>
        <v>AboveAvg</v>
      </c>
      <c r="K406" t="str">
        <f t="shared" si="6"/>
        <v>N</v>
      </c>
      <c r="L406" s="6" t="s">
        <v>31</v>
      </c>
      <c r="P406" t="str">
        <f>IF(OR(ISNUMBER(SEARCH({"BP","Hyper"},$Z406))),"Y","N")</f>
        <v>Y</v>
      </c>
      <c r="T406" s="9" t="s">
        <v>31</v>
      </c>
      <c r="U406" s="9" t="s">
        <v>31</v>
      </c>
      <c r="Y406" s="10" t="s">
        <v>40</v>
      </c>
      <c r="Z406" s="11" t="s">
        <v>273</v>
      </c>
      <c r="AA406" t="str">
        <f>IF(OR(ISNUMBER(SEARCH({"Diabetes","Diabetic"},$Z406))),"Y","N")</f>
        <v>N</v>
      </c>
      <c r="AC406" s="7" t="s">
        <v>37</v>
      </c>
    </row>
    <row r="407" spans="2:29" ht="26.4">
      <c r="B407">
        <v>2016</v>
      </c>
      <c r="C407" s="5">
        <v>24529</v>
      </c>
      <c r="D407" s="6" t="s">
        <v>30</v>
      </c>
      <c r="E407" s="6" t="s">
        <v>31</v>
      </c>
      <c r="F407" s="6" t="s">
        <v>43</v>
      </c>
      <c r="G407" s="7" t="s">
        <v>33</v>
      </c>
      <c r="H407" s="8">
        <v>49</v>
      </c>
      <c r="I407" s="6" t="s">
        <v>38</v>
      </c>
      <c r="J407" t="str">
        <f>IF((ISNUMBER(SEARCH({"Cash"},[1]Sheet1!$I407))),"Avg","AboveAvg")</f>
        <v>AboveAvg</v>
      </c>
      <c r="K407" t="str">
        <f t="shared" si="6"/>
        <v>N</v>
      </c>
      <c r="L407" s="6" t="s">
        <v>31</v>
      </c>
      <c r="P407" t="str">
        <f>IF(OR(ISNUMBER(SEARCH({"BP","Hyper"},$Z407))),"Y","N")</f>
        <v>N</v>
      </c>
      <c r="T407" s="9" t="s">
        <v>31</v>
      </c>
      <c r="U407" s="9" t="s">
        <v>31</v>
      </c>
      <c r="Y407" s="10" t="s">
        <v>35</v>
      </c>
      <c r="Z407" s="11" t="s">
        <v>31</v>
      </c>
      <c r="AA407" t="str">
        <f>IF(OR(ISNUMBER(SEARCH({"Diabetes","Diabetic"},$Z407))),"Y","N")</f>
        <v>N</v>
      </c>
      <c r="AC407" s="7" t="s">
        <v>37</v>
      </c>
    </row>
    <row r="408" spans="2:29" ht="92.4">
      <c r="B408">
        <v>2016</v>
      </c>
      <c r="C408" s="5">
        <v>17933</v>
      </c>
      <c r="D408" s="6" t="s">
        <v>30</v>
      </c>
      <c r="E408" s="6" t="s">
        <v>31</v>
      </c>
      <c r="F408" s="6" t="s">
        <v>32</v>
      </c>
      <c r="G408" s="7" t="s">
        <v>33</v>
      </c>
      <c r="H408" s="8">
        <v>67</v>
      </c>
      <c r="I408" s="6" t="s">
        <v>38</v>
      </c>
      <c r="J408" t="str">
        <f>IF((ISNUMBER(SEARCH({"Cash"},[1]Sheet1!$I408))),"Avg","AboveAvg")</f>
        <v>AboveAvg</v>
      </c>
      <c r="K408" t="str">
        <f t="shared" si="6"/>
        <v>N</v>
      </c>
      <c r="L408" s="6" t="s">
        <v>41</v>
      </c>
      <c r="P408" t="str">
        <f>IF(OR(ISNUMBER(SEARCH({"BP","Hyper"},$Z408))),"Y","N")</f>
        <v>Y</v>
      </c>
      <c r="T408" s="9" t="s">
        <v>31</v>
      </c>
      <c r="U408" s="9" t="s">
        <v>31</v>
      </c>
      <c r="Y408" s="10" t="s">
        <v>40</v>
      </c>
      <c r="Z408" s="11" t="s">
        <v>274</v>
      </c>
      <c r="AA408" t="str">
        <f>IF(OR(ISNUMBER(SEARCH({"Diabetes","Diabetic"},$Z408))),"Y","N")</f>
        <v>N</v>
      </c>
      <c r="AC408" s="7" t="s">
        <v>37</v>
      </c>
    </row>
    <row r="409" spans="2:29" ht="409.6">
      <c r="B409">
        <v>2016</v>
      </c>
      <c r="C409" s="5">
        <v>27810</v>
      </c>
      <c r="D409" s="6" t="s">
        <v>30</v>
      </c>
      <c r="E409" s="6" t="s">
        <v>31</v>
      </c>
      <c r="F409" s="6" t="s">
        <v>32</v>
      </c>
      <c r="G409" s="7" t="s">
        <v>33</v>
      </c>
      <c r="H409" s="8">
        <v>40</v>
      </c>
      <c r="I409" s="6" t="s">
        <v>38</v>
      </c>
      <c r="J409" t="str">
        <f>IF((ISNUMBER(SEARCH({"Cash"},[1]Sheet1!$I409))),"Avg","AboveAvg")</f>
        <v>AboveAvg</v>
      </c>
      <c r="K409" t="str">
        <f t="shared" si="6"/>
        <v>N</v>
      </c>
      <c r="L409" s="6" t="s">
        <v>31</v>
      </c>
      <c r="P409" t="str">
        <f>IF(OR(ISNUMBER(SEARCH({"BP","Hyper"},$Z409))),"Y","N")</f>
        <v>Y</v>
      </c>
      <c r="T409" s="9" t="s">
        <v>31</v>
      </c>
      <c r="U409" s="9" t="s">
        <v>31</v>
      </c>
      <c r="Y409" s="10" t="s">
        <v>35</v>
      </c>
      <c r="Z409" s="11" t="s">
        <v>275</v>
      </c>
      <c r="AA409" t="str">
        <f>IF(OR(ISNUMBER(SEARCH({"Diabetes","Diabetic"},$Z409))),"Y","N")</f>
        <v>N</v>
      </c>
      <c r="AC409" s="7" t="s">
        <v>37</v>
      </c>
    </row>
    <row r="410" spans="2:29" ht="39.6">
      <c r="B410">
        <v>2016</v>
      </c>
      <c r="C410" s="5">
        <v>22294</v>
      </c>
      <c r="D410" s="6" t="s">
        <v>30</v>
      </c>
      <c r="E410" s="6" t="s">
        <v>31</v>
      </c>
      <c r="F410" s="6" t="s">
        <v>32</v>
      </c>
      <c r="G410" s="7" t="s">
        <v>33</v>
      </c>
      <c r="H410" s="8">
        <v>55</v>
      </c>
      <c r="I410" s="6" t="s">
        <v>38</v>
      </c>
      <c r="J410" t="str">
        <f>IF((ISNUMBER(SEARCH({"Cash"},[1]Sheet1!$I410))),"Avg","AboveAvg")</f>
        <v>AboveAvg</v>
      </c>
      <c r="K410" t="str">
        <f t="shared" si="6"/>
        <v>N</v>
      </c>
      <c r="L410" s="6" t="s">
        <v>31</v>
      </c>
      <c r="P410" t="str">
        <f>IF(OR(ISNUMBER(SEARCH({"BP","Hyper"},$Z410))),"Y","N")</f>
        <v>N</v>
      </c>
      <c r="T410" s="9" t="s">
        <v>31</v>
      </c>
      <c r="U410" s="9" t="s">
        <v>31</v>
      </c>
      <c r="Y410" s="10" t="s">
        <v>35</v>
      </c>
      <c r="Z410" s="11" t="s">
        <v>276</v>
      </c>
      <c r="AA410" t="str">
        <f>IF(OR(ISNUMBER(SEARCH({"Diabetes","Diabetic"},$Z410))),"Y","N")</f>
        <v>N</v>
      </c>
      <c r="AC410" s="7" t="s">
        <v>37</v>
      </c>
    </row>
    <row r="411" spans="2:29" ht="369.6">
      <c r="B411">
        <v>2016</v>
      </c>
      <c r="C411" s="5">
        <v>17597</v>
      </c>
      <c r="D411" s="6" t="s">
        <v>30</v>
      </c>
      <c r="E411" s="6" t="s">
        <v>31</v>
      </c>
      <c r="F411" s="6" t="s">
        <v>32</v>
      </c>
      <c r="G411" s="7" t="s">
        <v>33</v>
      </c>
      <c r="H411" s="8">
        <v>68</v>
      </c>
      <c r="I411" s="6" t="s">
        <v>34</v>
      </c>
      <c r="J411" t="str">
        <f>IF((ISNUMBER(SEARCH({"Cash"},[1]Sheet1!$I411))),"Avg","AboveAvg")</f>
        <v>Avg</v>
      </c>
      <c r="K411" t="str">
        <f t="shared" si="6"/>
        <v>N</v>
      </c>
      <c r="L411" s="6" t="s">
        <v>76</v>
      </c>
      <c r="P411" t="str">
        <f>IF(OR(ISNUMBER(SEARCH({"BP","Hyper"},$Z411))),"Y","N")</f>
        <v>Y</v>
      </c>
      <c r="T411" s="9" t="s">
        <v>31</v>
      </c>
      <c r="U411" s="9" t="s">
        <v>31</v>
      </c>
      <c r="Y411" s="10" t="s">
        <v>40</v>
      </c>
      <c r="Z411" s="11" t="s">
        <v>277</v>
      </c>
      <c r="AA411" t="str">
        <f>IF(OR(ISNUMBER(SEARCH({"Diabetes","Diabetic"},$Z411))),"Y","N")</f>
        <v>N</v>
      </c>
      <c r="AC411" s="7" t="s">
        <v>37</v>
      </c>
    </row>
    <row r="412" spans="2:29" ht="52.8">
      <c r="B412">
        <v>2016</v>
      </c>
      <c r="C412" s="5">
        <v>24421</v>
      </c>
      <c r="D412" s="6" t="s">
        <v>30</v>
      </c>
      <c r="E412" s="6" t="s">
        <v>31</v>
      </c>
      <c r="F412" s="6" t="s">
        <v>32</v>
      </c>
      <c r="G412" s="7" t="s">
        <v>33</v>
      </c>
      <c r="H412" s="8">
        <v>49</v>
      </c>
      <c r="I412" s="6" t="s">
        <v>38</v>
      </c>
      <c r="J412" t="str">
        <f>IF((ISNUMBER(SEARCH({"Cash"},[1]Sheet1!$I412))),"Avg","AboveAvg")</f>
        <v>AboveAvg</v>
      </c>
      <c r="K412" t="str">
        <f t="shared" si="6"/>
        <v>N</v>
      </c>
      <c r="L412" s="6" t="s">
        <v>31</v>
      </c>
      <c r="P412" t="str">
        <f>IF(OR(ISNUMBER(SEARCH({"BP","Hyper"},$Z412))),"Y","N")</f>
        <v>N</v>
      </c>
      <c r="T412" s="9" t="s">
        <v>31</v>
      </c>
      <c r="U412" s="9" t="s">
        <v>31</v>
      </c>
      <c r="Y412" s="10" t="s">
        <v>35</v>
      </c>
      <c r="Z412" s="11" t="s">
        <v>278</v>
      </c>
      <c r="AA412" t="str">
        <f>IF(OR(ISNUMBER(SEARCH({"Diabetes","Diabetic"},$Z412))),"Y","N")</f>
        <v>N</v>
      </c>
      <c r="AC412" s="7" t="s">
        <v>37</v>
      </c>
    </row>
    <row r="413" spans="2:29" ht="92.4">
      <c r="B413">
        <v>2016</v>
      </c>
      <c r="C413" s="5">
        <v>25020</v>
      </c>
      <c r="D413" s="6" t="s">
        <v>30</v>
      </c>
      <c r="E413" s="6" t="s">
        <v>31</v>
      </c>
      <c r="F413" s="6" t="s">
        <v>32</v>
      </c>
      <c r="G413" s="7" t="s">
        <v>33</v>
      </c>
      <c r="H413" s="8">
        <v>47</v>
      </c>
      <c r="I413" s="6" t="s">
        <v>38</v>
      </c>
      <c r="J413" t="str">
        <f>IF((ISNUMBER(SEARCH({"Cash"},[1]Sheet1!$I413))),"Avg","AboveAvg")</f>
        <v>AboveAvg</v>
      </c>
      <c r="K413" t="str">
        <f t="shared" si="6"/>
        <v>Y</v>
      </c>
      <c r="L413" s="6" t="s">
        <v>76</v>
      </c>
      <c r="P413" t="str">
        <f>IF(OR(ISNUMBER(SEARCH({"BP","Hyper"},$Z413))),"Y","N")</f>
        <v>N</v>
      </c>
      <c r="T413" s="9" t="s">
        <v>31</v>
      </c>
      <c r="U413" s="9" t="s">
        <v>31</v>
      </c>
      <c r="Y413" s="10" t="s">
        <v>40</v>
      </c>
      <c r="Z413" s="11" t="s">
        <v>96</v>
      </c>
      <c r="AA413" t="str">
        <f>IF(OR(ISNUMBER(SEARCH({"Diabetes","Diabetic"},$Z413))),"Y","N")</f>
        <v>Y</v>
      </c>
      <c r="AC413" s="7" t="s">
        <v>37</v>
      </c>
    </row>
    <row r="414" spans="2:29" ht="409.6">
      <c r="B414">
        <v>2016</v>
      </c>
      <c r="C414" s="5">
        <v>16506</v>
      </c>
      <c r="D414" s="6" t="s">
        <v>30</v>
      </c>
      <c r="E414" s="6" t="s">
        <v>31</v>
      </c>
      <c r="F414" s="6" t="s">
        <v>32</v>
      </c>
      <c r="G414" s="7" t="s">
        <v>33</v>
      </c>
      <c r="H414" s="8">
        <v>71</v>
      </c>
      <c r="I414" s="6" t="s">
        <v>38</v>
      </c>
      <c r="J414" t="str">
        <f>IF((ISNUMBER(SEARCH({"Cash"},[1]Sheet1!$I414))),"Avg","AboveAvg")</f>
        <v>AboveAvg</v>
      </c>
      <c r="K414" t="str">
        <f t="shared" si="6"/>
        <v>N</v>
      </c>
      <c r="L414" s="6" t="s">
        <v>31</v>
      </c>
      <c r="P414" t="str">
        <f>IF(OR(ISNUMBER(SEARCH({"BP","Hyper"},$Z414))),"Y","N")</f>
        <v>Y</v>
      </c>
      <c r="T414" s="9" t="s">
        <v>31</v>
      </c>
      <c r="U414" s="9" t="s">
        <v>31</v>
      </c>
      <c r="Y414" s="10" t="s">
        <v>35</v>
      </c>
      <c r="Z414" s="11" t="s">
        <v>279</v>
      </c>
      <c r="AA414" t="str">
        <f>IF(OR(ISNUMBER(SEARCH({"Diabetes","Diabetic"},$Z414))),"Y","N")</f>
        <v>N</v>
      </c>
      <c r="AC414" s="7" t="s">
        <v>37</v>
      </c>
    </row>
    <row r="415" spans="2:29" ht="369.6">
      <c r="B415">
        <v>2016</v>
      </c>
      <c r="C415" s="5">
        <v>20278</v>
      </c>
      <c r="D415" s="6" t="s">
        <v>30</v>
      </c>
      <c r="E415" s="6" t="s">
        <v>31</v>
      </c>
      <c r="F415" s="6" t="s">
        <v>32</v>
      </c>
      <c r="G415" s="7" t="s">
        <v>33</v>
      </c>
      <c r="H415" s="8">
        <v>60</v>
      </c>
      <c r="I415" s="6" t="s">
        <v>34</v>
      </c>
      <c r="J415" t="str">
        <f>IF((ISNUMBER(SEARCH({"Cash"},[1]Sheet1!$I415))),"Avg","AboveAvg")</f>
        <v>Avg</v>
      </c>
      <c r="K415" t="str">
        <f t="shared" si="6"/>
        <v>N</v>
      </c>
      <c r="L415" s="6" t="s">
        <v>53</v>
      </c>
      <c r="P415" t="str">
        <f>IF(OR(ISNUMBER(SEARCH({"BP","Hyper"},$Z415))),"Y","N")</f>
        <v>Y</v>
      </c>
      <c r="T415" s="9" t="s">
        <v>31</v>
      </c>
      <c r="U415" s="9" t="s">
        <v>31</v>
      </c>
      <c r="Y415" s="10" t="s">
        <v>35</v>
      </c>
      <c r="Z415" s="11" t="s">
        <v>280</v>
      </c>
      <c r="AA415" t="str">
        <f>IF(OR(ISNUMBER(SEARCH({"Diabetes","Diabetic"},$Z415))),"Y","N")</f>
        <v>N</v>
      </c>
      <c r="AC415" s="7" t="s">
        <v>37</v>
      </c>
    </row>
    <row r="416" spans="2:29" ht="145.19999999999999">
      <c r="B416">
        <v>2016</v>
      </c>
      <c r="C416" s="5">
        <v>21757</v>
      </c>
      <c r="D416" s="6" t="s">
        <v>30</v>
      </c>
      <c r="E416" s="6" t="s">
        <v>31</v>
      </c>
      <c r="F416" s="6" t="s">
        <v>32</v>
      </c>
      <c r="G416" s="7" t="s">
        <v>33</v>
      </c>
      <c r="H416" s="8">
        <v>56</v>
      </c>
      <c r="I416" s="6" t="s">
        <v>34</v>
      </c>
      <c r="J416" t="str">
        <f>IF((ISNUMBER(SEARCH({"Cash"},[1]Sheet1!$I416))),"Avg","AboveAvg")</f>
        <v>Avg</v>
      </c>
      <c r="K416" t="str">
        <f t="shared" si="6"/>
        <v>Y</v>
      </c>
      <c r="L416" s="6" t="s">
        <v>41</v>
      </c>
      <c r="P416" t="str">
        <f>IF(OR(ISNUMBER(SEARCH({"BP","Hyper"},$Z416))),"Y","N")</f>
        <v>Y</v>
      </c>
      <c r="T416" s="9" t="s">
        <v>31</v>
      </c>
      <c r="U416" s="9" t="s">
        <v>31</v>
      </c>
      <c r="Y416" s="10" t="s">
        <v>40</v>
      </c>
      <c r="Z416" s="11" t="s">
        <v>281</v>
      </c>
      <c r="AA416" t="str">
        <f>IF(OR(ISNUMBER(SEARCH({"Diabetes","Diabetic"},$Z416))),"Y","N")</f>
        <v>Y</v>
      </c>
      <c r="AC416" s="7" t="s">
        <v>37</v>
      </c>
    </row>
    <row r="417" spans="2:29" ht="92.4">
      <c r="B417">
        <v>2016</v>
      </c>
      <c r="C417" s="5">
        <v>20493</v>
      </c>
      <c r="D417" s="6" t="s">
        <v>30</v>
      </c>
      <c r="E417" s="6" t="s">
        <v>31</v>
      </c>
      <c r="F417" s="6" t="s">
        <v>32</v>
      </c>
      <c r="G417" s="7" t="s">
        <v>33</v>
      </c>
      <c r="H417" s="8">
        <v>60</v>
      </c>
      <c r="I417" s="6" t="s">
        <v>38</v>
      </c>
      <c r="J417" t="str">
        <f>IF((ISNUMBER(SEARCH({"Cash"},[1]Sheet1!$I417))),"Avg","AboveAvg")</f>
        <v>AboveAvg</v>
      </c>
      <c r="K417" t="str">
        <f t="shared" si="6"/>
        <v>N</v>
      </c>
      <c r="L417" s="6" t="s">
        <v>41</v>
      </c>
      <c r="P417" t="str">
        <f>IF(OR(ISNUMBER(SEARCH({"BP","Hyper"},$Z417))),"Y","N")</f>
        <v>N</v>
      </c>
      <c r="T417" s="9" t="s">
        <v>31</v>
      </c>
      <c r="U417" s="9" t="s">
        <v>31</v>
      </c>
      <c r="Y417" s="10" t="s">
        <v>40</v>
      </c>
      <c r="Z417" s="11" t="s">
        <v>31</v>
      </c>
      <c r="AA417" t="str">
        <f>IF(OR(ISNUMBER(SEARCH({"Diabetes","Diabetic"},$Z417))),"Y","N")</f>
        <v>N</v>
      </c>
      <c r="AC417" s="7" t="s">
        <v>37</v>
      </c>
    </row>
    <row r="418" spans="2:29" ht="145.19999999999999">
      <c r="B418">
        <v>2016</v>
      </c>
      <c r="C418" s="5">
        <v>20855</v>
      </c>
      <c r="D418" s="6" t="s">
        <v>30</v>
      </c>
      <c r="E418" s="6" t="s">
        <v>31</v>
      </c>
      <c r="F418" s="6" t="s">
        <v>43</v>
      </c>
      <c r="G418" s="7" t="s">
        <v>33</v>
      </c>
      <c r="H418" s="8">
        <v>59</v>
      </c>
      <c r="I418" s="6" t="s">
        <v>34</v>
      </c>
      <c r="J418" t="str">
        <f>IF((ISNUMBER(SEARCH({"Cash"},[1]Sheet1!$I418))),"Avg","AboveAvg")</f>
        <v>Avg</v>
      </c>
      <c r="K418" t="str">
        <f t="shared" si="6"/>
        <v>Y</v>
      </c>
      <c r="L418" s="6" t="s">
        <v>39</v>
      </c>
      <c r="P418" t="str">
        <f>IF(OR(ISNUMBER(SEARCH({"BP","Hyper"},$Z418))),"Y","N")</f>
        <v>N</v>
      </c>
      <c r="T418" s="9" t="s">
        <v>31</v>
      </c>
      <c r="U418" s="9" t="s">
        <v>31</v>
      </c>
      <c r="Y418" s="10" t="s">
        <v>35</v>
      </c>
      <c r="Z418" s="11" t="s">
        <v>268</v>
      </c>
      <c r="AA418" t="str">
        <f>IF(OR(ISNUMBER(SEARCH({"Diabetes","Diabetic"},$Z418))),"Y","N")</f>
        <v>Y</v>
      </c>
      <c r="AC418" s="7" t="s">
        <v>37</v>
      </c>
    </row>
    <row r="419" spans="2:29" ht="26.4">
      <c r="B419">
        <v>2016</v>
      </c>
      <c r="C419" s="5">
        <v>17321</v>
      </c>
      <c r="D419" s="6" t="s">
        <v>30</v>
      </c>
      <c r="E419" s="6" t="s">
        <v>31</v>
      </c>
      <c r="F419" s="6" t="s">
        <v>43</v>
      </c>
      <c r="G419" s="7" t="s">
        <v>33</v>
      </c>
      <c r="H419" s="8">
        <v>68</v>
      </c>
      <c r="I419" s="6" t="s">
        <v>34</v>
      </c>
      <c r="J419" t="str">
        <f>IF((ISNUMBER(SEARCH({"Cash"},[1]Sheet1!$I419))),"Avg","AboveAvg")</f>
        <v>Avg</v>
      </c>
      <c r="K419" t="str">
        <f t="shared" si="6"/>
        <v>N</v>
      </c>
      <c r="L419" s="6" t="s">
        <v>31</v>
      </c>
      <c r="P419" t="str">
        <f>IF(OR(ISNUMBER(SEARCH({"BP","Hyper"},$Z419))),"Y","N")</f>
        <v>N</v>
      </c>
      <c r="T419" s="9" t="s">
        <v>31</v>
      </c>
      <c r="U419" s="9" t="s">
        <v>31</v>
      </c>
      <c r="Y419" s="10" t="s">
        <v>35</v>
      </c>
      <c r="Z419" s="11" t="s">
        <v>31</v>
      </c>
      <c r="AA419" t="str">
        <f>IF(OR(ISNUMBER(SEARCH({"Diabetes","Diabetic"},$Z419))),"Y","N")</f>
        <v>N</v>
      </c>
      <c r="AC419" s="7" t="s">
        <v>37</v>
      </c>
    </row>
    <row r="420" spans="2:29" ht="26.4">
      <c r="B420">
        <v>2016</v>
      </c>
      <c r="C420" s="5">
        <v>21367</v>
      </c>
      <c r="D420" s="6" t="s">
        <v>30</v>
      </c>
      <c r="E420" s="6" t="s">
        <v>31</v>
      </c>
      <c r="F420" s="6" t="s">
        <v>32</v>
      </c>
      <c r="G420" s="7" t="s">
        <v>33</v>
      </c>
      <c r="H420" s="8">
        <v>57</v>
      </c>
      <c r="I420" s="6" t="s">
        <v>34</v>
      </c>
      <c r="J420" t="str">
        <f>IF((ISNUMBER(SEARCH({"Cash"},[1]Sheet1!$I420))),"Avg","AboveAvg")</f>
        <v>Avg</v>
      </c>
      <c r="K420" t="str">
        <f t="shared" si="6"/>
        <v>N</v>
      </c>
      <c r="L420" s="6" t="s">
        <v>61</v>
      </c>
      <c r="P420" t="str">
        <f>IF(OR(ISNUMBER(SEARCH({"BP","Hyper"},$Z420))),"Y","N")</f>
        <v>N</v>
      </c>
      <c r="T420" s="9" t="s">
        <v>31</v>
      </c>
      <c r="U420" s="9" t="s">
        <v>31</v>
      </c>
      <c r="Y420" s="10" t="s">
        <v>35</v>
      </c>
      <c r="Z420" s="11" t="s">
        <v>31</v>
      </c>
      <c r="AA420" t="str">
        <f>IF(OR(ISNUMBER(SEARCH({"Diabetes","Diabetic"},$Z420))),"Y","N")</f>
        <v>N</v>
      </c>
      <c r="AC420" s="7" t="s">
        <v>37</v>
      </c>
    </row>
    <row r="421" spans="2:29" ht="26.4">
      <c r="B421">
        <v>2016</v>
      </c>
      <c r="C421" s="5">
        <v>18733</v>
      </c>
      <c r="D421" s="6" t="s">
        <v>30</v>
      </c>
      <c r="E421" s="6" t="s">
        <v>31</v>
      </c>
      <c r="F421" s="6" t="s">
        <v>43</v>
      </c>
      <c r="G421" s="7" t="s">
        <v>33</v>
      </c>
      <c r="H421" s="8">
        <v>64</v>
      </c>
      <c r="I421" s="6" t="s">
        <v>38</v>
      </c>
      <c r="J421" t="str">
        <f>IF((ISNUMBER(SEARCH({"Cash"},[1]Sheet1!$I421))),"Avg","AboveAvg")</f>
        <v>AboveAvg</v>
      </c>
      <c r="K421" t="str">
        <f t="shared" si="6"/>
        <v>N</v>
      </c>
      <c r="L421" s="6" t="s">
        <v>31</v>
      </c>
      <c r="P421" t="str">
        <f>IF(OR(ISNUMBER(SEARCH({"BP","Hyper"},$Z421))),"Y","N")</f>
        <v>N</v>
      </c>
      <c r="T421" s="9" t="s">
        <v>31</v>
      </c>
      <c r="U421" s="9" t="s">
        <v>31</v>
      </c>
      <c r="Y421" s="10" t="s">
        <v>35</v>
      </c>
      <c r="Z421" s="11" t="s">
        <v>31</v>
      </c>
      <c r="AA421" t="str">
        <f>IF(OR(ISNUMBER(SEARCH({"Diabetes","Diabetic"},$Z421))),"Y","N")</f>
        <v>N</v>
      </c>
      <c r="AC421" s="7" t="s">
        <v>37</v>
      </c>
    </row>
    <row r="422" spans="2:29" ht="26.4">
      <c r="B422">
        <v>2016</v>
      </c>
      <c r="C422" s="5">
        <v>22725</v>
      </c>
      <c r="D422" s="6" t="s">
        <v>30</v>
      </c>
      <c r="E422" s="6" t="s">
        <v>31</v>
      </c>
      <c r="F422" s="6" t="s">
        <v>43</v>
      </c>
      <c r="G422" s="7" t="s">
        <v>33</v>
      </c>
      <c r="H422" s="8">
        <v>54</v>
      </c>
      <c r="I422" s="6" t="s">
        <v>34</v>
      </c>
      <c r="J422" t="str">
        <f>IF((ISNUMBER(SEARCH({"Cash"},[1]Sheet1!$I422))),"Avg","AboveAvg")</f>
        <v>Avg</v>
      </c>
      <c r="K422" t="str">
        <f t="shared" si="6"/>
        <v>N</v>
      </c>
      <c r="L422" s="6" t="s">
        <v>31</v>
      </c>
      <c r="P422" t="str">
        <f>IF(OR(ISNUMBER(SEARCH({"BP","Hyper"},$Z422))),"Y","N")</f>
        <v>N</v>
      </c>
      <c r="T422" s="9" t="s">
        <v>31</v>
      </c>
      <c r="U422" s="9" t="s">
        <v>31</v>
      </c>
      <c r="Y422" s="10" t="s">
        <v>35</v>
      </c>
      <c r="Z422" s="11" t="s">
        <v>31</v>
      </c>
      <c r="AA422" t="str">
        <f>IF(OR(ISNUMBER(SEARCH({"Diabetes","Diabetic"},$Z422))),"Y","N")</f>
        <v>N</v>
      </c>
      <c r="AC422" s="7" t="s">
        <v>37</v>
      </c>
    </row>
    <row r="423" spans="2:29" ht="382.8">
      <c r="B423">
        <v>2016</v>
      </c>
      <c r="C423" s="5">
        <v>23083</v>
      </c>
      <c r="D423" s="6" t="s">
        <v>30</v>
      </c>
      <c r="E423" s="6" t="s">
        <v>31</v>
      </c>
      <c r="F423" s="6" t="s">
        <v>32</v>
      </c>
      <c r="G423" s="7" t="s">
        <v>33</v>
      </c>
      <c r="H423" s="8">
        <v>53</v>
      </c>
      <c r="I423" s="6" t="s">
        <v>34</v>
      </c>
      <c r="J423" t="str">
        <f>IF((ISNUMBER(SEARCH({"Cash"},[1]Sheet1!$I423))),"Avg","AboveAvg")</f>
        <v>Avg</v>
      </c>
      <c r="K423" t="str">
        <f t="shared" si="6"/>
        <v>N</v>
      </c>
      <c r="L423" s="6" t="s">
        <v>31</v>
      </c>
      <c r="P423" t="str">
        <f>IF(OR(ISNUMBER(SEARCH({"BP","Hyper"},$Z423))),"Y","N")</f>
        <v>Y</v>
      </c>
      <c r="T423" s="9" t="s">
        <v>31</v>
      </c>
      <c r="U423" s="9" t="s">
        <v>31</v>
      </c>
      <c r="Y423" s="10" t="s">
        <v>35</v>
      </c>
      <c r="Z423" s="11" t="s">
        <v>282</v>
      </c>
      <c r="AA423" t="str">
        <f>IF(OR(ISNUMBER(SEARCH({"Diabetes","Diabetic"},$Z423))),"Y","N")</f>
        <v>N</v>
      </c>
      <c r="AC423" s="7" t="s">
        <v>37</v>
      </c>
    </row>
    <row r="424" spans="2:29" ht="26.4">
      <c r="B424">
        <v>2016</v>
      </c>
      <c r="C424" s="5">
        <v>25998</v>
      </c>
      <c r="D424" s="6" t="s">
        <v>30</v>
      </c>
      <c r="E424" s="6" t="s">
        <v>31</v>
      </c>
      <c r="F424" s="6" t="s">
        <v>43</v>
      </c>
      <c r="G424" s="7" t="s">
        <v>33</v>
      </c>
      <c r="H424" s="8">
        <v>45</v>
      </c>
      <c r="I424" s="6" t="s">
        <v>34</v>
      </c>
      <c r="J424" t="str">
        <f>IF((ISNUMBER(SEARCH({"Cash"},[1]Sheet1!$I424))),"Avg","AboveAvg")</f>
        <v>Avg</v>
      </c>
      <c r="K424" t="str">
        <f t="shared" si="6"/>
        <v>N</v>
      </c>
      <c r="L424" s="6" t="s">
        <v>39</v>
      </c>
      <c r="P424" t="str">
        <f>IF(OR(ISNUMBER(SEARCH({"BP","Hyper"},$Z424))),"Y","N")</f>
        <v>N</v>
      </c>
      <c r="T424" s="9" t="s">
        <v>31</v>
      </c>
      <c r="U424" s="9" t="s">
        <v>31</v>
      </c>
      <c r="Y424" s="10" t="s">
        <v>35</v>
      </c>
      <c r="Z424" s="11" t="s">
        <v>31</v>
      </c>
      <c r="AA424" t="str">
        <f>IF(OR(ISNUMBER(SEARCH({"Diabetes","Diabetic"},$Z424))),"Y","N")</f>
        <v>N</v>
      </c>
      <c r="AC424" s="7" t="s">
        <v>37</v>
      </c>
    </row>
    <row r="425" spans="2:29" ht="26.4">
      <c r="B425">
        <v>2016</v>
      </c>
      <c r="C425" s="5">
        <v>23885</v>
      </c>
      <c r="D425" s="6" t="s">
        <v>30</v>
      </c>
      <c r="E425" s="6" t="s">
        <v>31</v>
      </c>
      <c r="F425" s="6" t="s">
        <v>32</v>
      </c>
      <c r="G425" s="7" t="s">
        <v>33</v>
      </c>
      <c r="H425" s="8">
        <v>50</v>
      </c>
      <c r="I425" s="6" t="s">
        <v>34</v>
      </c>
      <c r="J425" t="str">
        <f>IF((ISNUMBER(SEARCH({"Cash"},[1]Sheet1!$I425))),"Avg","AboveAvg")</f>
        <v>Avg</v>
      </c>
      <c r="K425" t="str">
        <f t="shared" si="6"/>
        <v>N</v>
      </c>
      <c r="L425" s="6" t="s">
        <v>31</v>
      </c>
      <c r="P425" t="str">
        <f>IF(OR(ISNUMBER(SEARCH({"BP","Hyper"},$Z425))),"Y","N")</f>
        <v>N</v>
      </c>
      <c r="T425" s="9" t="s">
        <v>31</v>
      </c>
      <c r="U425" s="9" t="s">
        <v>31</v>
      </c>
      <c r="Y425" s="10" t="s">
        <v>35</v>
      </c>
      <c r="Z425" s="11" t="s">
        <v>31</v>
      </c>
      <c r="AA425" t="str">
        <f>IF(OR(ISNUMBER(SEARCH({"Diabetes","Diabetic"},$Z425))),"Y","N")</f>
        <v>N</v>
      </c>
      <c r="AC425" s="7" t="s">
        <v>37</v>
      </c>
    </row>
    <row r="426" spans="2:29" ht="409.6">
      <c r="B426">
        <v>2016</v>
      </c>
      <c r="C426" s="5">
        <v>23255</v>
      </c>
      <c r="D426" s="6" t="s">
        <v>30</v>
      </c>
      <c r="E426" s="6" t="s">
        <v>31</v>
      </c>
      <c r="F426" s="6" t="s">
        <v>43</v>
      </c>
      <c r="G426" s="7" t="s">
        <v>33</v>
      </c>
      <c r="H426" s="8">
        <v>52</v>
      </c>
      <c r="I426" s="6" t="s">
        <v>38</v>
      </c>
      <c r="J426" t="str">
        <f>IF((ISNUMBER(SEARCH({"Cash"},[1]Sheet1!$I426))),"Avg","AboveAvg")</f>
        <v>AboveAvg</v>
      </c>
      <c r="K426" t="str">
        <f t="shared" si="6"/>
        <v>N</v>
      </c>
      <c r="L426" s="6" t="s">
        <v>31</v>
      </c>
      <c r="P426" t="str">
        <f>IF(OR(ISNUMBER(SEARCH({"BP","Hyper"},$Z426))),"Y","N")</f>
        <v>Y</v>
      </c>
      <c r="T426" s="9" t="s">
        <v>31</v>
      </c>
      <c r="U426" s="9" t="s">
        <v>31</v>
      </c>
      <c r="Y426" s="10" t="s">
        <v>35</v>
      </c>
      <c r="Z426" s="11" t="s">
        <v>283</v>
      </c>
      <c r="AA426" t="str">
        <f>IF(OR(ISNUMBER(SEARCH({"Diabetes","Diabetic"},$Z426))),"Y","N")</f>
        <v>N</v>
      </c>
      <c r="AC426" s="7" t="s">
        <v>37</v>
      </c>
    </row>
    <row r="427" spans="2:29" ht="396">
      <c r="B427">
        <v>2016</v>
      </c>
      <c r="C427" s="5">
        <v>14688</v>
      </c>
      <c r="D427" s="6" t="s">
        <v>30</v>
      </c>
      <c r="E427" s="6" t="s">
        <v>31</v>
      </c>
      <c r="F427" s="6" t="s">
        <v>32</v>
      </c>
      <c r="G427" s="7" t="s">
        <v>33</v>
      </c>
      <c r="H427" s="8">
        <v>76</v>
      </c>
      <c r="I427" s="6" t="s">
        <v>34</v>
      </c>
      <c r="J427" t="str">
        <f>IF((ISNUMBER(SEARCH({"Cash"},[1]Sheet1!$I427))),"Avg","AboveAvg")</f>
        <v>Avg</v>
      </c>
      <c r="K427" t="str">
        <f t="shared" si="6"/>
        <v>N</v>
      </c>
      <c r="L427" s="6" t="s">
        <v>31</v>
      </c>
      <c r="P427" t="str">
        <f>IF(OR(ISNUMBER(SEARCH({"BP","Hyper"},$Z427))),"Y","N")</f>
        <v>Y</v>
      </c>
      <c r="T427" s="9" t="s">
        <v>31</v>
      </c>
      <c r="U427" s="9" t="s">
        <v>31</v>
      </c>
      <c r="Y427" s="10" t="s">
        <v>35</v>
      </c>
      <c r="Z427" s="11" t="s">
        <v>284</v>
      </c>
      <c r="AA427" t="str">
        <f>IF(OR(ISNUMBER(SEARCH({"Diabetes","Diabetic"},$Z427))),"Y","N")</f>
        <v>N</v>
      </c>
      <c r="AC427" s="7" t="s">
        <v>37</v>
      </c>
    </row>
    <row r="428" spans="2:29" ht="409.6">
      <c r="B428">
        <v>2016</v>
      </c>
      <c r="C428" s="5">
        <v>25949</v>
      </c>
      <c r="D428" s="6" t="s">
        <v>30</v>
      </c>
      <c r="E428" s="6" t="s">
        <v>31</v>
      </c>
      <c r="F428" s="6" t="s">
        <v>43</v>
      </c>
      <c r="G428" s="7" t="s">
        <v>33</v>
      </c>
      <c r="H428" s="8">
        <v>45</v>
      </c>
      <c r="I428" s="6" t="s">
        <v>34</v>
      </c>
      <c r="J428" t="str">
        <f>IF((ISNUMBER(SEARCH({"Cash"},[1]Sheet1!$I428))),"Avg","AboveAvg")</f>
        <v>Avg</v>
      </c>
      <c r="K428" t="str">
        <f t="shared" si="6"/>
        <v>Y</v>
      </c>
      <c r="L428" s="6" t="s">
        <v>31</v>
      </c>
      <c r="P428" t="str">
        <f>IF(OR(ISNUMBER(SEARCH({"BP","Hyper"},$Z428))),"Y","N")</f>
        <v>Y</v>
      </c>
      <c r="T428" s="9" t="s">
        <v>31</v>
      </c>
      <c r="U428" s="9" t="s">
        <v>31</v>
      </c>
      <c r="Y428" s="10" t="s">
        <v>35</v>
      </c>
      <c r="Z428" s="11" t="s">
        <v>285</v>
      </c>
      <c r="AA428" t="str">
        <f>IF(OR(ISNUMBER(SEARCH({"Diabetes","Diabetic"},$Z428))),"Y","N")</f>
        <v>Y</v>
      </c>
      <c r="AC428" s="7" t="s">
        <v>37</v>
      </c>
    </row>
    <row r="429" spans="2:29" ht="79.2">
      <c r="B429">
        <v>2016</v>
      </c>
      <c r="C429" s="5">
        <v>18181</v>
      </c>
      <c r="D429" s="6" t="s">
        <v>30</v>
      </c>
      <c r="E429" s="6" t="s">
        <v>31</v>
      </c>
      <c r="F429" s="6" t="s">
        <v>32</v>
      </c>
      <c r="G429" s="7" t="s">
        <v>33</v>
      </c>
      <c r="H429" s="8">
        <v>66</v>
      </c>
      <c r="I429" s="6" t="s">
        <v>34</v>
      </c>
      <c r="J429" t="str">
        <f>IF((ISNUMBER(SEARCH({"Cash"},[1]Sheet1!$I429))),"Avg","AboveAvg")</f>
        <v>Avg</v>
      </c>
      <c r="K429" t="str">
        <f t="shared" si="6"/>
        <v>N</v>
      </c>
      <c r="L429" s="6" t="s">
        <v>31</v>
      </c>
      <c r="P429" t="str">
        <f>IF(OR(ISNUMBER(SEARCH({"BP","Hyper"},$Z429))),"Y","N")</f>
        <v>N</v>
      </c>
      <c r="T429" s="9" t="s">
        <v>31</v>
      </c>
      <c r="U429" s="9" t="s">
        <v>31</v>
      </c>
      <c r="Y429" s="10" t="s">
        <v>35</v>
      </c>
      <c r="Z429" s="11" t="s">
        <v>286</v>
      </c>
      <c r="AA429" t="str">
        <f>IF(OR(ISNUMBER(SEARCH({"Diabetes","Diabetic"},$Z429))),"Y","N")</f>
        <v>N</v>
      </c>
      <c r="AC429" s="7" t="s">
        <v>37</v>
      </c>
    </row>
    <row r="430" spans="2:29" ht="409.6">
      <c r="B430">
        <v>2016</v>
      </c>
      <c r="C430" s="5">
        <v>10496</v>
      </c>
      <c r="D430" s="6" t="s">
        <v>30</v>
      </c>
      <c r="E430" s="6" t="s">
        <v>31</v>
      </c>
      <c r="F430" s="6" t="s">
        <v>32</v>
      </c>
      <c r="G430" s="7" t="s">
        <v>33</v>
      </c>
      <c r="H430" s="8">
        <v>87</v>
      </c>
      <c r="I430" s="6" t="s">
        <v>34</v>
      </c>
      <c r="J430" t="str">
        <f>IF((ISNUMBER(SEARCH({"Cash"},[1]Sheet1!$I430))),"Avg","AboveAvg")</f>
        <v>Avg</v>
      </c>
      <c r="K430" t="str">
        <f t="shared" si="6"/>
        <v>N</v>
      </c>
      <c r="L430" s="6" t="s">
        <v>31</v>
      </c>
      <c r="P430" t="str">
        <f>IF(OR(ISNUMBER(SEARCH({"BP","Hyper"},$Z430))),"Y","N")</f>
        <v>Y</v>
      </c>
      <c r="T430" s="9" t="s">
        <v>31</v>
      </c>
      <c r="U430" s="9" t="s">
        <v>31</v>
      </c>
      <c r="Y430" s="10" t="s">
        <v>35</v>
      </c>
      <c r="Z430" s="11" t="s">
        <v>287</v>
      </c>
      <c r="AA430" t="str">
        <f>IF(OR(ISNUMBER(SEARCH({"Diabetes","Diabetic"},$Z430))),"Y","N")</f>
        <v>N</v>
      </c>
      <c r="AC430" s="7" t="s">
        <v>37</v>
      </c>
    </row>
    <row r="431" spans="2:29" ht="343.2">
      <c r="B431">
        <v>2016</v>
      </c>
      <c r="C431" s="5">
        <v>22908</v>
      </c>
      <c r="D431" s="6" t="s">
        <v>51</v>
      </c>
      <c r="E431" s="6" t="s">
        <v>31</v>
      </c>
      <c r="F431" s="6" t="s">
        <v>32</v>
      </c>
      <c r="G431" s="7" t="s">
        <v>33</v>
      </c>
      <c r="H431" s="8">
        <v>53</v>
      </c>
      <c r="I431" s="6" t="s">
        <v>38</v>
      </c>
      <c r="J431" t="str">
        <f>IF((ISNUMBER(SEARCH({"Cash"},[1]Sheet1!$I431))),"Avg","AboveAvg")</f>
        <v>AboveAvg</v>
      </c>
      <c r="K431" t="str">
        <f t="shared" si="6"/>
        <v>Y</v>
      </c>
      <c r="L431" s="6" t="s">
        <v>39</v>
      </c>
      <c r="P431" t="str">
        <f>IF(OR(ISNUMBER(SEARCH({"BP","Hyper"},$Z431))),"Y","N")</f>
        <v>Y</v>
      </c>
      <c r="T431" s="9" t="s">
        <v>31</v>
      </c>
      <c r="U431" s="9" t="s">
        <v>31</v>
      </c>
      <c r="Y431" s="10" t="s">
        <v>40</v>
      </c>
      <c r="Z431" s="11" t="s">
        <v>288</v>
      </c>
      <c r="AA431" t="str">
        <f>IF(OR(ISNUMBER(SEARCH({"Diabetes","Diabetic"},$Z431))),"Y","N")</f>
        <v>Y</v>
      </c>
      <c r="AC431" s="7" t="s">
        <v>37</v>
      </c>
    </row>
    <row r="432" spans="2:29" ht="382.8">
      <c r="B432">
        <v>2016</v>
      </c>
      <c r="C432" s="5">
        <v>27325</v>
      </c>
      <c r="D432" s="6" t="s">
        <v>30</v>
      </c>
      <c r="E432" s="6" t="s">
        <v>31</v>
      </c>
      <c r="F432" s="6" t="s">
        <v>32</v>
      </c>
      <c r="G432" s="7" t="s">
        <v>33</v>
      </c>
      <c r="H432" s="8">
        <v>41</v>
      </c>
      <c r="I432" s="6" t="s">
        <v>38</v>
      </c>
      <c r="J432" t="str">
        <f>IF((ISNUMBER(SEARCH({"Cash"},[1]Sheet1!$I432))),"Avg","AboveAvg")</f>
        <v>AboveAvg</v>
      </c>
      <c r="K432" t="str">
        <f t="shared" si="6"/>
        <v>N</v>
      </c>
      <c r="L432" s="6" t="s">
        <v>31</v>
      </c>
      <c r="P432" t="str">
        <f>IF(OR(ISNUMBER(SEARCH({"BP","Hyper"},$Z432))),"Y","N")</f>
        <v>Y</v>
      </c>
      <c r="T432" s="9" t="s">
        <v>31</v>
      </c>
      <c r="U432" s="9" t="s">
        <v>31</v>
      </c>
      <c r="Y432" s="10" t="s">
        <v>35</v>
      </c>
      <c r="Z432" s="11" t="s">
        <v>289</v>
      </c>
      <c r="AA432" t="str">
        <f>IF(OR(ISNUMBER(SEARCH({"Diabetes","Diabetic"},$Z432))),"Y","N")</f>
        <v>N</v>
      </c>
      <c r="AC432" s="7" t="s">
        <v>37</v>
      </c>
    </row>
    <row r="433" spans="2:29" ht="303.60000000000002">
      <c r="B433">
        <v>2016</v>
      </c>
      <c r="C433" s="5">
        <v>19241</v>
      </c>
      <c r="D433" s="6" t="s">
        <v>30</v>
      </c>
      <c r="E433" s="6" t="s">
        <v>31</v>
      </c>
      <c r="F433" s="6" t="s">
        <v>32</v>
      </c>
      <c r="G433" s="7" t="s">
        <v>33</v>
      </c>
      <c r="H433" s="8">
        <v>63</v>
      </c>
      <c r="I433" s="6" t="s">
        <v>38</v>
      </c>
      <c r="J433" t="str">
        <f>IF((ISNUMBER(SEARCH({"Cash"},[1]Sheet1!$I433))),"Avg","AboveAvg")</f>
        <v>AboveAvg</v>
      </c>
      <c r="K433" t="str">
        <f t="shared" si="6"/>
        <v>N</v>
      </c>
      <c r="L433" s="6" t="s">
        <v>31</v>
      </c>
      <c r="P433" t="str">
        <f>IF(OR(ISNUMBER(SEARCH({"BP","Hyper"},$Z433))),"Y","N")</f>
        <v>Y</v>
      </c>
      <c r="T433" s="9" t="s">
        <v>31</v>
      </c>
      <c r="U433" s="9" t="s">
        <v>31</v>
      </c>
      <c r="Y433" s="10" t="s">
        <v>35</v>
      </c>
      <c r="Z433" s="11" t="s">
        <v>290</v>
      </c>
      <c r="AA433" t="str">
        <f>IF(OR(ISNUMBER(SEARCH({"Diabetes","Diabetic"},$Z433))),"Y","N")</f>
        <v>N</v>
      </c>
      <c r="AC433" s="7" t="s">
        <v>37</v>
      </c>
    </row>
    <row r="434" spans="2:29" ht="26.4">
      <c r="B434">
        <v>2016</v>
      </c>
      <c r="C434" s="5">
        <v>33261</v>
      </c>
      <c r="D434" s="6" t="s">
        <v>30</v>
      </c>
      <c r="E434" s="6" t="s">
        <v>31</v>
      </c>
      <c r="F434" s="6" t="s">
        <v>32</v>
      </c>
      <c r="G434" s="7" t="s">
        <v>33</v>
      </c>
      <c r="H434" s="8">
        <v>25</v>
      </c>
      <c r="I434" s="6" t="s">
        <v>34</v>
      </c>
      <c r="J434" t="str">
        <f>IF((ISNUMBER(SEARCH({"Cash"},[1]Sheet1!$I434))),"Avg","AboveAvg")</f>
        <v>Avg</v>
      </c>
      <c r="K434" t="str">
        <f t="shared" si="6"/>
        <v>N</v>
      </c>
      <c r="L434" s="6" t="s">
        <v>31</v>
      </c>
      <c r="P434" t="str">
        <f>IF(OR(ISNUMBER(SEARCH({"BP","Hyper"},$Z434))),"Y","N")</f>
        <v>N</v>
      </c>
      <c r="T434" s="9" t="s">
        <v>31</v>
      </c>
      <c r="U434" s="9" t="s">
        <v>31</v>
      </c>
      <c r="Y434" s="10" t="s">
        <v>35</v>
      </c>
      <c r="Z434" s="11" t="s">
        <v>291</v>
      </c>
      <c r="AA434" t="str">
        <f>IF(OR(ISNUMBER(SEARCH({"Diabetes","Diabetic"},$Z434))),"Y","N")</f>
        <v>N</v>
      </c>
      <c r="AC434" s="7" t="s">
        <v>37</v>
      </c>
    </row>
    <row r="435" spans="2:29" ht="79.2">
      <c r="B435">
        <v>2016</v>
      </c>
      <c r="C435" s="5">
        <v>17569</v>
      </c>
      <c r="D435" s="6" t="s">
        <v>30</v>
      </c>
      <c r="E435" s="6" t="s">
        <v>31</v>
      </c>
      <c r="F435" s="6" t="s">
        <v>32</v>
      </c>
      <c r="G435" s="7" t="s">
        <v>33</v>
      </c>
      <c r="H435" s="8">
        <v>68</v>
      </c>
      <c r="I435" s="6" t="s">
        <v>38</v>
      </c>
      <c r="J435" t="str">
        <f>IF((ISNUMBER(SEARCH({"Cash"},[1]Sheet1!$I435))),"Avg","AboveAvg")</f>
        <v>AboveAvg</v>
      </c>
      <c r="K435" t="str">
        <f t="shared" si="6"/>
        <v>Y</v>
      </c>
      <c r="L435" s="6" t="s">
        <v>31</v>
      </c>
      <c r="P435" t="str">
        <f>IF(OR(ISNUMBER(SEARCH({"BP","Hyper"},$Z435))),"Y","N")</f>
        <v>Y</v>
      </c>
      <c r="T435" s="9" t="s">
        <v>31</v>
      </c>
      <c r="U435" s="9" t="s">
        <v>31</v>
      </c>
      <c r="Y435" s="10" t="s">
        <v>35</v>
      </c>
      <c r="Z435" s="11" t="s">
        <v>292</v>
      </c>
      <c r="AA435" t="str">
        <f>IF(OR(ISNUMBER(SEARCH({"Diabetes","Diabetic"},$Z435))),"Y","N")</f>
        <v>Y</v>
      </c>
      <c r="AC435" s="7" t="s">
        <v>37</v>
      </c>
    </row>
    <row r="436" spans="2:29" ht="26.4">
      <c r="B436">
        <v>2016</v>
      </c>
      <c r="C436" s="5">
        <v>20314</v>
      </c>
      <c r="D436" s="6" t="s">
        <v>30</v>
      </c>
      <c r="E436" s="6" t="s">
        <v>31</v>
      </c>
      <c r="F436" s="6" t="s">
        <v>32</v>
      </c>
      <c r="G436" s="7" t="s">
        <v>33</v>
      </c>
      <c r="H436" s="8">
        <v>60</v>
      </c>
      <c r="I436" s="6" t="s">
        <v>34</v>
      </c>
      <c r="J436" t="str">
        <f>IF((ISNUMBER(SEARCH({"Cash"},[1]Sheet1!$I436))),"Avg","AboveAvg")</f>
        <v>Avg</v>
      </c>
      <c r="K436" t="str">
        <f t="shared" si="6"/>
        <v>N</v>
      </c>
      <c r="L436" s="6" t="s">
        <v>31</v>
      </c>
      <c r="P436" t="str">
        <f>IF(OR(ISNUMBER(SEARCH({"BP","Hyper"},$Z436))),"Y","N")</f>
        <v>N</v>
      </c>
      <c r="T436" s="9" t="s">
        <v>31</v>
      </c>
      <c r="U436" s="9" t="s">
        <v>31</v>
      </c>
      <c r="Y436" s="10" t="s">
        <v>35</v>
      </c>
      <c r="Z436" s="11" t="s">
        <v>31</v>
      </c>
      <c r="AA436" t="str">
        <f>IF(OR(ISNUMBER(SEARCH({"Diabetes","Diabetic"},$Z436))),"Y","N")</f>
        <v>N</v>
      </c>
      <c r="AC436" s="7" t="s">
        <v>37</v>
      </c>
    </row>
    <row r="437" spans="2:29" ht="409.6">
      <c r="B437">
        <v>2016</v>
      </c>
      <c r="C437" s="5">
        <v>23172</v>
      </c>
      <c r="D437" s="6" t="s">
        <v>30</v>
      </c>
      <c r="E437" s="6" t="s">
        <v>31</v>
      </c>
      <c r="F437" s="6" t="s">
        <v>32</v>
      </c>
      <c r="G437" s="7" t="s">
        <v>33</v>
      </c>
      <c r="H437" s="8">
        <v>52</v>
      </c>
      <c r="I437" s="6" t="s">
        <v>38</v>
      </c>
      <c r="J437" t="str">
        <f>IF((ISNUMBER(SEARCH({"Cash"},[1]Sheet1!$I437))),"Avg","AboveAvg")</f>
        <v>AboveAvg</v>
      </c>
      <c r="K437" t="str">
        <f t="shared" si="6"/>
        <v>Y</v>
      </c>
      <c r="L437" s="6" t="s">
        <v>31</v>
      </c>
      <c r="P437" t="str">
        <f>IF(OR(ISNUMBER(SEARCH({"BP","Hyper"},$Z437))),"Y","N")</f>
        <v>Y</v>
      </c>
      <c r="T437" s="9" t="s">
        <v>31</v>
      </c>
      <c r="U437" s="9" t="s">
        <v>31</v>
      </c>
      <c r="Y437" s="10" t="s">
        <v>35</v>
      </c>
      <c r="Z437" s="11" t="s">
        <v>293</v>
      </c>
      <c r="AA437" t="str">
        <f>IF(OR(ISNUMBER(SEARCH({"Diabetes","Diabetic"},$Z437))),"Y","N")</f>
        <v>Y</v>
      </c>
      <c r="AC437" s="7" t="s">
        <v>37</v>
      </c>
    </row>
    <row r="438" spans="2:29" ht="409.6">
      <c r="B438">
        <v>2016</v>
      </c>
      <c r="C438" s="5">
        <v>23307</v>
      </c>
      <c r="D438" s="6" t="s">
        <v>30</v>
      </c>
      <c r="E438" s="6" t="s">
        <v>31</v>
      </c>
      <c r="F438" s="6" t="s">
        <v>43</v>
      </c>
      <c r="G438" s="7" t="s">
        <v>33</v>
      </c>
      <c r="H438" s="8">
        <v>52</v>
      </c>
      <c r="I438" s="6" t="s">
        <v>38</v>
      </c>
      <c r="J438" t="str">
        <f>IF((ISNUMBER(SEARCH({"Cash"},[1]Sheet1!$I438))),"Avg","AboveAvg")</f>
        <v>AboveAvg</v>
      </c>
      <c r="K438" t="str">
        <f t="shared" si="6"/>
        <v>N</v>
      </c>
      <c r="L438" s="6" t="s">
        <v>31</v>
      </c>
      <c r="P438" t="str">
        <f>IF(OR(ISNUMBER(SEARCH({"BP","Hyper"},$Z438))),"Y","N")</f>
        <v>Y</v>
      </c>
      <c r="T438" s="9" t="s">
        <v>31</v>
      </c>
      <c r="U438" s="9" t="s">
        <v>31</v>
      </c>
      <c r="Y438" s="10" t="s">
        <v>35</v>
      </c>
      <c r="Z438" s="11" t="s">
        <v>294</v>
      </c>
      <c r="AA438" t="str">
        <f>IF(OR(ISNUMBER(SEARCH({"Diabetes","Diabetic"},$Z438))),"Y","N")</f>
        <v>N</v>
      </c>
      <c r="AC438" s="7" t="s">
        <v>37</v>
      </c>
    </row>
    <row r="439" spans="2:29" ht="369.6">
      <c r="B439">
        <v>2016</v>
      </c>
      <c r="C439" s="5">
        <v>10961</v>
      </c>
      <c r="D439" s="6" t="s">
        <v>51</v>
      </c>
      <c r="E439" s="6" t="s">
        <v>31</v>
      </c>
      <c r="F439" s="6" t="s">
        <v>43</v>
      </c>
      <c r="G439" s="7" t="s">
        <v>33</v>
      </c>
      <c r="H439" s="8">
        <v>86</v>
      </c>
      <c r="I439" s="6" t="s">
        <v>34</v>
      </c>
      <c r="J439" t="str">
        <f>IF((ISNUMBER(SEARCH({"Cash"},[1]Sheet1!$I439))),"Avg","AboveAvg")</f>
        <v>Avg</v>
      </c>
      <c r="K439" t="str">
        <f t="shared" si="6"/>
        <v>N</v>
      </c>
      <c r="L439" s="6" t="s">
        <v>74</v>
      </c>
      <c r="P439" t="str">
        <f>IF(OR(ISNUMBER(SEARCH({"BP","Hyper"},$Z439))),"Y","N")</f>
        <v>Y</v>
      </c>
      <c r="T439" s="9" t="s">
        <v>31</v>
      </c>
      <c r="U439" s="9" t="s">
        <v>31</v>
      </c>
      <c r="Y439" s="10" t="s">
        <v>35</v>
      </c>
      <c r="Z439" s="11" t="s">
        <v>295</v>
      </c>
      <c r="AA439" t="str">
        <f>IF(OR(ISNUMBER(SEARCH({"Diabetes","Diabetic"},$Z439))),"Y","N")</f>
        <v>N</v>
      </c>
      <c r="AC439" s="7" t="s">
        <v>37</v>
      </c>
    </row>
    <row r="440" spans="2:29" ht="26.4">
      <c r="B440">
        <v>2016</v>
      </c>
      <c r="C440" s="5">
        <v>30336</v>
      </c>
      <c r="D440" s="6" t="s">
        <v>30</v>
      </c>
      <c r="E440" s="6" t="s">
        <v>31</v>
      </c>
      <c r="F440" s="6" t="s">
        <v>43</v>
      </c>
      <c r="G440" s="7" t="s">
        <v>33</v>
      </c>
      <c r="H440" s="8">
        <v>33</v>
      </c>
      <c r="I440" s="6" t="s">
        <v>38</v>
      </c>
      <c r="J440" t="str">
        <f>IF((ISNUMBER(SEARCH({"Cash"},[1]Sheet1!$I440))),"Avg","AboveAvg")</f>
        <v>AboveAvg</v>
      </c>
      <c r="K440" t="str">
        <f t="shared" si="6"/>
        <v>N</v>
      </c>
      <c r="L440" s="6" t="s">
        <v>31</v>
      </c>
      <c r="P440" t="str">
        <f>IF(OR(ISNUMBER(SEARCH({"BP","Hyper"},$Z440))),"Y","N")</f>
        <v>N</v>
      </c>
      <c r="T440" s="9" t="s">
        <v>31</v>
      </c>
      <c r="U440" s="9" t="s">
        <v>31</v>
      </c>
      <c r="Y440" s="10" t="s">
        <v>35</v>
      </c>
      <c r="Z440" s="11" t="s">
        <v>31</v>
      </c>
      <c r="AA440" t="str">
        <f>IF(OR(ISNUMBER(SEARCH({"Diabetes","Diabetic"},$Z440))),"Y","N")</f>
        <v>N</v>
      </c>
      <c r="AC440" s="7" t="s">
        <v>37</v>
      </c>
    </row>
    <row r="441" spans="2:29" ht="26.4">
      <c r="B441">
        <v>2016</v>
      </c>
      <c r="C441" s="5">
        <v>25212</v>
      </c>
      <c r="D441" s="6" t="s">
        <v>30</v>
      </c>
      <c r="E441" s="6" t="s">
        <v>31</v>
      </c>
      <c r="F441" s="6" t="s">
        <v>32</v>
      </c>
      <c r="G441" s="7" t="s">
        <v>33</v>
      </c>
      <c r="H441" s="8">
        <v>47</v>
      </c>
      <c r="I441" s="6" t="s">
        <v>34</v>
      </c>
      <c r="J441" t="str">
        <f>IF((ISNUMBER(SEARCH({"Cash"},[1]Sheet1!$I441))),"Avg","AboveAvg")</f>
        <v>Avg</v>
      </c>
      <c r="K441" t="str">
        <f t="shared" si="6"/>
        <v>N</v>
      </c>
      <c r="L441" s="6" t="s">
        <v>31</v>
      </c>
      <c r="P441" t="str">
        <f>IF(OR(ISNUMBER(SEARCH({"BP","Hyper"},$Z441))),"Y","N")</f>
        <v>N</v>
      </c>
      <c r="T441" s="9" t="s">
        <v>31</v>
      </c>
      <c r="U441" s="9" t="s">
        <v>31</v>
      </c>
      <c r="Y441" s="10" t="s">
        <v>35</v>
      </c>
      <c r="Z441" s="11" t="s">
        <v>31</v>
      </c>
      <c r="AA441" t="str">
        <f>IF(OR(ISNUMBER(SEARCH({"Diabetes","Diabetic"},$Z441))),"Y","N")</f>
        <v>N</v>
      </c>
      <c r="AC441" s="7" t="s">
        <v>37</v>
      </c>
    </row>
    <row r="442" spans="2:29" ht="52.8">
      <c r="B442">
        <v>2016</v>
      </c>
      <c r="C442" s="5">
        <v>18680</v>
      </c>
      <c r="D442" s="6" t="s">
        <v>30</v>
      </c>
      <c r="E442" s="6" t="s">
        <v>31</v>
      </c>
      <c r="F442" s="6" t="s">
        <v>32</v>
      </c>
      <c r="G442" s="7" t="s">
        <v>33</v>
      </c>
      <c r="H442" s="8">
        <v>65</v>
      </c>
      <c r="I442" s="6" t="s">
        <v>38</v>
      </c>
      <c r="J442" t="str">
        <f>IF((ISNUMBER(SEARCH({"Cash"},[1]Sheet1!$I442))),"Avg","AboveAvg")</f>
        <v>AboveAvg</v>
      </c>
      <c r="K442" t="str">
        <f t="shared" si="6"/>
        <v>N</v>
      </c>
      <c r="L442" s="6" t="s">
        <v>31</v>
      </c>
      <c r="P442" t="str">
        <f>IF(OR(ISNUMBER(SEARCH({"BP","Hyper"},$Z442))),"Y","N")</f>
        <v>Y</v>
      </c>
      <c r="T442" s="9" t="s">
        <v>31</v>
      </c>
      <c r="U442" s="9" t="s">
        <v>31</v>
      </c>
      <c r="Y442" s="10" t="s">
        <v>35</v>
      </c>
      <c r="Z442" s="11" t="s">
        <v>249</v>
      </c>
      <c r="AA442" t="str">
        <f>IF(OR(ISNUMBER(SEARCH({"Diabetes","Diabetic"},$Z442))),"Y","N")</f>
        <v>N</v>
      </c>
      <c r="AC442" s="7" t="s">
        <v>37</v>
      </c>
    </row>
    <row r="443" spans="2:29" ht="369.6">
      <c r="B443">
        <v>2016</v>
      </c>
      <c r="C443" s="5">
        <v>25385</v>
      </c>
      <c r="D443" s="6" t="s">
        <v>30</v>
      </c>
      <c r="E443" s="6" t="s">
        <v>31</v>
      </c>
      <c r="F443" s="6" t="s">
        <v>32</v>
      </c>
      <c r="G443" s="7" t="s">
        <v>33</v>
      </c>
      <c r="H443" s="8">
        <v>46</v>
      </c>
      <c r="I443" s="6" t="s">
        <v>38</v>
      </c>
      <c r="J443" t="str">
        <f>IF((ISNUMBER(SEARCH({"Cash"},[1]Sheet1!$I443))),"Avg","AboveAvg")</f>
        <v>AboveAvg</v>
      </c>
      <c r="K443" t="str">
        <f t="shared" si="6"/>
        <v>N</v>
      </c>
      <c r="L443" s="6" t="s">
        <v>31</v>
      </c>
      <c r="P443" t="str">
        <f>IF(OR(ISNUMBER(SEARCH({"BP","Hyper"},$Z443))),"Y","N")</f>
        <v>Y</v>
      </c>
      <c r="T443" s="9" t="s">
        <v>31</v>
      </c>
      <c r="U443" s="9" t="s">
        <v>31</v>
      </c>
      <c r="Y443" s="10" t="s">
        <v>35</v>
      </c>
      <c r="Z443" s="11" t="s">
        <v>296</v>
      </c>
      <c r="AA443" t="str">
        <f>IF(OR(ISNUMBER(SEARCH({"Diabetes","Diabetic"},$Z443))),"Y","N")</f>
        <v>N</v>
      </c>
      <c r="AC443" s="7" t="s">
        <v>37</v>
      </c>
    </row>
    <row r="444" spans="2:29" ht="118.8">
      <c r="B444">
        <v>2016</v>
      </c>
      <c r="C444" s="5">
        <v>21979</v>
      </c>
      <c r="D444" s="6" t="s">
        <v>30</v>
      </c>
      <c r="E444" s="6" t="s">
        <v>31</v>
      </c>
      <c r="F444" s="6" t="s">
        <v>43</v>
      </c>
      <c r="G444" s="7" t="s">
        <v>33</v>
      </c>
      <c r="H444" s="8">
        <v>55</v>
      </c>
      <c r="I444" s="6" t="s">
        <v>34</v>
      </c>
      <c r="J444" t="str">
        <f>IF((ISNUMBER(SEARCH({"Cash"},[1]Sheet1!$I444))),"Avg","AboveAvg")</f>
        <v>Avg</v>
      </c>
      <c r="K444" t="str">
        <f t="shared" si="6"/>
        <v>N</v>
      </c>
      <c r="L444" s="6" t="s">
        <v>31</v>
      </c>
      <c r="P444" t="str">
        <f>IF(OR(ISNUMBER(SEARCH({"BP","Hyper"},$Z444))),"Y","N")</f>
        <v>N</v>
      </c>
      <c r="T444" s="9" t="s">
        <v>31</v>
      </c>
      <c r="U444" s="9" t="s">
        <v>31</v>
      </c>
      <c r="Y444" s="10" t="s">
        <v>35</v>
      </c>
      <c r="Z444" s="11" t="s">
        <v>297</v>
      </c>
      <c r="AA444" t="str">
        <f>IF(OR(ISNUMBER(SEARCH({"Diabetes","Diabetic"},$Z444))),"Y","N")</f>
        <v>N</v>
      </c>
      <c r="AC444" s="7" t="s">
        <v>37</v>
      </c>
    </row>
    <row r="445" spans="2:29" ht="26.4">
      <c r="B445">
        <v>2016</v>
      </c>
      <c r="C445" s="5">
        <v>24134</v>
      </c>
      <c r="D445" s="6" t="s">
        <v>30</v>
      </c>
      <c r="E445" s="6" t="s">
        <v>31</v>
      </c>
      <c r="F445" s="6" t="s">
        <v>32</v>
      </c>
      <c r="G445" s="7" t="s">
        <v>33</v>
      </c>
      <c r="H445" s="8">
        <v>50</v>
      </c>
      <c r="I445" s="6" t="s">
        <v>38</v>
      </c>
      <c r="J445" t="str">
        <f>IF((ISNUMBER(SEARCH({"Cash"},[1]Sheet1!$I445))),"Avg","AboveAvg")</f>
        <v>AboveAvg</v>
      </c>
      <c r="K445" t="str">
        <f t="shared" si="6"/>
        <v>N</v>
      </c>
      <c r="L445" s="6" t="s">
        <v>31</v>
      </c>
      <c r="P445" t="str">
        <f>IF(OR(ISNUMBER(SEARCH({"BP","Hyper"},$Z445))),"Y","N")</f>
        <v>N</v>
      </c>
      <c r="T445" s="9" t="s">
        <v>31</v>
      </c>
      <c r="U445" s="9" t="s">
        <v>31</v>
      </c>
      <c r="Y445" s="10" t="s">
        <v>35</v>
      </c>
      <c r="Z445" s="11" t="s">
        <v>31</v>
      </c>
      <c r="AA445" t="str">
        <f>IF(OR(ISNUMBER(SEARCH({"Diabetes","Diabetic"},$Z445))),"Y","N")</f>
        <v>N</v>
      </c>
      <c r="AC445" s="7" t="s">
        <v>37</v>
      </c>
    </row>
    <row r="446" spans="2:29" ht="26.4">
      <c r="B446">
        <v>2016</v>
      </c>
      <c r="C446" s="5">
        <v>20699</v>
      </c>
      <c r="D446" s="6" t="s">
        <v>30</v>
      </c>
      <c r="E446" s="6" t="s">
        <v>31</v>
      </c>
      <c r="F446" s="6" t="s">
        <v>43</v>
      </c>
      <c r="G446" s="7" t="s">
        <v>33</v>
      </c>
      <c r="H446" s="8">
        <v>59</v>
      </c>
      <c r="I446" s="6" t="s">
        <v>38</v>
      </c>
      <c r="J446" t="str">
        <f>IF((ISNUMBER(SEARCH({"Cash"},[1]Sheet1!$I446))),"Avg","AboveAvg")</f>
        <v>AboveAvg</v>
      </c>
      <c r="K446" t="str">
        <f t="shared" si="6"/>
        <v>N</v>
      </c>
      <c r="L446" s="6" t="s">
        <v>31</v>
      </c>
      <c r="P446" t="str">
        <f>IF(OR(ISNUMBER(SEARCH({"BP","Hyper"},$Z446))),"Y","N")</f>
        <v>N</v>
      </c>
      <c r="T446" s="9" t="s">
        <v>31</v>
      </c>
      <c r="U446" s="9" t="s">
        <v>31</v>
      </c>
      <c r="Y446" s="10" t="s">
        <v>35</v>
      </c>
      <c r="Z446" s="11" t="s">
        <v>31</v>
      </c>
      <c r="AA446" t="str">
        <f>IF(OR(ISNUMBER(SEARCH({"Diabetes","Diabetic"},$Z446))),"Y","N")</f>
        <v>N</v>
      </c>
      <c r="AC446" s="7" t="s">
        <v>37</v>
      </c>
    </row>
    <row r="447" spans="2:29" ht="369.6">
      <c r="B447">
        <v>2016</v>
      </c>
      <c r="C447" s="5">
        <v>13213</v>
      </c>
      <c r="D447" s="6" t="s">
        <v>30</v>
      </c>
      <c r="E447" s="6" t="s">
        <v>31</v>
      </c>
      <c r="F447" s="6" t="s">
        <v>43</v>
      </c>
      <c r="G447" s="7" t="s">
        <v>33</v>
      </c>
      <c r="H447" s="8">
        <v>80</v>
      </c>
      <c r="I447" s="6" t="s">
        <v>38</v>
      </c>
      <c r="J447" t="str">
        <f>IF((ISNUMBER(SEARCH({"Cash"},[1]Sheet1!$I447))),"Avg","AboveAvg")</f>
        <v>AboveAvg</v>
      </c>
      <c r="K447" t="str">
        <f t="shared" si="6"/>
        <v>N</v>
      </c>
      <c r="L447" s="6" t="s">
        <v>61</v>
      </c>
      <c r="P447" t="str">
        <f>IF(OR(ISNUMBER(SEARCH({"BP","Hyper"},$Z447))),"Y","N")</f>
        <v>Y</v>
      </c>
      <c r="T447" s="9" t="s">
        <v>31</v>
      </c>
      <c r="U447" s="9" t="s">
        <v>31</v>
      </c>
      <c r="Y447" s="10" t="s">
        <v>35</v>
      </c>
      <c r="Z447" s="11" t="s">
        <v>298</v>
      </c>
      <c r="AA447" t="str">
        <f>IF(OR(ISNUMBER(SEARCH({"Diabetes","Diabetic"},$Z447))),"Y","N")</f>
        <v>N</v>
      </c>
      <c r="AC447" s="7" t="s">
        <v>37</v>
      </c>
    </row>
    <row r="448" spans="2:29" ht="303.60000000000002">
      <c r="B448">
        <v>2016</v>
      </c>
      <c r="C448" s="5">
        <v>20638</v>
      </c>
      <c r="D448" s="6" t="s">
        <v>30</v>
      </c>
      <c r="E448" s="6" t="s">
        <v>31</v>
      </c>
      <c r="F448" s="6" t="s">
        <v>32</v>
      </c>
      <c r="G448" s="7" t="s">
        <v>33</v>
      </c>
      <c r="H448" s="8">
        <v>59</v>
      </c>
      <c r="I448" s="6" t="s">
        <v>34</v>
      </c>
      <c r="J448" t="str">
        <f>IF((ISNUMBER(SEARCH({"Cash"},[1]Sheet1!$I448))),"Avg","AboveAvg")</f>
        <v>Avg</v>
      </c>
      <c r="K448" t="str">
        <f t="shared" si="6"/>
        <v>N</v>
      </c>
      <c r="L448" s="6" t="s">
        <v>31</v>
      </c>
      <c r="P448" t="str">
        <f>IF(OR(ISNUMBER(SEARCH({"BP","Hyper"},$Z448))),"Y","N")</f>
        <v>Y</v>
      </c>
      <c r="T448" s="9" t="s">
        <v>31</v>
      </c>
      <c r="U448" s="9" t="s">
        <v>31</v>
      </c>
      <c r="Y448" s="10" t="s">
        <v>35</v>
      </c>
      <c r="Z448" s="11" t="s">
        <v>299</v>
      </c>
      <c r="AA448" t="str">
        <f>IF(OR(ISNUMBER(SEARCH({"Diabetes","Diabetic"},$Z448))),"Y","N")</f>
        <v>N</v>
      </c>
      <c r="AC448" s="7" t="s">
        <v>37</v>
      </c>
    </row>
    <row r="449" spans="2:29" ht="92.4">
      <c r="B449">
        <v>2016</v>
      </c>
      <c r="C449" s="5">
        <v>20474</v>
      </c>
      <c r="D449" s="6" t="s">
        <v>30</v>
      </c>
      <c r="E449" s="6" t="s">
        <v>31</v>
      </c>
      <c r="F449" s="6" t="s">
        <v>43</v>
      </c>
      <c r="G449" s="7" t="s">
        <v>33</v>
      </c>
      <c r="H449" s="8">
        <v>60</v>
      </c>
      <c r="I449" s="6" t="s">
        <v>38</v>
      </c>
      <c r="J449" t="str">
        <f>IF((ISNUMBER(SEARCH({"Cash"},[1]Sheet1!$I449))),"Avg","AboveAvg")</f>
        <v>AboveAvg</v>
      </c>
      <c r="K449" t="str">
        <f t="shared" si="6"/>
        <v>Y</v>
      </c>
      <c r="L449" s="6" t="s">
        <v>39</v>
      </c>
      <c r="P449" t="str">
        <f>IF(OR(ISNUMBER(SEARCH({"BP","Hyper"},$Z449))),"Y","N")</f>
        <v>Y</v>
      </c>
      <c r="T449" s="9" t="s">
        <v>31</v>
      </c>
      <c r="U449" s="9" t="s">
        <v>31</v>
      </c>
      <c r="Y449" s="10" t="s">
        <v>40</v>
      </c>
      <c r="Z449" s="11" t="s">
        <v>103</v>
      </c>
      <c r="AA449" t="str">
        <f>IF(OR(ISNUMBER(SEARCH({"Diabetes","Diabetic"},$Z449))),"Y","N")</f>
        <v>Y</v>
      </c>
      <c r="AC449" s="7" t="s">
        <v>37</v>
      </c>
    </row>
    <row r="450" spans="2:29" ht="26.4">
      <c r="B450">
        <v>2016</v>
      </c>
      <c r="C450" s="5">
        <v>20224</v>
      </c>
      <c r="D450" s="6" t="s">
        <v>30</v>
      </c>
      <c r="E450" s="6" t="s">
        <v>31</v>
      </c>
      <c r="F450" s="6" t="s">
        <v>43</v>
      </c>
      <c r="G450" s="7" t="s">
        <v>33</v>
      </c>
      <c r="H450" s="8">
        <v>60</v>
      </c>
      <c r="I450" s="6" t="s">
        <v>34</v>
      </c>
      <c r="J450" t="str">
        <f>IF((ISNUMBER(SEARCH({"Cash"},[1]Sheet1!$I450))),"Avg","AboveAvg")</f>
        <v>Avg</v>
      </c>
      <c r="K450" t="str">
        <f t="shared" si="6"/>
        <v>N</v>
      </c>
      <c r="L450" s="6" t="s">
        <v>61</v>
      </c>
      <c r="P450" t="str">
        <f>IF(OR(ISNUMBER(SEARCH({"BP","Hyper"},$Z450))),"Y","N")</f>
        <v>N</v>
      </c>
      <c r="T450" s="9" t="s">
        <v>31</v>
      </c>
      <c r="U450" s="9" t="s">
        <v>31</v>
      </c>
      <c r="Y450" s="10" t="s">
        <v>35</v>
      </c>
      <c r="Z450" s="11" t="s">
        <v>31</v>
      </c>
      <c r="AA450" t="str">
        <f>IF(OR(ISNUMBER(SEARCH({"Diabetes","Diabetic"},$Z450))),"Y","N")</f>
        <v>N</v>
      </c>
      <c r="AC450" s="7" t="s">
        <v>37</v>
      </c>
    </row>
    <row r="451" spans="2:29" ht="26.4">
      <c r="B451">
        <v>2016</v>
      </c>
      <c r="C451" s="5">
        <v>18445</v>
      </c>
      <c r="D451" s="6" t="s">
        <v>30</v>
      </c>
      <c r="E451" s="6" t="s">
        <v>31</v>
      </c>
      <c r="F451" s="6" t="s">
        <v>32</v>
      </c>
      <c r="G451" s="7" t="s">
        <v>33</v>
      </c>
      <c r="H451" s="8">
        <v>65</v>
      </c>
      <c r="I451" s="6" t="s">
        <v>34</v>
      </c>
      <c r="J451" t="str">
        <f>IF((ISNUMBER(SEARCH({"Cash"},[1]Sheet1!$I451))),"Avg","AboveAvg")</f>
        <v>Avg</v>
      </c>
      <c r="K451" t="str">
        <f t="shared" ref="K451:K514" si="7">$AA451</f>
        <v>N</v>
      </c>
      <c r="L451" s="6" t="s">
        <v>41</v>
      </c>
      <c r="P451" t="str">
        <f>IF(OR(ISNUMBER(SEARCH({"BP","Hyper"},$Z451))),"Y","N")</f>
        <v>N</v>
      </c>
      <c r="T451" s="9" t="s">
        <v>31</v>
      </c>
      <c r="U451" s="9" t="s">
        <v>31</v>
      </c>
      <c r="Y451" s="10" t="s">
        <v>35</v>
      </c>
      <c r="Z451" s="11" t="s">
        <v>31</v>
      </c>
      <c r="AA451" t="str">
        <f>IF(OR(ISNUMBER(SEARCH({"Diabetes","Diabetic"},$Z451))),"Y","N")</f>
        <v>N</v>
      </c>
      <c r="AC451" s="7" t="s">
        <v>37</v>
      </c>
    </row>
    <row r="452" spans="2:29" ht="92.4">
      <c r="B452">
        <v>2016</v>
      </c>
      <c r="C452" s="5">
        <v>18380</v>
      </c>
      <c r="D452" s="6" t="s">
        <v>30</v>
      </c>
      <c r="E452" s="6" t="s">
        <v>31</v>
      </c>
      <c r="F452" s="6" t="s">
        <v>32</v>
      </c>
      <c r="G452" s="7" t="s">
        <v>33</v>
      </c>
      <c r="H452" s="8">
        <v>65</v>
      </c>
      <c r="I452" s="6" t="s">
        <v>34</v>
      </c>
      <c r="J452" t="str">
        <f>IF((ISNUMBER(SEARCH({"Cash"},[1]Sheet1!$I452))),"Avg","AboveAvg")</f>
        <v>Avg</v>
      </c>
      <c r="K452" t="str">
        <f t="shared" si="7"/>
        <v>N</v>
      </c>
      <c r="L452" s="6" t="s">
        <v>41</v>
      </c>
      <c r="P452" t="str">
        <f>IF(OR(ISNUMBER(SEARCH({"BP","Hyper"},$Z452))),"Y","N")</f>
        <v>N</v>
      </c>
      <c r="T452" s="9" t="s">
        <v>31</v>
      </c>
      <c r="U452" s="9" t="s">
        <v>31</v>
      </c>
      <c r="Y452" s="10" t="s">
        <v>40</v>
      </c>
      <c r="Z452" s="11" t="s">
        <v>31</v>
      </c>
      <c r="AA452" t="str">
        <f>IF(OR(ISNUMBER(SEARCH({"Diabetes","Diabetic"},$Z452))),"Y","N")</f>
        <v>N</v>
      </c>
      <c r="AC452" s="7" t="s">
        <v>37</v>
      </c>
    </row>
    <row r="453" spans="2:29" ht="237.6">
      <c r="B453">
        <v>2016</v>
      </c>
      <c r="C453" s="5">
        <v>25246</v>
      </c>
      <c r="D453" s="6" t="s">
        <v>30</v>
      </c>
      <c r="E453" s="6" t="s">
        <v>31</v>
      </c>
      <c r="F453" s="6" t="s">
        <v>32</v>
      </c>
      <c r="G453" s="7" t="s">
        <v>33</v>
      </c>
      <c r="H453" s="8">
        <v>47</v>
      </c>
      <c r="I453" s="6" t="s">
        <v>38</v>
      </c>
      <c r="J453" t="str">
        <f>IF((ISNUMBER(SEARCH({"Cash"},[1]Sheet1!$I453))),"Avg","AboveAvg")</f>
        <v>AboveAvg</v>
      </c>
      <c r="K453" t="str">
        <f t="shared" si="7"/>
        <v>N</v>
      </c>
      <c r="L453" s="6" t="s">
        <v>39</v>
      </c>
      <c r="P453" t="str">
        <f>IF(OR(ISNUMBER(SEARCH({"BP","Hyper"},$Z453))),"Y","N")</f>
        <v>Y</v>
      </c>
      <c r="T453" s="9" t="s">
        <v>31</v>
      </c>
      <c r="U453" s="9" t="s">
        <v>31</v>
      </c>
      <c r="Y453" s="10" t="s">
        <v>35</v>
      </c>
      <c r="Z453" s="11" t="s">
        <v>47</v>
      </c>
      <c r="AA453" t="str">
        <f>IF(OR(ISNUMBER(SEARCH({"Diabetes","Diabetic"},$Z453))),"Y","N")</f>
        <v>N</v>
      </c>
      <c r="AC453" s="7" t="s">
        <v>37</v>
      </c>
    </row>
    <row r="454" spans="2:29" ht="264">
      <c r="B454">
        <v>2016</v>
      </c>
      <c r="C454" s="5">
        <v>29653</v>
      </c>
      <c r="D454" s="6" t="s">
        <v>30</v>
      </c>
      <c r="E454" s="6" t="s">
        <v>31</v>
      </c>
      <c r="F454" s="6" t="s">
        <v>32</v>
      </c>
      <c r="G454" s="7" t="s">
        <v>33</v>
      </c>
      <c r="H454" s="8">
        <v>35</v>
      </c>
      <c r="I454" s="6" t="s">
        <v>34</v>
      </c>
      <c r="J454" t="str">
        <f>IF((ISNUMBER(SEARCH({"Cash"},[1]Sheet1!$I454))),"Avg","AboveAvg")</f>
        <v>Avg</v>
      </c>
      <c r="K454" t="str">
        <f t="shared" si="7"/>
        <v>N</v>
      </c>
      <c r="L454" s="6" t="s">
        <v>31</v>
      </c>
      <c r="P454" t="str">
        <f>IF(OR(ISNUMBER(SEARCH({"BP","Hyper"},$Z454))),"Y","N")</f>
        <v>N</v>
      </c>
      <c r="T454" s="9" t="s">
        <v>31</v>
      </c>
      <c r="U454" s="9" t="s">
        <v>31</v>
      </c>
      <c r="Y454" s="10" t="s">
        <v>35</v>
      </c>
      <c r="Z454" s="11" t="s">
        <v>300</v>
      </c>
      <c r="AA454" t="str">
        <f>IF(OR(ISNUMBER(SEARCH({"Diabetes","Diabetic"},$Z454))),"Y","N")</f>
        <v>N</v>
      </c>
      <c r="AC454" s="7" t="s">
        <v>37</v>
      </c>
    </row>
    <row r="455" spans="2:29" ht="409.6">
      <c r="B455">
        <v>2016</v>
      </c>
      <c r="C455" s="5">
        <v>17899</v>
      </c>
      <c r="D455" s="6" t="s">
        <v>30</v>
      </c>
      <c r="E455" s="6" t="s">
        <v>31</v>
      </c>
      <c r="F455" s="6" t="s">
        <v>32</v>
      </c>
      <c r="G455" s="7" t="s">
        <v>33</v>
      </c>
      <c r="H455" s="8">
        <v>67</v>
      </c>
      <c r="I455" s="6" t="s">
        <v>38</v>
      </c>
      <c r="J455" t="str">
        <f>IF((ISNUMBER(SEARCH({"Cash"},[1]Sheet1!$I455))),"Avg","AboveAvg")</f>
        <v>AboveAvg</v>
      </c>
      <c r="K455" t="str">
        <f t="shared" si="7"/>
        <v>N</v>
      </c>
      <c r="L455" s="6" t="s">
        <v>31</v>
      </c>
      <c r="P455" t="str">
        <f>IF(OR(ISNUMBER(SEARCH({"BP","Hyper"},$Z455))),"Y","N")</f>
        <v>Y</v>
      </c>
      <c r="T455" s="9" t="s">
        <v>31</v>
      </c>
      <c r="U455" s="9" t="s">
        <v>31</v>
      </c>
      <c r="Y455" s="10" t="s">
        <v>35</v>
      </c>
      <c r="Z455" s="11" t="s">
        <v>301</v>
      </c>
      <c r="AA455" t="str">
        <f>IF(OR(ISNUMBER(SEARCH({"Diabetes","Diabetic"},$Z455))),"Y","N")</f>
        <v>N</v>
      </c>
      <c r="AC455" s="7" t="s">
        <v>37</v>
      </c>
    </row>
    <row r="456" spans="2:29" ht="26.4">
      <c r="B456">
        <v>2016</v>
      </c>
      <c r="C456" s="5">
        <v>21011</v>
      </c>
      <c r="D456" s="6" t="s">
        <v>30</v>
      </c>
      <c r="E456" s="6" t="s">
        <v>31</v>
      </c>
      <c r="F456" s="6" t="s">
        <v>32</v>
      </c>
      <c r="G456" s="7" t="s">
        <v>33</v>
      </c>
      <c r="H456" s="8">
        <v>58</v>
      </c>
      <c r="I456" s="6" t="s">
        <v>34</v>
      </c>
      <c r="J456" t="str">
        <f>IF((ISNUMBER(SEARCH({"Cash"},[1]Sheet1!$I456))),"Avg","AboveAvg")</f>
        <v>Avg</v>
      </c>
      <c r="K456" t="str">
        <f t="shared" si="7"/>
        <v>N</v>
      </c>
      <c r="L456" s="6" t="s">
        <v>31</v>
      </c>
      <c r="P456" t="str">
        <f>IF(OR(ISNUMBER(SEARCH({"BP","Hyper"},$Z456))),"Y","N")</f>
        <v>N</v>
      </c>
      <c r="T456" s="9" t="s">
        <v>31</v>
      </c>
      <c r="U456" s="9" t="s">
        <v>31</v>
      </c>
      <c r="Y456" s="10" t="s">
        <v>35</v>
      </c>
      <c r="Z456" s="11" t="s">
        <v>31</v>
      </c>
      <c r="AA456" t="str">
        <f>IF(OR(ISNUMBER(SEARCH({"Diabetes","Diabetic"},$Z456))),"Y","N")</f>
        <v>N</v>
      </c>
      <c r="AC456" s="7" t="s">
        <v>37</v>
      </c>
    </row>
    <row r="457" spans="2:29" ht="382.8">
      <c r="B457">
        <v>2016</v>
      </c>
      <c r="C457" s="5">
        <v>27825</v>
      </c>
      <c r="D457" s="6" t="s">
        <v>30</v>
      </c>
      <c r="E457" s="6" t="s">
        <v>31</v>
      </c>
      <c r="F457" s="6" t="s">
        <v>32</v>
      </c>
      <c r="G457" s="7" t="s">
        <v>33</v>
      </c>
      <c r="H457" s="8">
        <v>40</v>
      </c>
      <c r="I457" s="6" t="s">
        <v>34</v>
      </c>
      <c r="J457" t="str">
        <f>IF((ISNUMBER(SEARCH({"Cash"},[1]Sheet1!$I457))),"Avg","AboveAvg")</f>
        <v>Avg</v>
      </c>
      <c r="K457" t="str">
        <f t="shared" si="7"/>
        <v>N</v>
      </c>
      <c r="L457" s="6" t="s">
        <v>31</v>
      </c>
      <c r="P457" t="str">
        <f>IF(OR(ISNUMBER(SEARCH({"BP","Hyper"},$Z457))),"Y","N")</f>
        <v>Y</v>
      </c>
      <c r="T457" s="9" t="s">
        <v>31</v>
      </c>
      <c r="U457" s="9" t="s">
        <v>31</v>
      </c>
      <c r="Y457" s="10" t="s">
        <v>35</v>
      </c>
      <c r="Z457" s="11" t="s">
        <v>302</v>
      </c>
      <c r="AA457" t="str">
        <f>IF(OR(ISNUMBER(SEARCH({"Diabetes","Diabetic"},$Z457))),"Y","N")</f>
        <v>N</v>
      </c>
      <c r="AC457" s="7" t="s">
        <v>37</v>
      </c>
    </row>
    <row r="458" spans="2:29" ht="26.4">
      <c r="B458">
        <v>2016</v>
      </c>
      <c r="C458" s="5">
        <v>16803</v>
      </c>
      <c r="D458" s="6" t="s">
        <v>30</v>
      </c>
      <c r="E458" s="6" t="s">
        <v>31</v>
      </c>
      <c r="F458" s="6" t="s">
        <v>32</v>
      </c>
      <c r="G458" s="7" t="s">
        <v>33</v>
      </c>
      <c r="H458" s="8">
        <v>70</v>
      </c>
      <c r="I458" s="6" t="s">
        <v>34</v>
      </c>
      <c r="J458" t="str">
        <f>IF((ISNUMBER(SEARCH({"Cash"},[1]Sheet1!$I458))),"Avg","AboveAvg")</f>
        <v>Avg</v>
      </c>
      <c r="K458" t="str">
        <f t="shared" si="7"/>
        <v>N</v>
      </c>
      <c r="L458" s="6" t="s">
        <v>31</v>
      </c>
      <c r="P458" t="str">
        <f>IF(OR(ISNUMBER(SEARCH({"BP","Hyper"},$Z458))),"Y","N")</f>
        <v>N</v>
      </c>
      <c r="T458" s="9" t="s">
        <v>31</v>
      </c>
      <c r="U458" s="9" t="s">
        <v>31</v>
      </c>
      <c r="Y458" s="10" t="s">
        <v>35</v>
      </c>
      <c r="Z458" s="11" t="s">
        <v>31</v>
      </c>
      <c r="AA458" t="str">
        <f>IF(OR(ISNUMBER(SEARCH({"Diabetes","Diabetic"},$Z458))),"Y","N")</f>
        <v>N</v>
      </c>
      <c r="AC458" s="7" t="s">
        <v>37</v>
      </c>
    </row>
    <row r="459" spans="2:29" ht="105.6">
      <c r="B459">
        <v>2016</v>
      </c>
      <c r="C459" s="5">
        <v>23436</v>
      </c>
      <c r="D459" s="6" t="s">
        <v>30</v>
      </c>
      <c r="E459" s="6" t="s">
        <v>31</v>
      </c>
      <c r="F459" s="6" t="s">
        <v>32</v>
      </c>
      <c r="G459" s="7" t="s">
        <v>33</v>
      </c>
      <c r="H459" s="8">
        <v>52</v>
      </c>
      <c r="I459" s="6" t="s">
        <v>34</v>
      </c>
      <c r="J459" t="str">
        <f>IF((ISNUMBER(SEARCH({"Cash"},[1]Sheet1!$I459))),"Avg","AboveAvg")</f>
        <v>Avg</v>
      </c>
      <c r="K459" t="str">
        <f t="shared" si="7"/>
        <v>Y</v>
      </c>
      <c r="L459" s="6" t="s">
        <v>31</v>
      </c>
      <c r="P459" t="str">
        <f>IF(OR(ISNUMBER(SEARCH({"BP","Hyper"},$Z459))),"Y","N")</f>
        <v>Y</v>
      </c>
      <c r="T459" s="9" t="s">
        <v>31</v>
      </c>
      <c r="U459" s="9" t="s">
        <v>31</v>
      </c>
      <c r="Y459" s="10" t="s">
        <v>35</v>
      </c>
      <c r="Z459" s="11" t="s">
        <v>303</v>
      </c>
      <c r="AA459" t="str">
        <f>IF(OR(ISNUMBER(SEARCH({"Diabetes","Diabetic"},$Z459))),"Y","N")</f>
        <v>Y</v>
      </c>
      <c r="AC459" s="7" t="s">
        <v>37</v>
      </c>
    </row>
    <row r="460" spans="2:29" ht="396">
      <c r="B460">
        <v>2016</v>
      </c>
      <c r="C460" s="5">
        <v>13183</v>
      </c>
      <c r="D460" s="6" t="s">
        <v>30</v>
      </c>
      <c r="E460" s="6" t="s">
        <v>31</v>
      </c>
      <c r="F460" s="6" t="s">
        <v>43</v>
      </c>
      <c r="G460" s="7" t="s">
        <v>33</v>
      </c>
      <c r="H460" s="8">
        <v>80</v>
      </c>
      <c r="I460" s="6" t="s">
        <v>34</v>
      </c>
      <c r="J460" t="str">
        <f>IF((ISNUMBER(SEARCH({"Cash"},[1]Sheet1!$I460))),"Avg","AboveAvg")</f>
        <v>Avg</v>
      </c>
      <c r="K460" t="str">
        <f t="shared" si="7"/>
        <v>N</v>
      </c>
      <c r="L460" s="6" t="s">
        <v>41</v>
      </c>
      <c r="P460" t="str">
        <f>IF(OR(ISNUMBER(SEARCH({"BP","Hyper"},$Z460))),"Y","N")</f>
        <v>Y</v>
      </c>
      <c r="T460" s="9" t="s">
        <v>31</v>
      </c>
      <c r="U460" s="9" t="s">
        <v>31</v>
      </c>
      <c r="Y460" s="10" t="s">
        <v>35</v>
      </c>
      <c r="Z460" s="11" t="s">
        <v>304</v>
      </c>
      <c r="AA460" t="str">
        <f>IF(OR(ISNUMBER(SEARCH({"Diabetes","Diabetic"},$Z460))),"Y","N")</f>
        <v>N</v>
      </c>
      <c r="AC460" s="7" t="s">
        <v>37</v>
      </c>
    </row>
    <row r="461" spans="2:29" ht="26.4">
      <c r="B461">
        <v>2016</v>
      </c>
      <c r="C461" s="5">
        <v>25785</v>
      </c>
      <c r="D461" s="6" t="s">
        <v>30</v>
      </c>
      <c r="E461" s="6" t="s">
        <v>31</v>
      </c>
      <c r="F461" s="6" t="s">
        <v>32</v>
      </c>
      <c r="G461" s="7" t="s">
        <v>33</v>
      </c>
      <c r="H461" s="8">
        <v>45</v>
      </c>
      <c r="I461" s="6" t="s">
        <v>34</v>
      </c>
      <c r="J461" t="str">
        <f>IF((ISNUMBER(SEARCH({"Cash"},[1]Sheet1!$I461))),"Avg","AboveAvg")</f>
        <v>Avg</v>
      </c>
      <c r="K461" t="str">
        <f t="shared" si="7"/>
        <v>N</v>
      </c>
      <c r="L461" s="6" t="s">
        <v>31</v>
      </c>
      <c r="P461" t="str">
        <f>IF(OR(ISNUMBER(SEARCH({"BP","Hyper"},$Z461))),"Y","N")</f>
        <v>N</v>
      </c>
      <c r="T461" s="9" t="s">
        <v>31</v>
      </c>
      <c r="U461" s="9" t="s">
        <v>31</v>
      </c>
      <c r="Y461" s="10" t="s">
        <v>35</v>
      </c>
      <c r="Z461" s="11" t="s">
        <v>31</v>
      </c>
      <c r="AA461" t="str">
        <f>IF(OR(ISNUMBER(SEARCH({"Diabetes","Diabetic"},$Z461))),"Y","N")</f>
        <v>N</v>
      </c>
      <c r="AC461" s="7" t="s">
        <v>37</v>
      </c>
    </row>
    <row r="462" spans="2:29" ht="92.4">
      <c r="B462">
        <v>2016</v>
      </c>
      <c r="C462" s="5">
        <v>33284</v>
      </c>
      <c r="D462" s="6" t="s">
        <v>30</v>
      </c>
      <c r="E462" s="6" t="s">
        <v>31</v>
      </c>
      <c r="F462" s="6" t="s">
        <v>43</v>
      </c>
      <c r="G462" s="7" t="s">
        <v>33</v>
      </c>
      <c r="H462" s="8">
        <v>25</v>
      </c>
      <c r="I462" s="6" t="s">
        <v>38</v>
      </c>
      <c r="J462" t="str">
        <f>IF((ISNUMBER(SEARCH({"Cash"},[1]Sheet1!$I462))),"Avg","AboveAvg")</f>
        <v>AboveAvg</v>
      </c>
      <c r="K462" t="str">
        <f t="shared" si="7"/>
        <v>N</v>
      </c>
      <c r="L462" s="6" t="s">
        <v>39</v>
      </c>
      <c r="P462" t="str">
        <f>IF(OR(ISNUMBER(SEARCH({"BP","Hyper"},$Z462))),"Y","N")</f>
        <v>N</v>
      </c>
      <c r="T462" s="9" t="s">
        <v>31</v>
      </c>
      <c r="U462" s="9" t="s">
        <v>31</v>
      </c>
      <c r="Y462" s="10" t="s">
        <v>40</v>
      </c>
      <c r="Z462" s="11" t="s">
        <v>31</v>
      </c>
      <c r="AA462" t="str">
        <f>IF(OR(ISNUMBER(SEARCH({"Diabetes","Diabetic"},$Z462))),"Y","N")</f>
        <v>N</v>
      </c>
      <c r="AC462" s="7" t="s">
        <v>37</v>
      </c>
    </row>
    <row r="463" spans="2:29" ht="184.8">
      <c r="B463">
        <v>2016</v>
      </c>
      <c r="C463" s="5">
        <v>16841</v>
      </c>
      <c r="D463" s="6" t="s">
        <v>30</v>
      </c>
      <c r="E463" s="6" t="s">
        <v>31</v>
      </c>
      <c r="F463" s="6" t="s">
        <v>43</v>
      </c>
      <c r="G463" s="7" t="s">
        <v>33</v>
      </c>
      <c r="H463" s="8">
        <v>70</v>
      </c>
      <c r="I463" s="6" t="s">
        <v>34</v>
      </c>
      <c r="J463" t="str">
        <f>IF((ISNUMBER(SEARCH({"Cash"},[1]Sheet1!$I463))),"Avg","AboveAvg")</f>
        <v>Avg</v>
      </c>
      <c r="K463" t="str">
        <f t="shared" si="7"/>
        <v>N</v>
      </c>
      <c r="L463" s="6" t="s">
        <v>31</v>
      </c>
      <c r="P463" t="str">
        <f>IF(OR(ISNUMBER(SEARCH({"BP","Hyper"},$Z463))),"Y","N")</f>
        <v>Y</v>
      </c>
      <c r="T463" s="9" t="s">
        <v>31</v>
      </c>
      <c r="U463" s="9" t="s">
        <v>31</v>
      </c>
      <c r="Y463" s="10" t="s">
        <v>35</v>
      </c>
      <c r="Z463" s="11" t="s">
        <v>305</v>
      </c>
      <c r="AA463" t="str">
        <f>IF(OR(ISNUMBER(SEARCH({"Diabetes","Diabetic"},$Z463))),"Y","N")</f>
        <v>N</v>
      </c>
      <c r="AC463" s="7" t="s">
        <v>37</v>
      </c>
    </row>
    <row r="464" spans="2:29" ht="26.4">
      <c r="B464">
        <v>2016</v>
      </c>
      <c r="C464" s="5">
        <v>24163</v>
      </c>
      <c r="D464" s="6" t="s">
        <v>30</v>
      </c>
      <c r="E464" s="6" t="s">
        <v>31</v>
      </c>
      <c r="F464" s="6" t="s">
        <v>32</v>
      </c>
      <c r="G464" s="7" t="s">
        <v>33</v>
      </c>
      <c r="H464" s="8">
        <v>50</v>
      </c>
      <c r="I464" s="6" t="s">
        <v>34</v>
      </c>
      <c r="J464" t="str">
        <f>IF((ISNUMBER(SEARCH({"Cash"},[1]Sheet1!$I464))),"Avg","AboveAvg")</f>
        <v>Avg</v>
      </c>
      <c r="K464" t="str">
        <f t="shared" si="7"/>
        <v>N</v>
      </c>
      <c r="L464" s="6" t="s">
        <v>39</v>
      </c>
      <c r="P464" t="str">
        <f>IF(OR(ISNUMBER(SEARCH({"BP","Hyper"},$Z464))),"Y","N")</f>
        <v>N</v>
      </c>
      <c r="T464" s="9" t="s">
        <v>31</v>
      </c>
      <c r="U464" s="9" t="s">
        <v>31</v>
      </c>
      <c r="Y464" s="10" t="s">
        <v>35</v>
      </c>
      <c r="Z464" s="11" t="s">
        <v>31</v>
      </c>
      <c r="AA464" t="str">
        <f>IF(OR(ISNUMBER(SEARCH({"Diabetes","Diabetic"},$Z464))),"Y","N")</f>
        <v>N</v>
      </c>
      <c r="AC464" s="7" t="s">
        <v>37</v>
      </c>
    </row>
    <row r="465" spans="2:29" ht="92.4">
      <c r="B465">
        <v>2016</v>
      </c>
      <c r="C465" s="5">
        <v>21961</v>
      </c>
      <c r="D465" s="6" t="s">
        <v>30</v>
      </c>
      <c r="E465" s="6" t="s">
        <v>31</v>
      </c>
      <c r="F465" s="6" t="s">
        <v>43</v>
      </c>
      <c r="G465" s="7" t="s">
        <v>33</v>
      </c>
      <c r="H465" s="8">
        <v>56</v>
      </c>
      <c r="I465" s="6" t="s">
        <v>34</v>
      </c>
      <c r="J465" t="str">
        <f>IF((ISNUMBER(SEARCH({"Cash"},[1]Sheet1!$I465))),"Avg","AboveAvg")</f>
        <v>Avg</v>
      </c>
      <c r="K465" t="str">
        <f t="shared" si="7"/>
        <v>N</v>
      </c>
      <c r="L465" s="6" t="s">
        <v>39</v>
      </c>
      <c r="P465" t="str">
        <f>IF(OR(ISNUMBER(SEARCH({"BP","Hyper"},$Z465))),"Y","N")</f>
        <v>N</v>
      </c>
      <c r="T465" s="9" t="s">
        <v>31</v>
      </c>
      <c r="U465" s="9" t="s">
        <v>31</v>
      </c>
      <c r="Y465" s="10" t="s">
        <v>40</v>
      </c>
      <c r="Z465" s="11" t="s">
        <v>31</v>
      </c>
      <c r="AA465" t="str">
        <f>IF(OR(ISNUMBER(SEARCH({"Diabetes","Diabetic"},$Z465))),"Y","N")</f>
        <v>N</v>
      </c>
      <c r="AC465" s="7" t="s">
        <v>37</v>
      </c>
    </row>
    <row r="466" spans="2:29" ht="92.4">
      <c r="B466">
        <v>2016</v>
      </c>
      <c r="C466" s="5">
        <v>23799</v>
      </c>
      <c r="D466" s="6" t="s">
        <v>30</v>
      </c>
      <c r="E466" s="6" t="s">
        <v>31</v>
      </c>
      <c r="F466" s="6" t="s">
        <v>32</v>
      </c>
      <c r="G466" s="7" t="s">
        <v>33</v>
      </c>
      <c r="H466" s="8">
        <v>51</v>
      </c>
      <c r="I466" s="6" t="s">
        <v>38</v>
      </c>
      <c r="J466" t="str">
        <f>IF((ISNUMBER(SEARCH({"Cash"},[1]Sheet1!$I466))),"Avg","AboveAvg")</f>
        <v>AboveAvg</v>
      </c>
      <c r="K466" t="str">
        <f t="shared" si="7"/>
        <v>N</v>
      </c>
      <c r="L466" s="6" t="s">
        <v>39</v>
      </c>
      <c r="P466" t="str">
        <f>IF(OR(ISNUMBER(SEARCH({"BP","Hyper"},$Z466))),"Y","N")</f>
        <v>N</v>
      </c>
      <c r="T466" s="9" t="s">
        <v>31</v>
      </c>
      <c r="U466" s="9" t="s">
        <v>31</v>
      </c>
      <c r="Y466" s="10" t="s">
        <v>40</v>
      </c>
      <c r="Z466" s="11" t="s">
        <v>31</v>
      </c>
      <c r="AA466" t="str">
        <f>IF(OR(ISNUMBER(SEARCH({"Diabetes","Diabetic"},$Z466))),"Y","N")</f>
        <v>N</v>
      </c>
      <c r="AC466" s="7" t="s">
        <v>37</v>
      </c>
    </row>
    <row r="467" spans="2:29" ht="316.8">
      <c r="B467">
        <v>2016</v>
      </c>
      <c r="C467" s="5">
        <v>21149</v>
      </c>
      <c r="D467" s="6" t="s">
        <v>30</v>
      </c>
      <c r="E467" s="6" t="s">
        <v>31</v>
      </c>
      <c r="F467" s="6" t="s">
        <v>32</v>
      </c>
      <c r="G467" s="7" t="s">
        <v>33</v>
      </c>
      <c r="H467" s="8">
        <v>58</v>
      </c>
      <c r="I467" s="6" t="s">
        <v>38</v>
      </c>
      <c r="J467" t="str">
        <f>IF((ISNUMBER(SEARCH({"Cash"},[1]Sheet1!$I467))),"Avg","AboveAvg")</f>
        <v>AboveAvg</v>
      </c>
      <c r="K467" t="str">
        <f t="shared" si="7"/>
        <v>N</v>
      </c>
      <c r="L467" s="6" t="s">
        <v>61</v>
      </c>
      <c r="P467" t="str">
        <f>IF(OR(ISNUMBER(SEARCH({"BP","Hyper"},$Z467))),"Y","N")</f>
        <v>Y</v>
      </c>
      <c r="T467" s="9" t="s">
        <v>31</v>
      </c>
      <c r="U467" s="9" t="s">
        <v>31</v>
      </c>
      <c r="Y467" s="10" t="s">
        <v>35</v>
      </c>
      <c r="Z467" s="11" t="s">
        <v>306</v>
      </c>
      <c r="AA467" t="str">
        <f>IF(OR(ISNUMBER(SEARCH({"Diabetes","Diabetic"},$Z467))),"Y","N")</f>
        <v>N</v>
      </c>
      <c r="AC467" s="7" t="s">
        <v>37</v>
      </c>
    </row>
    <row r="468" spans="2:29" ht="26.4">
      <c r="B468">
        <v>2016</v>
      </c>
      <c r="C468" s="5">
        <v>16882</v>
      </c>
      <c r="D468" s="6" t="s">
        <v>30</v>
      </c>
      <c r="E468" s="6" t="s">
        <v>31</v>
      </c>
      <c r="F468" s="6" t="s">
        <v>32</v>
      </c>
      <c r="G468" s="7" t="s">
        <v>33</v>
      </c>
      <c r="H468" s="8">
        <v>70</v>
      </c>
      <c r="I468" s="6" t="s">
        <v>34</v>
      </c>
      <c r="J468" t="str">
        <f>IF((ISNUMBER(SEARCH({"Cash"},[1]Sheet1!$I468))),"Avg","AboveAvg")</f>
        <v>Avg</v>
      </c>
      <c r="K468" t="str">
        <f t="shared" si="7"/>
        <v>N</v>
      </c>
      <c r="L468" s="6" t="s">
        <v>31</v>
      </c>
      <c r="P468" t="str">
        <f>IF(OR(ISNUMBER(SEARCH({"BP","Hyper"},$Z468))),"Y","N")</f>
        <v>N</v>
      </c>
      <c r="T468" s="9" t="s">
        <v>31</v>
      </c>
      <c r="U468" s="9" t="s">
        <v>31</v>
      </c>
      <c r="Y468" s="10" t="s">
        <v>35</v>
      </c>
      <c r="Z468" s="11" t="s">
        <v>31</v>
      </c>
      <c r="AA468" t="str">
        <f>IF(OR(ISNUMBER(SEARCH({"Diabetes","Diabetic"},$Z468))),"Y","N")</f>
        <v>N</v>
      </c>
      <c r="AC468" s="7" t="s">
        <v>37</v>
      </c>
    </row>
    <row r="469" spans="2:29" ht="92.4">
      <c r="B469">
        <v>2016</v>
      </c>
      <c r="C469" s="5">
        <v>27841</v>
      </c>
      <c r="D469" s="6" t="s">
        <v>30</v>
      </c>
      <c r="E469" s="6" t="s">
        <v>31</v>
      </c>
      <c r="F469" s="6" t="s">
        <v>32</v>
      </c>
      <c r="G469" s="7" t="s">
        <v>33</v>
      </c>
      <c r="H469" s="8">
        <v>40</v>
      </c>
      <c r="I469" s="6" t="s">
        <v>38</v>
      </c>
      <c r="J469" t="str">
        <f>IF((ISNUMBER(SEARCH({"Cash"},[1]Sheet1!$I469))),"Avg","AboveAvg")</f>
        <v>AboveAvg</v>
      </c>
      <c r="K469" t="str">
        <f t="shared" si="7"/>
        <v>N</v>
      </c>
      <c r="L469" s="6" t="s">
        <v>61</v>
      </c>
      <c r="P469" t="str">
        <f>IF(OR(ISNUMBER(SEARCH({"BP","Hyper"},$Z469))),"Y","N")</f>
        <v>N</v>
      </c>
      <c r="T469" s="9" t="s">
        <v>31</v>
      </c>
      <c r="U469" s="9" t="s">
        <v>31</v>
      </c>
      <c r="Y469" s="10" t="s">
        <v>40</v>
      </c>
      <c r="Z469" s="11" t="s">
        <v>31</v>
      </c>
      <c r="AA469" t="str">
        <f>IF(OR(ISNUMBER(SEARCH({"Diabetes","Diabetic"},$Z469))),"Y","N")</f>
        <v>N</v>
      </c>
      <c r="AC469" s="7" t="s">
        <v>37</v>
      </c>
    </row>
    <row r="470" spans="2:29" ht="171.6">
      <c r="B470">
        <v>2016</v>
      </c>
      <c r="C470" s="5">
        <v>19443</v>
      </c>
      <c r="D470" s="6" t="s">
        <v>30</v>
      </c>
      <c r="E470" s="6" t="s">
        <v>31</v>
      </c>
      <c r="F470" s="6" t="s">
        <v>32</v>
      </c>
      <c r="G470" s="7" t="s">
        <v>33</v>
      </c>
      <c r="H470" s="8">
        <v>62</v>
      </c>
      <c r="I470" s="6" t="s">
        <v>34</v>
      </c>
      <c r="J470" t="str">
        <f>IF((ISNUMBER(SEARCH({"Cash"},[1]Sheet1!$I470))),"Avg","AboveAvg")</f>
        <v>Avg</v>
      </c>
      <c r="K470" t="str">
        <f t="shared" si="7"/>
        <v>N</v>
      </c>
      <c r="L470" s="6" t="s">
        <v>31</v>
      </c>
      <c r="P470" t="str">
        <f>IF(OR(ISNUMBER(SEARCH({"BP","Hyper"},$Z470))),"Y","N")</f>
        <v>Y</v>
      </c>
      <c r="T470" s="9" t="s">
        <v>31</v>
      </c>
      <c r="U470" s="9" t="s">
        <v>31</v>
      </c>
      <c r="Y470" s="10" t="s">
        <v>35</v>
      </c>
      <c r="Z470" s="11" t="s">
        <v>307</v>
      </c>
      <c r="AA470" t="str">
        <f>IF(OR(ISNUMBER(SEARCH({"Diabetes","Diabetic"},$Z470))),"Y","N")</f>
        <v>N</v>
      </c>
      <c r="AC470" s="7" t="s">
        <v>37</v>
      </c>
    </row>
    <row r="471" spans="2:29" ht="26.4">
      <c r="B471">
        <v>2016</v>
      </c>
      <c r="C471" s="5">
        <v>17099</v>
      </c>
      <c r="D471" s="6" t="s">
        <v>30</v>
      </c>
      <c r="E471" s="6" t="s">
        <v>31</v>
      </c>
      <c r="F471" s="6" t="s">
        <v>32</v>
      </c>
      <c r="G471" s="7" t="s">
        <v>33</v>
      </c>
      <c r="H471" s="8">
        <v>69</v>
      </c>
      <c r="I471" s="6" t="s">
        <v>34</v>
      </c>
      <c r="J471" t="str">
        <f>IF((ISNUMBER(SEARCH({"Cash"},[1]Sheet1!$I471))),"Avg","AboveAvg")</f>
        <v>Avg</v>
      </c>
      <c r="K471" t="str">
        <f t="shared" si="7"/>
        <v>N</v>
      </c>
      <c r="L471" s="6" t="s">
        <v>31</v>
      </c>
      <c r="P471" t="str">
        <f>IF(OR(ISNUMBER(SEARCH({"BP","Hyper"},$Z471))),"Y","N")</f>
        <v>N</v>
      </c>
      <c r="T471" s="9" t="s">
        <v>31</v>
      </c>
      <c r="U471" s="9" t="s">
        <v>31</v>
      </c>
      <c r="Y471" s="10" t="s">
        <v>35</v>
      </c>
      <c r="Z471" s="11" t="s">
        <v>31</v>
      </c>
      <c r="AA471" t="str">
        <f>IF(OR(ISNUMBER(SEARCH({"Diabetes","Diabetic"},$Z471))),"Y","N")</f>
        <v>N</v>
      </c>
      <c r="AC471" s="7" t="s">
        <v>37</v>
      </c>
    </row>
    <row r="472" spans="2:29" ht="409.6">
      <c r="B472">
        <v>2016</v>
      </c>
      <c r="C472" s="5">
        <v>26365</v>
      </c>
      <c r="D472" s="6" t="s">
        <v>30</v>
      </c>
      <c r="E472" s="6" t="s">
        <v>31</v>
      </c>
      <c r="F472" s="6" t="s">
        <v>32</v>
      </c>
      <c r="G472" s="7" t="s">
        <v>33</v>
      </c>
      <c r="H472" s="8">
        <v>43</v>
      </c>
      <c r="I472" s="6" t="s">
        <v>34</v>
      </c>
      <c r="J472" t="str">
        <f>IF((ISNUMBER(SEARCH({"Cash"},[1]Sheet1!$I472))),"Avg","AboveAvg")</f>
        <v>Avg</v>
      </c>
      <c r="K472" t="str">
        <f t="shared" si="7"/>
        <v>N</v>
      </c>
      <c r="L472" s="6" t="s">
        <v>31</v>
      </c>
      <c r="P472" t="str">
        <f>IF(OR(ISNUMBER(SEARCH({"BP","Hyper"},$Z472))),"Y","N")</f>
        <v>N</v>
      </c>
      <c r="T472" s="9" t="s">
        <v>31</v>
      </c>
      <c r="U472" s="9" t="s">
        <v>31</v>
      </c>
      <c r="Y472" s="10" t="s">
        <v>35</v>
      </c>
      <c r="Z472" s="11" t="s">
        <v>308</v>
      </c>
      <c r="AA472" t="str">
        <f>IF(OR(ISNUMBER(SEARCH({"Diabetes","Diabetic"},$Z472))),"Y","N")</f>
        <v>N</v>
      </c>
      <c r="AC472" s="7" t="s">
        <v>37</v>
      </c>
    </row>
    <row r="473" spans="2:29" ht="26.4">
      <c r="B473">
        <v>2016</v>
      </c>
      <c r="C473" s="5">
        <v>19636</v>
      </c>
      <c r="D473" s="6" t="s">
        <v>30</v>
      </c>
      <c r="E473" s="6" t="s">
        <v>31</v>
      </c>
      <c r="F473" s="6" t="s">
        <v>43</v>
      </c>
      <c r="G473" s="7" t="s">
        <v>33</v>
      </c>
      <c r="H473" s="8">
        <v>62</v>
      </c>
      <c r="I473" s="6" t="s">
        <v>38</v>
      </c>
      <c r="J473" t="str">
        <f>IF((ISNUMBER(SEARCH({"Cash"},[1]Sheet1!$I473))),"Avg","AboveAvg")</f>
        <v>AboveAvg</v>
      </c>
      <c r="K473" t="str">
        <f t="shared" si="7"/>
        <v>N</v>
      </c>
      <c r="L473" s="6" t="s">
        <v>31</v>
      </c>
      <c r="P473" t="str">
        <f>IF(OR(ISNUMBER(SEARCH({"BP","Hyper"},$Z473))),"Y","N")</f>
        <v>N</v>
      </c>
      <c r="T473" s="9" t="s">
        <v>31</v>
      </c>
      <c r="U473" s="9" t="s">
        <v>31</v>
      </c>
      <c r="Y473" s="10" t="s">
        <v>35</v>
      </c>
      <c r="Z473" s="11" t="s">
        <v>31</v>
      </c>
      <c r="AA473" t="str">
        <f>IF(OR(ISNUMBER(SEARCH({"Diabetes","Diabetic"},$Z473))),"Y","N")</f>
        <v>N</v>
      </c>
      <c r="AC473" s="7" t="s">
        <v>37</v>
      </c>
    </row>
    <row r="474" spans="2:29" ht="26.4">
      <c r="B474">
        <v>2016</v>
      </c>
      <c r="C474" s="5">
        <v>21278</v>
      </c>
      <c r="D474" s="6" t="s">
        <v>30</v>
      </c>
      <c r="E474" s="6" t="s">
        <v>31</v>
      </c>
      <c r="F474" s="6" t="s">
        <v>32</v>
      </c>
      <c r="G474" s="7" t="s">
        <v>33</v>
      </c>
      <c r="H474" s="8">
        <v>57</v>
      </c>
      <c r="I474" s="6" t="s">
        <v>34</v>
      </c>
      <c r="J474" t="str">
        <f>IF((ISNUMBER(SEARCH({"Cash"},[1]Sheet1!$I474))),"Avg","AboveAvg")</f>
        <v>Avg</v>
      </c>
      <c r="K474" t="str">
        <f t="shared" si="7"/>
        <v>N</v>
      </c>
      <c r="L474" s="6" t="s">
        <v>31</v>
      </c>
      <c r="P474" t="str">
        <f>IF(OR(ISNUMBER(SEARCH({"BP","Hyper"},$Z474))),"Y","N")</f>
        <v>N</v>
      </c>
      <c r="T474" s="9" t="s">
        <v>31</v>
      </c>
      <c r="U474" s="9" t="s">
        <v>31</v>
      </c>
      <c r="Y474" s="10" t="s">
        <v>35</v>
      </c>
      <c r="Z474" s="11" t="s">
        <v>31</v>
      </c>
      <c r="AA474" t="str">
        <f>IF(OR(ISNUMBER(SEARCH({"Diabetes","Diabetic"},$Z474))),"Y","N")</f>
        <v>N</v>
      </c>
      <c r="AC474" s="7" t="s">
        <v>37</v>
      </c>
    </row>
    <row r="475" spans="2:29" ht="316.8">
      <c r="B475">
        <v>2016</v>
      </c>
      <c r="C475" s="5">
        <v>16663</v>
      </c>
      <c r="D475" s="6" t="s">
        <v>30</v>
      </c>
      <c r="E475" s="6" t="s">
        <v>31</v>
      </c>
      <c r="F475" s="6" t="s">
        <v>32</v>
      </c>
      <c r="G475" s="7" t="s">
        <v>33</v>
      </c>
      <c r="H475" s="8">
        <v>70</v>
      </c>
      <c r="I475" s="6" t="s">
        <v>38</v>
      </c>
      <c r="J475" t="str">
        <f>IF((ISNUMBER(SEARCH({"Cash"},[1]Sheet1!$I475))),"Avg","AboveAvg")</f>
        <v>AboveAvg</v>
      </c>
      <c r="K475" t="str">
        <f t="shared" si="7"/>
        <v>N</v>
      </c>
      <c r="L475" s="6" t="s">
        <v>31</v>
      </c>
      <c r="P475" t="str">
        <f>IF(OR(ISNUMBER(SEARCH({"BP","Hyper"},$Z475))),"Y","N")</f>
        <v>Y</v>
      </c>
      <c r="T475" s="9" t="s">
        <v>31</v>
      </c>
      <c r="U475" s="9" t="s">
        <v>31</v>
      </c>
      <c r="Y475" s="10" t="s">
        <v>35</v>
      </c>
      <c r="Z475" s="11" t="s">
        <v>309</v>
      </c>
      <c r="AA475" t="str">
        <f>IF(OR(ISNUMBER(SEARCH({"Diabetes","Diabetic"},$Z475))),"Y","N")</f>
        <v>N</v>
      </c>
      <c r="AC475" s="7" t="s">
        <v>37</v>
      </c>
    </row>
    <row r="476" spans="2:29" ht="396">
      <c r="B476">
        <v>2016</v>
      </c>
      <c r="C476" s="5">
        <v>17703</v>
      </c>
      <c r="D476" s="6" t="s">
        <v>30</v>
      </c>
      <c r="E476" s="6" t="s">
        <v>31</v>
      </c>
      <c r="F476" s="6" t="s">
        <v>32</v>
      </c>
      <c r="G476" s="7" t="s">
        <v>33</v>
      </c>
      <c r="H476" s="8">
        <v>67</v>
      </c>
      <c r="I476" s="6" t="s">
        <v>38</v>
      </c>
      <c r="J476" t="str">
        <f>IF((ISNUMBER(SEARCH({"Cash"},[1]Sheet1!$I476))),"Avg","AboveAvg")</f>
        <v>AboveAvg</v>
      </c>
      <c r="K476" t="str">
        <f t="shared" si="7"/>
        <v>N</v>
      </c>
      <c r="L476" s="6" t="s">
        <v>31</v>
      </c>
      <c r="P476" t="str">
        <f>IF(OR(ISNUMBER(SEARCH({"BP","Hyper"},$Z476))),"Y","N")</f>
        <v>Y</v>
      </c>
      <c r="T476" s="9" t="s">
        <v>31</v>
      </c>
      <c r="U476" s="9" t="s">
        <v>31</v>
      </c>
      <c r="Y476" s="10" t="s">
        <v>35</v>
      </c>
      <c r="Z476" s="11" t="s">
        <v>310</v>
      </c>
      <c r="AA476" t="str">
        <f>IF(OR(ISNUMBER(SEARCH({"Diabetes","Diabetic"},$Z476))),"Y","N")</f>
        <v>N</v>
      </c>
      <c r="AC476" s="7" t="s">
        <v>37</v>
      </c>
    </row>
    <row r="477" spans="2:29" ht="26.4">
      <c r="B477">
        <v>2016</v>
      </c>
      <c r="C477" s="5">
        <v>26240</v>
      </c>
      <c r="D477" s="6" t="s">
        <v>30</v>
      </c>
      <c r="E477" s="6" t="s">
        <v>31</v>
      </c>
      <c r="F477" s="6" t="s">
        <v>32</v>
      </c>
      <c r="G477" s="7" t="s">
        <v>33</v>
      </c>
      <c r="H477" s="8">
        <v>44</v>
      </c>
      <c r="I477" s="6" t="s">
        <v>34</v>
      </c>
      <c r="J477" t="str">
        <f>IF((ISNUMBER(SEARCH({"Cash"},[1]Sheet1!$I477))),"Avg","AboveAvg")</f>
        <v>Avg</v>
      </c>
      <c r="K477" t="str">
        <f t="shared" si="7"/>
        <v>N</v>
      </c>
      <c r="L477" s="6" t="s">
        <v>31</v>
      </c>
      <c r="P477" t="str">
        <f>IF(OR(ISNUMBER(SEARCH({"BP","Hyper"},$Z477))),"Y","N")</f>
        <v>N</v>
      </c>
      <c r="T477" s="9" t="s">
        <v>31</v>
      </c>
      <c r="U477" s="9" t="s">
        <v>31</v>
      </c>
      <c r="Y477" s="10" t="s">
        <v>35</v>
      </c>
      <c r="Z477" s="11" t="s">
        <v>31</v>
      </c>
      <c r="AA477" t="str">
        <f>IF(OR(ISNUMBER(SEARCH({"Diabetes","Diabetic"},$Z477))),"Y","N")</f>
        <v>N</v>
      </c>
      <c r="AC477" s="7" t="s">
        <v>37</v>
      </c>
    </row>
    <row r="478" spans="2:29" ht="26.4">
      <c r="B478">
        <v>2016</v>
      </c>
      <c r="C478" s="5">
        <v>22703</v>
      </c>
      <c r="D478" s="6" t="s">
        <v>30</v>
      </c>
      <c r="E478" s="6" t="s">
        <v>31</v>
      </c>
      <c r="F478" s="6" t="s">
        <v>43</v>
      </c>
      <c r="G478" s="7" t="s">
        <v>33</v>
      </c>
      <c r="H478" s="8">
        <v>53</v>
      </c>
      <c r="I478" s="6" t="s">
        <v>34</v>
      </c>
      <c r="J478" t="str">
        <f>IF((ISNUMBER(SEARCH({"Cash"},[1]Sheet1!$I478))),"Avg","AboveAvg")</f>
        <v>Avg</v>
      </c>
      <c r="K478" t="str">
        <f t="shared" si="7"/>
        <v>N</v>
      </c>
      <c r="L478" s="6" t="s">
        <v>31</v>
      </c>
      <c r="P478" t="str">
        <f>IF(OR(ISNUMBER(SEARCH({"BP","Hyper"},$Z478))),"Y","N")</f>
        <v>N</v>
      </c>
      <c r="T478" s="9" t="s">
        <v>31</v>
      </c>
      <c r="U478" s="9" t="s">
        <v>31</v>
      </c>
      <c r="Y478" s="10" t="s">
        <v>35</v>
      </c>
      <c r="Z478" s="11" t="s">
        <v>31</v>
      </c>
      <c r="AA478" t="str">
        <f>IF(OR(ISNUMBER(SEARCH({"Diabetes","Diabetic"},$Z478))),"Y","N")</f>
        <v>N</v>
      </c>
      <c r="AC478" s="7" t="s">
        <v>37</v>
      </c>
    </row>
    <row r="479" spans="2:29" ht="409.6">
      <c r="B479">
        <v>2016</v>
      </c>
      <c r="C479" s="5">
        <v>13864</v>
      </c>
      <c r="D479" s="6" t="s">
        <v>30</v>
      </c>
      <c r="E479" s="6" t="s">
        <v>31</v>
      </c>
      <c r="F479" s="6" t="s">
        <v>43</v>
      </c>
      <c r="G479" s="7" t="s">
        <v>33</v>
      </c>
      <c r="H479" s="8">
        <v>78</v>
      </c>
      <c r="I479" s="6" t="s">
        <v>34</v>
      </c>
      <c r="J479" t="str">
        <f>IF((ISNUMBER(SEARCH({"Cash"},[1]Sheet1!$I479))),"Avg","AboveAvg")</f>
        <v>Avg</v>
      </c>
      <c r="K479" t="str">
        <f t="shared" si="7"/>
        <v>N</v>
      </c>
      <c r="L479" s="6" t="s">
        <v>76</v>
      </c>
      <c r="P479" t="str">
        <f>IF(OR(ISNUMBER(SEARCH({"BP","Hyper"},$Z479))),"Y","N")</f>
        <v>Y</v>
      </c>
      <c r="T479" s="9" t="s">
        <v>31</v>
      </c>
      <c r="U479" s="9" t="s">
        <v>31</v>
      </c>
      <c r="Y479" s="10" t="s">
        <v>35</v>
      </c>
      <c r="Z479" s="11" t="s">
        <v>311</v>
      </c>
      <c r="AA479" t="str">
        <f>IF(OR(ISNUMBER(SEARCH({"Diabetes","Diabetic"},$Z479))),"Y","N")</f>
        <v>N</v>
      </c>
      <c r="AC479" s="7" t="s">
        <v>37</v>
      </c>
    </row>
    <row r="480" spans="2:29" ht="409.6">
      <c r="B480">
        <v>2016</v>
      </c>
      <c r="C480" s="5">
        <v>27972</v>
      </c>
      <c r="D480" s="6" t="s">
        <v>30</v>
      </c>
      <c r="E480" s="6" t="s">
        <v>31</v>
      </c>
      <c r="F480" s="6" t="s">
        <v>32</v>
      </c>
      <c r="G480" s="7" t="s">
        <v>33</v>
      </c>
      <c r="H480" s="8">
        <v>39</v>
      </c>
      <c r="I480" s="6" t="s">
        <v>34</v>
      </c>
      <c r="J480" t="str">
        <f>IF((ISNUMBER(SEARCH({"Cash"},[1]Sheet1!$I480))),"Avg","AboveAvg")</f>
        <v>Avg</v>
      </c>
      <c r="K480" t="str">
        <f t="shared" si="7"/>
        <v>N</v>
      </c>
      <c r="L480" s="6" t="s">
        <v>31</v>
      </c>
      <c r="P480" t="str">
        <f>IF(OR(ISNUMBER(SEARCH({"BP","Hyper"},$Z480))),"Y","N")</f>
        <v>Y</v>
      </c>
      <c r="T480" s="9" t="s">
        <v>31</v>
      </c>
      <c r="U480" s="9" t="s">
        <v>31</v>
      </c>
      <c r="Y480" s="10" t="s">
        <v>35</v>
      </c>
      <c r="Z480" s="11" t="s">
        <v>312</v>
      </c>
      <c r="AA480" t="str">
        <f>IF(OR(ISNUMBER(SEARCH({"Diabetes","Diabetic"},$Z480))),"Y","N")</f>
        <v>N</v>
      </c>
      <c r="AC480" s="7" t="s">
        <v>37</v>
      </c>
    </row>
    <row r="481" spans="2:29" ht="92.4">
      <c r="B481">
        <v>2016</v>
      </c>
      <c r="C481" s="5">
        <v>20491</v>
      </c>
      <c r="D481" s="6" t="s">
        <v>30</v>
      </c>
      <c r="E481" s="6" t="s">
        <v>31</v>
      </c>
      <c r="F481" s="6" t="s">
        <v>32</v>
      </c>
      <c r="G481" s="7" t="s">
        <v>33</v>
      </c>
      <c r="H481" s="8">
        <v>60</v>
      </c>
      <c r="I481" s="6" t="s">
        <v>38</v>
      </c>
      <c r="J481" t="str">
        <f>IF((ISNUMBER(SEARCH({"Cash"},[1]Sheet1!$I481))),"Avg","AboveAvg")</f>
        <v>AboveAvg</v>
      </c>
      <c r="K481" t="str">
        <f t="shared" si="7"/>
        <v>N</v>
      </c>
      <c r="L481" s="6" t="s">
        <v>39</v>
      </c>
      <c r="P481" t="str">
        <f>IF(OR(ISNUMBER(SEARCH({"BP","Hyper"},$Z481))),"Y","N")</f>
        <v>N</v>
      </c>
      <c r="T481" s="9" t="s">
        <v>31</v>
      </c>
      <c r="U481" s="9" t="s">
        <v>31</v>
      </c>
      <c r="Y481" s="10" t="s">
        <v>40</v>
      </c>
      <c r="Z481" s="11" t="s">
        <v>31</v>
      </c>
      <c r="AA481" t="str">
        <f>IF(OR(ISNUMBER(SEARCH({"Diabetes","Diabetic"},$Z481))),"Y","N")</f>
        <v>N</v>
      </c>
      <c r="AC481" s="7" t="s">
        <v>37</v>
      </c>
    </row>
    <row r="482" spans="2:29" ht="158.4">
      <c r="B482">
        <v>2016</v>
      </c>
      <c r="C482" s="5">
        <v>27086</v>
      </c>
      <c r="D482" s="6" t="s">
        <v>30</v>
      </c>
      <c r="E482" s="6" t="s">
        <v>31</v>
      </c>
      <c r="F482" s="6" t="s">
        <v>32</v>
      </c>
      <c r="G482" s="7" t="s">
        <v>33</v>
      </c>
      <c r="H482" s="8">
        <v>42</v>
      </c>
      <c r="I482" s="6" t="s">
        <v>38</v>
      </c>
      <c r="J482" t="str">
        <f>IF((ISNUMBER(SEARCH({"Cash"},[1]Sheet1!$I482))),"Avg","AboveAvg")</f>
        <v>AboveAvg</v>
      </c>
      <c r="K482" t="str">
        <f t="shared" si="7"/>
        <v>N</v>
      </c>
      <c r="L482" s="6" t="s">
        <v>31</v>
      </c>
      <c r="P482" t="str">
        <f>IF(OR(ISNUMBER(SEARCH({"BP","Hyper"},$Z482))),"Y","N")</f>
        <v>N</v>
      </c>
      <c r="T482" s="9" t="s">
        <v>31</v>
      </c>
      <c r="U482" s="9" t="s">
        <v>31</v>
      </c>
      <c r="Y482" s="10" t="s">
        <v>35</v>
      </c>
      <c r="Z482" s="11" t="s">
        <v>313</v>
      </c>
      <c r="AA482" t="str">
        <f>IF(OR(ISNUMBER(SEARCH({"Diabetes","Diabetic"},$Z482))),"Y","N")</f>
        <v>N</v>
      </c>
      <c r="AC482" s="7" t="s">
        <v>37</v>
      </c>
    </row>
    <row r="483" spans="2:29" ht="382.8">
      <c r="B483">
        <v>2016</v>
      </c>
      <c r="C483" s="5">
        <v>18699</v>
      </c>
      <c r="D483" s="6" t="s">
        <v>30</v>
      </c>
      <c r="E483" s="6" t="s">
        <v>31</v>
      </c>
      <c r="F483" s="6" t="s">
        <v>32</v>
      </c>
      <c r="G483" s="7" t="s">
        <v>33</v>
      </c>
      <c r="H483" s="8">
        <v>65</v>
      </c>
      <c r="I483" s="6" t="s">
        <v>34</v>
      </c>
      <c r="J483" t="str">
        <f>IF((ISNUMBER(SEARCH({"Cash"},[1]Sheet1!$I483))),"Avg","AboveAvg")</f>
        <v>Avg</v>
      </c>
      <c r="K483" t="str">
        <f t="shared" si="7"/>
        <v>N</v>
      </c>
      <c r="L483" s="6" t="s">
        <v>39</v>
      </c>
      <c r="P483" t="str">
        <f>IF(OR(ISNUMBER(SEARCH({"BP","Hyper"},$Z483))),"Y","N")</f>
        <v>Y</v>
      </c>
      <c r="T483" s="9" t="s">
        <v>31</v>
      </c>
      <c r="U483" s="9" t="s">
        <v>31</v>
      </c>
      <c r="Y483" s="10" t="s">
        <v>35</v>
      </c>
      <c r="Z483" s="11" t="s">
        <v>314</v>
      </c>
      <c r="AA483" t="str">
        <f>IF(OR(ISNUMBER(SEARCH({"Diabetes","Diabetic"},$Z483))),"Y","N")</f>
        <v>N</v>
      </c>
      <c r="AC483" s="7" t="s">
        <v>37</v>
      </c>
    </row>
    <row r="484" spans="2:29" ht="409.6">
      <c r="B484">
        <v>2016</v>
      </c>
      <c r="C484" s="5">
        <v>16959</v>
      </c>
      <c r="D484" s="6" t="s">
        <v>30</v>
      </c>
      <c r="E484" s="6" t="s">
        <v>31</v>
      </c>
      <c r="F484" s="6" t="s">
        <v>32</v>
      </c>
      <c r="G484" s="7" t="s">
        <v>33</v>
      </c>
      <c r="H484" s="8">
        <v>69</v>
      </c>
      <c r="I484" s="6" t="s">
        <v>38</v>
      </c>
      <c r="J484" t="str">
        <f>IF((ISNUMBER(SEARCH({"Cash"},[1]Sheet1!$I484))),"Avg","AboveAvg")</f>
        <v>AboveAvg</v>
      </c>
      <c r="K484" t="str">
        <f t="shared" si="7"/>
        <v>N</v>
      </c>
      <c r="L484" s="6" t="s">
        <v>31</v>
      </c>
      <c r="P484" t="str">
        <f>IF(OR(ISNUMBER(SEARCH({"BP","Hyper"},$Z484))),"Y","N")</f>
        <v>Y</v>
      </c>
      <c r="T484" s="9" t="s">
        <v>31</v>
      </c>
      <c r="U484" s="9" t="s">
        <v>31</v>
      </c>
      <c r="Y484" s="10" t="s">
        <v>35</v>
      </c>
      <c r="Z484" s="11" t="s">
        <v>315</v>
      </c>
      <c r="AA484" t="str">
        <f>IF(OR(ISNUMBER(SEARCH({"Diabetes","Diabetic"},$Z484))),"Y","N")</f>
        <v>N</v>
      </c>
      <c r="AC484" s="7" t="s">
        <v>37</v>
      </c>
    </row>
    <row r="485" spans="2:29" ht="26.4">
      <c r="B485">
        <v>2016</v>
      </c>
      <c r="C485" s="5">
        <v>12472</v>
      </c>
      <c r="D485" s="6" t="s">
        <v>30</v>
      </c>
      <c r="E485" s="6" t="s">
        <v>31</v>
      </c>
      <c r="F485" s="6" t="s">
        <v>43</v>
      </c>
      <c r="G485" s="7" t="s">
        <v>33</v>
      </c>
      <c r="H485" s="8">
        <v>82</v>
      </c>
      <c r="I485" s="6" t="s">
        <v>34</v>
      </c>
      <c r="J485" t="str">
        <f>IF((ISNUMBER(SEARCH({"Cash"},[1]Sheet1!$I485))),"Avg","AboveAvg")</f>
        <v>Avg</v>
      </c>
      <c r="K485" t="str">
        <f t="shared" si="7"/>
        <v>N</v>
      </c>
      <c r="L485" s="6" t="s">
        <v>31</v>
      </c>
      <c r="P485" t="str">
        <f>IF(OR(ISNUMBER(SEARCH({"BP","Hyper"},$Z485))),"Y","N")</f>
        <v>N</v>
      </c>
      <c r="T485" s="9" t="s">
        <v>31</v>
      </c>
      <c r="U485" s="9" t="s">
        <v>31</v>
      </c>
      <c r="Y485" s="10" t="s">
        <v>35</v>
      </c>
      <c r="Z485" s="11" t="s">
        <v>31</v>
      </c>
      <c r="AA485" t="str">
        <f>IF(OR(ISNUMBER(SEARCH({"Diabetes","Diabetic"},$Z485))),"Y","N")</f>
        <v>N</v>
      </c>
      <c r="AC485" s="7" t="s">
        <v>37</v>
      </c>
    </row>
    <row r="486" spans="2:29" ht="92.4">
      <c r="B486">
        <v>2016</v>
      </c>
      <c r="C486" s="5">
        <v>22074</v>
      </c>
      <c r="D486" s="6" t="s">
        <v>30</v>
      </c>
      <c r="E486" s="6" t="s">
        <v>31</v>
      </c>
      <c r="F486" s="6" t="s">
        <v>32</v>
      </c>
      <c r="G486" s="7" t="s">
        <v>33</v>
      </c>
      <c r="H486" s="8">
        <v>55</v>
      </c>
      <c r="I486" s="6" t="s">
        <v>34</v>
      </c>
      <c r="J486" t="str">
        <f>IF((ISNUMBER(SEARCH({"Cash"},[1]Sheet1!$I486))),"Avg","AboveAvg")</f>
        <v>Avg</v>
      </c>
      <c r="K486" t="str">
        <f t="shared" si="7"/>
        <v>N</v>
      </c>
      <c r="L486" s="6" t="s">
        <v>39</v>
      </c>
      <c r="P486" t="str">
        <f>IF(OR(ISNUMBER(SEARCH({"BP","Hyper"},$Z486))),"Y","N")</f>
        <v>N</v>
      </c>
      <c r="T486" s="9" t="s">
        <v>31</v>
      </c>
      <c r="U486" s="9" t="s">
        <v>31</v>
      </c>
      <c r="Y486" s="10" t="s">
        <v>40</v>
      </c>
      <c r="Z486" s="11" t="s">
        <v>31</v>
      </c>
      <c r="AA486" t="str">
        <f>IF(OR(ISNUMBER(SEARCH({"Diabetes","Diabetic"},$Z486))),"Y","N")</f>
        <v>N</v>
      </c>
      <c r="AC486" s="7" t="s">
        <v>37</v>
      </c>
    </row>
    <row r="487" spans="2:29" ht="26.4">
      <c r="B487">
        <v>2016</v>
      </c>
      <c r="C487" s="5">
        <v>19117</v>
      </c>
      <c r="D487" s="6" t="s">
        <v>30</v>
      </c>
      <c r="E487" s="6" t="s">
        <v>31</v>
      </c>
      <c r="F487" s="6" t="s">
        <v>32</v>
      </c>
      <c r="G487" s="7" t="s">
        <v>33</v>
      </c>
      <c r="H487" s="8">
        <v>63</v>
      </c>
      <c r="I487" s="6" t="s">
        <v>34</v>
      </c>
      <c r="J487" t="str">
        <f>IF((ISNUMBER(SEARCH({"Cash"},[1]Sheet1!$I487))),"Avg","AboveAvg")</f>
        <v>Avg</v>
      </c>
      <c r="K487" t="str">
        <f t="shared" si="7"/>
        <v>N</v>
      </c>
      <c r="L487" s="6" t="s">
        <v>39</v>
      </c>
      <c r="P487" t="str">
        <f>IF(OR(ISNUMBER(SEARCH({"BP","Hyper"},$Z487))),"Y","N")</f>
        <v>N</v>
      </c>
      <c r="T487" s="9" t="s">
        <v>31</v>
      </c>
      <c r="U487" s="9" t="s">
        <v>31</v>
      </c>
      <c r="Y487" s="10" t="s">
        <v>35</v>
      </c>
      <c r="Z487" s="11" t="s">
        <v>31</v>
      </c>
      <c r="AA487" t="str">
        <f>IF(OR(ISNUMBER(SEARCH({"Diabetes","Diabetic"},$Z487))),"Y","N")</f>
        <v>N</v>
      </c>
      <c r="AC487" s="7" t="s">
        <v>37</v>
      </c>
    </row>
    <row r="488" spans="2:29" ht="26.4">
      <c r="B488">
        <v>2016</v>
      </c>
      <c r="C488" s="5">
        <v>37654</v>
      </c>
      <c r="D488" s="6" t="s">
        <v>30</v>
      </c>
      <c r="E488" s="6" t="s">
        <v>31</v>
      </c>
      <c r="F488" s="6" t="s">
        <v>43</v>
      </c>
      <c r="G488" s="7" t="s">
        <v>33</v>
      </c>
      <c r="H488" s="8">
        <v>13</v>
      </c>
      <c r="I488" s="6" t="s">
        <v>34</v>
      </c>
      <c r="J488" t="str">
        <f>IF((ISNUMBER(SEARCH({"Cash"},[1]Sheet1!$I488))),"Avg","AboveAvg")</f>
        <v>Avg</v>
      </c>
      <c r="K488" t="str">
        <f t="shared" si="7"/>
        <v>N</v>
      </c>
      <c r="L488" s="6" t="s">
        <v>31</v>
      </c>
      <c r="P488" t="str">
        <f>IF(OR(ISNUMBER(SEARCH({"BP","Hyper"},$Z488))),"Y","N")</f>
        <v>N</v>
      </c>
      <c r="T488" s="9" t="s">
        <v>31</v>
      </c>
      <c r="U488" s="9" t="s">
        <v>31</v>
      </c>
      <c r="Y488" s="10" t="s">
        <v>109</v>
      </c>
      <c r="Z488" s="11" t="s">
        <v>31</v>
      </c>
      <c r="AA488" t="str">
        <f>IF(OR(ISNUMBER(SEARCH({"Diabetes","Diabetic"},$Z488))),"Y","N")</f>
        <v>N</v>
      </c>
      <c r="AC488" s="7" t="s">
        <v>37</v>
      </c>
    </row>
    <row r="489" spans="2:29" ht="330">
      <c r="B489">
        <v>2016</v>
      </c>
      <c r="C489" s="5">
        <v>16469</v>
      </c>
      <c r="D489" s="6" t="s">
        <v>30</v>
      </c>
      <c r="E489" s="6" t="s">
        <v>31</v>
      </c>
      <c r="F489" s="6" t="s">
        <v>43</v>
      </c>
      <c r="G489" s="7" t="s">
        <v>33</v>
      </c>
      <c r="H489" s="8">
        <v>71</v>
      </c>
      <c r="I489" s="6" t="s">
        <v>38</v>
      </c>
      <c r="J489" t="str">
        <f>IF((ISNUMBER(SEARCH({"Cash"},[1]Sheet1!$I489))),"Avg","AboveAvg")</f>
        <v>AboveAvg</v>
      </c>
      <c r="K489" t="str">
        <f t="shared" si="7"/>
        <v>N</v>
      </c>
      <c r="L489" s="6" t="s">
        <v>39</v>
      </c>
      <c r="P489" t="str">
        <f>IF(OR(ISNUMBER(SEARCH({"BP","Hyper"},$Z489))),"Y","N")</f>
        <v>Y</v>
      </c>
      <c r="T489" s="9" t="s">
        <v>31</v>
      </c>
      <c r="U489" s="9" t="s">
        <v>31</v>
      </c>
      <c r="Y489" s="10" t="s">
        <v>35</v>
      </c>
      <c r="Z489" s="11" t="s">
        <v>316</v>
      </c>
      <c r="AA489" t="str">
        <f>IF(OR(ISNUMBER(SEARCH({"Diabetes","Diabetic"},$Z489))),"Y","N")</f>
        <v>N</v>
      </c>
      <c r="AC489" s="7" t="s">
        <v>37</v>
      </c>
    </row>
    <row r="490" spans="2:29" ht="409.6">
      <c r="B490">
        <v>2016</v>
      </c>
      <c r="C490" s="5">
        <v>17121</v>
      </c>
      <c r="D490" s="6" t="s">
        <v>30</v>
      </c>
      <c r="E490" s="6" t="s">
        <v>31</v>
      </c>
      <c r="F490" s="6" t="s">
        <v>43</v>
      </c>
      <c r="G490" s="7" t="s">
        <v>33</v>
      </c>
      <c r="H490" s="8">
        <v>69</v>
      </c>
      <c r="I490" s="6" t="s">
        <v>34</v>
      </c>
      <c r="J490" t="str">
        <f>IF((ISNUMBER(SEARCH({"Cash"},[1]Sheet1!$I490))),"Avg","AboveAvg")</f>
        <v>Avg</v>
      </c>
      <c r="K490" t="str">
        <f t="shared" si="7"/>
        <v>N</v>
      </c>
      <c r="L490" s="6" t="s">
        <v>31</v>
      </c>
      <c r="P490" t="str">
        <f>IF(OR(ISNUMBER(SEARCH({"BP","Hyper"},$Z490))),"Y","N")</f>
        <v>Y</v>
      </c>
      <c r="T490" s="9" t="s">
        <v>31</v>
      </c>
      <c r="U490" s="9" t="s">
        <v>31</v>
      </c>
      <c r="Y490" s="10" t="s">
        <v>35</v>
      </c>
      <c r="Z490" s="11" t="s">
        <v>317</v>
      </c>
      <c r="AA490" t="str">
        <f>IF(OR(ISNUMBER(SEARCH({"Diabetes","Diabetic"},$Z490))),"Y","N")</f>
        <v>N</v>
      </c>
      <c r="AC490" s="7" t="s">
        <v>37</v>
      </c>
    </row>
    <row r="491" spans="2:29" ht="39.6">
      <c r="B491">
        <v>2016</v>
      </c>
      <c r="C491" s="5">
        <v>34155</v>
      </c>
      <c r="D491" s="6" t="s">
        <v>30</v>
      </c>
      <c r="E491" s="6" t="s">
        <v>31</v>
      </c>
      <c r="F491" s="6" t="s">
        <v>32</v>
      </c>
      <c r="G491" s="7" t="s">
        <v>33</v>
      </c>
      <c r="H491" s="8">
        <v>22</v>
      </c>
      <c r="I491" s="6" t="s">
        <v>34</v>
      </c>
      <c r="J491" t="str">
        <f>IF((ISNUMBER(SEARCH({"Cash"},[1]Sheet1!$I491))),"Avg","AboveAvg")</f>
        <v>Avg</v>
      </c>
      <c r="K491" t="str">
        <f t="shared" si="7"/>
        <v>N</v>
      </c>
      <c r="L491" s="6" t="s">
        <v>31</v>
      </c>
      <c r="P491" t="str">
        <f>IF(OR(ISNUMBER(SEARCH({"BP","Hyper"},$Z491))),"Y","N")</f>
        <v>N</v>
      </c>
      <c r="T491" s="9" t="s">
        <v>31</v>
      </c>
      <c r="U491" s="9" t="s">
        <v>31</v>
      </c>
      <c r="Y491" s="10" t="s">
        <v>35</v>
      </c>
      <c r="Z491" s="11" t="s">
        <v>318</v>
      </c>
      <c r="AA491" t="str">
        <f>IF(OR(ISNUMBER(SEARCH({"Diabetes","Diabetic"},$Z491))),"Y","N")</f>
        <v>N</v>
      </c>
      <c r="AC491" s="7" t="s">
        <v>37</v>
      </c>
    </row>
    <row r="492" spans="2:29" ht="132">
      <c r="B492">
        <v>2016</v>
      </c>
      <c r="C492" s="5">
        <v>22279</v>
      </c>
      <c r="D492" s="6" t="s">
        <v>30</v>
      </c>
      <c r="E492" s="6" t="s">
        <v>31</v>
      </c>
      <c r="F492" s="6" t="s">
        <v>32</v>
      </c>
      <c r="G492" s="7" t="s">
        <v>33</v>
      </c>
      <c r="H492" s="8">
        <v>55</v>
      </c>
      <c r="I492" s="6" t="s">
        <v>38</v>
      </c>
      <c r="J492" t="str">
        <f>IF((ISNUMBER(SEARCH({"Cash"},[1]Sheet1!$I492))),"Avg","AboveAvg")</f>
        <v>AboveAvg</v>
      </c>
      <c r="K492" t="str">
        <f t="shared" si="7"/>
        <v>Y</v>
      </c>
      <c r="L492" s="6" t="s">
        <v>31</v>
      </c>
      <c r="P492" t="str">
        <f>IF(OR(ISNUMBER(SEARCH({"BP","Hyper"},$Z492))),"Y","N")</f>
        <v>Y</v>
      </c>
      <c r="T492" s="9" t="s">
        <v>31</v>
      </c>
      <c r="U492" s="9" t="s">
        <v>31</v>
      </c>
      <c r="Y492" s="10" t="s">
        <v>35</v>
      </c>
      <c r="Z492" s="11" t="s">
        <v>319</v>
      </c>
      <c r="AA492" t="str">
        <f>IF(OR(ISNUMBER(SEARCH({"Diabetes","Diabetic"},$Z492))),"Y","N")</f>
        <v>Y</v>
      </c>
      <c r="AC492" s="7" t="s">
        <v>37</v>
      </c>
    </row>
    <row r="493" spans="2:29" ht="409.2">
      <c r="B493">
        <v>2016</v>
      </c>
      <c r="C493" s="5">
        <v>23446</v>
      </c>
      <c r="D493" s="6" t="s">
        <v>30</v>
      </c>
      <c r="E493" s="6" t="s">
        <v>31</v>
      </c>
      <c r="F493" s="6" t="s">
        <v>32</v>
      </c>
      <c r="G493" s="7" t="s">
        <v>33</v>
      </c>
      <c r="H493" s="8">
        <v>52</v>
      </c>
      <c r="I493" s="6" t="s">
        <v>34</v>
      </c>
      <c r="J493" t="str">
        <f>IF((ISNUMBER(SEARCH({"Cash"},[1]Sheet1!$I493))),"Avg","AboveAvg")</f>
        <v>Avg</v>
      </c>
      <c r="K493" t="str">
        <f t="shared" si="7"/>
        <v>N</v>
      </c>
      <c r="L493" s="6" t="s">
        <v>31</v>
      </c>
      <c r="P493" t="str">
        <f>IF(OR(ISNUMBER(SEARCH({"BP","Hyper"},$Z493))),"Y","N")</f>
        <v>Y</v>
      </c>
      <c r="T493" s="9" t="s">
        <v>31</v>
      </c>
      <c r="U493" s="9" t="s">
        <v>31</v>
      </c>
      <c r="Y493" s="10" t="s">
        <v>35</v>
      </c>
      <c r="Z493" s="11" t="s">
        <v>320</v>
      </c>
      <c r="AA493" t="str">
        <f>IF(OR(ISNUMBER(SEARCH({"Diabetes","Diabetic"},$Z493))),"Y","N")</f>
        <v>N</v>
      </c>
      <c r="AC493" s="7" t="s">
        <v>37</v>
      </c>
    </row>
    <row r="494" spans="2:29" ht="409.6">
      <c r="B494">
        <v>2016</v>
      </c>
      <c r="C494" s="5">
        <v>22520</v>
      </c>
      <c r="D494" s="6" t="s">
        <v>30</v>
      </c>
      <c r="E494" s="6" t="s">
        <v>31</v>
      </c>
      <c r="F494" s="6" t="s">
        <v>32</v>
      </c>
      <c r="G494" s="7" t="s">
        <v>33</v>
      </c>
      <c r="H494" s="8">
        <v>54</v>
      </c>
      <c r="I494" s="6" t="s">
        <v>34</v>
      </c>
      <c r="J494" t="str">
        <f>IF((ISNUMBER(SEARCH({"Cash"},[1]Sheet1!$I494))),"Avg","AboveAvg")</f>
        <v>Avg</v>
      </c>
      <c r="K494" t="str">
        <f t="shared" si="7"/>
        <v>N</v>
      </c>
      <c r="L494" s="6" t="s">
        <v>31</v>
      </c>
      <c r="P494" t="str">
        <f>IF(OR(ISNUMBER(SEARCH({"BP","Hyper"},$Z494))),"Y","N")</f>
        <v>Y</v>
      </c>
      <c r="T494" s="9" t="s">
        <v>31</v>
      </c>
      <c r="U494" s="9" t="s">
        <v>31</v>
      </c>
      <c r="Y494" s="10" t="s">
        <v>35</v>
      </c>
      <c r="Z494" s="11" t="s">
        <v>321</v>
      </c>
      <c r="AA494" t="str">
        <f>IF(OR(ISNUMBER(SEARCH({"Diabetes","Diabetic"},$Z494))),"Y","N")</f>
        <v>N</v>
      </c>
      <c r="AC494" s="7" t="s">
        <v>37</v>
      </c>
    </row>
    <row r="495" spans="2:29" ht="26.4">
      <c r="B495">
        <v>2016</v>
      </c>
      <c r="C495" s="5">
        <v>20611</v>
      </c>
      <c r="D495" s="6" t="s">
        <v>30</v>
      </c>
      <c r="E495" s="6" t="s">
        <v>31</v>
      </c>
      <c r="F495" s="6" t="s">
        <v>32</v>
      </c>
      <c r="G495" s="7" t="s">
        <v>33</v>
      </c>
      <c r="H495" s="8">
        <v>59</v>
      </c>
      <c r="I495" s="6" t="s">
        <v>38</v>
      </c>
      <c r="J495" t="str">
        <f>IF((ISNUMBER(SEARCH({"Cash"},[1]Sheet1!$I495))),"Avg","AboveAvg")</f>
        <v>AboveAvg</v>
      </c>
      <c r="K495" t="str">
        <f t="shared" si="7"/>
        <v>N</v>
      </c>
      <c r="L495" s="6" t="s">
        <v>31</v>
      </c>
      <c r="P495" t="str">
        <f>IF(OR(ISNUMBER(SEARCH({"BP","Hyper"},$Z495))),"Y","N")</f>
        <v>N</v>
      </c>
      <c r="T495" s="9" t="s">
        <v>31</v>
      </c>
      <c r="U495" s="9" t="s">
        <v>31</v>
      </c>
      <c r="Y495" s="10" t="s">
        <v>35</v>
      </c>
      <c r="Z495" s="11" t="s">
        <v>31</v>
      </c>
      <c r="AA495" t="str">
        <f>IF(OR(ISNUMBER(SEARCH({"Diabetes","Diabetic"},$Z495))),"Y","N")</f>
        <v>N</v>
      </c>
      <c r="AC495" s="7" t="s">
        <v>37</v>
      </c>
    </row>
    <row r="496" spans="2:29" ht="66">
      <c r="B496">
        <v>2016</v>
      </c>
      <c r="C496" s="5">
        <v>15342</v>
      </c>
      <c r="D496" s="6" t="s">
        <v>30</v>
      </c>
      <c r="E496" s="6" t="s">
        <v>31</v>
      </c>
      <c r="F496" s="6" t="s">
        <v>32</v>
      </c>
      <c r="G496" s="7" t="s">
        <v>33</v>
      </c>
      <c r="H496" s="8">
        <v>74</v>
      </c>
      <c r="I496" s="6" t="s">
        <v>34</v>
      </c>
      <c r="J496" t="str">
        <f>IF((ISNUMBER(SEARCH({"Cash"},[1]Sheet1!$I496))),"Avg","AboveAvg")</f>
        <v>Avg</v>
      </c>
      <c r="K496" t="str">
        <f t="shared" si="7"/>
        <v>N</v>
      </c>
      <c r="L496" s="6" t="s">
        <v>31</v>
      </c>
      <c r="P496" t="str">
        <f>IF(OR(ISNUMBER(SEARCH({"BP","Hyper"},$Z496))),"Y","N")</f>
        <v>Y</v>
      </c>
      <c r="T496" s="9" t="s">
        <v>31</v>
      </c>
      <c r="U496" s="9" t="s">
        <v>31</v>
      </c>
      <c r="Y496" s="10" t="s">
        <v>35</v>
      </c>
      <c r="Z496" s="11" t="s">
        <v>322</v>
      </c>
      <c r="AA496" t="str">
        <f>IF(OR(ISNUMBER(SEARCH({"Diabetes","Diabetic"},$Z496))),"Y","N")</f>
        <v>N</v>
      </c>
      <c r="AC496" s="7" t="s">
        <v>37</v>
      </c>
    </row>
    <row r="497" spans="2:29" ht="26.4">
      <c r="B497">
        <v>2016</v>
      </c>
      <c r="C497" s="5">
        <v>18650</v>
      </c>
      <c r="D497" s="6" t="s">
        <v>30</v>
      </c>
      <c r="E497" s="6" t="s">
        <v>31</v>
      </c>
      <c r="F497" s="6" t="s">
        <v>43</v>
      </c>
      <c r="G497" s="7" t="s">
        <v>33</v>
      </c>
      <c r="H497" s="8">
        <v>65</v>
      </c>
      <c r="I497" s="6" t="s">
        <v>34</v>
      </c>
      <c r="J497" t="str">
        <f>IF((ISNUMBER(SEARCH({"Cash"},[1]Sheet1!$I497))),"Avg","AboveAvg")</f>
        <v>Avg</v>
      </c>
      <c r="K497" t="str">
        <f t="shared" si="7"/>
        <v>N</v>
      </c>
      <c r="L497" s="6" t="s">
        <v>61</v>
      </c>
      <c r="P497" t="str">
        <f>IF(OR(ISNUMBER(SEARCH({"BP","Hyper"},$Z497))),"Y","N")</f>
        <v>N</v>
      </c>
      <c r="T497" s="9" t="s">
        <v>31</v>
      </c>
      <c r="U497" s="9" t="s">
        <v>31</v>
      </c>
      <c r="Y497" s="10" t="s">
        <v>35</v>
      </c>
      <c r="Z497" s="11" t="s">
        <v>31</v>
      </c>
      <c r="AA497" t="str">
        <f>IF(OR(ISNUMBER(SEARCH({"Diabetes","Diabetic"},$Z497))),"Y","N")</f>
        <v>N</v>
      </c>
      <c r="AC497" s="7" t="s">
        <v>37</v>
      </c>
    </row>
    <row r="498" spans="2:29" ht="409.6">
      <c r="B498">
        <v>2016</v>
      </c>
      <c r="C498" s="5">
        <v>21716</v>
      </c>
      <c r="D498" s="6" t="s">
        <v>30</v>
      </c>
      <c r="E498" s="6" t="s">
        <v>31</v>
      </c>
      <c r="F498" s="6" t="s">
        <v>32</v>
      </c>
      <c r="G498" s="7" t="s">
        <v>33</v>
      </c>
      <c r="H498" s="8">
        <v>56</v>
      </c>
      <c r="I498" s="6" t="s">
        <v>38</v>
      </c>
      <c r="J498" t="str">
        <f>IF((ISNUMBER(SEARCH({"Cash"},[1]Sheet1!$I498))),"Avg","AboveAvg")</f>
        <v>AboveAvg</v>
      </c>
      <c r="K498" t="str">
        <f t="shared" si="7"/>
        <v>N</v>
      </c>
      <c r="L498" s="6" t="s">
        <v>31</v>
      </c>
      <c r="P498" t="str">
        <f>IF(OR(ISNUMBER(SEARCH({"BP","Hyper"},$Z498))),"Y","N")</f>
        <v>Y</v>
      </c>
      <c r="T498" s="9" t="s">
        <v>31</v>
      </c>
      <c r="U498" s="9" t="s">
        <v>31</v>
      </c>
      <c r="Y498" s="10" t="s">
        <v>40</v>
      </c>
      <c r="Z498" s="11" t="s">
        <v>323</v>
      </c>
      <c r="AA498" t="str">
        <f>IF(OR(ISNUMBER(SEARCH({"Diabetes","Diabetic"},$Z498))),"Y","N")</f>
        <v>N</v>
      </c>
      <c r="AC498" s="7" t="s">
        <v>37</v>
      </c>
    </row>
    <row r="499" spans="2:29" ht="26.4">
      <c r="B499">
        <v>2016</v>
      </c>
      <c r="C499" s="5">
        <v>14235</v>
      </c>
      <c r="D499" s="6" t="s">
        <v>30</v>
      </c>
      <c r="E499" s="6" t="s">
        <v>31</v>
      </c>
      <c r="F499" s="6" t="s">
        <v>43</v>
      </c>
      <c r="G499" s="7" t="s">
        <v>33</v>
      </c>
      <c r="H499" s="8">
        <v>77</v>
      </c>
      <c r="I499" s="6" t="s">
        <v>38</v>
      </c>
      <c r="J499" t="str">
        <f>IF((ISNUMBER(SEARCH({"Cash"},[1]Sheet1!$I499))),"Avg","AboveAvg")</f>
        <v>AboveAvg</v>
      </c>
      <c r="K499" t="str">
        <f t="shared" si="7"/>
        <v>N</v>
      </c>
      <c r="L499" s="6" t="s">
        <v>61</v>
      </c>
      <c r="P499" t="str">
        <f>IF(OR(ISNUMBER(SEARCH({"BP","Hyper"},$Z499))),"Y","N")</f>
        <v>N</v>
      </c>
      <c r="T499" s="9" t="s">
        <v>31</v>
      </c>
      <c r="U499" s="9" t="s">
        <v>31</v>
      </c>
      <c r="Y499" s="10" t="s">
        <v>35</v>
      </c>
      <c r="Z499" s="11" t="s">
        <v>31</v>
      </c>
      <c r="AA499" t="str">
        <f>IF(OR(ISNUMBER(SEARCH({"Diabetes","Diabetic"},$Z499))),"Y","N")</f>
        <v>N</v>
      </c>
      <c r="AC499" s="7" t="s">
        <v>37</v>
      </c>
    </row>
    <row r="500" spans="2:29" ht="79.2">
      <c r="B500">
        <v>2016</v>
      </c>
      <c r="C500" s="5">
        <v>13933</v>
      </c>
      <c r="D500" s="6" t="s">
        <v>30</v>
      </c>
      <c r="E500" s="6" t="s">
        <v>31</v>
      </c>
      <c r="F500" s="6" t="s">
        <v>32</v>
      </c>
      <c r="G500" s="7" t="s">
        <v>33</v>
      </c>
      <c r="H500" s="8">
        <v>78</v>
      </c>
      <c r="I500" s="6" t="s">
        <v>38</v>
      </c>
      <c r="J500" t="str">
        <f>IF((ISNUMBER(SEARCH({"Cash"},[1]Sheet1!$I500))),"Avg","AboveAvg")</f>
        <v>AboveAvg</v>
      </c>
      <c r="K500" t="str">
        <f t="shared" si="7"/>
        <v>N</v>
      </c>
      <c r="L500" s="6" t="s">
        <v>31</v>
      </c>
      <c r="P500" t="str">
        <f>IF(OR(ISNUMBER(SEARCH({"BP","Hyper"},$Z500))),"Y","N")</f>
        <v>N</v>
      </c>
      <c r="T500" s="9" t="s">
        <v>31</v>
      </c>
      <c r="U500" s="9" t="s">
        <v>31</v>
      </c>
      <c r="Y500" s="10" t="s">
        <v>35</v>
      </c>
      <c r="Z500" s="11" t="s">
        <v>324</v>
      </c>
      <c r="AA500" t="str">
        <f>IF(OR(ISNUMBER(SEARCH({"Diabetes","Diabetic"},$Z500))),"Y","N")</f>
        <v>N</v>
      </c>
      <c r="AC500" s="7" t="s">
        <v>37</v>
      </c>
    </row>
    <row r="501" spans="2:29" ht="79.2">
      <c r="B501">
        <v>2016</v>
      </c>
      <c r="C501" s="5">
        <v>14226</v>
      </c>
      <c r="D501" s="6" t="s">
        <v>30</v>
      </c>
      <c r="E501" s="6" t="s">
        <v>31</v>
      </c>
      <c r="F501" s="6" t="s">
        <v>32</v>
      </c>
      <c r="G501" s="7" t="s">
        <v>33</v>
      </c>
      <c r="H501" s="8">
        <v>77</v>
      </c>
      <c r="I501" s="6" t="s">
        <v>34</v>
      </c>
      <c r="J501" t="str">
        <f>IF((ISNUMBER(SEARCH({"Cash"},[1]Sheet1!$I501))),"Avg","AboveAvg")</f>
        <v>Avg</v>
      </c>
      <c r="K501" t="str">
        <f t="shared" si="7"/>
        <v>Y</v>
      </c>
      <c r="L501" s="6" t="s">
        <v>31</v>
      </c>
      <c r="P501" t="str">
        <f>IF(OR(ISNUMBER(SEARCH({"BP","Hyper"},$Z501))),"Y","N")</f>
        <v>Y</v>
      </c>
      <c r="T501" s="9" t="s">
        <v>31</v>
      </c>
      <c r="U501" s="9" t="s">
        <v>31</v>
      </c>
      <c r="Y501" s="10" t="s">
        <v>35</v>
      </c>
      <c r="Z501" s="11" t="s">
        <v>325</v>
      </c>
      <c r="AA501" t="str">
        <f>IF(OR(ISNUMBER(SEARCH({"Diabetes","Diabetic"},$Z501))),"Y","N")</f>
        <v>Y</v>
      </c>
      <c r="AC501" s="7" t="s">
        <v>37</v>
      </c>
    </row>
    <row r="502" spans="2:29" ht="26.4">
      <c r="B502">
        <v>2016</v>
      </c>
      <c r="C502" s="5">
        <v>18374</v>
      </c>
      <c r="D502" s="6" t="s">
        <v>30</v>
      </c>
      <c r="E502" s="6" t="s">
        <v>31</v>
      </c>
      <c r="F502" s="6" t="s">
        <v>43</v>
      </c>
      <c r="G502" s="7" t="s">
        <v>33</v>
      </c>
      <c r="H502" s="8">
        <v>65</v>
      </c>
      <c r="I502" s="6" t="s">
        <v>34</v>
      </c>
      <c r="J502" t="str">
        <f>IF((ISNUMBER(SEARCH({"Cash"},[1]Sheet1!$I502))),"Avg","AboveAvg")</f>
        <v>Avg</v>
      </c>
      <c r="K502" t="str">
        <f t="shared" si="7"/>
        <v>N</v>
      </c>
      <c r="L502" s="6" t="s">
        <v>31</v>
      </c>
      <c r="P502" t="str">
        <f>IF(OR(ISNUMBER(SEARCH({"BP","Hyper"},$Z502))),"Y","N")</f>
        <v>N</v>
      </c>
      <c r="T502" s="9" t="s">
        <v>31</v>
      </c>
      <c r="U502" s="9" t="s">
        <v>31</v>
      </c>
      <c r="Y502" s="10" t="s">
        <v>35</v>
      </c>
      <c r="Z502" s="11" t="s">
        <v>31</v>
      </c>
      <c r="AA502" t="str">
        <f>IF(OR(ISNUMBER(SEARCH({"Diabetes","Diabetic"},$Z502))),"Y","N")</f>
        <v>N</v>
      </c>
      <c r="AC502" s="7" t="s">
        <v>37</v>
      </c>
    </row>
    <row r="503" spans="2:29" ht="330">
      <c r="B503">
        <v>2016</v>
      </c>
      <c r="C503" s="5">
        <v>24534</v>
      </c>
      <c r="D503" s="6" t="s">
        <v>30</v>
      </c>
      <c r="E503" s="6" t="s">
        <v>31</v>
      </c>
      <c r="F503" s="6" t="s">
        <v>32</v>
      </c>
      <c r="G503" s="7" t="s">
        <v>33</v>
      </c>
      <c r="H503" s="8">
        <v>49</v>
      </c>
      <c r="I503" s="6" t="s">
        <v>34</v>
      </c>
      <c r="J503" t="str">
        <f>IF((ISNUMBER(SEARCH({"Cash"},[1]Sheet1!$I503))),"Avg","AboveAvg")</f>
        <v>Avg</v>
      </c>
      <c r="K503" t="str">
        <f t="shared" si="7"/>
        <v>N</v>
      </c>
      <c r="L503" s="6" t="s">
        <v>31</v>
      </c>
      <c r="P503" t="str">
        <f>IF(OR(ISNUMBER(SEARCH({"BP","Hyper"},$Z503))),"Y","N")</f>
        <v>Y</v>
      </c>
      <c r="T503" s="9" t="s">
        <v>31</v>
      </c>
      <c r="U503" s="9" t="s">
        <v>31</v>
      </c>
      <c r="Y503" s="10" t="s">
        <v>35</v>
      </c>
      <c r="Z503" s="11" t="s">
        <v>326</v>
      </c>
      <c r="AA503" t="str">
        <f>IF(OR(ISNUMBER(SEARCH({"Diabetes","Diabetic"},$Z503))),"Y","N")</f>
        <v>N</v>
      </c>
      <c r="AC503" s="7" t="s">
        <v>37</v>
      </c>
    </row>
    <row r="504" spans="2:29" ht="409.6">
      <c r="B504">
        <v>2016</v>
      </c>
      <c r="C504" s="5">
        <v>23439</v>
      </c>
      <c r="D504" s="6" t="s">
        <v>30</v>
      </c>
      <c r="E504" s="6" t="s">
        <v>31</v>
      </c>
      <c r="F504" s="6" t="s">
        <v>32</v>
      </c>
      <c r="G504" s="7" t="s">
        <v>33</v>
      </c>
      <c r="H504" s="8">
        <v>52</v>
      </c>
      <c r="I504" s="6" t="s">
        <v>38</v>
      </c>
      <c r="J504" t="str">
        <f>IF((ISNUMBER(SEARCH({"Cash"},[1]Sheet1!$I504))),"Avg","AboveAvg")</f>
        <v>AboveAvg</v>
      </c>
      <c r="K504" t="str">
        <f t="shared" si="7"/>
        <v>Y</v>
      </c>
      <c r="L504" s="6" t="s">
        <v>31</v>
      </c>
      <c r="P504" t="str">
        <f>IF(OR(ISNUMBER(SEARCH({"BP","Hyper"},$Z504))),"Y","N")</f>
        <v>Y</v>
      </c>
      <c r="T504" s="9" t="s">
        <v>31</v>
      </c>
      <c r="U504" s="9" t="s">
        <v>31</v>
      </c>
      <c r="Y504" s="10" t="s">
        <v>35</v>
      </c>
      <c r="Z504" s="11" t="s">
        <v>327</v>
      </c>
      <c r="AA504" t="str">
        <f>IF(OR(ISNUMBER(SEARCH({"Diabetes","Diabetic"},$Z504))),"Y","N")</f>
        <v>Y</v>
      </c>
      <c r="AC504" s="7" t="s">
        <v>37</v>
      </c>
    </row>
    <row r="505" spans="2:29" ht="26.4">
      <c r="B505">
        <v>2016</v>
      </c>
      <c r="C505" s="5">
        <v>19420</v>
      </c>
      <c r="D505" s="6" t="s">
        <v>30</v>
      </c>
      <c r="E505" s="6" t="s">
        <v>31</v>
      </c>
      <c r="F505" s="6" t="s">
        <v>32</v>
      </c>
      <c r="G505" s="7" t="s">
        <v>33</v>
      </c>
      <c r="H505" s="8">
        <v>63</v>
      </c>
      <c r="I505" s="6" t="s">
        <v>34</v>
      </c>
      <c r="J505" t="str">
        <f>IF((ISNUMBER(SEARCH({"Cash"},[1]Sheet1!$I505))),"Avg","AboveAvg")</f>
        <v>Avg</v>
      </c>
      <c r="K505" t="str">
        <f t="shared" si="7"/>
        <v>N</v>
      </c>
      <c r="L505" s="6" t="s">
        <v>31</v>
      </c>
      <c r="P505" t="str">
        <f>IF(OR(ISNUMBER(SEARCH({"BP","Hyper"},$Z505))),"Y","N")</f>
        <v>N</v>
      </c>
      <c r="T505" s="9" t="s">
        <v>31</v>
      </c>
      <c r="U505" s="9" t="s">
        <v>31</v>
      </c>
      <c r="Y505" s="10" t="s">
        <v>35</v>
      </c>
      <c r="Z505" s="11" t="s">
        <v>31</v>
      </c>
      <c r="AA505" t="str">
        <f>IF(OR(ISNUMBER(SEARCH({"Diabetes","Diabetic"},$Z505))),"Y","N")</f>
        <v>N</v>
      </c>
      <c r="AC505" s="7" t="s">
        <v>37</v>
      </c>
    </row>
    <row r="506" spans="2:29" ht="250.8">
      <c r="B506">
        <v>2016</v>
      </c>
      <c r="C506" s="5">
        <v>19016</v>
      </c>
      <c r="D506" s="6" t="s">
        <v>30</v>
      </c>
      <c r="E506" s="6" t="s">
        <v>31</v>
      </c>
      <c r="F506" s="6" t="s">
        <v>32</v>
      </c>
      <c r="G506" s="7" t="s">
        <v>33</v>
      </c>
      <c r="H506" s="8">
        <v>64</v>
      </c>
      <c r="I506" s="6" t="s">
        <v>38</v>
      </c>
      <c r="J506" t="str">
        <f>IF((ISNUMBER(SEARCH({"Cash"},[1]Sheet1!$I506))),"Avg","AboveAvg")</f>
        <v>AboveAvg</v>
      </c>
      <c r="K506" t="str">
        <f t="shared" si="7"/>
        <v>N</v>
      </c>
      <c r="L506" s="6" t="s">
        <v>31</v>
      </c>
      <c r="P506" t="str">
        <f>IF(OR(ISNUMBER(SEARCH({"BP","Hyper"},$Z506))),"Y","N")</f>
        <v>Y</v>
      </c>
      <c r="T506" s="9" t="s">
        <v>31</v>
      </c>
      <c r="U506" s="9" t="s">
        <v>31</v>
      </c>
      <c r="Y506" s="10" t="s">
        <v>40</v>
      </c>
      <c r="Z506" s="11" t="s">
        <v>328</v>
      </c>
      <c r="AA506" t="str">
        <f>IF(OR(ISNUMBER(SEARCH({"Diabetes","Diabetic"},$Z506))),"Y","N")</f>
        <v>N</v>
      </c>
      <c r="AC506" s="7" t="s">
        <v>37</v>
      </c>
    </row>
    <row r="507" spans="2:29" ht="132">
      <c r="B507">
        <v>2016</v>
      </c>
      <c r="C507" s="5">
        <v>14203</v>
      </c>
      <c r="D507" s="6" t="s">
        <v>30</v>
      </c>
      <c r="E507" s="6" t="s">
        <v>31</v>
      </c>
      <c r="F507" s="6" t="s">
        <v>43</v>
      </c>
      <c r="G507" s="7" t="s">
        <v>33</v>
      </c>
      <c r="H507" s="8">
        <v>77</v>
      </c>
      <c r="I507" s="6" t="s">
        <v>34</v>
      </c>
      <c r="J507" t="str">
        <f>IF((ISNUMBER(SEARCH({"Cash"},[1]Sheet1!$I507))),"Avg","AboveAvg")</f>
        <v>Avg</v>
      </c>
      <c r="K507" t="str">
        <f t="shared" si="7"/>
        <v>N</v>
      </c>
      <c r="L507" s="6" t="s">
        <v>31</v>
      </c>
      <c r="P507" t="str">
        <f>IF(OR(ISNUMBER(SEARCH({"BP","Hyper"},$Z507))),"Y","N")</f>
        <v>N</v>
      </c>
      <c r="T507" s="9" t="s">
        <v>31</v>
      </c>
      <c r="U507" s="9" t="s">
        <v>31</v>
      </c>
      <c r="Y507" s="10" t="s">
        <v>35</v>
      </c>
      <c r="Z507" s="11" t="s">
        <v>329</v>
      </c>
      <c r="AA507" t="str">
        <f>IF(OR(ISNUMBER(SEARCH({"Diabetes","Diabetic"},$Z507))),"Y","N")</f>
        <v>N</v>
      </c>
      <c r="AC507" s="7" t="s">
        <v>37</v>
      </c>
    </row>
    <row r="508" spans="2:29" ht="132">
      <c r="B508">
        <v>2016</v>
      </c>
      <c r="C508" s="5">
        <v>14203</v>
      </c>
      <c r="D508" s="6" t="s">
        <v>30</v>
      </c>
      <c r="E508" s="6" t="s">
        <v>31</v>
      </c>
      <c r="F508" s="6" t="s">
        <v>43</v>
      </c>
      <c r="G508" s="7" t="s">
        <v>33</v>
      </c>
      <c r="H508" s="8">
        <v>77</v>
      </c>
      <c r="I508" s="6" t="s">
        <v>34</v>
      </c>
      <c r="J508" t="str">
        <f>IF((ISNUMBER(SEARCH({"Cash"},[1]Sheet1!$I508))),"Avg","AboveAvg")</f>
        <v>Avg</v>
      </c>
      <c r="K508" t="str">
        <f t="shared" si="7"/>
        <v>N</v>
      </c>
      <c r="L508" s="6" t="s">
        <v>31</v>
      </c>
      <c r="P508" t="str">
        <f>IF(OR(ISNUMBER(SEARCH({"BP","Hyper"},$Z508))),"Y","N")</f>
        <v>N</v>
      </c>
      <c r="T508" s="9" t="s">
        <v>31</v>
      </c>
      <c r="U508" s="9" t="s">
        <v>31</v>
      </c>
      <c r="Y508" s="10" t="s">
        <v>35</v>
      </c>
      <c r="Z508" s="11" t="s">
        <v>329</v>
      </c>
      <c r="AA508" t="str">
        <f>IF(OR(ISNUMBER(SEARCH({"Diabetes","Diabetic"},$Z508))),"Y","N")</f>
        <v>N</v>
      </c>
      <c r="AC508" s="7" t="s">
        <v>37</v>
      </c>
    </row>
    <row r="509" spans="2:29" ht="250.8">
      <c r="B509">
        <v>2016</v>
      </c>
      <c r="C509" s="5">
        <v>23296</v>
      </c>
      <c r="D509" s="6" t="s">
        <v>30</v>
      </c>
      <c r="E509" s="6" t="s">
        <v>31</v>
      </c>
      <c r="F509" s="6" t="s">
        <v>32</v>
      </c>
      <c r="G509" s="7" t="s">
        <v>33</v>
      </c>
      <c r="H509" s="8">
        <v>52</v>
      </c>
      <c r="I509" s="6" t="s">
        <v>38</v>
      </c>
      <c r="J509" t="str">
        <f>IF((ISNUMBER(SEARCH({"Cash"},[1]Sheet1!$I509))),"Avg","AboveAvg")</f>
        <v>AboveAvg</v>
      </c>
      <c r="K509" t="str">
        <f t="shared" si="7"/>
        <v>N</v>
      </c>
      <c r="L509" s="6" t="s">
        <v>31</v>
      </c>
      <c r="P509" t="str">
        <f>IF(OR(ISNUMBER(SEARCH({"BP","Hyper"},$Z509))),"Y","N")</f>
        <v>Y</v>
      </c>
      <c r="T509" s="9" t="s">
        <v>31</v>
      </c>
      <c r="U509" s="9" t="s">
        <v>31</v>
      </c>
      <c r="Y509" s="10" t="s">
        <v>35</v>
      </c>
      <c r="Z509" s="11" t="s">
        <v>330</v>
      </c>
      <c r="AA509" t="str">
        <f>IF(OR(ISNUMBER(SEARCH({"Diabetes","Diabetic"},$Z509))),"Y","N")</f>
        <v>N</v>
      </c>
      <c r="AC509" s="7" t="s">
        <v>37</v>
      </c>
    </row>
    <row r="510" spans="2:29" ht="330">
      <c r="B510">
        <v>2016</v>
      </c>
      <c r="C510" s="5">
        <v>20713</v>
      </c>
      <c r="D510" s="6" t="s">
        <v>30</v>
      </c>
      <c r="E510" s="6" t="s">
        <v>31</v>
      </c>
      <c r="F510" s="6" t="s">
        <v>43</v>
      </c>
      <c r="G510" s="7" t="s">
        <v>33</v>
      </c>
      <c r="H510" s="8">
        <v>59</v>
      </c>
      <c r="I510" s="6" t="s">
        <v>38</v>
      </c>
      <c r="J510" t="str">
        <f>IF((ISNUMBER(SEARCH({"Cash"},[1]Sheet1!$I510))),"Avg","AboveAvg")</f>
        <v>AboveAvg</v>
      </c>
      <c r="K510" t="str">
        <f t="shared" si="7"/>
        <v>N</v>
      </c>
      <c r="L510" s="6" t="s">
        <v>31</v>
      </c>
      <c r="P510" t="str">
        <f>IF(OR(ISNUMBER(SEARCH({"BP","Hyper"},$Z510))),"Y","N")</f>
        <v>Y</v>
      </c>
      <c r="T510" s="9" t="s">
        <v>31</v>
      </c>
      <c r="U510" s="9" t="s">
        <v>31</v>
      </c>
      <c r="Y510" s="10" t="s">
        <v>35</v>
      </c>
      <c r="Z510" s="11" t="s">
        <v>331</v>
      </c>
      <c r="AA510" t="str">
        <f>IF(OR(ISNUMBER(SEARCH({"Diabetes","Diabetic"},$Z510))),"Y","N")</f>
        <v>N</v>
      </c>
      <c r="AC510" s="7" t="s">
        <v>37</v>
      </c>
    </row>
    <row r="511" spans="2:29" ht="409.2">
      <c r="B511">
        <v>2016</v>
      </c>
      <c r="C511" s="5">
        <v>26104</v>
      </c>
      <c r="D511" s="6" t="s">
        <v>30</v>
      </c>
      <c r="E511" s="6" t="s">
        <v>31</v>
      </c>
      <c r="F511" s="6" t="s">
        <v>32</v>
      </c>
      <c r="G511" s="7" t="s">
        <v>33</v>
      </c>
      <c r="H511" s="8">
        <v>44</v>
      </c>
      <c r="I511" s="6" t="s">
        <v>38</v>
      </c>
      <c r="J511" t="str">
        <f>IF((ISNUMBER(SEARCH({"Cash"},[1]Sheet1!$I511))),"Avg","AboveAvg")</f>
        <v>AboveAvg</v>
      </c>
      <c r="K511" t="str">
        <f t="shared" si="7"/>
        <v>N</v>
      </c>
      <c r="L511" s="6" t="s">
        <v>31</v>
      </c>
      <c r="P511" t="str">
        <f>IF(OR(ISNUMBER(SEARCH({"BP","Hyper"},$Z511))),"Y","N")</f>
        <v>Y</v>
      </c>
      <c r="T511" s="9" t="s">
        <v>31</v>
      </c>
      <c r="U511" s="9" t="s">
        <v>31</v>
      </c>
      <c r="Y511" s="10" t="s">
        <v>35</v>
      </c>
      <c r="Z511" s="11" t="s">
        <v>332</v>
      </c>
      <c r="AA511" t="str">
        <f>IF(OR(ISNUMBER(SEARCH({"Diabetes","Diabetic"},$Z511))),"Y","N")</f>
        <v>N</v>
      </c>
      <c r="AC511" s="7" t="s">
        <v>37</v>
      </c>
    </row>
    <row r="512" spans="2:29" ht="171.6">
      <c r="B512">
        <v>2016</v>
      </c>
      <c r="C512" s="5">
        <v>15778</v>
      </c>
      <c r="D512" s="6" t="s">
        <v>30</v>
      </c>
      <c r="E512" s="6" t="s">
        <v>31</v>
      </c>
      <c r="F512" s="6" t="s">
        <v>43</v>
      </c>
      <c r="G512" s="7" t="s">
        <v>33</v>
      </c>
      <c r="H512" s="8">
        <v>72</v>
      </c>
      <c r="I512" s="6" t="s">
        <v>34</v>
      </c>
      <c r="J512" t="str">
        <f>IF((ISNUMBER(SEARCH({"Cash"},[1]Sheet1!$I512))),"Avg","AboveAvg")</f>
        <v>Avg</v>
      </c>
      <c r="K512" t="str">
        <f t="shared" si="7"/>
        <v>N</v>
      </c>
      <c r="L512" s="6" t="s">
        <v>31</v>
      </c>
      <c r="P512" t="str">
        <f>IF(OR(ISNUMBER(SEARCH({"BP","Hyper"},$Z512))),"Y","N")</f>
        <v>N</v>
      </c>
      <c r="T512" s="9" t="s">
        <v>31</v>
      </c>
      <c r="U512" s="9" t="s">
        <v>31</v>
      </c>
      <c r="Y512" s="10" t="s">
        <v>35</v>
      </c>
      <c r="Z512" s="11" t="s">
        <v>333</v>
      </c>
      <c r="AA512" t="str">
        <f>IF(OR(ISNUMBER(SEARCH({"Diabetes","Diabetic"},$Z512))),"Y","N")</f>
        <v>N</v>
      </c>
      <c r="AC512" s="7" t="s">
        <v>37</v>
      </c>
    </row>
    <row r="513" spans="2:29" ht="303.60000000000002">
      <c r="B513">
        <v>2016</v>
      </c>
      <c r="C513" s="5">
        <v>22306</v>
      </c>
      <c r="D513" s="6" t="s">
        <v>30</v>
      </c>
      <c r="E513" s="6" t="s">
        <v>31</v>
      </c>
      <c r="F513" s="6" t="s">
        <v>32</v>
      </c>
      <c r="G513" s="7" t="s">
        <v>33</v>
      </c>
      <c r="H513" s="8">
        <v>55</v>
      </c>
      <c r="I513" s="6" t="s">
        <v>38</v>
      </c>
      <c r="J513" t="str">
        <f>IF((ISNUMBER(SEARCH({"Cash"},[1]Sheet1!$I513))),"Avg","AboveAvg")</f>
        <v>AboveAvg</v>
      </c>
      <c r="K513" t="str">
        <f t="shared" si="7"/>
        <v>N</v>
      </c>
      <c r="L513" s="6" t="s">
        <v>31</v>
      </c>
      <c r="P513" t="str">
        <f>IF(OR(ISNUMBER(SEARCH({"BP","Hyper"},$Z513))),"Y","N")</f>
        <v>Y</v>
      </c>
      <c r="T513" s="9" t="s">
        <v>31</v>
      </c>
      <c r="U513" s="9" t="s">
        <v>31</v>
      </c>
      <c r="Y513" s="10" t="s">
        <v>35</v>
      </c>
      <c r="Z513" s="11" t="s">
        <v>334</v>
      </c>
      <c r="AA513" t="str">
        <f>IF(OR(ISNUMBER(SEARCH({"Diabetes","Diabetic"},$Z513))),"Y","N")</f>
        <v>N</v>
      </c>
      <c r="AC513" s="7" t="s">
        <v>37</v>
      </c>
    </row>
    <row r="514" spans="2:29" ht="26.4">
      <c r="B514">
        <v>2016</v>
      </c>
      <c r="C514" s="5">
        <v>18023</v>
      </c>
      <c r="D514" s="6" t="s">
        <v>30</v>
      </c>
      <c r="E514" s="6" t="s">
        <v>31</v>
      </c>
      <c r="F514" s="6" t="s">
        <v>32</v>
      </c>
      <c r="G514" s="7" t="s">
        <v>33</v>
      </c>
      <c r="H514" s="8">
        <v>66</v>
      </c>
      <c r="I514" s="6" t="s">
        <v>34</v>
      </c>
      <c r="J514" t="str">
        <f>IF((ISNUMBER(SEARCH({"Cash"},[1]Sheet1!$I514))),"Avg","AboveAvg")</f>
        <v>Avg</v>
      </c>
      <c r="K514" t="str">
        <f t="shared" si="7"/>
        <v>N</v>
      </c>
      <c r="L514" s="6" t="s">
        <v>31</v>
      </c>
      <c r="P514" t="str">
        <f>IF(OR(ISNUMBER(SEARCH({"BP","Hyper"},$Z514))),"Y","N")</f>
        <v>N</v>
      </c>
      <c r="T514" s="9" t="s">
        <v>31</v>
      </c>
      <c r="U514" s="9" t="s">
        <v>31</v>
      </c>
      <c r="Y514" s="10" t="s">
        <v>35</v>
      </c>
      <c r="Z514" s="11" t="s">
        <v>31</v>
      </c>
      <c r="AA514" t="str">
        <f>IF(OR(ISNUMBER(SEARCH({"Diabetes","Diabetic"},$Z514))),"Y","N")</f>
        <v>N</v>
      </c>
      <c r="AC514" s="7" t="s">
        <v>37</v>
      </c>
    </row>
    <row r="515" spans="2:29" ht="26.4">
      <c r="B515">
        <v>2016</v>
      </c>
      <c r="C515" s="5">
        <v>22269</v>
      </c>
      <c r="D515" s="6" t="s">
        <v>30</v>
      </c>
      <c r="E515" s="6" t="s">
        <v>31</v>
      </c>
      <c r="F515" s="6" t="s">
        <v>43</v>
      </c>
      <c r="G515" s="7" t="s">
        <v>33</v>
      </c>
      <c r="H515" s="8">
        <v>55</v>
      </c>
      <c r="I515" s="6" t="s">
        <v>34</v>
      </c>
      <c r="J515" t="str">
        <f>IF((ISNUMBER(SEARCH({"Cash"},[1]Sheet1!$I515))),"Avg","AboveAvg")</f>
        <v>Avg</v>
      </c>
      <c r="K515" t="str">
        <f t="shared" ref="K515:K578" si="8">$AA515</f>
        <v>N</v>
      </c>
      <c r="L515" s="6" t="s">
        <v>31</v>
      </c>
      <c r="P515" t="str">
        <f>IF(OR(ISNUMBER(SEARCH({"BP","Hyper"},$Z515))),"Y","N")</f>
        <v>N</v>
      </c>
      <c r="T515" s="9" t="s">
        <v>31</v>
      </c>
      <c r="U515" s="9" t="s">
        <v>31</v>
      </c>
      <c r="Y515" s="10" t="s">
        <v>35</v>
      </c>
      <c r="Z515" s="11" t="s">
        <v>31</v>
      </c>
      <c r="AA515" t="str">
        <f>IF(OR(ISNUMBER(SEARCH({"Diabetes","Diabetic"},$Z515))),"Y","N")</f>
        <v>N</v>
      </c>
      <c r="AC515" s="7" t="s">
        <v>37</v>
      </c>
    </row>
    <row r="516" spans="2:29" ht="409.6">
      <c r="B516">
        <v>2016</v>
      </c>
      <c r="C516" s="5">
        <v>15716</v>
      </c>
      <c r="D516" s="6" t="s">
        <v>30</v>
      </c>
      <c r="E516" s="6" t="s">
        <v>31</v>
      </c>
      <c r="F516" s="6" t="s">
        <v>32</v>
      </c>
      <c r="G516" s="7" t="s">
        <v>33</v>
      </c>
      <c r="H516" s="8">
        <v>73</v>
      </c>
      <c r="I516" s="6" t="s">
        <v>38</v>
      </c>
      <c r="J516" t="str">
        <f>IF((ISNUMBER(SEARCH({"Cash"},[1]Sheet1!$I516))),"Avg","AboveAvg")</f>
        <v>AboveAvg</v>
      </c>
      <c r="K516" t="str">
        <f t="shared" si="8"/>
        <v>N</v>
      </c>
      <c r="L516" s="6" t="s">
        <v>31</v>
      </c>
      <c r="P516" t="str">
        <f>IF(OR(ISNUMBER(SEARCH({"BP","Hyper"},$Z516))),"Y","N")</f>
        <v>Y</v>
      </c>
      <c r="T516" s="9" t="s">
        <v>31</v>
      </c>
      <c r="U516" s="9" t="s">
        <v>31</v>
      </c>
      <c r="Y516" s="10" t="s">
        <v>35</v>
      </c>
      <c r="Z516" s="11" t="s">
        <v>335</v>
      </c>
      <c r="AA516" t="str">
        <f>IF(OR(ISNUMBER(SEARCH({"Diabetes","Diabetic"},$Z516))),"Y","N")</f>
        <v>N</v>
      </c>
      <c r="AC516" s="7" t="s">
        <v>37</v>
      </c>
    </row>
    <row r="517" spans="2:29" ht="237.6">
      <c r="B517">
        <v>2016</v>
      </c>
      <c r="C517" s="5">
        <v>26851</v>
      </c>
      <c r="D517" s="6" t="s">
        <v>30</v>
      </c>
      <c r="E517" s="6" t="s">
        <v>31</v>
      </c>
      <c r="F517" s="6" t="s">
        <v>32</v>
      </c>
      <c r="G517" s="7" t="s">
        <v>33</v>
      </c>
      <c r="H517" s="8">
        <v>42</v>
      </c>
      <c r="I517" s="6" t="s">
        <v>34</v>
      </c>
      <c r="J517" t="str">
        <f>IF((ISNUMBER(SEARCH({"Cash"},[1]Sheet1!$I517))),"Avg","AboveAvg")</f>
        <v>Avg</v>
      </c>
      <c r="K517" t="str">
        <f t="shared" si="8"/>
        <v>N</v>
      </c>
      <c r="L517" s="6" t="s">
        <v>31</v>
      </c>
      <c r="P517" t="str">
        <f>IF(OR(ISNUMBER(SEARCH({"BP","Hyper"},$Z517))),"Y","N")</f>
        <v>Y</v>
      </c>
      <c r="T517" s="9" t="s">
        <v>31</v>
      </c>
      <c r="U517" s="9" t="s">
        <v>31</v>
      </c>
      <c r="Y517" s="10" t="s">
        <v>35</v>
      </c>
      <c r="Z517" s="11" t="s">
        <v>336</v>
      </c>
      <c r="AA517" t="str">
        <f>IF(OR(ISNUMBER(SEARCH({"Diabetes","Diabetic"},$Z517))),"Y","N")</f>
        <v>N</v>
      </c>
      <c r="AC517" s="7" t="s">
        <v>37</v>
      </c>
    </row>
    <row r="518" spans="2:29" ht="26.4">
      <c r="B518">
        <v>2016</v>
      </c>
      <c r="C518" s="5">
        <v>19432</v>
      </c>
      <c r="D518" s="6" t="s">
        <v>30</v>
      </c>
      <c r="E518" s="6" t="s">
        <v>31</v>
      </c>
      <c r="F518" s="6" t="s">
        <v>32</v>
      </c>
      <c r="G518" s="7" t="s">
        <v>33</v>
      </c>
      <c r="H518" s="8">
        <v>62</v>
      </c>
      <c r="I518" s="6" t="s">
        <v>38</v>
      </c>
      <c r="J518" t="str">
        <f>IF((ISNUMBER(SEARCH({"Cash"},[1]Sheet1!$I518))),"Avg","AboveAvg")</f>
        <v>AboveAvg</v>
      </c>
      <c r="K518" t="str">
        <f t="shared" si="8"/>
        <v>N</v>
      </c>
      <c r="L518" s="6" t="s">
        <v>31</v>
      </c>
      <c r="P518" t="str">
        <f>IF(OR(ISNUMBER(SEARCH({"BP","Hyper"},$Z518))),"Y","N")</f>
        <v>N</v>
      </c>
      <c r="T518" s="9" t="s">
        <v>31</v>
      </c>
      <c r="U518" s="9" t="s">
        <v>31</v>
      </c>
      <c r="Y518" s="10" t="s">
        <v>35</v>
      </c>
      <c r="Z518" s="11" t="s">
        <v>31</v>
      </c>
      <c r="AA518" t="str">
        <f>IF(OR(ISNUMBER(SEARCH({"Diabetes","Diabetic"},$Z518))),"Y","N")</f>
        <v>N</v>
      </c>
      <c r="AC518" s="7" t="s">
        <v>37</v>
      </c>
    </row>
    <row r="519" spans="2:29" ht="92.4">
      <c r="B519">
        <v>2016</v>
      </c>
      <c r="C519" s="5">
        <v>20162</v>
      </c>
      <c r="D519" s="6" t="s">
        <v>30</v>
      </c>
      <c r="E519" s="6" t="s">
        <v>31</v>
      </c>
      <c r="F519" s="6" t="s">
        <v>32</v>
      </c>
      <c r="G519" s="7" t="s">
        <v>33</v>
      </c>
      <c r="H519" s="8">
        <v>60</v>
      </c>
      <c r="I519" s="6" t="s">
        <v>38</v>
      </c>
      <c r="J519" t="str">
        <f>IF((ISNUMBER(SEARCH({"Cash"},[1]Sheet1!$I519))),"Avg","AboveAvg")</f>
        <v>AboveAvg</v>
      </c>
      <c r="K519" t="str">
        <f t="shared" si="8"/>
        <v>Y</v>
      </c>
      <c r="L519" s="6" t="s">
        <v>61</v>
      </c>
      <c r="P519" t="str">
        <f>IF(OR(ISNUMBER(SEARCH({"BP","Hyper"},$Z519))),"Y","N")</f>
        <v>Y</v>
      </c>
      <c r="T519" s="9" t="s">
        <v>31</v>
      </c>
      <c r="U519" s="9" t="s">
        <v>31</v>
      </c>
      <c r="Y519" s="10" t="s">
        <v>40</v>
      </c>
      <c r="Z519" s="11" t="s">
        <v>337</v>
      </c>
      <c r="AA519" t="str">
        <f>IF(OR(ISNUMBER(SEARCH({"Diabetes","Diabetic"},$Z519))),"Y","N")</f>
        <v>Y</v>
      </c>
      <c r="AC519" s="7" t="s">
        <v>37</v>
      </c>
    </row>
    <row r="520" spans="2:29" ht="26.4">
      <c r="B520">
        <v>2016</v>
      </c>
      <c r="C520" s="5">
        <v>27073</v>
      </c>
      <c r="D520" s="6" t="s">
        <v>30</v>
      </c>
      <c r="E520" s="6" t="s">
        <v>31</v>
      </c>
      <c r="F520" s="6" t="s">
        <v>32</v>
      </c>
      <c r="G520" s="7" t="s">
        <v>33</v>
      </c>
      <c r="H520" s="8">
        <v>42</v>
      </c>
      <c r="I520" s="6" t="s">
        <v>34</v>
      </c>
      <c r="J520" t="str">
        <f>IF((ISNUMBER(SEARCH({"Cash"},[1]Sheet1!$I520))),"Avg","AboveAvg")</f>
        <v>Avg</v>
      </c>
      <c r="K520" t="str">
        <f t="shared" si="8"/>
        <v>N</v>
      </c>
      <c r="L520" s="6" t="s">
        <v>31</v>
      </c>
      <c r="P520" t="str">
        <f>IF(OR(ISNUMBER(SEARCH({"BP","Hyper"},$Z520))),"Y","N")</f>
        <v>N</v>
      </c>
      <c r="T520" s="9" t="s">
        <v>31</v>
      </c>
      <c r="U520" s="9" t="s">
        <v>31</v>
      </c>
      <c r="Y520" s="10" t="s">
        <v>35</v>
      </c>
      <c r="Z520" s="11" t="s">
        <v>31</v>
      </c>
      <c r="AA520" t="str">
        <f>IF(OR(ISNUMBER(SEARCH({"Diabetes","Diabetic"},$Z520))),"Y","N")</f>
        <v>N</v>
      </c>
      <c r="AC520" s="7" t="s">
        <v>37</v>
      </c>
    </row>
    <row r="521" spans="2:29" ht="39.6">
      <c r="B521">
        <v>2016</v>
      </c>
      <c r="C521" s="5">
        <v>15213</v>
      </c>
      <c r="D521" s="6" t="s">
        <v>30</v>
      </c>
      <c r="E521" s="6" t="s">
        <v>31</v>
      </c>
      <c r="F521" s="6" t="s">
        <v>32</v>
      </c>
      <c r="G521" s="7" t="s">
        <v>33</v>
      </c>
      <c r="H521" s="8">
        <v>74</v>
      </c>
      <c r="I521" s="6" t="s">
        <v>38</v>
      </c>
      <c r="J521" t="str">
        <f>IF((ISNUMBER(SEARCH({"Cash"},[1]Sheet1!$I521))),"Avg","AboveAvg")</f>
        <v>AboveAvg</v>
      </c>
      <c r="K521" t="str">
        <f t="shared" si="8"/>
        <v>N</v>
      </c>
      <c r="L521" s="6" t="s">
        <v>31</v>
      </c>
      <c r="P521" t="str">
        <f>IF(OR(ISNUMBER(SEARCH({"BP","Hyper"},$Z521))),"Y","N")</f>
        <v>N</v>
      </c>
      <c r="T521" s="9" t="s">
        <v>31</v>
      </c>
      <c r="U521" s="9" t="s">
        <v>31</v>
      </c>
      <c r="Y521" s="10" t="s">
        <v>35</v>
      </c>
      <c r="Z521" s="11" t="s">
        <v>52</v>
      </c>
      <c r="AA521" t="str">
        <f>IF(OR(ISNUMBER(SEARCH({"Diabetes","Diabetic"},$Z521))),"Y","N")</f>
        <v>N</v>
      </c>
      <c r="AC521" s="7" t="s">
        <v>37</v>
      </c>
    </row>
    <row r="522" spans="2:29" ht="92.4">
      <c r="B522">
        <v>2016</v>
      </c>
      <c r="C522" s="5">
        <v>22985</v>
      </c>
      <c r="D522" s="6" t="s">
        <v>30</v>
      </c>
      <c r="E522" s="6" t="s">
        <v>31</v>
      </c>
      <c r="F522" s="6" t="s">
        <v>32</v>
      </c>
      <c r="G522" s="7" t="s">
        <v>33</v>
      </c>
      <c r="H522" s="8">
        <v>53</v>
      </c>
      <c r="I522" s="6" t="s">
        <v>34</v>
      </c>
      <c r="J522" t="str">
        <f>IF((ISNUMBER(SEARCH({"Cash"},[1]Sheet1!$I522))),"Avg","AboveAvg")</f>
        <v>Avg</v>
      </c>
      <c r="K522" t="str">
        <f t="shared" si="8"/>
        <v>N</v>
      </c>
      <c r="L522" s="6" t="s">
        <v>61</v>
      </c>
      <c r="P522" t="str">
        <f>IF(OR(ISNUMBER(SEARCH({"BP","Hyper"},$Z522))),"Y","N")</f>
        <v>N</v>
      </c>
      <c r="T522" s="9" t="s">
        <v>31</v>
      </c>
      <c r="U522" s="9" t="s">
        <v>31</v>
      </c>
      <c r="Y522" s="10" t="s">
        <v>40</v>
      </c>
      <c r="Z522" s="11" t="s">
        <v>31</v>
      </c>
      <c r="AA522" t="str">
        <f>IF(OR(ISNUMBER(SEARCH({"Diabetes","Diabetic"},$Z522))),"Y","N")</f>
        <v>N</v>
      </c>
      <c r="AC522" s="7" t="s">
        <v>37</v>
      </c>
    </row>
    <row r="523" spans="2:29" ht="369.6">
      <c r="B523">
        <v>2016</v>
      </c>
      <c r="C523" s="5">
        <v>18275</v>
      </c>
      <c r="D523" s="6" t="s">
        <v>30</v>
      </c>
      <c r="E523" s="6" t="s">
        <v>31</v>
      </c>
      <c r="F523" s="6" t="s">
        <v>43</v>
      </c>
      <c r="G523" s="7" t="s">
        <v>33</v>
      </c>
      <c r="H523" s="8">
        <v>66</v>
      </c>
      <c r="I523" s="6" t="s">
        <v>34</v>
      </c>
      <c r="J523" t="str">
        <f>IF((ISNUMBER(SEARCH({"Cash"},[1]Sheet1!$I523))),"Avg","AboveAvg")</f>
        <v>Avg</v>
      </c>
      <c r="K523" t="str">
        <f t="shared" si="8"/>
        <v>N</v>
      </c>
      <c r="L523" s="6" t="s">
        <v>31</v>
      </c>
      <c r="P523" t="str">
        <f>IF(OR(ISNUMBER(SEARCH({"BP","Hyper"},$Z523))),"Y","N")</f>
        <v>Y</v>
      </c>
      <c r="T523" s="9" t="s">
        <v>31</v>
      </c>
      <c r="U523" s="9" t="s">
        <v>31</v>
      </c>
      <c r="Y523" s="10" t="s">
        <v>35</v>
      </c>
      <c r="Z523" s="11" t="s">
        <v>338</v>
      </c>
      <c r="AA523" t="str">
        <f>IF(OR(ISNUMBER(SEARCH({"Diabetes","Diabetic"},$Z523))),"Y","N")</f>
        <v>N</v>
      </c>
      <c r="AC523" s="7" t="s">
        <v>37</v>
      </c>
    </row>
    <row r="524" spans="2:29" ht="396">
      <c r="B524">
        <v>2016</v>
      </c>
      <c r="C524" s="5">
        <v>27047</v>
      </c>
      <c r="D524" s="6" t="s">
        <v>30</v>
      </c>
      <c r="E524" s="6" t="s">
        <v>31</v>
      </c>
      <c r="F524" s="6" t="s">
        <v>43</v>
      </c>
      <c r="G524" s="7" t="s">
        <v>33</v>
      </c>
      <c r="H524" s="8">
        <v>42</v>
      </c>
      <c r="I524" s="6" t="s">
        <v>34</v>
      </c>
      <c r="J524" t="str">
        <f>IF((ISNUMBER(SEARCH({"Cash"},[1]Sheet1!$I524))),"Avg","AboveAvg")</f>
        <v>Avg</v>
      </c>
      <c r="K524" t="str">
        <f t="shared" si="8"/>
        <v>N</v>
      </c>
      <c r="L524" s="6" t="s">
        <v>39</v>
      </c>
      <c r="P524" t="str">
        <f>IF(OR(ISNUMBER(SEARCH({"BP","Hyper"},$Z524))),"Y","N")</f>
        <v>Y</v>
      </c>
      <c r="T524" s="9" t="s">
        <v>31</v>
      </c>
      <c r="U524" s="9" t="s">
        <v>31</v>
      </c>
      <c r="Y524" s="10" t="s">
        <v>35</v>
      </c>
      <c r="Z524" s="11" t="s">
        <v>339</v>
      </c>
      <c r="AA524" t="str">
        <f>IF(OR(ISNUMBER(SEARCH({"Diabetes","Diabetic"},$Z524))),"Y","N")</f>
        <v>N</v>
      </c>
      <c r="AC524" s="7" t="s">
        <v>37</v>
      </c>
    </row>
    <row r="525" spans="2:29" ht="409.6">
      <c r="B525">
        <v>2016</v>
      </c>
      <c r="C525" s="5">
        <v>20466</v>
      </c>
      <c r="D525" s="6" t="s">
        <v>51</v>
      </c>
      <c r="E525" s="6" t="s">
        <v>31</v>
      </c>
      <c r="F525" s="6" t="s">
        <v>32</v>
      </c>
      <c r="G525" s="7" t="s">
        <v>33</v>
      </c>
      <c r="H525" s="8">
        <v>60</v>
      </c>
      <c r="I525" s="6" t="s">
        <v>34</v>
      </c>
      <c r="J525" t="str">
        <f>IF((ISNUMBER(SEARCH({"Cash"},[1]Sheet1!$I525))),"Avg","AboveAvg")</f>
        <v>Avg</v>
      </c>
      <c r="K525" t="str">
        <f t="shared" si="8"/>
        <v>N</v>
      </c>
      <c r="L525" s="6" t="s">
        <v>31</v>
      </c>
      <c r="P525" t="str">
        <f>IF(OR(ISNUMBER(SEARCH({"BP","Hyper"},$Z525))),"Y","N")</f>
        <v>Y</v>
      </c>
      <c r="T525" s="9" t="s">
        <v>31</v>
      </c>
      <c r="U525" s="9" t="s">
        <v>31</v>
      </c>
      <c r="Y525" s="10" t="s">
        <v>35</v>
      </c>
      <c r="Z525" s="11" t="s">
        <v>340</v>
      </c>
      <c r="AA525" t="str">
        <f>IF(OR(ISNUMBER(SEARCH({"Diabetes","Diabetic"},$Z525))),"Y","N")</f>
        <v>N</v>
      </c>
      <c r="AC525" s="7" t="s">
        <v>37</v>
      </c>
    </row>
    <row r="526" spans="2:29" ht="343.2">
      <c r="B526">
        <v>2016</v>
      </c>
      <c r="C526" s="5">
        <v>30367</v>
      </c>
      <c r="D526" s="6" t="s">
        <v>30</v>
      </c>
      <c r="E526" s="6" t="s">
        <v>31</v>
      </c>
      <c r="F526" s="6" t="s">
        <v>32</v>
      </c>
      <c r="G526" s="7" t="s">
        <v>33</v>
      </c>
      <c r="H526" s="8">
        <v>32</v>
      </c>
      <c r="I526" s="6" t="s">
        <v>34</v>
      </c>
      <c r="J526" t="str">
        <f>IF((ISNUMBER(SEARCH({"Cash"},[1]Sheet1!$I526))),"Avg","AboveAvg")</f>
        <v>Avg</v>
      </c>
      <c r="K526" t="str">
        <f t="shared" si="8"/>
        <v>N</v>
      </c>
      <c r="L526" s="6" t="s">
        <v>31</v>
      </c>
      <c r="P526" t="str">
        <f>IF(OR(ISNUMBER(SEARCH({"BP","Hyper"},$Z526))),"Y","N")</f>
        <v>Y</v>
      </c>
      <c r="T526" s="9" t="s">
        <v>31</v>
      </c>
      <c r="U526" s="9" t="s">
        <v>31</v>
      </c>
      <c r="Y526" s="10" t="s">
        <v>35</v>
      </c>
      <c r="Z526" s="11" t="s">
        <v>143</v>
      </c>
      <c r="AA526" t="str">
        <f>IF(OR(ISNUMBER(SEARCH({"Diabetes","Diabetic"},$Z526))),"Y","N")</f>
        <v>N</v>
      </c>
      <c r="AC526" s="7" t="s">
        <v>37</v>
      </c>
    </row>
    <row r="527" spans="2:29" ht="369.6">
      <c r="B527">
        <v>2016</v>
      </c>
      <c r="C527" s="5">
        <v>14062</v>
      </c>
      <c r="D527" s="6" t="s">
        <v>51</v>
      </c>
      <c r="E527" s="6" t="s">
        <v>31</v>
      </c>
      <c r="F527" s="6" t="s">
        <v>32</v>
      </c>
      <c r="G527" s="7" t="s">
        <v>33</v>
      </c>
      <c r="H527" s="8">
        <v>77</v>
      </c>
      <c r="I527" s="6" t="s">
        <v>34</v>
      </c>
      <c r="J527" t="str">
        <f>IF((ISNUMBER(SEARCH({"Cash"},[1]Sheet1!$I527))),"Avg","AboveAvg")</f>
        <v>Avg</v>
      </c>
      <c r="K527" t="str">
        <f t="shared" si="8"/>
        <v>N</v>
      </c>
      <c r="L527" s="6" t="s">
        <v>31</v>
      </c>
      <c r="P527" t="str">
        <f>IF(OR(ISNUMBER(SEARCH({"BP","Hyper"},$Z527))),"Y","N")</f>
        <v>Y</v>
      </c>
      <c r="T527" s="9" t="s">
        <v>31</v>
      </c>
      <c r="U527" s="9" t="s">
        <v>31</v>
      </c>
      <c r="Y527" s="10" t="s">
        <v>35</v>
      </c>
      <c r="Z527" s="11" t="s">
        <v>341</v>
      </c>
      <c r="AA527" t="str">
        <f>IF(OR(ISNUMBER(SEARCH({"Diabetes","Diabetic"},$Z527))),"Y","N")</f>
        <v>N</v>
      </c>
      <c r="AC527" s="7" t="s">
        <v>37</v>
      </c>
    </row>
    <row r="528" spans="2:29" ht="290.39999999999998">
      <c r="B528">
        <v>2016</v>
      </c>
      <c r="C528" s="5">
        <v>25904</v>
      </c>
      <c r="D528" s="6" t="s">
        <v>30</v>
      </c>
      <c r="E528" s="6" t="s">
        <v>31</v>
      </c>
      <c r="F528" s="6" t="s">
        <v>32</v>
      </c>
      <c r="G528" s="7" t="s">
        <v>33</v>
      </c>
      <c r="H528" s="8">
        <v>45</v>
      </c>
      <c r="I528" s="6" t="s">
        <v>38</v>
      </c>
      <c r="J528" t="str">
        <f>IF((ISNUMBER(SEARCH({"Cash"},[1]Sheet1!$I528))),"Avg","AboveAvg")</f>
        <v>AboveAvg</v>
      </c>
      <c r="K528" t="str">
        <f t="shared" si="8"/>
        <v>N</v>
      </c>
      <c r="L528" s="6" t="s">
        <v>31</v>
      </c>
      <c r="P528" t="str">
        <f>IF(OR(ISNUMBER(SEARCH({"BP","Hyper"},$Z528))),"Y","N")</f>
        <v>Y</v>
      </c>
      <c r="T528" s="9" t="s">
        <v>31</v>
      </c>
      <c r="U528" s="9" t="s">
        <v>31</v>
      </c>
      <c r="Y528" s="10" t="s">
        <v>35</v>
      </c>
      <c r="Z528" s="11" t="s">
        <v>342</v>
      </c>
      <c r="AA528" t="str">
        <f>IF(OR(ISNUMBER(SEARCH({"Diabetes","Diabetic"},$Z528))),"Y","N")</f>
        <v>N</v>
      </c>
      <c r="AC528" s="7" t="s">
        <v>37</v>
      </c>
    </row>
    <row r="529" spans="2:29" ht="132">
      <c r="B529">
        <v>2016</v>
      </c>
      <c r="C529" s="5">
        <v>25590</v>
      </c>
      <c r="D529" s="6" t="s">
        <v>30</v>
      </c>
      <c r="E529" s="6" t="s">
        <v>31</v>
      </c>
      <c r="F529" s="6" t="s">
        <v>32</v>
      </c>
      <c r="G529" s="7" t="s">
        <v>33</v>
      </c>
      <c r="H529" s="8">
        <v>46</v>
      </c>
      <c r="I529" s="6" t="s">
        <v>38</v>
      </c>
      <c r="J529" t="str">
        <f>IF((ISNUMBER(SEARCH({"Cash"},[1]Sheet1!$I529))),"Avg","AboveAvg")</f>
        <v>AboveAvg</v>
      </c>
      <c r="K529" t="str">
        <f t="shared" si="8"/>
        <v>N</v>
      </c>
      <c r="L529" s="6" t="s">
        <v>31</v>
      </c>
      <c r="P529" t="str">
        <f>IF(OR(ISNUMBER(SEARCH({"BP","Hyper"},$Z529))),"Y","N")</f>
        <v>N</v>
      </c>
      <c r="T529" s="9" t="s">
        <v>31</v>
      </c>
      <c r="U529" s="9" t="s">
        <v>31</v>
      </c>
      <c r="Y529" s="10" t="s">
        <v>35</v>
      </c>
      <c r="Z529" s="11" t="s">
        <v>343</v>
      </c>
      <c r="AA529" t="str">
        <f>IF(OR(ISNUMBER(SEARCH({"Diabetes","Diabetic"},$Z529))),"Y","N")</f>
        <v>N</v>
      </c>
      <c r="AC529" s="7" t="s">
        <v>37</v>
      </c>
    </row>
    <row r="530" spans="2:29" ht="26.4">
      <c r="B530">
        <v>2016</v>
      </c>
      <c r="C530" s="5">
        <v>24289</v>
      </c>
      <c r="D530" s="6" t="s">
        <v>30</v>
      </c>
      <c r="E530" s="6" t="s">
        <v>31</v>
      </c>
      <c r="F530" s="6" t="s">
        <v>32</v>
      </c>
      <c r="G530" s="7" t="s">
        <v>33</v>
      </c>
      <c r="H530" s="8">
        <v>49</v>
      </c>
      <c r="I530" s="6" t="s">
        <v>34</v>
      </c>
      <c r="J530" t="str">
        <f>IF((ISNUMBER(SEARCH({"Cash"},[1]Sheet1!$I530))),"Avg","AboveAvg")</f>
        <v>Avg</v>
      </c>
      <c r="K530" t="str">
        <f t="shared" si="8"/>
        <v>N</v>
      </c>
      <c r="L530" s="6" t="s">
        <v>39</v>
      </c>
      <c r="P530" t="str">
        <f>IF(OR(ISNUMBER(SEARCH({"BP","Hyper"},$Z530))),"Y","N")</f>
        <v>N</v>
      </c>
      <c r="T530" s="9" t="s">
        <v>31</v>
      </c>
      <c r="U530" s="9" t="s">
        <v>31</v>
      </c>
      <c r="Y530" s="10" t="s">
        <v>35</v>
      </c>
      <c r="Z530" s="11" t="s">
        <v>31</v>
      </c>
      <c r="AA530" t="str">
        <f>IF(OR(ISNUMBER(SEARCH({"Diabetes","Diabetic"},$Z530))),"Y","N")</f>
        <v>N</v>
      </c>
      <c r="AC530" s="7" t="s">
        <v>37</v>
      </c>
    </row>
    <row r="531" spans="2:29" ht="26.4">
      <c r="B531">
        <v>2016</v>
      </c>
      <c r="C531" s="5">
        <v>30686</v>
      </c>
      <c r="D531" s="6" t="s">
        <v>30</v>
      </c>
      <c r="E531" s="6" t="s">
        <v>31</v>
      </c>
      <c r="F531" s="6" t="s">
        <v>32</v>
      </c>
      <c r="G531" s="7" t="s">
        <v>33</v>
      </c>
      <c r="H531" s="8">
        <v>32</v>
      </c>
      <c r="I531" s="6" t="s">
        <v>34</v>
      </c>
      <c r="J531" t="str">
        <f>IF((ISNUMBER(SEARCH({"Cash"},[1]Sheet1!$I531))),"Avg","AboveAvg")</f>
        <v>Avg</v>
      </c>
      <c r="K531" t="str">
        <f t="shared" si="8"/>
        <v>N</v>
      </c>
      <c r="L531" s="6" t="s">
        <v>31</v>
      </c>
      <c r="P531" t="str">
        <f>IF(OR(ISNUMBER(SEARCH({"BP","Hyper"},$Z531))),"Y","N")</f>
        <v>N</v>
      </c>
      <c r="T531" s="9" t="s">
        <v>31</v>
      </c>
      <c r="U531" s="9" t="s">
        <v>31</v>
      </c>
      <c r="Y531" s="10" t="s">
        <v>35</v>
      </c>
      <c r="Z531" s="11" t="s">
        <v>31</v>
      </c>
      <c r="AA531" t="str">
        <f>IF(OR(ISNUMBER(SEARCH({"Diabetes","Diabetic"},$Z531))),"Y","N")</f>
        <v>N</v>
      </c>
      <c r="AC531" s="7" t="s">
        <v>37</v>
      </c>
    </row>
    <row r="532" spans="2:29" ht="26.4">
      <c r="B532">
        <v>2016</v>
      </c>
      <c r="C532" s="5">
        <v>26150</v>
      </c>
      <c r="D532" s="6" t="s">
        <v>30</v>
      </c>
      <c r="E532" s="6" t="s">
        <v>31</v>
      </c>
      <c r="F532" s="6" t="s">
        <v>32</v>
      </c>
      <c r="G532" s="7" t="s">
        <v>33</v>
      </c>
      <c r="H532" s="8">
        <v>44</v>
      </c>
      <c r="I532" s="6" t="s">
        <v>34</v>
      </c>
      <c r="J532" t="str">
        <f>IF((ISNUMBER(SEARCH({"Cash"},[1]Sheet1!$I532))),"Avg","AboveAvg")</f>
        <v>Avg</v>
      </c>
      <c r="K532" t="str">
        <f t="shared" si="8"/>
        <v>N</v>
      </c>
      <c r="L532" s="6" t="s">
        <v>31</v>
      </c>
      <c r="P532" t="str">
        <f>IF(OR(ISNUMBER(SEARCH({"BP","Hyper"},$Z532))),"Y","N")</f>
        <v>N</v>
      </c>
      <c r="T532" s="9" t="s">
        <v>31</v>
      </c>
      <c r="U532" s="9" t="s">
        <v>31</v>
      </c>
      <c r="Y532" s="10" t="s">
        <v>35</v>
      </c>
      <c r="Z532" s="11" t="s">
        <v>31</v>
      </c>
      <c r="AA532" t="str">
        <f>IF(OR(ISNUMBER(SEARCH({"Diabetes","Diabetic"},$Z532))),"Y","N")</f>
        <v>N</v>
      </c>
      <c r="AC532" s="7" t="s">
        <v>37</v>
      </c>
    </row>
    <row r="533" spans="2:29" ht="409.6">
      <c r="B533">
        <v>2016</v>
      </c>
      <c r="C533" s="5">
        <v>29620</v>
      </c>
      <c r="D533" s="6" t="s">
        <v>30</v>
      </c>
      <c r="E533" s="6" t="s">
        <v>31</v>
      </c>
      <c r="F533" s="6" t="s">
        <v>32</v>
      </c>
      <c r="G533" s="7" t="s">
        <v>33</v>
      </c>
      <c r="H533" s="8">
        <v>35</v>
      </c>
      <c r="I533" s="6" t="s">
        <v>38</v>
      </c>
      <c r="J533" t="str">
        <f>IF((ISNUMBER(SEARCH({"Cash"},[1]Sheet1!$I533))),"Avg","AboveAvg")</f>
        <v>AboveAvg</v>
      </c>
      <c r="K533" t="str">
        <f t="shared" si="8"/>
        <v>N</v>
      </c>
      <c r="L533" s="6" t="s">
        <v>31</v>
      </c>
      <c r="P533" t="str">
        <f>IF(OR(ISNUMBER(SEARCH({"BP","Hyper"},$Z533))),"Y","N")</f>
        <v>Y</v>
      </c>
      <c r="T533" s="9" t="s">
        <v>31</v>
      </c>
      <c r="U533" s="9" t="s">
        <v>31</v>
      </c>
      <c r="Y533" s="10" t="s">
        <v>35</v>
      </c>
      <c r="Z533" s="11" t="s">
        <v>344</v>
      </c>
      <c r="AA533" t="str">
        <f>IF(OR(ISNUMBER(SEARCH({"Diabetes","Diabetic"},$Z533))),"Y","N")</f>
        <v>N</v>
      </c>
      <c r="AC533" s="7" t="s">
        <v>37</v>
      </c>
    </row>
    <row r="534" spans="2:29" ht="26.4">
      <c r="B534">
        <v>2016</v>
      </c>
      <c r="C534" s="5">
        <v>24886</v>
      </c>
      <c r="D534" s="6" t="s">
        <v>30</v>
      </c>
      <c r="E534" s="6" t="s">
        <v>31</v>
      </c>
      <c r="F534" s="6" t="s">
        <v>43</v>
      </c>
      <c r="G534" s="7" t="s">
        <v>33</v>
      </c>
      <c r="H534" s="8">
        <v>47</v>
      </c>
      <c r="I534" s="6" t="s">
        <v>38</v>
      </c>
      <c r="J534" t="str">
        <f>IF((ISNUMBER(SEARCH({"Cash"},[1]Sheet1!$I534))),"Avg","AboveAvg")</f>
        <v>AboveAvg</v>
      </c>
      <c r="K534" t="str">
        <f t="shared" si="8"/>
        <v>N</v>
      </c>
      <c r="L534" s="6" t="s">
        <v>31</v>
      </c>
      <c r="P534" t="str">
        <f>IF(OR(ISNUMBER(SEARCH({"BP","Hyper"},$Z534))),"Y","N")</f>
        <v>N</v>
      </c>
      <c r="T534" s="9" t="s">
        <v>31</v>
      </c>
      <c r="U534" s="9" t="s">
        <v>31</v>
      </c>
      <c r="Y534" s="10" t="s">
        <v>35</v>
      </c>
      <c r="Z534" s="11" t="s">
        <v>31</v>
      </c>
      <c r="AA534" t="str">
        <f>IF(OR(ISNUMBER(SEARCH({"Diabetes","Diabetic"},$Z534))),"Y","N")</f>
        <v>N</v>
      </c>
      <c r="AC534" s="7" t="s">
        <v>37</v>
      </c>
    </row>
    <row r="535" spans="2:29" ht="92.4">
      <c r="B535">
        <v>2016</v>
      </c>
      <c r="C535" s="5">
        <v>20831</v>
      </c>
      <c r="D535" s="6" t="s">
        <v>30</v>
      </c>
      <c r="E535" s="6" t="s">
        <v>31</v>
      </c>
      <c r="F535" s="6" t="s">
        <v>32</v>
      </c>
      <c r="G535" s="7" t="s">
        <v>33</v>
      </c>
      <c r="H535" s="8">
        <v>59</v>
      </c>
      <c r="I535" s="6" t="s">
        <v>38</v>
      </c>
      <c r="J535" t="str">
        <f>IF((ISNUMBER(SEARCH({"Cash"},[1]Sheet1!$I535))),"Avg","AboveAvg")</f>
        <v>AboveAvg</v>
      </c>
      <c r="K535" t="str">
        <f t="shared" si="8"/>
        <v>N</v>
      </c>
      <c r="L535" s="6" t="s">
        <v>41</v>
      </c>
      <c r="P535" t="str">
        <f>IF(OR(ISNUMBER(SEARCH({"BP","Hyper"},$Z535))),"Y","N")</f>
        <v>N</v>
      </c>
      <c r="T535" s="9" t="s">
        <v>31</v>
      </c>
      <c r="U535" s="9" t="s">
        <v>31</v>
      </c>
      <c r="Y535" s="10" t="s">
        <v>35</v>
      </c>
      <c r="Z535" s="11" t="s">
        <v>345</v>
      </c>
      <c r="AA535" t="str">
        <f>IF(OR(ISNUMBER(SEARCH({"Diabetes","Diabetic"},$Z535))),"Y","N")</f>
        <v>N</v>
      </c>
      <c r="AC535" s="7" t="s">
        <v>37</v>
      </c>
    </row>
    <row r="536" spans="2:29" ht="39.6">
      <c r="B536">
        <v>2016</v>
      </c>
      <c r="C536" s="5">
        <v>28532</v>
      </c>
      <c r="D536" s="6" t="s">
        <v>30</v>
      </c>
      <c r="E536" s="6" t="s">
        <v>31</v>
      </c>
      <c r="F536" s="6" t="s">
        <v>32</v>
      </c>
      <c r="G536" s="7" t="s">
        <v>33</v>
      </c>
      <c r="H536" s="8">
        <v>38</v>
      </c>
      <c r="I536" s="6" t="s">
        <v>34</v>
      </c>
      <c r="J536" t="str">
        <f>IF((ISNUMBER(SEARCH({"Cash"},[1]Sheet1!$I536))),"Avg","AboveAvg")</f>
        <v>Avg</v>
      </c>
      <c r="K536" t="str">
        <f t="shared" si="8"/>
        <v>N</v>
      </c>
      <c r="L536" s="6" t="s">
        <v>31</v>
      </c>
      <c r="P536" t="str">
        <f>IF(OR(ISNUMBER(SEARCH({"BP","Hyper"},$Z536))),"Y","N")</f>
        <v>N</v>
      </c>
      <c r="T536" s="9" t="s">
        <v>31</v>
      </c>
      <c r="U536" s="9" t="s">
        <v>31</v>
      </c>
      <c r="Y536" s="10" t="s">
        <v>35</v>
      </c>
      <c r="Z536" s="11" t="s">
        <v>346</v>
      </c>
      <c r="AA536" t="str">
        <f>IF(OR(ISNUMBER(SEARCH({"Diabetes","Diabetic"},$Z536))),"Y","N")</f>
        <v>N</v>
      </c>
      <c r="AC536" s="7" t="s">
        <v>37</v>
      </c>
    </row>
    <row r="537" spans="2:29" ht="26.4">
      <c r="B537">
        <v>2016</v>
      </c>
      <c r="C537" s="5">
        <v>21936</v>
      </c>
      <c r="D537" s="6" t="s">
        <v>30</v>
      </c>
      <c r="E537" s="6" t="s">
        <v>31</v>
      </c>
      <c r="F537" s="6" t="s">
        <v>32</v>
      </c>
      <c r="G537" s="7" t="s">
        <v>33</v>
      </c>
      <c r="H537" s="8">
        <v>56</v>
      </c>
      <c r="I537" s="6" t="s">
        <v>38</v>
      </c>
      <c r="J537" t="str">
        <f>IF((ISNUMBER(SEARCH({"Cash"},[1]Sheet1!$I537))),"Avg","AboveAvg")</f>
        <v>AboveAvg</v>
      </c>
      <c r="K537" t="str">
        <f t="shared" si="8"/>
        <v>N</v>
      </c>
      <c r="L537" s="6" t="s">
        <v>53</v>
      </c>
      <c r="P537" t="str">
        <f>IF(OR(ISNUMBER(SEARCH({"BP","Hyper"},$Z537))),"Y","N")</f>
        <v>N</v>
      </c>
      <c r="T537" s="9" t="s">
        <v>31</v>
      </c>
      <c r="U537" s="9" t="s">
        <v>31</v>
      </c>
      <c r="Y537" s="10" t="s">
        <v>35</v>
      </c>
      <c r="Z537" s="11" t="s">
        <v>31</v>
      </c>
      <c r="AA537" t="str">
        <f>IF(OR(ISNUMBER(SEARCH({"Diabetes","Diabetic"},$Z537))),"Y","N")</f>
        <v>N</v>
      </c>
      <c r="AC537" s="7" t="s">
        <v>37</v>
      </c>
    </row>
    <row r="538" spans="2:29" ht="409.6">
      <c r="B538">
        <v>2016</v>
      </c>
      <c r="C538" s="5">
        <v>18667</v>
      </c>
      <c r="D538" s="6" t="s">
        <v>30</v>
      </c>
      <c r="E538" s="6" t="s">
        <v>31</v>
      </c>
      <c r="F538" s="6" t="s">
        <v>43</v>
      </c>
      <c r="G538" s="7" t="s">
        <v>33</v>
      </c>
      <c r="H538" s="8">
        <v>65</v>
      </c>
      <c r="I538" s="6" t="s">
        <v>38</v>
      </c>
      <c r="J538" t="str">
        <f>IF((ISNUMBER(SEARCH({"Cash"},[1]Sheet1!$I538))),"Avg","AboveAvg")</f>
        <v>AboveAvg</v>
      </c>
      <c r="K538" t="str">
        <f t="shared" si="8"/>
        <v>N</v>
      </c>
      <c r="L538" s="6" t="s">
        <v>31</v>
      </c>
      <c r="P538" t="str">
        <f>IF(OR(ISNUMBER(SEARCH({"BP","Hyper"},$Z538))),"Y","N")</f>
        <v>Y</v>
      </c>
      <c r="T538" s="9" t="s">
        <v>31</v>
      </c>
      <c r="U538" s="9" t="s">
        <v>31</v>
      </c>
      <c r="Y538" s="10" t="s">
        <v>35</v>
      </c>
      <c r="Z538" s="11" t="s">
        <v>347</v>
      </c>
      <c r="AA538" t="str">
        <f>IF(OR(ISNUMBER(SEARCH({"Diabetes","Diabetic"},$Z538))),"Y","N")</f>
        <v>N</v>
      </c>
      <c r="AC538" s="7" t="s">
        <v>37</v>
      </c>
    </row>
    <row r="539" spans="2:29" ht="303.60000000000002">
      <c r="B539">
        <v>2016</v>
      </c>
      <c r="C539" s="5">
        <v>18300</v>
      </c>
      <c r="D539" s="6" t="s">
        <v>30</v>
      </c>
      <c r="E539" s="6" t="s">
        <v>31</v>
      </c>
      <c r="F539" s="6" t="s">
        <v>32</v>
      </c>
      <c r="G539" s="7" t="s">
        <v>33</v>
      </c>
      <c r="H539" s="8">
        <v>65</v>
      </c>
      <c r="I539" s="6" t="s">
        <v>38</v>
      </c>
      <c r="J539" t="str">
        <f>IF((ISNUMBER(SEARCH({"Cash"},[1]Sheet1!$I539))),"Avg","AboveAvg")</f>
        <v>AboveAvg</v>
      </c>
      <c r="K539" t="str">
        <f t="shared" si="8"/>
        <v>N</v>
      </c>
      <c r="L539" s="6" t="s">
        <v>61</v>
      </c>
      <c r="P539" t="str">
        <f>IF(OR(ISNUMBER(SEARCH({"BP","Hyper"},$Z539))),"Y","N")</f>
        <v>Y</v>
      </c>
      <c r="T539" s="9" t="s">
        <v>31</v>
      </c>
      <c r="U539" s="9" t="s">
        <v>31</v>
      </c>
      <c r="Y539" s="10" t="s">
        <v>40</v>
      </c>
      <c r="Z539" s="11" t="s">
        <v>348</v>
      </c>
      <c r="AA539" t="str">
        <f>IF(OR(ISNUMBER(SEARCH({"Diabetes","Diabetic"},$Z539))),"Y","N")</f>
        <v>N</v>
      </c>
      <c r="AC539" s="7" t="s">
        <v>37</v>
      </c>
    </row>
    <row r="540" spans="2:29" ht="369.6">
      <c r="B540">
        <v>2016</v>
      </c>
      <c r="C540" s="5">
        <v>28856</v>
      </c>
      <c r="D540" s="6" t="s">
        <v>30</v>
      </c>
      <c r="E540" s="6" t="s">
        <v>31</v>
      </c>
      <c r="F540" s="6" t="s">
        <v>32</v>
      </c>
      <c r="G540" s="7" t="s">
        <v>33</v>
      </c>
      <c r="H540" s="8">
        <v>37</v>
      </c>
      <c r="I540" s="6" t="s">
        <v>34</v>
      </c>
      <c r="J540" t="str">
        <f>IF((ISNUMBER(SEARCH({"Cash"},[1]Sheet1!$I540))),"Avg","AboveAvg")</f>
        <v>Avg</v>
      </c>
      <c r="K540" t="str">
        <f t="shared" si="8"/>
        <v>N</v>
      </c>
      <c r="L540" s="6" t="s">
        <v>61</v>
      </c>
      <c r="P540" t="str">
        <f>IF(OR(ISNUMBER(SEARCH({"BP","Hyper"},$Z540))),"Y","N")</f>
        <v>Y</v>
      </c>
      <c r="T540" s="9" t="s">
        <v>31</v>
      </c>
      <c r="U540" s="9" t="s">
        <v>31</v>
      </c>
      <c r="Y540" s="10" t="s">
        <v>35</v>
      </c>
      <c r="Z540" s="11" t="s">
        <v>349</v>
      </c>
      <c r="AA540" t="str">
        <f>IF(OR(ISNUMBER(SEARCH({"Diabetes","Diabetic"},$Z540))),"Y","N")</f>
        <v>N</v>
      </c>
      <c r="AC540" s="7" t="s">
        <v>37</v>
      </c>
    </row>
    <row r="541" spans="2:29" ht="26.4">
      <c r="B541">
        <v>2016</v>
      </c>
      <c r="C541" s="5">
        <v>28504</v>
      </c>
      <c r="D541" s="6" t="s">
        <v>30</v>
      </c>
      <c r="E541" s="6" t="s">
        <v>31</v>
      </c>
      <c r="F541" s="6" t="s">
        <v>32</v>
      </c>
      <c r="G541" s="7" t="s">
        <v>33</v>
      </c>
      <c r="H541" s="8">
        <v>38</v>
      </c>
      <c r="I541" s="6" t="s">
        <v>34</v>
      </c>
      <c r="J541" t="str">
        <f>IF((ISNUMBER(SEARCH({"Cash"},[1]Sheet1!$I541))),"Avg","AboveAvg")</f>
        <v>Avg</v>
      </c>
      <c r="K541" t="str">
        <f t="shared" si="8"/>
        <v>N</v>
      </c>
      <c r="L541" s="6" t="s">
        <v>31</v>
      </c>
      <c r="P541" t="str">
        <f>IF(OR(ISNUMBER(SEARCH({"BP","Hyper"},$Z541))),"Y","N")</f>
        <v>N</v>
      </c>
      <c r="T541" s="9" t="s">
        <v>31</v>
      </c>
      <c r="U541" s="9" t="s">
        <v>31</v>
      </c>
      <c r="Y541" s="10" t="s">
        <v>35</v>
      </c>
      <c r="Z541" s="11" t="s">
        <v>31</v>
      </c>
      <c r="AA541" t="str">
        <f>IF(OR(ISNUMBER(SEARCH({"Diabetes","Diabetic"},$Z541))),"Y","N")</f>
        <v>N</v>
      </c>
      <c r="AC541" s="7" t="s">
        <v>37</v>
      </c>
    </row>
    <row r="542" spans="2:29" ht="409.6">
      <c r="B542">
        <v>2016</v>
      </c>
      <c r="C542" s="5">
        <v>21113</v>
      </c>
      <c r="D542" s="6" t="s">
        <v>30</v>
      </c>
      <c r="E542" s="6" t="s">
        <v>31</v>
      </c>
      <c r="F542" s="6" t="s">
        <v>32</v>
      </c>
      <c r="G542" s="7" t="s">
        <v>33</v>
      </c>
      <c r="H542" s="8">
        <v>58</v>
      </c>
      <c r="I542" s="6" t="s">
        <v>38</v>
      </c>
      <c r="J542" t="str">
        <f>IF((ISNUMBER(SEARCH({"Cash"},[1]Sheet1!$I542))),"Avg","AboveAvg")</f>
        <v>AboveAvg</v>
      </c>
      <c r="K542" t="str">
        <f t="shared" si="8"/>
        <v>N</v>
      </c>
      <c r="L542" s="6" t="s">
        <v>31</v>
      </c>
      <c r="P542" t="str">
        <f>IF(OR(ISNUMBER(SEARCH({"BP","Hyper"},$Z542))),"Y","N")</f>
        <v>Y</v>
      </c>
      <c r="T542" s="9" t="s">
        <v>31</v>
      </c>
      <c r="U542" s="9" t="s">
        <v>31</v>
      </c>
      <c r="Y542" s="10" t="s">
        <v>35</v>
      </c>
      <c r="Z542" s="11" t="s">
        <v>350</v>
      </c>
      <c r="AA542" t="str">
        <f>IF(OR(ISNUMBER(SEARCH({"Diabetes","Diabetic"},$Z542))),"Y","N")</f>
        <v>N</v>
      </c>
      <c r="AC542" s="7" t="s">
        <v>37</v>
      </c>
    </row>
    <row r="543" spans="2:29" ht="26.4">
      <c r="B543">
        <v>2016</v>
      </c>
      <c r="C543" s="5">
        <v>20462</v>
      </c>
      <c r="D543" s="6" t="s">
        <v>30</v>
      </c>
      <c r="E543" s="6" t="s">
        <v>31</v>
      </c>
      <c r="F543" s="6" t="s">
        <v>32</v>
      </c>
      <c r="G543" s="7" t="s">
        <v>33</v>
      </c>
      <c r="H543" s="8">
        <v>60</v>
      </c>
      <c r="I543" s="6" t="s">
        <v>34</v>
      </c>
      <c r="J543" t="str">
        <f>IF((ISNUMBER(SEARCH({"Cash"},[1]Sheet1!$I543))),"Avg","AboveAvg")</f>
        <v>Avg</v>
      </c>
      <c r="K543" t="str">
        <f t="shared" si="8"/>
        <v>N</v>
      </c>
      <c r="L543" s="6" t="s">
        <v>31</v>
      </c>
      <c r="P543" t="str">
        <f>IF(OR(ISNUMBER(SEARCH({"BP","Hyper"},$Z543))),"Y","N")</f>
        <v>N</v>
      </c>
      <c r="T543" s="9" t="s">
        <v>31</v>
      </c>
      <c r="U543" s="9" t="s">
        <v>31</v>
      </c>
      <c r="Y543" s="10" t="s">
        <v>35</v>
      </c>
      <c r="Z543" s="11" t="s">
        <v>31</v>
      </c>
      <c r="AA543" t="str">
        <f>IF(OR(ISNUMBER(SEARCH({"Diabetes","Diabetic"},$Z543))),"Y","N")</f>
        <v>N</v>
      </c>
      <c r="AC543" s="7" t="s">
        <v>37</v>
      </c>
    </row>
    <row r="544" spans="2:29" ht="290.39999999999998">
      <c r="B544">
        <v>2016</v>
      </c>
      <c r="C544" s="5">
        <v>18630</v>
      </c>
      <c r="D544" s="6" t="s">
        <v>30</v>
      </c>
      <c r="E544" s="6" t="s">
        <v>31</v>
      </c>
      <c r="F544" s="6" t="s">
        <v>32</v>
      </c>
      <c r="G544" s="7" t="s">
        <v>33</v>
      </c>
      <c r="H544" s="8">
        <v>65</v>
      </c>
      <c r="I544" s="6" t="s">
        <v>34</v>
      </c>
      <c r="J544" t="str">
        <f>IF((ISNUMBER(SEARCH({"Cash"},[1]Sheet1!$I544))),"Avg","AboveAvg")</f>
        <v>Avg</v>
      </c>
      <c r="K544" t="str">
        <f t="shared" si="8"/>
        <v>N</v>
      </c>
      <c r="L544" s="6" t="s">
        <v>31</v>
      </c>
      <c r="P544" t="str">
        <f>IF(OR(ISNUMBER(SEARCH({"BP","Hyper"},$Z544))),"Y","N")</f>
        <v>Y</v>
      </c>
      <c r="T544" s="9" t="s">
        <v>31</v>
      </c>
      <c r="U544" s="9" t="s">
        <v>31</v>
      </c>
      <c r="Y544" s="10" t="s">
        <v>40</v>
      </c>
      <c r="Z544" s="11" t="s">
        <v>351</v>
      </c>
      <c r="AA544" t="str">
        <f>IF(OR(ISNUMBER(SEARCH({"Diabetes","Diabetic"},$Z544))),"Y","N")</f>
        <v>N</v>
      </c>
      <c r="AC544" s="7" t="s">
        <v>37</v>
      </c>
    </row>
    <row r="545" spans="2:29" ht="26.4">
      <c r="B545">
        <v>2016</v>
      </c>
      <c r="C545" s="5">
        <v>18749</v>
      </c>
      <c r="D545" s="6" t="s">
        <v>30</v>
      </c>
      <c r="E545" s="6" t="s">
        <v>31</v>
      </c>
      <c r="F545" s="6" t="s">
        <v>32</v>
      </c>
      <c r="G545" s="7" t="s">
        <v>33</v>
      </c>
      <c r="H545" s="8">
        <v>64</v>
      </c>
      <c r="I545" s="6" t="s">
        <v>34</v>
      </c>
      <c r="J545" t="str">
        <f>IF((ISNUMBER(SEARCH({"Cash"},[1]Sheet1!$I545))),"Avg","AboveAvg")</f>
        <v>Avg</v>
      </c>
      <c r="K545" t="str">
        <f t="shared" si="8"/>
        <v>N</v>
      </c>
      <c r="L545" s="6" t="s">
        <v>31</v>
      </c>
      <c r="P545" t="str">
        <f>IF(OR(ISNUMBER(SEARCH({"BP","Hyper"},$Z545))),"Y","N")</f>
        <v>N</v>
      </c>
      <c r="T545" s="9" t="s">
        <v>31</v>
      </c>
      <c r="U545" s="9" t="s">
        <v>31</v>
      </c>
      <c r="Y545" s="10" t="s">
        <v>35</v>
      </c>
      <c r="Z545" s="11" t="s">
        <v>31</v>
      </c>
      <c r="AA545" t="str">
        <f>IF(OR(ISNUMBER(SEARCH({"Diabetes","Diabetic"},$Z545))),"Y","N")</f>
        <v>N</v>
      </c>
      <c r="AC545" s="7" t="s">
        <v>37</v>
      </c>
    </row>
    <row r="546" spans="2:29" ht="26.4">
      <c r="B546">
        <v>2016</v>
      </c>
      <c r="C546" s="5">
        <v>21191</v>
      </c>
      <c r="D546" s="6" t="s">
        <v>30</v>
      </c>
      <c r="E546" s="6" t="s">
        <v>31</v>
      </c>
      <c r="F546" s="6" t="s">
        <v>32</v>
      </c>
      <c r="G546" s="7" t="s">
        <v>33</v>
      </c>
      <c r="H546" s="8">
        <v>58</v>
      </c>
      <c r="I546" s="6" t="s">
        <v>34</v>
      </c>
      <c r="J546" t="str">
        <f>IF((ISNUMBER(SEARCH({"Cash"},[1]Sheet1!$I546))),"Avg","AboveAvg")</f>
        <v>Avg</v>
      </c>
      <c r="K546" t="str">
        <f t="shared" si="8"/>
        <v>N</v>
      </c>
      <c r="L546" s="6" t="s">
        <v>31</v>
      </c>
      <c r="P546" t="str">
        <f>IF(OR(ISNUMBER(SEARCH({"BP","Hyper"},$Z546))),"Y","N")</f>
        <v>N</v>
      </c>
      <c r="T546" s="9" t="s">
        <v>31</v>
      </c>
      <c r="U546" s="9" t="s">
        <v>31</v>
      </c>
      <c r="Y546" s="10" t="s">
        <v>35</v>
      </c>
      <c r="Z546" s="11" t="s">
        <v>31</v>
      </c>
      <c r="AA546" t="str">
        <f>IF(OR(ISNUMBER(SEARCH({"Diabetes","Diabetic"},$Z546))),"Y","N")</f>
        <v>N</v>
      </c>
      <c r="AC546" s="7" t="s">
        <v>37</v>
      </c>
    </row>
    <row r="547" spans="2:29" ht="26.4">
      <c r="B547">
        <v>2016</v>
      </c>
      <c r="C547" s="5">
        <v>23033</v>
      </c>
      <c r="D547" s="6" t="s">
        <v>30</v>
      </c>
      <c r="E547" s="6" t="s">
        <v>31</v>
      </c>
      <c r="F547" s="6" t="s">
        <v>43</v>
      </c>
      <c r="G547" s="7" t="s">
        <v>33</v>
      </c>
      <c r="H547" s="8">
        <v>53</v>
      </c>
      <c r="I547" s="6" t="s">
        <v>38</v>
      </c>
      <c r="J547" t="str">
        <f>IF((ISNUMBER(SEARCH({"Cash"},[1]Sheet1!$I547))),"Avg","AboveAvg")</f>
        <v>AboveAvg</v>
      </c>
      <c r="K547" t="str">
        <f t="shared" si="8"/>
        <v>N</v>
      </c>
      <c r="L547" s="6" t="s">
        <v>39</v>
      </c>
      <c r="P547" t="str">
        <f>IF(OR(ISNUMBER(SEARCH({"BP","Hyper"},$Z547))),"Y","N")</f>
        <v>N</v>
      </c>
      <c r="T547" s="9" t="s">
        <v>31</v>
      </c>
      <c r="U547" s="9" t="s">
        <v>31</v>
      </c>
      <c r="Y547" s="10" t="s">
        <v>35</v>
      </c>
      <c r="Z547" s="11" t="s">
        <v>31</v>
      </c>
      <c r="AA547" t="str">
        <f>IF(OR(ISNUMBER(SEARCH({"Diabetes","Diabetic"},$Z547))),"Y","N")</f>
        <v>N</v>
      </c>
      <c r="AC547" s="7" t="s">
        <v>37</v>
      </c>
    </row>
    <row r="548" spans="2:29" ht="409.6">
      <c r="B548">
        <v>2016</v>
      </c>
      <c r="C548" s="5">
        <v>15657</v>
      </c>
      <c r="D548" s="6" t="s">
        <v>30</v>
      </c>
      <c r="E548" s="6" t="s">
        <v>31</v>
      </c>
      <c r="F548" s="6" t="s">
        <v>32</v>
      </c>
      <c r="G548" s="7" t="s">
        <v>33</v>
      </c>
      <c r="H548" s="8">
        <v>73</v>
      </c>
      <c r="I548" s="6" t="s">
        <v>38</v>
      </c>
      <c r="J548" t="str">
        <f>IF((ISNUMBER(SEARCH({"Cash"},[1]Sheet1!$I548))),"Avg","AboveAvg")</f>
        <v>AboveAvg</v>
      </c>
      <c r="K548" t="str">
        <f t="shared" si="8"/>
        <v>N</v>
      </c>
      <c r="L548" s="6" t="s">
        <v>31</v>
      </c>
      <c r="P548" t="str">
        <f>IF(OR(ISNUMBER(SEARCH({"BP","Hyper"},$Z548))),"Y","N")</f>
        <v>Y</v>
      </c>
      <c r="T548" s="9" t="s">
        <v>31</v>
      </c>
      <c r="U548" s="9" t="s">
        <v>31</v>
      </c>
      <c r="Y548" s="10" t="s">
        <v>35</v>
      </c>
      <c r="Z548" s="11" t="s">
        <v>352</v>
      </c>
      <c r="AA548" t="str">
        <f>IF(OR(ISNUMBER(SEARCH({"Diabetes","Diabetic"},$Z548))),"Y","N")</f>
        <v>N</v>
      </c>
      <c r="AC548" s="7" t="s">
        <v>37</v>
      </c>
    </row>
    <row r="549" spans="2:29" ht="26.4">
      <c r="B549">
        <v>2016</v>
      </c>
      <c r="C549" s="5">
        <v>21916</v>
      </c>
      <c r="D549" s="6" t="s">
        <v>30</v>
      </c>
      <c r="E549" s="6" t="s">
        <v>31</v>
      </c>
      <c r="F549" s="6" t="s">
        <v>43</v>
      </c>
      <c r="G549" s="7" t="s">
        <v>33</v>
      </c>
      <c r="H549" s="8">
        <v>56</v>
      </c>
      <c r="I549" s="6" t="s">
        <v>34</v>
      </c>
      <c r="J549" t="str">
        <f>IF((ISNUMBER(SEARCH({"Cash"},[1]Sheet1!$I549))),"Avg","AboveAvg")</f>
        <v>Avg</v>
      </c>
      <c r="K549" t="str">
        <f t="shared" si="8"/>
        <v>N</v>
      </c>
      <c r="L549" s="6" t="s">
        <v>31</v>
      </c>
      <c r="P549" t="str">
        <f>IF(OR(ISNUMBER(SEARCH({"BP","Hyper"},$Z549))),"Y","N")</f>
        <v>N</v>
      </c>
      <c r="T549" s="9" t="s">
        <v>31</v>
      </c>
      <c r="U549" s="9" t="s">
        <v>31</v>
      </c>
      <c r="Y549" s="10" t="s">
        <v>35</v>
      </c>
      <c r="Z549" s="11" t="s">
        <v>31</v>
      </c>
      <c r="AA549" t="str">
        <f>IF(OR(ISNUMBER(SEARCH({"Diabetes","Diabetic"},$Z549))),"Y","N")</f>
        <v>N</v>
      </c>
      <c r="AC549" s="7" t="s">
        <v>37</v>
      </c>
    </row>
    <row r="550" spans="2:29" ht="26.4">
      <c r="B550">
        <v>2016</v>
      </c>
      <c r="C550" s="5">
        <v>17261</v>
      </c>
      <c r="D550" s="6" t="s">
        <v>30</v>
      </c>
      <c r="E550" s="6" t="s">
        <v>31</v>
      </c>
      <c r="F550" s="6" t="s">
        <v>32</v>
      </c>
      <c r="G550" s="7" t="s">
        <v>33</v>
      </c>
      <c r="H550" s="8">
        <v>68</v>
      </c>
      <c r="I550" s="6" t="s">
        <v>38</v>
      </c>
      <c r="J550" t="str">
        <f>IF((ISNUMBER(SEARCH({"Cash"},[1]Sheet1!$I550))),"Avg","AboveAvg")</f>
        <v>AboveAvg</v>
      </c>
      <c r="K550" t="str">
        <f t="shared" si="8"/>
        <v>N</v>
      </c>
      <c r="L550" s="6" t="s">
        <v>31</v>
      </c>
      <c r="P550" t="str">
        <f>IF(OR(ISNUMBER(SEARCH({"BP","Hyper"},$Z550))),"Y","N")</f>
        <v>N</v>
      </c>
      <c r="T550" s="9" t="s">
        <v>31</v>
      </c>
      <c r="U550" s="9" t="s">
        <v>31</v>
      </c>
      <c r="Y550" s="10" t="s">
        <v>35</v>
      </c>
      <c r="Z550" s="11" t="s">
        <v>31</v>
      </c>
      <c r="AA550" t="str">
        <f>IF(OR(ISNUMBER(SEARCH({"Diabetes","Diabetic"},$Z550))),"Y","N")</f>
        <v>N</v>
      </c>
      <c r="AC550" s="7" t="s">
        <v>37</v>
      </c>
    </row>
    <row r="551" spans="2:29" ht="409.6">
      <c r="B551">
        <v>2016</v>
      </c>
      <c r="C551" s="5">
        <v>14635</v>
      </c>
      <c r="D551" s="6" t="s">
        <v>30</v>
      </c>
      <c r="E551" s="6" t="s">
        <v>31</v>
      </c>
      <c r="F551" s="6" t="s">
        <v>32</v>
      </c>
      <c r="G551" s="7" t="s">
        <v>33</v>
      </c>
      <c r="H551" s="8">
        <v>76</v>
      </c>
      <c r="I551" s="6" t="s">
        <v>34</v>
      </c>
      <c r="J551" t="str">
        <f>IF((ISNUMBER(SEARCH({"Cash"},[1]Sheet1!$I551))),"Avg","AboveAvg")</f>
        <v>Avg</v>
      </c>
      <c r="K551" t="str">
        <f t="shared" si="8"/>
        <v>N</v>
      </c>
      <c r="L551" s="6" t="s">
        <v>31</v>
      </c>
      <c r="P551" t="str">
        <f>IF(OR(ISNUMBER(SEARCH({"BP","Hyper"},$Z551))),"Y","N")</f>
        <v>Y</v>
      </c>
      <c r="T551" s="9" t="s">
        <v>31</v>
      </c>
      <c r="U551" s="9" t="s">
        <v>31</v>
      </c>
      <c r="Y551" s="10" t="s">
        <v>35</v>
      </c>
      <c r="Z551" s="11" t="s">
        <v>353</v>
      </c>
      <c r="AA551" t="str">
        <f>IF(OR(ISNUMBER(SEARCH({"Diabetes","Diabetic"},$Z551))),"Y","N")</f>
        <v>N</v>
      </c>
      <c r="AC551" s="7" t="s">
        <v>37</v>
      </c>
    </row>
    <row r="552" spans="2:29" ht="369.6">
      <c r="B552">
        <v>2016</v>
      </c>
      <c r="C552" s="5">
        <v>20977</v>
      </c>
      <c r="D552" s="6" t="s">
        <v>30</v>
      </c>
      <c r="E552" s="6" t="s">
        <v>31</v>
      </c>
      <c r="F552" s="6" t="s">
        <v>32</v>
      </c>
      <c r="G552" s="7" t="s">
        <v>33</v>
      </c>
      <c r="H552" s="8">
        <v>58</v>
      </c>
      <c r="I552" s="6" t="s">
        <v>38</v>
      </c>
      <c r="J552" t="str">
        <f>IF((ISNUMBER(SEARCH({"Cash"},[1]Sheet1!$I552))),"Avg","AboveAvg")</f>
        <v>AboveAvg</v>
      </c>
      <c r="K552" t="str">
        <f t="shared" si="8"/>
        <v>N</v>
      </c>
      <c r="L552" s="6" t="s">
        <v>31</v>
      </c>
      <c r="P552" t="str">
        <f>IF(OR(ISNUMBER(SEARCH({"BP","Hyper"},$Z552))),"Y","N")</f>
        <v>Y</v>
      </c>
      <c r="T552" s="9" t="s">
        <v>31</v>
      </c>
      <c r="U552" s="9" t="s">
        <v>31</v>
      </c>
      <c r="Y552" s="10" t="s">
        <v>35</v>
      </c>
      <c r="Z552" s="11" t="s">
        <v>354</v>
      </c>
      <c r="AA552" t="str">
        <f>IF(OR(ISNUMBER(SEARCH({"Diabetes","Diabetic"},$Z552))),"Y","N")</f>
        <v>N</v>
      </c>
      <c r="AC552" s="7" t="s">
        <v>37</v>
      </c>
    </row>
    <row r="553" spans="2:29" ht="198">
      <c r="B553">
        <v>2016</v>
      </c>
      <c r="C553" s="5">
        <v>19586</v>
      </c>
      <c r="D553" s="6" t="s">
        <v>30</v>
      </c>
      <c r="E553" s="6" t="s">
        <v>31</v>
      </c>
      <c r="F553" s="6" t="s">
        <v>32</v>
      </c>
      <c r="G553" s="7" t="s">
        <v>33</v>
      </c>
      <c r="H553" s="8">
        <v>62</v>
      </c>
      <c r="I553" s="6" t="s">
        <v>38</v>
      </c>
      <c r="J553" t="str">
        <f>IF((ISNUMBER(SEARCH({"Cash"},[1]Sheet1!$I553))),"Avg","AboveAvg")</f>
        <v>AboveAvg</v>
      </c>
      <c r="K553" t="str">
        <f t="shared" si="8"/>
        <v>N</v>
      </c>
      <c r="L553" s="6" t="s">
        <v>31</v>
      </c>
      <c r="P553" t="str">
        <f>IF(OR(ISNUMBER(SEARCH({"BP","Hyper"},$Z553))),"Y","N")</f>
        <v>Y</v>
      </c>
      <c r="T553" s="9" t="s">
        <v>31</v>
      </c>
      <c r="U553" s="9" t="s">
        <v>31</v>
      </c>
      <c r="Y553" s="10" t="s">
        <v>35</v>
      </c>
      <c r="Z553" s="11" t="s">
        <v>355</v>
      </c>
      <c r="AA553" t="str">
        <f>IF(OR(ISNUMBER(SEARCH({"Diabetes","Diabetic"},$Z553))),"Y","N")</f>
        <v>N</v>
      </c>
      <c r="AC553" s="7" t="s">
        <v>37</v>
      </c>
    </row>
    <row r="554" spans="2:29" ht="409.6">
      <c r="B554">
        <v>2016</v>
      </c>
      <c r="C554" s="5">
        <v>17206</v>
      </c>
      <c r="D554" s="6" t="s">
        <v>30</v>
      </c>
      <c r="E554" s="6" t="s">
        <v>31</v>
      </c>
      <c r="F554" s="6" t="s">
        <v>32</v>
      </c>
      <c r="G554" s="7" t="s">
        <v>33</v>
      </c>
      <c r="H554" s="8">
        <v>69</v>
      </c>
      <c r="I554" s="6" t="s">
        <v>38</v>
      </c>
      <c r="J554" t="str">
        <f>IF((ISNUMBER(SEARCH({"Cash"},[1]Sheet1!$I554))),"Avg","AboveAvg")</f>
        <v>AboveAvg</v>
      </c>
      <c r="K554" t="str">
        <f t="shared" si="8"/>
        <v>Y</v>
      </c>
      <c r="L554" s="6" t="s">
        <v>31</v>
      </c>
      <c r="P554" t="str">
        <f>IF(OR(ISNUMBER(SEARCH({"BP","Hyper"},$Z554))),"Y","N")</f>
        <v>Y</v>
      </c>
      <c r="T554" s="9" t="s">
        <v>31</v>
      </c>
      <c r="U554" s="9" t="s">
        <v>31</v>
      </c>
      <c r="Y554" s="10" t="s">
        <v>35</v>
      </c>
      <c r="Z554" s="11" t="s">
        <v>356</v>
      </c>
      <c r="AA554" t="str">
        <f>IF(OR(ISNUMBER(SEARCH({"Diabetes","Diabetic"},$Z554))),"Y","N")</f>
        <v>Y</v>
      </c>
      <c r="AC554" s="7" t="s">
        <v>37</v>
      </c>
    </row>
    <row r="555" spans="2:29" ht="277.2">
      <c r="B555">
        <v>2016</v>
      </c>
      <c r="C555" s="5">
        <v>24707</v>
      </c>
      <c r="D555" s="6" t="s">
        <v>30</v>
      </c>
      <c r="E555" s="6" t="s">
        <v>31</v>
      </c>
      <c r="F555" s="6" t="s">
        <v>43</v>
      </c>
      <c r="G555" s="7" t="s">
        <v>33</v>
      </c>
      <c r="H555" s="8">
        <v>48</v>
      </c>
      <c r="I555" s="6" t="s">
        <v>38</v>
      </c>
      <c r="J555" t="str">
        <f>IF((ISNUMBER(SEARCH({"Cash"},[1]Sheet1!$I555))),"Avg","AboveAvg")</f>
        <v>AboveAvg</v>
      </c>
      <c r="K555" t="str">
        <f t="shared" si="8"/>
        <v>N</v>
      </c>
      <c r="L555" s="6" t="s">
        <v>39</v>
      </c>
      <c r="P555" t="str">
        <f>IF(OR(ISNUMBER(SEARCH({"BP","Hyper"},$Z555))),"Y","N")</f>
        <v>Y</v>
      </c>
      <c r="T555" s="9" t="s">
        <v>31</v>
      </c>
      <c r="U555" s="9" t="s">
        <v>31</v>
      </c>
      <c r="Y555" s="10" t="s">
        <v>35</v>
      </c>
      <c r="Z555" s="11" t="s">
        <v>357</v>
      </c>
      <c r="AA555" t="str">
        <f>IF(OR(ISNUMBER(SEARCH({"Diabetes","Diabetic"},$Z555))),"Y","N")</f>
        <v>N</v>
      </c>
      <c r="AC555" s="7" t="s">
        <v>37</v>
      </c>
    </row>
    <row r="556" spans="2:29" ht="26.4">
      <c r="B556">
        <v>2016</v>
      </c>
      <c r="C556" s="5">
        <v>27973</v>
      </c>
      <c r="D556" s="6" t="s">
        <v>30</v>
      </c>
      <c r="E556" s="6" t="s">
        <v>31</v>
      </c>
      <c r="F556" s="6" t="s">
        <v>32</v>
      </c>
      <c r="G556" s="7" t="s">
        <v>33</v>
      </c>
      <c r="H556" s="8">
        <v>39</v>
      </c>
      <c r="I556" s="6" t="s">
        <v>34</v>
      </c>
      <c r="J556" t="str">
        <f>IF((ISNUMBER(SEARCH({"Cash"},[1]Sheet1!$I556))),"Avg","AboveAvg")</f>
        <v>Avg</v>
      </c>
      <c r="K556" t="str">
        <f t="shared" si="8"/>
        <v>N</v>
      </c>
      <c r="L556" s="6" t="s">
        <v>31</v>
      </c>
      <c r="P556" t="str">
        <f>IF(OR(ISNUMBER(SEARCH({"BP","Hyper"},$Z556))),"Y","N")</f>
        <v>N</v>
      </c>
      <c r="T556" s="9" t="s">
        <v>31</v>
      </c>
      <c r="U556" s="9" t="s">
        <v>31</v>
      </c>
      <c r="Y556" s="10" t="s">
        <v>35</v>
      </c>
      <c r="Z556" s="11" t="s">
        <v>31</v>
      </c>
      <c r="AA556" t="str">
        <f>IF(OR(ISNUMBER(SEARCH({"Diabetes","Diabetic"},$Z556))),"Y","N")</f>
        <v>N</v>
      </c>
      <c r="AC556" s="7" t="s">
        <v>37</v>
      </c>
    </row>
    <row r="557" spans="2:29" ht="92.4">
      <c r="B557">
        <v>2016</v>
      </c>
      <c r="C557" s="5">
        <v>22674</v>
      </c>
      <c r="D557" s="6" t="s">
        <v>30</v>
      </c>
      <c r="E557" s="6" t="s">
        <v>31</v>
      </c>
      <c r="F557" s="6" t="s">
        <v>43</v>
      </c>
      <c r="G557" s="7" t="s">
        <v>33</v>
      </c>
      <c r="H557" s="8">
        <v>54</v>
      </c>
      <c r="I557" s="6" t="s">
        <v>34</v>
      </c>
      <c r="J557" t="str">
        <f>IF((ISNUMBER(SEARCH({"Cash"},[1]Sheet1!$I557))),"Avg","AboveAvg")</f>
        <v>Avg</v>
      </c>
      <c r="K557" t="str">
        <f t="shared" si="8"/>
        <v>N</v>
      </c>
      <c r="L557" s="6" t="s">
        <v>76</v>
      </c>
      <c r="P557" t="str">
        <f>IF(OR(ISNUMBER(SEARCH({"BP","Hyper"},$Z557))),"Y","N")</f>
        <v>N</v>
      </c>
      <c r="T557" s="9" t="s">
        <v>31</v>
      </c>
      <c r="U557" s="9" t="s">
        <v>31</v>
      </c>
      <c r="Y557" s="10" t="s">
        <v>40</v>
      </c>
      <c r="Z557" s="11" t="s">
        <v>31</v>
      </c>
      <c r="AA557" t="str">
        <f>IF(OR(ISNUMBER(SEARCH({"Diabetes","Diabetic"},$Z557))),"Y","N")</f>
        <v>N</v>
      </c>
      <c r="AC557" s="7" t="s">
        <v>37</v>
      </c>
    </row>
    <row r="558" spans="2:29" ht="409.6">
      <c r="B558">
        <v>2016</v>
      </c>
      <c r="C558" s="5">
        <v>19742</v>
      </c>
      <c r="D558" s="6" t="s">
        <v>30</v>
      </c>
      <c r="E558" s="6" t="s">
        <v>31</v>
      </c>
      <c r="F558" s="6" t="s">
        <v>43</v>
      </c>
      <c r="G558" s="7" t="s">
        <v>33</v>
      </c>
      <c r="H558" s="8">
        <v>61</v>
      </c>
      <c r="I558" s="6" t="s">
        <v>34</v>
      </c>
      <c r="J558" t="str">
        <f>IF((ISNUMBER(SEARCH({"Cash"},[1]Sheet1!$I558))),"Avg","AboveAvg")</f>
        <v>Avg</v>
      </c>
      <c r="K558" t="str">
        <f t="shared" si="8"/>
        <v>N</v>
      </c>
      <c r="L558" s="6" t="s">
        <v>41</v>
      </c>
      <c r="P558" t="str">
        <f>IF(OR(ISNUMBER(SEARCH({"BP","Hyper"},$Z558))),"Y","N")</f>
        <v>Y</v>
      </c>
      <c r="T558" s="9" t="s">
        <v>31</v>
      </c>
      <c r="U558" s="9" t="s">
        <v>31</v>
      </c>
      <c r="Y558" s="10" t="s">
        <v>35</v>
      </c>
      <c r="Z558" s="11" t="s">
        <v>358</v>
      </c>
      <c r="AA558" t="str">
        <f>IF(OR(ISNUMBER(SEARCH({"Diabetes","Diabetic"},$Z558))),"Y","N")</f>
        <v>N</v>
      </c>
      <c r="AC558" s="7" t="s">
        <v>37</v>
      </c>
    </row>
    <row r="559" spans="2:29" ht="409.6">
      <c r="B559">
        <v>2016</v>
      </c>
      <c r="C559" s="5">
        <v>31086</v>
      </c>
      <c r="D559" s="6" t="s">
        <v>30</v>
      </c>
      <c r="E559" s="6" t="s">
        <v>31</v>
      </c>
      <c r="F559" s="6" t="s">
        <v>32</v>
      </c>
      <c r="G559" s="7" t="s">
        <v>33</v>
      </c>
      <c r="H559" s="8">
        <v>30</v>
      </c>
      <c r="I559" s="6" t="s">
        <v>34</v>
      </c>
      <c r="J559" t="str">
        <f>IF((ISNUMBER(SEARCH({"Cash"},[1]Sheet1!$I559))),"Avg","AboveAvg")</f>
        <v>Avg</v>
      </c>
      <c r="K559" t="str">
        <f t="shared" si="8"/>
        <v>N</v>
      </c>
      <c r="L559" s="6" t="s">
        <v>31</v>
      </c>
      <c r="P559" t="str">
        <f>IF(OR(ISNUMBER(SEARCH({"BP","Hyper"},$Z559))),"Y","N")</f>
        <v>Y</v>
      </c>
      <c r="T559" s="9" t="s">
        <v>31</v>
      </c>
      <c r="U559" s="9" t="s">
        <v>31</v>
      </c>
      <c r="Y559" s="10" t="s">
        <v>35</v>
      </c>
      <c r="Z559" s="11" t="s">
        <v>359</v>
      </c>
      <c r="AA559" t="str">
        <f>IF(OR(ISNUMBER(SEARCH({"Diabetes","Diabetic"},$Z559))),"Y","N")</f>
        <v>N</v>
      </c>
      <c r="AC559" s="7" t="s">
        <v>37</v>
      </c>
    </row>
    <row r="560" spans="2:29" ht="26.4">
      <c r="B560">
        <v>2016</v>
      </c>
      <c r="C560" s="5">
        <v>30317</v>
      </c>
      <c r="D560" s="6" t="s">
        <v>30</v>
      </c>
      <c r="E560" s="6" t="s">
        <v>31</v>
      </c>
      <c r="F560" s="6" t="s">
        <v>43</v>
      </c>
      <c r="G560" s="7" t="s">
        <v>33</v>
      </c>
      <c r="H560" s="8">
        <v>33</v>
      </c>
      <c r="I560" s="6" t="s">
        <v>34</v>
      </c>
      <c r="J560" t="str">
        <f>IF((ISNUMBER(SEARCH({"Cash"},[1]Sheet1!$I560))),"Avg","AboveAvg")</f>
        <v>Avg</v>
      </c>
      <c r="K560" t="str">
        <f t="shared" si="8"/>
        <v>N</v>
      </c>
      <c r="L560" s="6" t="s">
        <v>31</v>
      </c>
      <c r="P560" t="str">
        <f>IF(OR(ISNUMBER(SEARCH({"BP","Hyper"},$Z560))),"Y","N")</f>
        <v>N</v>
      </c>
      <c r="T560" s="9" t="s">
        <v>31</v>
      </c>
      <c r="U560" s="9" t="s">
        <v>31</v>
      </c>
      <c r="Y560" s="10" t="s">
        <v>35</v>
      </c>
      <c r="Z560" s="11" t="s">
        <v>31</v>
      </c>
      <c r="AA560" t="str">
        <f>IF(OR(ISNUMBER(SEARCH({"Diabetes","Diabetic"},$Z560))),"Y","N")</f>
        <v>N</v>
      </c>
      <c r="AC560" s="7" t="s">
        <v>37</v>
      </c>
    </row>
    <row r="561" spans="2:29" ht="316.8">
      <c r="B561">
        <v>2016</v>
      </c>
      <c r="C561" s="5">
        <v>28581</v>
      </c>
      <c r="D561" s="6" t="s">
        <v>30</v>
      </c>
      <c r="E561" s="6" t="s">
        <v>31</v>
      </c>
      <c r="F561" s="6" t="s">
        <v>32</v>
      </c>
      <c r="G561" s="7" t="s">
        <v>33</v>
      </c>
      <c r="H561" s="8">
        <v>37</v>
      </c>
      <c r="I561" s="6" t="s">
        <v>38</v>
      </c>
      <c r="J561" t="str">
        <f>IF((ISNUMBER(SEARCH({"Cash"},[1]Sheet1!$I561))),"Avg","AboveAvg")</f>
        <v>AboveAvg</v>
      </c>
      <c r="K561" t="str">
        <f t="shared" si="8"/>
        <v>N</v>
      </c>
      <c r="L561" s="6" t="s">
        <v>31</v>
      </c>
      <c r="P561" t="str">
        <f>IF(OR(ISNUMBER(SEARCH({"BP","Hyper"},$Z561))),"Y","N")</f>
        <v>Y</v>
      </c>
      <c r="T561" s="9" t="s">
        <v>31</v>
      </c>
      <c r="U561" s="9" t="s">
        <v>31</v>
      </c>
      <c r="Y561" s="10" t="s">
        <v>35</v>
      </c>
      <c r="Z561" s="11" t="s">
        <v>360</v>
      </c>
      <c r="AA561" t="str">
        <f>IF(OR(ISNUMBER(SEARCH({"Diabetes","Diabetic"},$Z561))),"Y","N")</f>
        <v>N</v>
      </c>
      <c r="AC561" s="7" t="s">
        <v>37</v>
      </c>
    </row>
    <row r="562" spans="2:29" ht="105.6">
      <c r="B562">
        <v>2016</v>
      </c>
      <c r="C562" s="5">
        <v>15342</v>
      </c>
      <c r="D562" s="6" t="s">
        <v>30</v>
      </c>
      <c r="E562" s="6" t="s">
        <v>31</v>
      </c>
      <c r="F562" s="6" t="s">
        <v>32</v>
      </c>
      <c r="G562" s="7" t="s">
        <v>33</v>
      </c>
      <c r="H562" s="8">
        <v>74</v>
      </c>
      <c r="I562" s="6" t="s">
        <v>38</v>
      </c>
      <c r="J562" t="str">
        <f>IF((ISNUMBER(SEARCH({"Cash"},[1]Sheet1!$I562))),"Avg","AboveAvg")</f>
        <v>AboveAvg</v>
      </c>
      <c r="K562" t="str">
        <f t="shared" si="8"/>
        <v>N</v>
      </c>
      <c r="L562" s="6" t="s">
        <v>31</v>
      </c>
      <c r="P562" t="str">
        <f>IF(OR(ISNUMBER(SEARCH({"BP","Hyper"},$Z562))),"Y","N")</f>
        <v>N</v>
      </c>
      <c r="T562" s="9" t="s">
        <v>31</v>
      </c>
      <c r="U562" s="9" t="s">
        <v>31</v>
      </c>
      <c r="Y562" s="10" t="s">
        <v>35</v>
      </c>
      <c r="Z562" s="11" t="s">
        <v>361</v>
      </c>
      <c r="AA562" t="str">
        <f>IF(OR(ISNUMBER(SEARCH({"Diabetes","Diabetic"},$Z562))),"Y","N")</f>
        <v>N</v>
      </c>
      <c r="AC562" s="7" t="s">
        <v>37</v>
      </c>
    </row>
    <row r="563" spans="2:29" ht="409.6">
      <c r="B563">
        <v>2016</v>
      </c>
      <c r="C563" s="5">
        <v>19048</v>
      </c>
      <c r="D563" s="6" t="s">
        <v>30</v>
      </c>
      <c r="E563" s="6" t="s">
        <v>31</v>
      </c>
      <c r="F563" s="6" t="s">
        <v>32</v>
      </c>
      <c r="G563" s="7" t="s">
        <v>33</v>
      </c>
      <c r="H563" s="8">
        <v>63</v>
      </c>
      <c r="I563" s="6" t="s">
        <v>34</v>
      </c>
      <c r="J563" t="str">
        <f>IF((ISNUMBER(SEARCH({"Cash"},[1]Sheet1!$I563))),"Avg","AboveAvg")</f>
        <v>Avg</v>
      </c>
      <c r="K563" t="str">
        <f t="shared" si="8"/>
        <v>N</v>
      </c>
      <c r="L563" s="6" t="s">
        <v>31</v>
      </c>
      <c r="P563" t="str">
        <f>IF(OR(ISNUMBER(SEARCH({"BP","Hyper"},$Z563))),"Y","N")</f>
        <v>Y</v>
      </c>
      <c r="T563" s="9" t="s">
        <v>31</v>
      </c>
      <c r="U563" s="9" t="s">
        <v>31</v>
      </c>
      <c r="Y563" s="10" t="s">
        <v>35</v>
      </c>
      <c r="Z563" s="11" t="s">
        <v>362</v>
      </c>
      <c r="AA563" t="str">
        <f>IF(OR(ISNUMBER(SEARCH({"Diabetes","Diabetic"},$Z563))),"Y","N")</f>
        <v>N</v>
      </c>
      <c r="AC563" s="7" t="s">
        <v>37</v>
      </c>
    </row>
    <row r="564" spans="2:29" ht="26.4">
      <c r="B564">
        <v>2016</v>
      </c>
      <c r="C564" s="5">
        <v>21526</v>
      </c>
      <c r="D564" s="6" t="s">
        <v>30</v>
      </c>
      <c r="E564" s="6" t="s">
        <v>31</v>
      </c>
      <c r="F564" s="6" t="s">
        <v>32</v>
      </c>
      <c r="G564" s="7" t="s">
        <v>33</v>
      </c>
      <c r="H564" s="8">
        <v>57</v>
      </c>
      <c r="I564" s="6" t="s">
        <v>34</v>
      </c>
      <c r="J564" t="str">
        <f>IF((ISNUMBER(SEARCH({"Cash"},[1]Sheet1!$I564))),"Avg","AboveAvg")</f>
        <v>Avg</v>
      </c>
      <c r="K564" t="str">
        <f t="shared" si="8"/>
        <v>N</v>
      </c>
      <c r="L564" s="6" t="s">
        <v>31</v>
      </c>
      <c r="P564" t="str">
        <f>IF(OR(ISNUMBER(SEARCH({"BP","Hyper"},$Z564))),"Y","N")</f>
        <v>N</v>
      </c>
      <c r="T564" s="9" t="s">
        <v>31</v>
      </c>
      <c r="U564" s="9" t="s">
        <v>31</v>
      </c>
      <c r="Y564" s="10" t="s">
        <v>35</v>
      </c>
      <c r="Z564" s="11" t="s">
        <v>31</v>
      </c>
      <c r="AA564" t="str">
        <f>IF(OR(ISNUMBER(SEARCH({"Diabetes","Diabetic"},$Z564))),"Y","N")</f>
        <v>N</v>
      </c>
      <c r="AC564" s="7" t="s">
        <v>37</v>
      </c>
    </row>
    <row r="565" spans="2:29" ht="158.4">
      <c r="B565">
        <v>2016</v>
      </c>
      <c r="C565" s="5">
        <v>18781</v>
      </c>
      <c r="D565" s="6" t="s">
        <v>30</v>
      </c>
      <c r="E565" s="6" t="s">
        <v>31</v>
      </c>
      <c r="F565" s="6" t="s">
        <v>32</v>
      </c>
      <c r="G565" s="7" t="s">
        <v>33</v>
      </c>
      <c r="H565" s="8">
        <v>64</v>
      </c>
      <c r="I565" s="6" t="s">
        <v>38</v>
      </c>
      <c r="J565" t="str">
        <f>IF((ISNUMBER(SEARCH({"Cash"},[1]Sheet1!$I565))),"Avg","AboveAvg")</f>
        <v>AboveAvg</v>
      </c>
      <c r="K565" t="str">
        <f t="shared" si="8"/>
        <v>N</v>
      </c>
      <c r="L565" s="6" t="s">
        <v>31</v>
      </c>
      <c r="P565" t="str">
        <f>IF(OR(ISNUMBER(SEARCH({"BP","Hyper"},$Z565))),"Y","N")</f>
        <v>N</v>
      </c>
      <c r="T565" s="9" t="s">
        <v>31</v>
      </c>
      <c r="U565" s="9" t="s">
        <v>31</v>
      </c>
      <c r="Y565" s="10" t="s">
        <v>35</v>
      </c>
      <c r="Z565" s="11" t="s">
        <v>363</v>
      </c>
      <c r="AA565" t="str">
        <f>IF(OR(ISNUMBER(SEARCH({"Diabetes","Diabetic"},$Z565))),"Y","N")</f>
        <v>N</v>
      </c>
      <c r="AC565" s="7" t="s">
        <v>37</v>
      </c>
    </row>
    <row r="566" spans="2:29" ht="39.6">
      <c r="B566">
        <v>2016</v>
      </c>
      <c r="C566" s="5">
        <v>21497</v>
      </c>
      <c r="D566" s="6" t="s">
        <v>30</v>
      </c>
      <c r="E566" s="6" t="s">
        <v>31</v>
      </c>
      <c r="F566" s="6" t="s">
        <v>32</v>
      </c>
      <c r="G566" s="7" t="s">
        <v>33</v>
      </c>
      <c r="H566" s="8">
        <v>57</v>
      </c>
      <c r="I566" s="6" t="s">
        <v>38</v>
      </c>
      <c r="J566" t="str">
        <f>IF((ISNUMBER(SEARCH({"Cash"},[1]Sheet1!$I566))),"Avg","AboveAvg")</f>
        <v>AboveAvg</v>
      </c>
      <c r="K566" t="str">
        <f t="shared" si="8"/>
        <v>N</v>
      </c>
      <c r="L566" s="6" t="s">
        <v>31</v>
      </c>
      <c r="P566" t="str">
        <f>IF(OR(ISNUMBER(SEARCH({"BP","Hyper"},$Z566))),"Y","N")</f>
        <v>N</v>
      </c>
      <c r="T566" s="9" t="s">
        <v>31</v>
      </c>
      <c r="U566" s="9" t="s">
        <v>31</v>
      </c>
      <c r="Y566" s="10" t="s">
        <v>35</v>
      </c>
      <c r="Z566" s="11" t="s">
        <v>364</v>
      </c>
      <c r="AA566" t="str">
        <f>IF(OR(ISNUMBER(SEARCH({"Diabetes","Diabetic"},$Z566))),"Y","N")</f>
        <v>N</v>
      </c>
      <c r="AC566" s="7" t="s">
        <v>37</v>
      </c>
    </row>
    <row r="567" spans="2:29" ht="409.6">
      <c r="B567">
        <v>2016</v>
      </c>
      <c r="C567" s="5">
        <v>26670</v>
      </c>
      <c r="D567" s="6" t="s">
        <v>30</v>
      </c>
      <c r="E567" s="6" t="s">
        <v>31</v>
      </c>
      <c r="F567" s="6" t="s">
        <v>43</v>
      </c>
      <c r="G567" s="7" t="s">
        <v>33</v>
      </c>
      <c r="H567" s="8">
        <v>43</v>
      </c>
      <c r="I567" s="6" t="s">
        <v>38</v>
      </c>
      <c r="J567" t="str">
        <f>IF((ISNUMBER(SEARCH({"Cash"},[1]Sheet1!$I567))),"Avg","AboveAvg")</f>
        <v>AboveAvg</v>
      </c>
      <c r="K567" t="str">
        <f t="shared" si="8"/>
        <v>Y</v>
      </c>
      <c r="L567" s="6" t="s">
        <v>31</v>
      </c>
      <c r="P567" t="str">
        <f>IF(OR(ISNUMBER(SEARCH({"BP","Hyper"},$Z567))),"Y","N")</f>
        <v>N</v>
      </c>
      <c r="T567" s="9" t="s">
        <v>31</v>
      </c>
      <c r="U567" s="9" t="s">
        <v>31</v>
      </c>
      <c r="Y567" s="10" t="s">
        <v>35</v>
      </c>
      <c r="Z567" s="11" t="s">
        <v>365</v>
      </c>
      <c r="AA567" t="str">
        <f>IF(OR(ISNUMBER(SEARCH({"Diabetes","Diabetic"},$Z567))),"Y","N")</f>
        <v>Y</v>
      </c>
      <c r="AC567" s="7" t="s">
        <v>37</v>
      </c>
    </row>
    <row r="568" spans="2:29" ht="409.6">
      <c r="B568">
        <v>2016</v>
      </c>
      <c r="C568" s="5">
        <v>24417</v>
      </c>
      <c r="D568" s="6" t="s">
        <v>30</v>
      </c>
      <c r="E568" s="6" t="s">
        <v>31</v>
      </c>
      <c r="F568" s="6" t="s">
        <v>32</v>
      </c>
      <c r="G568" s="7" t="s">
        <v>33</v>
      </c>
      <c r="H568" s="8">
        <v>49</v>
      </c>
      <c r="I568" s="6" t="s">
        <v>34</v>
      </c>
      <c r="J568" t="str">
        <f>IF((ISNUMBER(SEARCH({"Cash"},[1]Sheet1!$I568))),"Avg","AboveAvg")</f>
        <v>Avg</v>
      </c>
      <c r="K568" t="str">
        <f t="shared" si="8"/>
        <v>N</v>
      </c>
      <c r="L568" s="6" t="s">
        <v>39</v>
      </c>
      <c r="P568" t="str">
        <f>IF(OR(ISNUMBER(SEARCH({"BP","Hyper"},$Z568))),"Y","N")</f>
        <v>Y</v>
      </c>
      <c r="T568" s="9" t="s">
        <v>31</v>
      </c>
      <c r="U568" s="9" t="s">
        <v>31</v>
      </c>
      <c r="Y568" s="10" t="s">
        <v>35</v>
      </c>
      <c r="Z568" s="11" t="s">
        <v>366</v>
      </c>
      <c r="AA568" t="str">
        <f>IF(OR(ISNUMBER(SEARCH({"Diabetes","Diabetic"},$Z568))),"Y","N")</f>
        <v>N</v>
      </c>
      <c r="AC568" s="7" t="s">
        <v>37</v>
      </c>
    </row>
    <row r="569" spans="2:29" ht="409.6">
      <c r="B569">
        <v>2016</v>
      </c>
      <c r="C569" s="5">
        <v>21204</v>
      </c>
      <c r="D569" s="6" t="s">
        <v>30</v>
      </c>
      <c r="E569" s="6" t="s">
        <v>31</v>
      </c>
      <c r="F569" s="6" t="s">
        <v>32</v>
      </c>
      <c r="G569" s="7" t="s">
        <v>33</v>
      </c>
      <c r="H569" s="8">
        <v>58</v>
      </c>
      <c r="I569" s="6" t="s">
        <v>34</v>
      </c>
      <c r="J569" t="str">
        <f>IF((ISNUMBER(SEARCH({"Cash"},[1]Sheet1!$I569))),"Avg","AboveAvg")</f>
        <v>Avg</v>
      </c>
      <c r="K569" t="str">
        <f t="shared" si="8"/>
        <v>N</v>
      </c>
      <c r="L569" s="6" t="s">
        <v>61</v>
      </c>
      <c r="P569" t="str">
        <f>IF(OR(ISNUMBER(SEARCH({"BP","Hyper"},$Z569))),"Y","N")</f>
        <v>Y</v>
      </c>
      <c r="T569" s="9" t="s">
        <v>31</v>
      </c>
      <c r="U569" s="9" t="s">
        <v>31</v>
      </c>
      <c r="Y569" s="10" t="s">
        <v>35</v>
      </c>
      <c r="Z569" s="11" t="s">
        <v>367</v>
      </c>
      <c r="AA569" t="str">
        <f>IF(OR(ISNUMBER(SEARCH({"Diabetes","Diabetic"},$Z569))),"Y","N")</f>
        <v>N</v>
      </c>
      <c r="AC569" s="7" t="s">
        <v>37</v>
      </c>
    </row>
    <row r="570" spans="2:29" ht="316.8">
      <c r="B570">
        <v>2016</v>
      </c>
      <c r="C570" s="5">
        <v>20090</v>
      </c>
      <c r="D570" s="6" t="s">
        <v>30</v>
      </c>
      <c r="E570" s="6" t="s">
        <v>31</v>
      </c>
      <c r="F570" s="6" t="s">
        <v>43</v>
      </c>
      <c r="G570" s="7" t="s">
        <v>33</v>
      </c>
      <c r="H570" s="8">
        <v>61</v>
      </c>
      <c r="I570" s="6" t="s">
        <v>38</v>
      </c>
      <c r="J570" t="str">
        <f>IF((ISNUMBER(SEARCH({"Cash"},[1]Sheet1!$I570))),"Avg","AboveAvg")</f>
        <v>AboveAvg</v>
      </c>
      <c r="K570" t="str">
        <f t="shared" si="8"/>
        <v>N</v>
      </c>
      <c r="L570" s="6" t="s">
        <v>61</v>
      </c>
      <c r="P570" t="str">
        <f>IF(OR(ISNUMBER(SEARCH({"BP","Hyper"},$Z570))),"Y","N")</f>
        <v>N</v>
      </c>
      <c r="T570" s="9" t="s">
        <v>31</v>
      </c>
      <c r="U570" s="9" t="s">
        <v>31</v>
      </c>
      <c r="Y570" s="10" t="s">
        <v>40</v>
      </c>
      <c r="Z570" s="11" t="s">
        <v>368</v>
      </c>
      <c r="AA570" t="str">
        <f>IF(OR(ISNUMBER(SEARCH({"Diabetes","Diabetic"},$Z570))),"Y","N")</f>
        <v>N</v>
      </c>
      <c r="AC570" s="7" t="s">
        <v>37</v>
      </c>
    </row>
    <row r="571" spans="2:29" ht="26.4">
      <c r="B571">
        <v>2016</v>
      </c>
      <c r="C571" s="5">
        <v>24872</v>
      </c>
      <c r="D571" s="6" t="s">
        <v>30</v>
      </c>
      <c r="E571" s="6" t="s">
        <v>31</v>
      </c>
      <c r="F571" s="6" t="s">
        <v>43</v>
      </c>
      <c r="G571" s="7" t="s">
        <v>33</v>
      </c>
      <c r="H571" s="8">
        <v>48</v>
      </c>
      <c r="I571" s="6" t="s">
        <v>38</v>
      </c>
      <c r="J571" t="str">
        <f>IF((ISNUMBER(SEARCH({"Cash"},[1]Sheet1!$I571))),"Avg","AboveAvg")</f>
        <v>AboveAvg</v>
      </c>
      <c r="K571" t="str">
        <f t="shared" si="8"/>
        <v>N</v>
      </c>
      <c r="L571" s="6" t="s">
        <v>31</v>
      </c>
      <c r="P571" t="str">
        <f>IF(OR(ISNUMBER(SEARCH({"BP","Hyper"},$Z571))),"Y","N")</f>
        <v>N</v>
      </c>
      <c r="T571" s="9" t="s">
        <v>31</v>
      </c>
      <c r="U571" s="9" t="s">
        <v>31</v>
      </c>
      <c r="Y571" s="10" t="s">
        <v>35</v>
      </c>
      <c r="Z571" s="11" t="s">
        <v>31</v>
      </c>
      <c r="AA571" t="str">
        <f>IF(OR(ISNUMBER(SEARCH({"Diabetes","Diabetic"},$Z571))),"Y","N")</f>
        <v>N</v>
      </c>
      <c r="AC571" s="7" t="s">
        <v>37</v>
      </c>
    </row>
    <row r="572" spans="2:29" ht="277.2">
      <c r="B572">
        <v>2016</v>
      </c>
      <c r="C572" s="5">
        <v>31778</v>
      </c>
      <c r="D572" s="6" t="s">
        <v>30</v>
      </c>
      <c r="E572" s="6" t="s">
        <v>31</v>
      </c>
      <c r="F572" s="6" t="s">
        <v>32</v>
      </c>
      <c r="G572" s="7" t="s">
        <v>33</v>
      </c>
      <c r="H572" s="8">
        <v>29</v>
      </c>
      <c r="I572" s="6" t="s">
        <v>34</v>
      </c>
      <c r="J572" t="str">
        <f>IF((ISNUMBER(SEARCH({"Cash"},[1]Sheet1!$I572))),"Avg","AboveAvg")</f>
        <v>Avg</v>
      </c>
      <c r="K572" t="str">
        <f t="shared" si="8"/>
        <v>N</v>
      </c>
      <c r="L572" s="6" t="s">
        <v>31</v>
      </c>
      <c r="P572" t="str">
        <f>IF(OR(ISNUMBER(SEARCH({"BP","Hyper"},$Z572))),"Y","N")</f>
        <v>N</v>
      </c>
      <c r="T572" s="9" t="s">
        <v>31</v>
      </c>
      <c r="U572" s="9" t="s">
        <v>31</v>
      </c>
      <c r="Y572" s="10" t="s">
        <v>35</v>
      </c>
      <c r="Z572" s="11" t="s">
        <v>369</v>
      </c>
      <c r="AA572" t="str">
        <f>IF(OR(ISNUMBER(SEARCH({"Diabetes","Diabetic"},$Z572))),"Y","N")</f>
        <v>N</v>
      </c>
      <c r="AC572" s="7" t="s">
        <v>37</v>
      </c>
    </row>
    <row r="573" spans="2:29" ht="409.6">
      <c r="B573">
        <v>2016</v>
      </c>
      <c r="C573" s="5">
        <v>16119</v>
      </c>
      <c r="D573" s="6" t="s">
        <v>51</v>
      </c>
      <c r="E573" s="6" t="s">
        <v>31</v>
      </c>
      <c r="F573" s="6" t="s">
        <v>43</v>
      </c>
      <c r="G573" s="7" t="s">
        <v>33</v>
      </c>
      <c r="H573" s="8">
        <v>71</v>
      </c>
      <c r="I573" s="6" t="s">
        <v>38</v>
      </c>
      <c r="J573" t="str">
        <f>IF((ISNUMBER(SEARCH({"Cash"},[1]Sheet1!$I573))),"Avg","AboveAvg")</f>
        <v>AboveAvg</v>
      </c>
      <c r="K573" t="str">
        <f t="shared" si="8"/>
        <v>N</v>
      </c>
      <c r="L573" s="6" t="s">
        <v>31</v>
      </c>
      <c r="P573" t="str">
        <f>IF(OR(ISNUMBER(SEARCH({"BP","Hyper"},$Z573))),"Y","N")</f>
        <v>Y</v>
      </c>
      <c r="T573" s="9" t="s">
        <v>31</v>
      </c>
      <c r="U573" s="9" t="s">
        <v>31</v>
      </c>
      <c r="Y573" s="10" t="s">
        <v>35</v>
      </c>
      <c r="Z573" s="11" t="s">
        <v>370</v>
      </c>
      <c r="AA573" t="str">
        <f>IF(OR(ISNUMBER(SEARCH({"Diabetes","Diabetic"},$Z573))),"Y","N")</f>
        <v>N</v>
      </c>
      <c r="AC573" s="7" t="s">
        <v>37</v>
      </c>
    </row>
    <row r="574" spans="2:29" ht="26.4">
      <c r="B574">
        <v>2016</v>
      </c>
      <c r="C574" s="5">
        <v>17715</v>
      </c>
      <c r="D574" s="6" t="s">
        <v>30</v>
      </c>
      <c r="E574" s="6" t="s">
        <v>31</v>
      </c>
      <c r="F574" s="6" t="s">
        <v>32</v>
      </c>
      <c r="G574" s="7" t="s">
        <v>33</v>
      </c>
      <c r="H574" s="8">
        <v>67</v>
      </c>
      <c r="I574" s="6" t="s">
        <v>38</v>
      </c>
      <c r="J574" t="str">
        <f>IF((ISNUMBER(SEARCH({"Cash"},[1]Sheet1!$I574))),"Avg","AboveAvg")</f>
        <v>AboveAvg</v>
      </c>
      <c r="K574" t="str">
        <f t="shared" si="8"/>
        <v>N</v>
      </c>
      <c r="L574" s="6" t="s">
        <v>245</v>
      </c>
      <c r="P574" t="str">
        <f>IF(OR(ISNUMBER(SEARCH({"BP","Hyper"},$Z574))),"Y","N")</f>
        <v>N</v>
      </c>
      <c r="T574" s="9" t="s">
        <v>31</v>
      </c>
      <c r="U574" s="9" t="s">
        <v>31</v>
      </c>
      <c r="Y574" s="10" t="s">
        <v>35</v>
      </c>
      <c r="Z574" s="11" t="s">
        <v>31</v>
      </c>
      <c r="AA574" t="str">
        <f>IF(OR(ISNUMBER(SEARCH({"Diabetes","Diabetic"},$Z574))),"Y","N")</f>
        <v>N</v>
      </c>
      <c r="AC574" s="7" t="s">
        <v>37</v>
      </c>
    </row>
    <row r="575" spans="2:29" ht="290.39999999999998">
      <c r="B575">
        <v>2016</v>
      </c>
      <c r="C575" s="5">
        <v>22377</v>
      </c>
      <c r="D575" s="6" t="s">
        <v>30</v>
      </c>
      <c r="E575" s="6" t="s">
        <v>31</v>
      </c>
      <c r="F575" s="6" t="s">
        <v>32</v>
      </c>
      <c r="G575" s="7" t="s">
        <v>33</v>
      </c>
      <c r="H575" s="8">
        <v>54</v>
      </c>
      <c r="I575" s="6" t="s">
        <v>38</v>
      </c>
      <c r="J575" t="str">
        <f>IF((ISNUMBER(SEARCH({"Cash"},[1]Sheet1!$I575))),"Avg","AboveAvg")</f>
        <v>AboveAvg</v>
      </c>
      <c r="K575" t="str">
        <f t="shared" si="8"/>
        <v>N</v>
      </c>
      <c r="L575" s="6" t="s">
        <v>31</v>
      </c>
      <c r="P575" t="str">
        <f>IF(OR(ISNUMBER(SEARCH({"BP","Hyper"},$Z575))),"Y","N")</f>
        <v>Y</v>
      </c>
      <c r="T575" s="9" t="s">
        <v>31</v>
      </c>
      <c r="U575" s="9" t="s">
        <v>31</v>
      </c>
      <c r="Y575" s="10" t="s">
        <v>35</v>
      </c>
      <c r="Z575" s="11" t="s">
        <v>371</v>
      </c>
      <c r="AA575" t="str">
        <f>IF(OR(ISNUMBER(SEARCH({"Diabetes","Diabetic"},$Z575))),"Y","N")</f>
        <v>N</v>
      </c>
      <c r="AC575" s="7" t="s">
        <v>37</v>
      </c>
    </row>
    <row r="576" spans="2:29" ht="92.4">
      <c r="B576">
        <v>2016</v>
      </c>
      <c r="C576" s="5">
        <v>17490</v>
      </c>
      <c r="D576" s="6" t="s">
        <v>30</v>
      </c>
      <c r="E576" s="6" t="s">
        <v>31</v>
      </c>
      <c r="F576" s="6" t="s">
        <v>32</v>
      </c>
      <c r="G576" s="7" t="s">
        <v>33</v>
      </c>
      <c r="H576" s="8">
        <v>68</v>
      </c>
      <c r="I576" s="6" t="s">
        <v>34</v>
      </c>
      <c r="J576" t="str">
        <f>IF((ISNUMBER(SEARCH({"Cash"},[1]Sheet1!$I576))),"Avg","AboveAvg")</f>
        <v>Avg</v>
      </c>
      <c r="K576" t="str">
        <f t="shared" si="8"/>
        <v>Y</v>
      </c>
      <c r="L576" s="6" t="s">
        <v>39</v>
      </c>
      <c r="P576" t="str">
        <f>IF(OR(ISNUMBER(SEARCH({"BP","Hyper"},$Z576))),"Y","N")</f>
        <v>Y</v>
      </c>
      <c r="T576" s="9" t="s">
        <v>31</v>
      </c>
      <c r="U576" s="9" t="s">
        <v>31</v>
      </c>
      <c r="Y576" s="10" t="s">
        <v>40</v>
      </c>
      <c r="Z576" s="11" t="s">
        <v>241</v>
      </c>
      <c r="AA576" t="str">
        <f>IF(OR(ISNUMBER(SEARCH({"Diabetes","Diabetic"},$Z576))),"Y","N")</f>
        <v>Y</v>
      </c>
      <c r="AC576" s="7" t="s">
        <v>37</v>
      </c>
    </row>
    <row r="577" spans="2:29" ht="26.4">
      <c r="B577">
        <v>2016</v>
      </c>
      <c r="C577" s="5">
        <v>19596</v>
      </c>
      <c r="D577" s="6" t="s">
        <v>30</v>
      </c>
      <c r="E577" s="6" t="s">
        <v>31</v>
      </c>
      <c r="F577" s="6" t="s">
        <v>43</v>
      </c>
      <c r="G577" s="7" t="s">
        <v>33</v>
      </c>
      <c r="H577" s="8">
        <v>62</v>
      </c>
      <c r="I577" s="6" t="s">
        <v>34</v>
      </c>
      <c r="J577" t="str">
        <f>IF((ISNUMBER(SEARCH({"Cash"},[1]Sheet1!$I577))),"Avg","AboveAvg")</f>
        <v>Avg</v>
      </c>
      <c r="K577" t="str">
        <f t="shared" si="8"/>
        <v>N</v>
      </c>
      <c r="L577" s="6" t="s">
        <v>31</v>
      </c>
      <c r="P577" t="str">
        <f>IF(OR(ISNUMBER(SEARCH({"BP","Hyper"},$Z577))),"Y","N")</f>
        <v>N</v>
      </c>
      <c r="T577" s="9" t="s">
        <v>31</v>
      </c>
      <c r="U577" s="9" t="s">
        <v>31</v>
      </c>
      <c r="Y577" s="10" t="s">
        <v>35</v>
      </c>
      <c r="Z577" s="11" t="s">
        <v>31</v>
      </c>
      <c r="AA577" t="str">
        <f>IF(OR(ISNUMBER(SEARCH({"Diabetes","Diabetic"},$Z577))),"Y","N")</f>
        <v>N</v>
      </c>
      <c r="AC577" s="7" t="s">
        <v>37</v>
      </c>
    </row>
    <row r="578" spans="2:29" ht="330">
      <c r="B578">
        <v>2016</v>
      </c>
      <c r="C578" s="5">
        <v>12426</v>
      </c>
      <c r="D578" s="6" t="s">
        <v>30</v>
      </c>
      <c r="E578" s="6" t="s">
        <v>31</v>
      </c>
      <c r="F578" s="6" t="s">
        <v>43</v>
      </c>
      <c r="G578" s="7" t="s">
        <v>33</v>
      </c>
      <c r="H578" s="8">
        <v>82</v>
      </c>
      <c r="I578" s="6" t="s">
        <v>38</v>
      </c>
      <c r="J578" t="str">
        <f>IF((ISNUMBER(SEARCH({"Cash"},[1]Sheet1!$I578))),"Avg","AboveAvg")</f>
        <v>AboveAvg</v>
      </c>
      <c r="K578" t="str">
        <f t="shared" si="8"/>
        <v>N</v>
      </c>
      <c r="L578" s="6" t="s">
        <v>31</v>
      </c>
      <c r="P578" t="str">
        <f>IF(OR(ISNUMBER(SEARCH({"BP","Hyper"},$Z578))),"Y","N")</f>
        <v>Y</v>
      </c>
      <c r="T578" s="9" t="s">
        <v>31</v>
      </c>
      <c r="U578" s="9" t="s">
        <v>31</v>
      </c>
      <c r="Y578" s="10" t="s">
        <v>35</v>
      </c>
      <c r="Z578" s="11" t="s">
        <v>372</v>
      </c>
      <c r="AA578" t="str">
        <f>IF(OR(ISNUMBER(SEARCH({"Diabetes","Diabetic"},$Z578))),"Y","N")</f>
        <v>N</v>
      </c>
      <c r="AC578" s="7" t="s">
        <v>37</v>
      </c>
    </row>
    <row r="579" spans="2:29" ht="92.4">
      <c r="B579">
        <v>2016</v>
      </c>
      <c r="C579" s="5">
        <v>24404</v>
      </c>
      <c r="D579" s="6" t="s">
        <v>30</v>
      </c>
      <c r="E579" s="6" t="s">
        <v>31</v>
      </c>
      <c r="F579" s="6" t="s">
        <v>32</v>
      </c>
      <c r="G579" s="7" t="s">
        <v>33</v>
      </c>
      <c r="H579" s="8">
        <v>49</v>
      </c>
      <c r="I579" s="6" t="s">
        <v>34</v>
      </c>
      <c r="J579" t="str">
        <f>IF((ISNUMBER(SEARCH({"Cash"},[1]Sheet1!$I579))),"Avg","AboveAvg")</f>
        <v>Avg</v>
      </c>
      <c r="K579" t="str">
        <f t="shared" ref="K579:K642" si="9">$AA579</f>
        <v>N</v>
      </c>
      <c r="L579" s="6" t="s">
        <v>61</v>
      </c>
      <c r="P579" t="str">
        <f>IF(OR(ISNUMBER(SEARCH({"BP","Hyper"},$Z579))),"Y","N")</f>
        <v>N</v>
      </c>
      <c r="T579" s="9" t="s">
        <v>31</v>
      </c>
      <c r="U579" s="9" t="s">
        <v>31</v>
      </c>
      <c r="Y579" s="10" t="s">
        <v>40</v>
      </c>
      <c r="Z579" s="11" t="s">
        <v>31</v>
      </c>
      <c r="AA579" t="str">
        <f>IF(OR(ISNUMBER(SEARCH({"Diabetes","Diabetic"},$Z579))),"Y","N")</f>
        <v>N</v>
      </c>
      <c r="AC579" s="7" t="s">
        <v>37</v>
      </c>
    </row>
    <row r="580" spans="2:29" ht="26.4">
      <c r="B580">
        <v>2016</v>
      </c>
      <c r="C580" s="5">
        <v>24490</v>
      </c>
      <c r="D580" s="6" t="s">
        <v>30</v>
      </c>
      <c r="E580" s="6" t="s">
        <v>31</v>
      </c>
      <c r="F580" s="6" t="s">
        <v>32</v>
      </c>
      <c r="G580" s="7" t="s">
        <v>33</v>
      </c>
      <c r="H580" s="8">
        <v>49</v>
      </c>
      <c r="I580" s="6" t="s">
        <v>34</v>
      </c>
      <c r="J580" t="str">
        <f>IF((ISNUMBER(SEARCH({"Cash"},[1]Sheet1!$I580))),"Avg","AboveAvg")</f>
        <v>Avg</v>
      </c>
      <c r="K580" t="str">
        <f t="shared" si="9"/>
        <v>N</v>
      </c>
      <c r="L580" s="6" t="s">
        <v>31</v>
      </c>
      <c r="P580" t="str">
        <f>IF(OR(ISNUMBER(SEARCH({"BP","Hyper"},$Z580))),"Y","N")</f>
        <v>N</v>
      </c>
      <c r="T580" s="9" t="s">
        <v>31</v>
      </c>
      <c r="U580" s="9" t="s">
        <v>31</v>
      </c>
      <c r="Y580" s="10" t="s">
        <v>35</v>
      </c>
      <c r="Z580" s="11" t="s">
        <v>31</v>
      </c>
      <c r="AA580" t="str">
        <f>IF(OR(ISNUMBER(SEARCH({"Diabetes","Diabetic"},$Z580))),"Y","N")</f>
        <v>N</v>
      </c>
      <c r="AC580" s="7" t="s">
        <v>37</v>
      </c>
    </row>
    <row r="581" spans="2:29" ht="26.4">
      <c r="B581">
        <v>2016</v>
      </c>
      <c r="C581" s="5">
        <v>23399</v>
      </c>
      <c r="D581" s="6" t="s">
        <v>30</v>
      </c>
      <c r="E581" s="6" t="s">
        <v>31</v>
      </c>
      <c r="F581" s="6" t="s">
        <v>43</v>
      </c>
      <c r="G581" s="7" t="s">
        <v>33</v>
      </c>
      <c r="H581" s="8">
        <v>52</v>
      </c>
      <c r="I581" s="6" t="s">
        <v>34</v>
      </c>
      <c r="J581" t="str">
        <f>IF((ISNUMBER(SEARCH({"Cash"},[1]Sheet1!$I581))),"Avg","AboveAvg")</f>
        <v>Avg</v>
      </c>
      <c r="K581" t="str">
        <f t="shared" si="9"/>
        <v>N</v>
      </c>
      <c r="L581" s="6" t="s">
        <v>31</v>
      </c>
      <c r="P581" t="str">
        <f>IF(OR(ISNUMBER(SEARCH({"BP","Hyper"},$Z581))),"Y","N")</f>
        <v>N</v>
      </c>
      <c r="T581" s="9" t="s">
        <v>31</v>
      </c>
      <c r="U581" s="9" t="s">
        <v>31</v>
      </c>
      <c r="Y581" s="10" t="s">
        <v>35</v>
      </c>
      <c r="Z581" s="11" t="s">
        <v>31</v>
      </c>
      <c r="AA581" t="str">
        <f>IF(OR(ISNUMBER(SEARCH({"Diabetes","Diabetic"},$Z581))),"Y","N")</f>
        <v>N</v>
      </c>
      <c r="AC581" s="7" t="s">
        <v>37</v>
      </c>
    </row>
    <row r="582" spans="2:29" ht="26.4">
      <c r="B582">
        <v>2016</v>
      </c>
      <c r="C582" s="5">
        <v>27417</v>
      </c>
      <c r="D582" s="6" t="s">
        <v>30</v>
      </c>
      <c r="E582" s="6" t="s">
        <v>31</v>
      </c>
      <c r="F582" s="6" t="s">
        <v>32</v>
      </c>
      <c r="G582" s="7" t="s">
        <v>33</v>
      </c>
      <c r="H582" s="8">
        <v>41</v>
      </c>
      <c r="I582" s="6" t="s">
        <v>34</v>
      </c>
      <c r="J582" t="str">
        <f>IF((ISNUMBER(SEARCH({"Cash"},[1]Sheet1!$I582))),"Avg","AboveAvg")</f>
        <v>Avg</v>
      </c>
      <c r="K582" t="str">
        <f t="shared" si="9"/>
        <v>N</v>
      </c>
      <c r="L582" s="6" t="s">
        <v>31</v>
      </c>
      <c r="P582" t="str">
        <f>IF(OR(ISNUMBER(SEARCH({"BP","Hyper"},$Z582))),"Y","N")</f>
        <v>N</v>
      </c>
      <c r="T582" s="9" t="s">
        <v>31</v>
      </c>
      <c r="U582" s="9" t="s">
        <v>31</v>
      </c>
      <c r="Y582" s="10" t="s">
        <v>35</v>
      </c>
      <c r="Z582" s="11" t="s">
        <v>31</v>
      </c>
      <c r="AA582" t="str">
        <f>IF(OR(ISNUMBER(SEARCH({"Diabetes","Diabetic"},$Z582))),"Y","N")</f>
        <v>N</v>
      </c>
      <c r="AC582" s="7" t="s">
        <v>37</v>
      </c>
    </row>
    <row r="583" spans="2:29" ht="26.4">
      <c r="B583">
        <v>2016</v>
      </c>
      <c r="C583" s="5">
        <v>22303</v>
      </c>
      <c r="D583" s="6" t="s">
        <v>30</v>
      </c>
      <c r="E583" s="6" t="s">
        <v>31</v>
      </c>
      <c r="F583" s="6" t="s">
        <v>43</v>
      </c>
      <c r="G583" s="7" t="s">
        <v>33</v>
      </c>
      <c r="H583" s="8">
        <v>55</v>
      </c>
      <c r="I583" s="6" t="s">
        <v>34</v>
      </c>
      <c r="J583" t="str">
        <f>IF((ISNUMBER(SEARCH({"Cash"},[1]Sheet1!$I583))),"Avg","AboveAvg")</f>
        <v>Avg</v>
      </c>
      <c r="K583" t="str">
        <f t="shared" si="9"/>
        <v>N</v>
      </c>
      <c r="L583" s="6" t="s">
        <v>31</v>
      </c>
      <c r="P583" t="str">
        <f>IF(OR(ISNUMBER(SEARCH({"BP","Hyper"},$Z583))),"Y","N")</f>
        <v>N</v>
      </c>
      <c r="T583" s="9" t="s">
        <v>31</v>
      </c>
      <c r="U583" s="9" t="s">
        <v>31</v>
      </c>
      <c r="Y583" s="10" t="s">
        <v>35</v>
      </c>
      <c r="Z583" s="11" t="s">
        <v>31</v>
      </c>
      <c r="AA583" t="str">
        <f>IF(OR(ISNUMBER(SEARCH({"Diabetes","Diabetic"},$Z583))),"Y","N")</f>
        <v>N</v>
      </c>
      <c r="AC583" s="7" t="s">
        <v>37</v>
      </c>
    </row>
    <row r="584" spans="2:29" ht="303.60000000000002">
      <c r="B584">
        <v>2016</v>
      </c>
      <c r="C584" s="5">
        <v>31416</v>
      </c>
      <c r="D584" s="6" t="s">
        <v>30</v>
      </c>
      <c r="E584" s="6" t="s">
        <v>31</v>
      </c>
      <c r="F584" s="6" t="s">
        <v>32</v>
      </c>
      <c r="G584" s="7" t="s">
        <v>33</v>
      </c>
      <c r="H584" s="8">
        <v>30</v>
      </c>
      <c r="I584" s="6" t="s">
        <v>38</v>
      </c>
      <c r="J584" t="str">
        <f>IF((ISNUMBER(SEARCH({"Cash"},[1]Sheet1!$I584))),"Avg","AboveAvg")</f>
        <v>AboveAvg</v>
      </c>
      <c r="K584" t="str">
        <f t="shared" si="9"/>
        <v>N</v>
      </c>
      <c r="L584" s="6" t="s">
        <v>31</v>
      </c>
      <c r="P584" t="str">
        <f>IF(OR(ISNUMBER(SEARCH({"BP","Hyper"},$Z584))),"Y","N")</f>
        <v>Y</v>
      </c>
      <c r="T584" s="9" t="s">
        <v>31</v>
      </c>
      <c r="U584" s="9" t="s">
        <v>31</v>
      </c>
      <c r="Y584" s="10" t="s">
        <v>35</v>
      </c>
      <c r="Z584" s="11" t="s">
        <v>373</v>
      </c>
      <c r="AA584" t="str">
        <f>IF(OR(ISNUMBER(SEARCH({"Diabetes","Diabetic"},$Z584))),"Y","N")</f>
        <v>N</v>
      </c>
      <c r="AC584" s="7" t="s">
        <v>37</v>
      </c>
    </row>
    <row r="585" spans="2:29" ht="26.4">
      <c r="B585">
        <v>2016</v>
      </c>
      <c r="C585" s="5">
        <v>28439</v>
      </c>
      <c r="D585" s="6" t="s">
        <v>30</v>
      </c>
      <c r="E585" s="6" t="s">
        <v>31</v>
      </c>
      <c r="F585" s="6" t="s">
        <v>32</v>
      </c>
      <c r="G585" s="7" t="s">
        <v>33</v>
      </c>
      <c r="H585" s="8">
        <v>38</v>
      </c>
      <c r="I585" s="6" t="s">
        <v>34</v>
      </c>
      <c r="J585" t="str">
        <f>IF((ISNUMBER(SEARCH({"Cash"},[1]Sheet1!$I585))),"Avg","AboveAvg")</f>
        <v>Avg</v>
      </c>
      <c r="K585" t="str">
        <f t="shared" si="9"/>
        <v>N</v>
      </c>
      <c r="L585" s="6" t="s">
        <v>31</v>
      </c>
      <c r="P585" t="str">
        <f>IF(OR(ISNUMBER(SEARCH({"BP","Hyper"},$Z585))),"Y","N")</f>
        <v>N</v>
      </c>
      <c r="T585" s="9" t="s">
        <v>31</v>
      </c>
      <c r="U585" s="9" t="s">
        <v>31</v>
      </c>
      <c r="Y585" s="10" t="s">
        <v>35</v>
      </c>
      <c r="Z585" s="11" t="s">
        <v>31</v>
      </c>
      <c r="AA585" t="str">
        <f>IF(OR(ISNUMBER(SEARCH({"Diabetes","Diabetic"},$Z585))),"Y","N")</f>
        <v>N</v>
      </c>
      <c r="AC585" s="7" t="s">
        <v>37</v>
      </c>
    </row>
    <row r="586" spans="2:29" ht="92.4">
      <c r="B586">
        <v>2016</v>
      </c>
      <c r="C586" s="5">
        <v>33600</v>
      </c>
      <c r="D586" s="6" t="s">
        <v>30</v>
      </c>
      <c r="E586" s="6" t="s">
        <v>31</v>
      </c>
      <c r="F586" s="6" t="s">
        <v>43</v>
      </c>
      <c r="G586" s="7" t="s">
        <v>33</v>
      </c>
      <c r="H586" s="8">
        <v>24</v>
      </c>
      <c r="I586" s="6" t="s">
        <v>38</v>
      </c>
      <c r="J586" t="str">
        <f>IF((ISNUMBER(SEARCH({"Cash"},[1]Sheet1!$I586))),"Avg","AboveAvg")</f>
        <v>AboveAvg</v>
      </c>
      <c r="K586" t="str">
        <f t="shared" si="9"/>
        <v>N</v>
      </c>
      <c r="L586" s="6" t="s">
        <v>61</v>
      </c>
      <c r="P586" t="str">
        <f>IF(OR(ISNUMBER(SEARCH({"BP","Hyper"},$Z586))),"Y","N")</f>
        <v>N</v>
      </c>
      <c r="T586" s="9" t="s">
        <v>31</v>
      </c>
      <c r="U586" s="9" t="s">
        <v>31</v>
      </c>
      <c r="Y586" s="10" t="s">
        <v>40</v>
      </c>
      <c r="Z586" s="11" t="s">
        <v>31</v>
      </c>
      <c r="AA586" t="str">
        <f>IF(OR(ISNUMBER(SEARCH({"Diabetes","Diabetic"},$Z586))),"Y","N")</f>
        <v>N</v>
      </c>
      <c r="AC586" s="7" t="s">
        <v>37</v>
      </c>
    </row>
    <row r="587" spans="2:29" ht="409.6">
      <c r="B587">
        <v>2016</v>
      </c>
      <c r="C587" s="5">
        <v>18148</v>
      </c>
      <c r="D587" s="6" t="s">
        <v>30</v>
      </c>
      <c r="E587" s="6" t="s">
        <v>31</v>
      </c>
      <c r="F587" s="6" t="s">
        <v>43</v>
      </c>
      <c r="G587" s="7" t="s">
        <v>33</v>
      </c>
      <c r="H587" s="8">
        <v>66</v>
      </c>
      <c r="I587" s="6" t="s">
        <v>34</v>
      </c>
      <c r="J587" t="str">
        <f>IF((ISNUMBER(SEARCH({"Cash"},[1]Sheet1!$I587))),"Avg","AboveAvg")</f>
        <v>Avg</v>
      </c>
      <c r="K587" t="str">
        <f t="shared" si="9"/>
        <v>N</v>
      </c>
      <c r="L587" s="6" t="s">
        <v>39</v>
      </c>
      <c r="P587" t="str">
        <f>IF(OR(ISNUMBER(SEARCH({"BP","Hyper"},$Z587))),"Y","N")</f>
        <v>Y</v>
      </c>
      <c r="T587" s="9" t="s">
        <v>31</v>
      </c>
      <c r="U587" s="9" t="s">
        <v>31</v>
      </c>
      <c r="Y587" s="10" t="s">
        <v>35</v>
      </c>
      <c r="Z587" s="11" t="s">
        <v>374</v>
      </c>
      <c r="AA587" t="str">
        <f>IF(OR(ISNUMBER(SEARCH({"Diabetes","Diabetic"},$Z587))),"Y","N")</f>
        <v>N</v>
      </c>
      <c r="AC587" s="7" t="s">
        <v>37</v>
      </c>
    </row>
    <row r="588" spans="2:29" ht="26.4">
      <c r="B588">
        <v>2016</v>
      </c>
      <c r="C588" s="5">
        <v>26790</v>
      </c>
      <c r="D588" s="6" t="s">
        <v>30</v>
      </c>
      <c r="E588" s="6" t="s">
        <v>31</v>
      </c>
      <c r="F588" s="6" t="s">
        <v>43</v>
      </c>
      <c r="G588" s="7" t="s">
        <v>33</v>
      </c>
      <c r="H588" s="8">
        <v>42</v>
      </c>
      <c r="I588" s="6" t="s">
        <v>34</v>
      </c>
      <c r="J588" t="str">
        <f>IF((ISNUMBER(SEARCH({"Cash"},[1]Sheet1!$I588))),"Avg","AboveAvg")</f>
        <v>Avg</v>
      </c>
      <c r="K588" t="str">
        <f t="shared" si="9"/>
        <v>N</v>
      </c>
      <c r="L588" s="6" t="s">
        <v>31</v>
      </c>
      <c r="P588" t="str">
        <f>IF(OR(ISNUMBER(SEARCH({"BP","Hyper"},$Z588))),"Y","N")</f>
        <v>N</v>
      </c>
      <c r="T588" s="9" t="s">
        <v>31</v>
      </c>
      <c r="U588" s="9" t="s">
        <v>31</v>
      </c>
      <c r="Y588" s="10" t="s">
        <v>35</v>
      </c>
      <c r="Z588" s="11" t="s">
        <v>31</v>
      </c>
      <c r="AA588" t="str">
        <f>IF(OR(ISNUMBER(SEARCH({"Diabetes","Diabetic"},$Z588))),"Y","N")</f>
        <v>N</v>
      </c>
      <c r="AC588" s="7" t="s">
        <v>37</v>
      </c>
    </row>
    <row r="589" spans="2:29" ht="369.6">
      <c r="B589">
        <v>2016</v>
      </c>
      <c r="C589" s="5">
        <v>18660</v>
      </c>
      <c r="D589" s="6" t="s">
        <v>30</v>
      </c>
      <c r="E589" s="6" t="s">
        <v>31</v>
      </c>
      <c r="F589" s="6" t="s">
        <v>32</v>
      </c>
      <c r="G589" s="7" t="s">
        <v>33</v>
      </c>
      <c r="H589" s="8">
        <v>65</v>
      </c>
      <c r="I589" s="6" t="s">
        <v>34</v>
      </c>
      <c r="J589" t="str">
        <f>IF((ISNUMBER(SEARCH({"Cash"},[1]Sheet1!$I589))),"Avg","AboveAvg")</f>
        <v>Avg</v>
      </c>
      <c r="K589" t="str">
        <f t="shared" si="9"/>
        <v>N</v>
      </c>
      <c r="L589" s="6" t="s">
        <v>61</v>
      </c>
      <c r="P589" t="str">
        <f>IF(OR(ISNUMBER(SEARCH({"BP","Hyper"},$Z589))),"Y","N")</f>
        <v>Y</v>
      </c>
      <c r="T589" s="9" t="s">
        <v>31</v>
      </c>
      <c r="U589" s="9" t="s">
        <v>31</v>
      </c>
      <c r="Y589" s="10" t="s">
        <v>35</v>
      </c>
      <c r="Z589" s="11" t="s">
        <v>375</v>
      </c>
      <c r="AA589" t="str">
        <f>IF(OR(ISNUMBER(SEARCH({"Diabetes","Diabetic"},$Z589))),"Y","N")</f>
        <v>N</v>
      </c>
      <c r="AC589" s="7" t="s">
        <v>37</v>
      </c>
    </row>
    <row r="590" spans="2:29" ht="26.4">
      <c r="B590">
        <v>2016</v>
      </c>
      <c r="C590" s="5">
        <v>23012</v>
      </c>
      <c r="D590" s="6" t="s">
        <v>30</v>
      </c>
      <c r="E590" s="6" t="s">
        <v>31</v>
      </c>
      <c r="F590" s="6" t="s">
        <v>32</v>
      </c>
      <c r="G590" s="7" t="s">
        <v>33</v>
      </c>
      <c r="H590" s="8">
        <v>53</v>
      </c>
      <c r="I590" s="6" t="s">
        <v>34</v>
      </c>
      <c r="J590" t="str">
        <f>IF((ISNUMBER(SEARCH({"Cash"},[1]Sheet1!$I590))),"Avg","AboveAvg")</f>
        <v>Avg</v>
      </c>
      <c r="K590" t="str">
        <f t="shared" si="9"/>
        <v>N</v>
      </c>
      <c r="L590" s="6" t="s">
        <v>31</v>
      </c>
      <c r="P590" t="str">
        <f>IF(OR(ISNUMBER(SEARCH({"BP","Hyper"},$Z590))),"Y","N")</f>
        <v>N</v>
      </c>
      <c r="T590" s="9" t="s">
        <v>31</v>
      </c>
      <c r="U590" s="9" t="s">
        <v>31</v>
      </c>
      <c r="Y590" s="10" t="s">
        <v>35</v>
      </c>
      <c r="Z590" s="11" t="s">
        <v>31</v>
      </c>
      <c r="AA590" t="str">
        <f>IF(OR(ISNUMBER(SEARCH({"Diabetes","Diabetic"},$Z590))),"Y","N")</f>
        <v>N</v>
      </c>
      <c r="AC590" s="7" t="s">
        <v>37</v>
      </c>
    </row>
    <row r="591" spans="2:29" ht="26.4">
      <c r="B591">
        <v>2016</v>
      </c>
      <c r="C591" s="5">
        <v>16814</v>
      </c>
      <c r="D591" s="6" t="s">
        <v>30</v>
      </c>
      <c r="E591" s="6" t="s">
        <v>31</v>
      </c>
      <c r="F591" s="6" t="s">
        <v>32</v>
      </c>
      <c r="G591" s="7" t="s">
        <v>33</v>
      </c>
      <c r="H591" s="8">
        <v>70</v>
      </c>
      <c r="I591" s="6" t="s">
        <v>34</v>
      </c>
      <c r="J591" t="str">
        <f>IF((ISNUMBER(SEARCH({"Cash"},[1]Sheet1!$I591))),"Avg","AboveAvg")</f>
        <v>Avg</v>
      </c>
      <c r="K591" t="str">
        <f t="shared" si="9"/>
        <v>N</v>
      </c>
      <c r="L591" s="6" t="s">
        <v>31</v>
      </c>
      <c r="P591" t="str">
        <f>IF(OR(ISNUMBER(SEARCH({"BP","Hyper"},$Z591))),"Y","N")</f>
        <v>N</v>
      </c>
      <c r="T591" s="9" t="s">
        <v>31</v>
      </c>
      <c r="U591" s="9" t="s">
        <v>31</v>
      </c>
      <c r="Y591" s="10" t="s">
        <v>35</v>
      </c>
      <c r="Z591" s="11" t="s">
        <v>31</v>
      </c>
      <c r="AA591" t="str">
        <f>IF(OR(ISNUMBER(SEARCH({"Diabetes","Diabetic"},$Z591))),"Y","N")</f>
        <v>N</v>
      </c>
      <c r="AC591" s="7" t="s">
        <v>37</v>
      </c>
    </row>
    <row r="592" spans="2:29" ht="409.6">
      <c r="B592">
        <v>2016</v>
      </c>
      <c r="C592" s="5">
        <v>12454</v>
      </c>
      <c r="D592" s="6" t="s">
        <v>30</v>
      </c>
      <c r="E592" s="6" t="s">
        <v>31</v>
      </c>
      <c r="F592" s="6" t="s">
        <v>43</v>
      </c>
      <c r="G592" s="7" t="s">
        <v>33</v>
      </c>
      <c r="H592" s="8">
        <v>82</v>
      </c>
      <c r="I592" s="6" t="s">
        <v>34</v>
      </c>
      <c r="J592" t="str">
        <f>IF((ISNUMBER(SEARCH({"Cash"},[1]Sheet1!$I592))),"Avg","AboveAvg")</f>
        <v>Avg</v>
      </c>
      <c r="K592" t="str">
        <f t="shared" si="9"/>
        <v>N</v>
      </c>
      <c r="L592" s="6" t="s">
        <v>31</v>
      </c>
      <c r="P592" t="str">
        <f>IF(OR(ISNUMBER(SEARCH({"BP","Hyper"},$Z592))),"Y","N")</f>
        <v>Y</v>
      </c>
      <c r="T592" s="9" t="s">
        <v>31</v>
      </c>
      <c r="U592" s="9" t="s">
        <v>31</v>
      </c>
      <c r="Y592" s="10" t="s">
        <v>35</v>
      </c>
      <c r="Z592" s="11" t="s">
        <v>376</v>
      </c>
      <c r="AA592" t="str">
        <f>IF(OR(ISNUMBER(SEARCH({"Diabetes","Diabetic"},$Z592))),"Y","N")</f>
        <v>N</v>
      </c>
      <c r="AC592" s="7" t="s">
        <v>37</v>
      </c>
    </row>
    <row r="593" spans="2:29" ht="409.6">
      <c r="B593">
        <v>2016</v>
      </c>
      <c r="C593" s="5">
        <v>40181</v>
      </c>
      <c r="D593" s="6" t="s">
        <v>30</v>
      </c>
      <c r="E593" s="6" t="s">
        <v>31</v>
      </c>
      <c r="F593" s="6" t="s">
        <v>43</v>
      </c>
      <c r="G593" s="7" t="s">
        <v>33</v>
      </c>
      <c r="H593" s="8">
        <v>6</v>
      </c>
      <c r="I593" s="6" t="s">
        <v>34</v>
      </c>
      <c r="J593" t="str">
        <f>IF((ISNUMBER(SEARCH({"Cash"},[1]Sheet1!$I593))),"Avg","AboveAvg")</f>
        <v>Avg</v>
      </c>
      <c r="K593" t="str">
        <f t="shared" si="9"/>
        <v>N</v>
      </c>
      <c r="L593" s="6" t="s">
        <v>41</v>
      </c>
      <c r="P593" t="str">
        <f>IF(OR(ISNUMBER(SEARCH({"BP","Hyper"},$Z593))),"Y","N")</f>
        <v>N</v>
      </c>
      <c r="T593" s="9" t="s">
        <v>31</v>
      </c>
      <c r="U593" s="9" t="s">
        <v>31</v>
      </c>
      <c r="Y593" s="10" t="s">
        <v>109</v>
      </c>
      <c r="Z593" s="11" t="s">
        <v>377</v>
      </c>
      <c r="AA593" t="str">
        <f>IF(OR(ISNUMBER(SEARCH({"Diabetes","Diabetic"},$Z593))),"Y","N")</f>
        <v>N</v>
      </c>
      <c r="AC593" s="7" t="s">
        <v>37</v>
      </c>
    </row>
    <row r="594" spans="2:29" ht="26.4">
      <c r="B594">
        <v>2016</v>
      </c>
      <c r="C594" s="5">
        <v>18096</v>
      </c>
      <c r="D594" s="6" t="s">
        <v>30</v>
      </c>
      <c r="E594" s="6" t="s">
        <v>31</v>
      </c>
      <c r="F594" s="6" t="s">
        <v>43</v>
      </c>
      <c r="G594" s="7" t="s">
        <v>33</v>
      </c>
      <c r="H594" s="8">
        <v>66</v>
      </c>
      <c r="I594" s="6" t="s">
        <v>34</v>
      </c>
      <c r="J594" t="str">
        <f>IF((ISNUMBER(SEARCH({"Cash"},[1]Sheet1!$I594))),"Avg","AboveAvg")</f>
        <v>Avg</v>
      </c>
      <c r="K594" t="str">
        <f t="shared" si="9"/>
        <v>N</v>
      </c>
      <c r="L594" s="6" t="s">
        <v>31</v>
      </c>
      <c r="P594" t="str">
        <f>IF(OR(ISNUMBER(SEARCH({"BP","Hyper"},$Z594))),"Y","N")</f>
        <v>N</v>
      </c>
      <c r="T594" s="9" t="s">
        <v>31</v>
      </c>
      <c r="U594" s="9" t="s">
        <v>31</v>
      </c>
      <c r="Y594" s="10" t="s">
        <v>35</v>
      </c>
      <c r="Z594" s="11" t="s">
        <v>31</v>
      </c>
      <c r="AA594" t="str">
        <f>IF(OR(ISNUMBER(SEARCH({"Diabetes","Diabetic"},$Z594))),"Y","N")</f>
        <v>N</v>
      </c>
      <c r="AC594" s="7" t="s">
        <v>37</v>
      </c>
    </row>
    <row r="595" spans="2:29" ht="26.4">
      <c r="B595">
        <v>2016</v>
      </c>
      <c r="C595" s="5">
        <v>19379</v>
      </c>
      <c r="D595" s="6" t="s">
        <v>30</v>
      </c>
      <c r="E595" s="6" t="s">
        <v>31</v>
      </c>
      <c r="F595" s="6" t="s">
        <v>32</v>
      </c>
      <c r="G595" s="7" t="s">
        <v>33</v>
      </c>
      <c r="H595" s="8">
        <v>63</v>
      </c>
      <c r="I595" s="6" t="s">
        <v>34</v>
      </c>
      <c r="J595" t="str">
        <f>IF((ISNUMBER(SEARCH({"Cash"},[1]Sheet1!$I595))),"Avg","AboveAvg")</f>
        <v>Avg</v>
      </c>
      <c r="K595" t="str">
        <f t="shared" si="9"/>
        <v>N</v>
      </c>
      <c r="L595" s="6" t="s">
        <v>31</v>
      </c>
      <c r="P595" t="str">
        <f>IF(OR(ISNUMBER(SEARCH({"BP","Hyper"},$Z595))),"Y","N")</f>
        <v>N</v>
      </c>
      <c r="T595" s="9" t="s">
        <v>31</v>
      </c>
      <c r="U595" s="9" t="s">
        <v>31</v>
      </c>
      <c r="Y595" s="10" t="s">
        <v>35</v>
      </c>
      <c r="Z595" s="11" t="s">
        <v>31</v>
      </c>
      <c r="AA595" t="str">
        <f>IF(OR(ISNUMBER(SEARCH({"Diabetes","Diabetic"},$Z595))),"Y","N")</f>
        <v>N</v>
      </c>
      <c r="AC595" s="7" t="s">
        <v>37</v>
      </c>
    </row>
    <row r="596" spans="2:29" ht="409.6">
      <c r="B596">
        <v>2016</v>
      </c>
      <c r="C596" s="5">
        <v>13311</v>
      </c>
      <c r="D596" s="6" t="s">
        <v>30</v>
      </c>
      <c r="E596" s="6" t="s">
        <v>31</v>
      </c>
      <c r="F596" s="6" t="s">
        <v>32</v>
      </c>
      <c r="G596" s="7" t="s">
        <v>33</v>
      </c>
      <c r="H596" s="8">
        <v>79</v>
      </c>
      <c r="I596" s="6" t="s">
        <v>34</v>
      </c>
      <c r="J596" t="str">
        <f>IF((ISNUMBER(SEARCH({"Cash"},[1]Sheet1!$I596))),"Avg","AboveAvg")</f>
        <v>Avg</v>
      </c>
      <c r="K596" t="str">
        <f t="shared" si="9"/>
        <v>N</v>
      </c>
      <c r="L596" s="6" t="s">
        <v>39</v>
      </c>
      <c r="P596" t="str">
        <f>IF(OR(ISNUMBER(SEARCH({"BP","Hyper"},$Z596))),"Y","N")</f>
        <v>Y</v>
      </c>
      <c r="T596" s="9" t="s">
        <v>31</v>
      </c>
      <c r="U596" s="9" t="s">
        <v>31</v>
      </c>
      <c r="Y596" s="10" t="s">
        <v>40</v>
      </c>
      <c r="Z596" s="11" t="s">
        <v>378</v>
      </c>
      <c r="AA596" t="str">
        <f>IF(OR(ISNUMBER(SEARCH({"Diabetes","Diabetic"},$Z596))),"Y","N")</f>
        <v>N</v>
      </c>
      <c r="AC596" s="7" t="s">
        <v>37</v>
      </c>
    </row>
    <row r="597" spans="2:29" ht="26.4">
      <c r="B597">
        <v>2016</v>
      </c>
      <c r="C597" s="5">
        <v>16075</v>
      </c>
      <c r="D597" s="6" t="s">
        <v>30</v>
      </c>
      <c r="E597" s="6" t="s">
        <v>31</v>
      </c>
      <c r="F597" s="6" t="s">
        <v>32</v>
      </c>
      <c r="G597" s="7" t="s">
        <v>33</v>
      </c>
      <c r="H597" s="8">
        <v>72</v>
      </c>
      <c r="I597" s="6" t="s">
        <v>34</v>
      </c>
      <c r="J597" t="str">
        <f>IF((ISNUMBER(SEARCH({"Cash"},[1]Sheet1!$I597))),"Avg","AboveAvg")</f>
        <v>Avg</v>
      </c>
      <c r="K597" t="str">
        <f t="shared" si="9"/>
        <v>N</v>
      </c>
      <c r="L597" s="6" t="s">
        <v>41</v>
      </c>
      <c r="P597" t="str">
        <f>IF(OR(ISNUMBER(SEARCH({"BP","Hyper"},$Z597))),"Y","N")</f>
        <v>N</v>
      </c>
      <c r="T597" s="9" t="s">
        <v>31</v>
      </c>
      <c r="U597" s="9" t="s">
        <v>31</v>
      </c>
      <c r="Y597" s="10" t="s">
        <v>35</v>
      </c>
      <c r="Z597" s="11" t="s">
        <v>31</v>
      </c>
      <c r="AA597" t="str">
        <f>IF(OR(ISNUMBER(SEARCH({"Diabetes","Diabetic"},$Z597))),"Y","N")</f>
        <v>N</v>
      </c>
      <c r="AC597" s="7" t="s">
        <v>37</v>
      </c>
    </row>
    <row r="598" spans="2:29" ht="52.8">
      <c r="B598">
        <v>2016</v>
      </c>
      <c r="C598" s="5">
        <v>23755</v>
      </c>
      <c r="D598" s="6" t="s">
        <v>30</v>
      </c>
      <c r="E598" s="6" t="s">
        <v>31</v>
      </c>
      <c r="F598" s="6" t="s">
        <v>43</v>
      </c>
      <c r="G598" s="7" t="s">
        <v>33</v>
      </c>
      <c r="H598" s="8">
        <v>51</v>
      </c>
      <c r="I598" s="6" t="s">
        <v>34</v>
      </c>
      <c r="J598" t="str">
        <f>IF((ISNUMBER(SEARCH({"Cash"},[1]Sheet1!$I598))),"Avg","AboveAvg")</f>
        <v>Avg</v>
      </c>
      <c r="K598" t="str">
        <f t="shared" si="9"/>
        <v>N</v>
      </c>
      <c r="L598" s="6" t="s">
        <v>31</v>
      </c>
      <c r="P598" t="str">
        <f>IF(OR(ISNUMBER(SEARCH({"BP","Hyper"},$Z598))),"Y","N")</f>
        <v>N</v>
      </c>
      <c r="T598" s="9" t="s">
        <v>31</v>
      </c>
      <c r="U598" s="9" t="s">
        <v>31</v>
      </c>
      <c r="Y598" s="10" t="s">
        <v>35</v>
      </c>
      <c r="Z598" s="11" t="s">
        <v>379</v>
      </c>
      <c r="AA598" t="str">
        <f>IF(OR(ISNUMBER(SEARCH({"Diabetes","Diabetic"},$Z598))),"Y","N")</f>
        <v>N</v>
      </c>
      <c r="AC598" s="7" t="s">
        <v>37</v>
      </c>
    </row>
    <row r="599" spans="2:29" ht="250.8">
      <c r="B599">
        <v>2016</v>
      </c>
      <c r="C599" s="5">
        <v>16866</v>
      </c>
      <c r="D599" s="6" t="s">
        <v>30</v>
      </c>
      <c r="E599" s="6" t="s">
        <v>31</v>
      </c>
      <c r="F599" s="6" t="s">
        <v>32</v>
      </c>
      <c r="G599" s="7" t="s">
        <v>33</v>
      </c>
      <c r="H599" s="8">
        <v>69</v>
      </c>
      <c r="I599" s="6" t="s">
        <v>38</v>
      </c>
      <c r="J599" t="str">
        <f>IF((ISNUMBER(SEARCH({"Cash"},[1]Sheet1!$I599))),"Avg","AboveAvg")</f>
        <v>AboveAvg</v>
      </c>
      <c r="K599" t="str">
        <f t="shared" si="9"/>
        <v>N</v>
      </c>
      <c r="L599" s="6" t="s">
        <v>41</v>
      </c>
      <c r="P599" t="str">
        <f>IF(OR(ISNUMBER(SEARCH({"BP","Hyper"},$Z599))),"Y","N")</f>
        <v>Y</v>
      </c>
      <c r="T599" s="9" t="s">
        <v>31</v>
      </c>
      <c r="U599" s="9" t="s">
        <v>31</v>
      </c>
      <c r="Y599" s="10" t="s">
        <v>35</v>
      </c>
      <c r="Z599" s="11" t="s">
        <v>380</v>
      </c>
      <c r="AA599" t="str">
        <f>IF(OR(ISNUMBER(SEARCH({"Diabetes","Diabetic"},$Z599))),"Y","N")</f>
        <v>N</v>
      </c>
      <c r="AC599" s="7" t="s">
        <v>37</v>
      </c>
    </row>
    <row r="600" spans="2:29" ht="26.4">
      <c r="B600">
        <v>2016</v>
      </c>
      <c r="C600" s="5">
        <v>25934</v>
      </c>
      <c r="D600" s="6" t="s">
        <v>30</v>
      </c>
      <c r="E600" s="6" t="s">
        <v>31</v>
      </c>
      <c r="F600" s="6" t="s">
        <v>32</v>
      </c>
      <c r="G600" s="7" t="s">
        <v>33</v>
      </c>
      <c r="H600" s="8">
        <v>45</v>
      </c>
      <c r="I600" s="6" t="s">
        <v>38</v>
      </c>
      <c r="J600" t="str">
        <f>IF((ISNUMBER(SEARCH({"Cash"},[1]Sheet1!$I600))),"Avg","AboveAvg")</f>
        <v>AboveAvg</v>
      </c>
      <c r="K600" t="str">
        <f t="shared" si="9"/>
        <v>N</v>
      </c>
      <c r="L600" s="6" t="s">
        <v>31</v>
      </c>
      <c r="P600" t="str">
        <f>IF(OR(ISNUMBER(SEARCH({"BP","Hyper"},$Z600))),"Y","N")</f>
        <v>N</v>
      </c>
      <c r="T600" s="9" t="s">
        <v>31</v>
      </c>
      <c r="U600" s="9" t="s">
        <v>31</v>
      </c>
      <c r="Y600" s="10" t="s">
        <v>35</v>
      </c>
      <c r="Z600" s="11" t="s">
        <v>31</v>
      </c>
      <c r="AA600" t="str">
        <f>IF(OR(ISNUMBER(SEARCH({"Diabetes","Diabetic"},$Z600))),"Y","N")</f>
        <v>N</v>
      </c>
      <c r="AC600" s="7" t="s">
        <v>37</v>
      </c>
    </row>
    <row r="601" spans="2:29" ht="26.4">
      <c r="B601">
        <v>2016</v>
      </c>
      <c r="C601" s="5">
        <v>23012</v>
      </c>
      <c r="D601" s="6" t="s">
        <v>30</v>
      </c>
      <c r="E601" s="6" t="s">
        <v>31</v>
      </c>
      <c r="F601" s="6" t="s">
        <v>43</v>
      </c>
      <c r="G601" s="7" t="s">
        <v>33</v>
      </c>
      <c r="H601" s="8">
        <v>53</v>
      </c>
      <c r="I601" s="6" t="s">
        <v>34</v>
      </c>
      <c r="J601" t="str">
        <f>IF((ISNUMBER(SEARCH({"Cash"},[1]Sheet1!$I601))),"Avg","AboveAvg")</f>
        <v>Avg</v>
      </c>
      <c r="K601" t="str">
        <f t="shared" si="9"/>
        <v>N</v>
      </c>
      <c r="L601" s="6" t="s">
        <v>31</v>
      </c>
      <c r="P601" t="str">
        <f>IF(OR(ISNUMBER(SEARCH({"BP","Hyper"},$Z601))),"Y","N")</f>
        <v>N</v>
      </c>
      <c r="T601" s="9" t="s">
        <v>31</v>
      </c>
      <c r="U601" s="9" t="s">
        <v>31</v>
      </c>
      <c r="Y601" s="10" t="s">
        <v>35</v>
      </c>
      <c r="Z601" s="11" t="s">
        <v>31</v>
      </c>
      <c r="AA601" t="str">
        <f>IF(OR(ISNUMBER(SEARCH({"Diabetes","Diabetic"},$Z601))),"Y","N")</f>
        <v>N</v>
      </c>
      <c r="AC601" s="7" t="s">
        <v>37</v>
      </c>
    </row>
    <row r="602" spans="2:29" ht="409.6">
      <c r="B602">
        <v>2016</v>
      </c>
      <c r="C602" s="5">
        <v>17572</v>
      </c>
      <c r="D602" s="6" t="s">
        <v>30</v>
      </c>
      <c r="E602" s="6" t="s">
        <v>31</v>
      </c>
      <c r="F602" s="6" t="s">
        <v>32</v>
      </c>
      <c r="G602" s="7" t="s">
        <v>33</v>
      </c>
      <c r="H602" s="8">
        <v>67</v>
      </c>
      <c r="I602" s="6" t="s">
        <v>34</v>
      </c>
      <c r="J602" t="str">
        <f>IF((ISNUMBER(SEARCH({"Cash"},[1]Sheet1!$I602))),"Avg","AboveAvg")</f>
        <v>Avg</v>
      </c>
      <c r="K602" t="str">
        <f t="shared" si="9"/>
        <v>N</v>
      </c>
      <c r="L602" s="6" t="s">
        <v>31</v>
      </c>
      <c r="P602" t="str">
        <f>IF(OR(ISNUMBER(SEARCH({"BP","Hyper"},$Z602))),"Y","N")</f>
        <v>Y</v>
      </c>
      <c r="T602" s="9" t="s">
        <v>31</v>
      </c>
      <c r="U602" s="9" t="s">
        <v>31</v>
      </c>
      <c r="Y602" s="10" t="s">
        <v>35</v>
      </c>
      <c r="Z602" s="11" t="s">
        <v>381</v>
      </c>
      <c r="AA602" t="str">
        <f>IF(OR(ISNUMBER(SEARCH({"Diabetes","Diabetic"},$Z602))),"Y","N")</f>
        <v>N</v>
      </c>
      <c r="AC602" s="7" t="s">
        <v>37</v>
      </c>
    </row>
    <row r="603" spans="2:29" ht="396">
      <c r="B603">
        <v>2016</v>
      </c>
      <c r="C603" s="5">
        <v>14984</v>
      </c>
      <c r="D603" s="6" t="s">
        <v>30</v>
      </c>
      <c r="E603" s="6" t="s">
        <v>31</v>
      </c>
      <c r="F603" s="6" t="s">
        <v>32</v>
      </c>
      <c r="G603" s="7" t="s">
        <v>33</v>
      </c>
      <c r="H603" s="8">
        <v>75</v>
      </c>
      <c r="I603" s="6" t="s">
        <v>38</v>
      </c>
      <c r="J603" t="str">
        <f>IF((ISNUMBER(SEARCH({"Cash"},[1]Sheet1!$I603))),"Avg","AboveAvg")</f>
        <v>AboveAvg</v>
      </c>
      <c r="K603" t="str">
        <f t="shared" si="9"/>
        <v>N</v>
      </c>
      <c r="L603" s="6" t="s">
        <v>31</v>
      </c>
      <c r="P603" t="str">
        <f>IF(OR(ISNUMBER(SEARCH({"BP","Hyper"},$Z603))),"Y","N")</f>
        <v>Y</v>
      </c>
      <c r="T603" s="9" t="s">
        <v>31</v>
      </c>
      <c r="U603" s="9" t="s">
        <v>31</v>
      </c>
      <c r="Y603" s="10" t="s">
        <v>35</v>
      </c>
      <c r="Z603" s="11" t="s">
        <v>382</v>
      </c>
      <c r="AA603" t="str">
        <f>IF(OR(ISNUMBER(SEARCH({"Diabetes","Diabetic"},$Z603))),"Y","N")</f>
        <v>N</v>
      </c>
      <c r="AC603" s="7" t="s">
        <v>37</v>
      </c>
    </row>
    <row r="604" spans="2:29" ht="132">
      <c r="B604">
        <v>2016</v>
      </c>
      <c r="C604" s="5">
        <v>25590</v>
      </c>
      <c r="D604" s="6" t="s">
        <v>30</v>
      </c>
      <c r="E604" s="6" t="s">
        <v>31</v>
      </c>
      <c r="F604" s="6" t="s">
        <v>32</v>
      </c>
      <c r="G604" s="7" t="s">
        <v>33</v>
      </c>
      <c r="H604" s="8">
        <v>46</v>
      </c>
      <c r="I604" s="6" t="s">
        <v>38</v>
      </c>
      <c r="J604" t="str">
        <f>IF((ISNUMBER(SEARCH({"Cash"},[1]Sheet1!$I604))),"Avg","AboveAvg")</f>
        <v>AboveAvg</v>
      </c>
      <c r="K604" t="str">
        <f t="shared" si="9"/>
        <v>N</v>
      </c>
      <c r="L604" s="6" t="s">
        <v>31</v>
      </c>
      <c r="P604" t="str">
        <f>IF(OR(ISNUMBER(SEARCH({"BP","Hyper"},$Z604))),"Y","N")</f>
        <v>N</v>
      </c>
      <c r="T604" s="9" t="s">
        <v>31</v>
      </c>
      <c r="U604" s="9" t="s">
        <v>31</v>
      </c>
      <c r="Y604" s="10" t="s">
        <v>35</v>
      </c>
      <c r="Z604" s="11" t="s">
        <v>343</v>
      </c>
      <c r="AA604" t="str">
        <f>IF(OR(ISNUMBER(SEARCH({"Diabetes","Diabetic"},$Z604))),"Y","N")</f>
        <v>N</v>
      </c>
      <c r="AC604" s="7" t="s">
        <v>37</v>
      </c>
    </row>
    <row r="605" spans="2:29" ht="132">
      <c r="B605">
        <v>2016</v>
      </c>
      <c r="C605" s="5">
        <v>25590</v>
      </c>
      <c r="D605" s="6" t="s">
        <v>30</v>
      </c>
      <c r="E605" s="6" t="s">
        <v>31</v>
      </c>
      <c r="F605" s="6" t="s">
        <v>32</v>
      </c>
      <c r="G605" s="7" t="s">
        <v>33</v>
      </c>
      <c r="H605" s="8">
        <v>46</v>
      </c>
      <c r="I605" s="6" t="s">
        <v>38</v>
      </c>
      <c r="J605" t="str">
        <f>IF((ISNUMBER(SEARCH({"Cash"},[1]Sheet1!$I605))),"Avg","AboveAvg")</f>
        <v>AboveAvg</v>
      </c>
      <c r="K605" t="str">
        <f t="shared" si="9"/>
        <v>N</v>
      </c>
      <c r="L605" s="6" t="s">
        <v>31</v>
      </c>
      <c r="P605" t="str">
        <f>IF(OR(ISNUMBER(SEARCH({"BP","Hyper"},$Z605))),"Y","N")</f>
        <v>N</v>
      </c>
      <c r="T605" s="9" t="s">
        <v>31</v>
      </c>
      <c r="U605" s="9" t="s">
        <v>31</v>
      </c>
      <c r="Y605" s="10" t="s">
        <v>35</v>
      </c>
      <c r="Z605" s="11" t="s">
        <v>343</v>
      </c>
      <c r="AA605" t="str">
        <f>IF(OR(ISNUMBER(SEARCH({"Diabetes","Diabetic"},$Z605))),"Y","N")</f>
        <v>N</v>
      </c>
      <c r="AC605" s="7" t="s">
        <v>37</v>
      </c>
    </row>
    <row r="606" spans="2:29" ht="409.6">
      <c r="B606">
        <v>2016</v>
      </c>
      <c r="C606" s="5">
        <v>20092</v>
      </c>
      <c r="D606" s="6" t="s">
        <v>30</v>
      </c>
      <c r="E606" s="6" t="s">
        <v>31</v>
      </c>
      <c r="F606" s="6" t="s">
        <v>32</v>
      </c>
      <c r="G606" s="7" t="s">
        <v>33</v>
      </c>
      <c r="H606" s="8">
        <v>61</v>
      </c>
      <c r="I606" s="6" t="s">
        <v>38</v>
      </c>
      <c r="J606" t="str">
        <f>IF((ISNUMBER(SEARCH({"Cash"},[1]Sheet1!$I606))),"Avg","AboveAvg")</f>
        <v>AboveAvg</v>
      </c>
      <c r="K606" t="str">
        <f t="shared" si="9"/>
        <v>N</v>
      </c>
      <c r="L606" s="6" t="s">
        <v>31</v>
      </c>
      <c r="P606" t="str">
        <f>IF(OR(ISNUMBER(SEARCH({"BP","Hyper"},$Z606))),"Y","N")</f>
        <v>N</v>
      </c>
      <c r="T606" s="9" t="s">
        <v>31</v>
      </c>
      <c r="U606" s="9" t="s">
        <v>31</v>
      </c>
      <c r="Y606" s="10" t="s">
        <v>109</v>
      </c>
      <c r="Z606" s="11" t="s">
        <v>383</v>
      </c>
      <c r="AA606" t="str">
        <f>IF(OR(ISNUMBER(SEARCH({"Diabetes","Diabetic"},$Z606))),"Y","N")</f>
        <v>N</v>
      </c>
      <c r="AC606" s="7" t="s">
        <v>37</v>
      </c>
    </row>
    <row r="607" spans="2:29" ht="26.4">
      <c r="B607">
        <v>2016</v>
      </c>
      <c r="C607" s="5">
        <v>27519</v>
      </c>
      <c r="D607" s="6" t="s">
        <v>30</v>
      </c>
      <c r="E607" s="6" t="s">
        <v>31</v>
      </c>
      <c r="F607" s="6" t="s">
        <v>43</v>
      </c>
      <c r="G607" s="7" t="s">
        <v>33</v>
      </c>
      <c r="H607" s="8">
        <v>40</v>
      </c>
      <c r="I607" s="6" t="s">
        <v>34</v>
      </c>
      <c r="J607" t="str">
        <f>IF((ISNUMBER(SEARCH({"Cash"},[1]Sheet1!$I607))),"Avg","AboveAvg")</f>
        <v>Avg</v>
      </c>
      <c r="K607" t="str">
        <f t="shared" si="9"/>
        <v>N</v>
      </c>
      <c r="L607" s="6" t="s">
        <v>31</v>
      </c>
      <c r="P607" t="str">
        <f>IF(OR(ISNUMBER(SEARCH({"BP","Hyper"},$Z607))),"Y","N")</f>
        <v>N</v>
      </c>
      <c r="T607" s="9" t="s">
        <v>31</v>
      </c>
      <c r="U607" s="9" t="s">
        <v>31</v>
      </c>
      <c r="Y607" s="10" t="s">
        <v>35</v>
      </c>
      <c r="Z607" s="11" t="s">
        <v>31</v>
      </c>
      <c r="AA607" t="str">
        <f>IF(OR(ISNUMBER(SEARCH({"Diabetes","Diabetic"},$Z607))),"Y","N")</f>
        <v>N</v>
      </c>
      <c r="AC607" s="7" t="s">
        <v>37</v>
      </c>
    </row>
    <row r="608" spans="2:29" ht="26.4">
      <c r="B608">
        <v>2016</v>
      </c>
      <c r="C608" s="5">
        <v>21558</v>
      </c>
      <c r="D608" s="6" t="s">
        <v>30</v>
      </c>
      <c r="E608" s="6" t="s">
        <v>31</v>
      </c>
      <c r="F608" s="6" t="s">
        <v>43</v>
      </c>
      <c r="G608" s="7" t="s">
        <v>33</v>
      </c>
      <c r="H608" s="8">
        <v>57</v>
      </c>
      <c r="I608" s="6" t="s">
        <v>34</v>
      </c>
      <c r="J608" t="str">
        <f>IF((ISNUMBER(SEARCH({"Cash"},[1]Sheet1!$I608))),"Avg","AboveAvg")</f>
        <v>Avg</v>
      </c>
      <c r="K608" t="str">
        <f t="shared" si="9"/>
        <v>N</v>
      </c>
      <c r="L608" s="6" t="s">
        <v>31</v>
      </c>
      <c r="P608" t="str">
        <f>IF(OR(ISNUMBER(SEARCH({"BP","Hyper"},$Z608))),"Y","N")</f>
        <v>N</v>
      </c>
      <c r="T608" s="9" t="s">
        <v>31</v>
      </c>
      <c r="U608" s="9" t="s">
        <v>31</v>
      </c>
      <c r="Y608" s="10" t="s">
        <v>35</v>
      </c>
      <c r="Z608" s="11" t="s">
        <v>31</v>
      </c>
      <c r="AA608" t="str">
        <f>IF(OR(ISNUMBER(SEARCH({"Diabetes","Diabetic"},$Z608))),"Y","N")</f>
        <v>N</v>
      </c>
      <c r="AC608" s="7" t="s">
        <v>37</v>
      </c>
    </row>
    <row r="609" spans="2:29" ht="277.2">
      <c r="B609">
        <v>2016</v>
      </c>
      <c r="C609" s="5">
        <v>19372</v>
      </c>
      <c r="D609" s="6" t="s">
        <v>30</v>
      </c>
      <c r="E609" s="6" t="s">
        <v>31</v>
      </c>
      <c r="F609" s="6" t="s">
        <v>32</v>
      </c>
      <c r="G609" s="7" t="s">
        <v>33</v>
      </c>
      <c r="H609" s="8">
        <v>63</v>
      </c>
      <c r="I609" s="6" t="s">
        <v>34</v>
      </c>
      <c r="J609" t="str">
        <f>IF((ISNUMBER(SEARCH({"Cash"},[1]Sheet1!$I609))),"Avg","AboveAvg")</f>
        <v>Avg</v>
      </c>
      <c r="K609" t="str">
        <f t="shared" si="9"/>
        <v>N</v>
      </c>
      <c r="L609" s="6" t="s">
        <v>31</v>
      </c>
      <c r="P609" t="str">
        <f>IF(OR(ISNUMBER(SEARCH({"BP","Hyper"},$Z609))),"Y","N")</f>
        <v>Y</v>
      </c>
      <c r="T609" s="9" t="s">
        <v>31</v>
      </c>
      <c r="U609" s="9" t="s">
        <v>31</v>
      </c>
      <c r="Y609" s="10" t="s">
        <v>35</v>
      </c>
      <c r="Z609" s="11" t="s">
        <v>384</v>
      </c>
      <c r="AA609" t="str">
        <f>IF(OR(ISNUMBER(SEARCH({"Diabetes","Diabetic"},$Z609))),"Y","N")</f>
        <v>N</v>
      </c>
      <c r="AC609" s="7" t="s">
        <v>37</v>
      </c>
    </row>
    <row r="610" spans="2:29" ht="224.4">
      <c r="B610">
        <v>2016</v>
      </c>
      <c r="C610" s="5">
        <v>19109</v>
      </c>
      <c r="D610" s="6" t="s">
        <v>30</v>
      </c>
      <c r="E610" s="6" t="s">
        <v>31</v>
      </c>
      <c r="F610" s="6" t="s">
        <v>43</v>
      </c>
      <c r="G610" s="7" t="s">
        <v>33</v>
      </c>
      <c r="H610" s="8">
        <v>63</v>
      </c>
      <c r="I610" s="6" t="s">
        <v>34</v>
      </c>
      <c r="J610" t="str">
        <f>IF((ISNUMBER(SEARCH({"Cash"},[1]Sheet1!$I610))),"Avg","AboveAvg")</f>
        <v>Avg</v>
      </c>
      <c r="K610" t="str">
        <f t="shared" si="9"/>
        <v>N</v>
      </c>
      <c r="L610" s="6" t="s">
        <v>31</v>
      </c>
      <c r="P610" t="str">
        <f>IF(OR(ISNUMBER(SEARCH({"BP","Hyper"},$Z610))),"Y","N")</f>
        <v>N</v>
      </c>
      <c r="T610" s="9" t="s">
        <v>31</v>
      </c>
      <c r="U610" s="9" t="s">
        <v>31</v>
      </c>
      <c r="Y610" s="10" t="s">
        <v>35</v>
      </c>
      <c r="Z610" s="11" t="s">
        <v>88</v>
      </c>
      <c r="AA610" t="str">
        <f>IF(OR(ISNUMBER(SEARCH({"Diabetes","Diabetic"},$Z610))),"Y","N")</f>
        <v>N</v>
      </c>
      <c r="AC610" s="7" t="s">
        <v>37</v>
      </c>
    </row>
    <row r="611" spans="2:29" ht="356.4">
      <c r="B611">
        <v>2016</v>
      </c>
      <c r="C611" s="5">
        <v>22259</v>
      </c>
      <c r="D611" s="6" t="s">
        <v>30</v>
      </c>
      <c r="E611" s="6" t="s">
        <v>31</v>
      </c>
      <c r="F611" s="6" t="s">
        <v>43</v>
      </c>
      <c r="G611" s="7" t="s">
        <v>33</v>
      </c>
      <c r="H611" s="8">
        <v>55</v>
      </c>
      <c r="I611" s="6" t="s">
        <v>38</v>
      </c>
      <c r="J611" t="str">
        <f>IF((ISNUMBER(SEARCH({"Cash"},[1]Sheet1!$I611))),"Avg","AboveAvg")</f>
        <v>AboveAvg</v>
      </c>
      <c r="K611" t="str">
        <f t="shared" si="9"/>
        <v>N</v>
      </c>
      <c r="L611" s="6" t="s">
        <v>31</v>
      </c>
      <c r="P611" t="str">
        <f>IF(OR(ISNUMBER(SEARCH({"BP","Hyper"},$Z611))),"Y","N")</f>
        <v>Y</v>
      </c>
      <c r="T611" s="9" t="s">
        <v>31</v>
      </c>
      <c r="U611" s="9" t="s">
        <v>31</v>
      </c>
      <c r="Y611" s="10" t="s">
        <v>35</v>
      </c>
      <c r="Z611" s="11" t="s">
        <v>385</v>
      </c>
      <c r="AA611" t="str">
        <f>IF(OR(ISNUMBER(SEARCH({"Diabetes","Diabetic"},$Z611))),"Y","N")</f>
        <v>N</v>
      </c>
      <c r="AC611" s="7" t="s">
        <v>37</v>
      </c>
    </row>
    <row r="612" spans="2:29" ht="145.19999999999999">
      <c r="B612">
        <v>2016</v>
      </c>
      <c r="C612" s="5">
        <v>17116</v>
      </c>
      <c r="D612" s="6" t="s">
        <v>30</v>
      </c>
      <c r="E612" s="6" t="s">
        <v>31</v>
      </c>
      <c r="F612" s="6" t="s">
        <v>32</v>
      </c>
      <c r="G612" s="7" t="s">
        <v>33</v>
      </c>
      <c r="H612" s="8">
        <v>69</v>
      </c>
      <c r="I612" s="6" t="s">
        <v>34</v>
      </c>
      <c r="J612" t="str">
        <f>IF((ISNUMBER(SEARCH({"Cash"},[1]Sheet1!$I612))),"Avg","AboveAvg")</f>
        <v>Avg</v>
      </c>
      <c r="K612" t="str">
        <f t="shared" si="9"/>
        <v>N</v>
      </c>
      <c r="L612" s="6" t="s">
        <v>31</v>
      </c>
      <c r="P612" t="str">
        <f>IF(OR(ISNUMBER(SEARCH({"BP","Hyper"},$Z612))),"Y","N")</f>
        <v>N</v>
      </c>
      <c r="T612" s="9" t="s">
        <v>31</v>
      </c>
      <c r="U612" s="9" t="s">
        <v>31</v>
      </c>
      <c r="Y612" s="10" t="s">
        <v>35</v>
      </c>
      <c r="Z612" s="11" t="s">
        <v>386</v>
      </c>
      <c r="AA612" t="str">
        <f>IF(OR(ISNUMBER(SEARCH({"Diabetes","Diabetic"},$Z612))),"Y","N")</f>
        <v>N</v>
      </c>
      <c r="AC612" s="7" t="s">
        <v>37</v>
      </c>
    </row>
    <row r="613" spans="2:29" ht="171.6">
      <c r="B613">
        <v>2016</v>
      </c>
      <c r="C613" s="5">
        <v>23908</v>
      </c>
      <c r="D613" s="6" t="s">
        <v>30</v>
      </c>
      <c r="E613" s="6" t="s">
        <v>31</v>
      </c>
      <c r="F613" s="6" t="s">
        <v>32</v>
      </c>
      <c r="G613" s="7" t="s">
        <v>33</v>
      </c>
      <c r="H613" s="8">
        <v>50</v>
      </c>
      <c r="I613" s="6" t="s">
        <v>38</v>
      </c>
      <c r="J613" t="str">
        <f>IF((ISNUMBER(SEARCH({"Cash"},[1]Sheet1!$I613))),"Avg","AboveAvg")</f>
        <v>AboveAvg</v>
      </c>
      <c r="K613" t="str">
        <f t="shared" si="9"/>
        <v>N</v>
      </c>
      <c r="L613" s="6" t="s">
        <v>31</v>
      </c>
      <c r="P613" t="str">
        <f>IF(OR(ISNUMBER(SEARCH({"BP","Hyper"},$Z613))),"Y","N")</f>
        <v>N</v>
      </c>
      <c r="T613" s="9" t="s">
        <v>31</v>
      </c>
      <c r="U613" s="9" t="s">
        <v>31</v>
      </c>
      <c r="Y613" s="10" t="s">
        <v>35</v>
      </c>
      <c r="Z613" s="11" t="s">
        <v>387</v>
      </c>
      <c r="AA613" t="str">
        <f>IF(OR(ISNUMBER(SEARCH({"Diabetes","Diabetic"},$Z613))),"Y","N")</f>
        <v>N</v>
      </c>
      <c r="AC613" s="7" t="s">
        <v>37</v>
      </c>
    </row>
    <row r="614" spans="2:29" ht="356.4">
      <c r="B614">
        <v>2016</v>
      </c>
      <c r="C614" s="5">
        <v>17538</v>
      </c>
      <c r="D614" s="6" t="s">
        <v>30</v>
      </c>
      <c r="E614" s="6" t="s">
        <v>31</v>
      </c>
      <c r="F614" s="6" t="s">
        <v>32</v>
      </c>
      <c r="G614" s="7" t="s">
        <v>33</v>
      </c>
      <c r="H614" s="8">
        <v>68</v>
      </c>
      <c r="I614" s="6" t="s">
        <v>38</v>
      </c>
      <c r="J614" t="str">
        <f>IF((ISNUMBER(SEARCH({"Cash"},[1]Sheet1!$I614))),"Avg","AboveAvg")</f>
        <v>AboveAvg</v>
      </c>
      <c r="K614" t="str">
        <f t="shared" si="9"/>
        <v>N</v>
      </c>
      <c r="L614" s="6" t="s">
        <v>31</v>
      </c>
      <c r="P614" t="str">
        <f>IF(OR(ISNUMBER(SEARCH({"BP","Hyper"},$Z614))),"Y","N")</f>
        <v>Y</v>
      </c>
      <c r="T614" s="9" t="s">
        <v>31</v>
      </c>
      <c r="U614" s="9" t="s">
        <v>31</v>
      </c>
      <c r="Y614" s="10" t="s">
        <v>35</v>
      </c>
      <c r="Z614" s="11" t="s">
        <v>388</v>
      </c>
      <c r="AA614" t="str">
        <f>IF(OR(ISNUMBER(SEARCH({"Diabetes","Diabetic"},$Z614))),"Y","N")</f>
        <v>N</v>
      </c>
      <c r="AC614" s="7" t="s">
        <v>37</v>
      </c>
    </row>
    <row r="615" spans="2:29" ht="409.2">
      <c r="B615">
        <v>2016</v>
      </c>
      <c r="C615" s="5">
        <v>13367</v>
      </c>
      <c r="D615" s="6" t="s">
        <v>30</v>
      </c>
      <c r="E615" s="6" t="s">
        <v>31</v>
      </c>
      <c r="F615" s="6" t="s">
        <v>32</v>
      </c>
      <c r="G615" s="7" t="s">
        <v>33</v>
      </c>
      <c r="H615" s="8">
        <v>79</v>
      </c>
      <c r="I615" s="6" t="s">
        <v>38</v>
      </c>
      <c r="J615" t="str">
        <f>IF((ISNUMBER(SEARCH({"Cash"},[1]Sheet1!$I615))),"Avg","AboveAvg")</f>
        <v>AboveAvg</v>
      </c>
      <c r="K615" t="str">
        <f t="shared" si="9"/>
        <v>N</v>
      </c>
      <c r="L615" s="6" t="s">
        <v>61</v>
      </c>
      <c r="P615" t="str">
        <f>IF(OR(ISNUMBER(SEARCH({"BP","Hyper"},$Z615))),"Y","N")</f>
        <v>Y</v>
      </c>
      <c r="T615" s="9" t="s">
        <v>31</v>
      </c>
      <c r="U615" s="9" t="s">
        <v>31</v>
      </c>
      <c r="Y615" s="10" t="s">
        <v>35</v>
      </c>
      <c r="Z615" s="11" t="s">
        <v>389</v>
      </c>
      <c r="AA615" t="str">
        <f>IF(OR(ISNUMBER(SEARCH({"Diabetes","Diabetic"},$Z615))),"Y","N")</f>
        <v>N</v>
      </c>
      <c r="AC615" s="7" t="s">
        <v>37</v>
      </c>
    </row>
    <row r="616" spans="2:29" ht="171.6">
      <c r="B616">
        <v>2016</v>
      </c>
      <c r="C616" s="5">
        <v>21702</v>
      </c>
      <c r="D616" s="6" t="s">
        <v>30</v>
      </c>
      <c r="E616" s="6" t="s">
        <v>31</v>
      </c>
      <c r="F616" s="6" t="s">
        <v>32</v>
      </c>
      <c r="G616" s="7" t="s">
        <v>33</v>
      </c>
      <c r="H616" s="8">
        <v>56</v>
      </c>
      <c r="I616" s="6" t="s">
        <v>34</v>
      </c>
      <c r="J616" t="str">
        <f>IF((ISNUMBER(SEARCH({"Cash"},[1]Sheet1!$I616))),"Avg","AboveAvg")</f>
        <v>Avg</v>
      </c>
      <c r="K616" t="str">
        <f t="shared" si="9"/>
        <v>N</v>
      </c>
      <c r="L616" s="6" t="s">
        <v>31</v>
      </c>
      <c r="P616" t="str">
        <f>IF(OR(ISNUMBER(SEARCH({"BP","Hyper"},$Z616))),"Y","N")</f>
        <v>N</v>
      </c>
      <c r="T616" s="9" t="s">
        <v>31</v>
      </c>
      <c r="U616" s="9" t="s">
        <v>31</v>
      </c>
      <c r="Y616" s="10" t="s">
        <v>35</v>
      </c>
      <c r="Z616" s="11" t="s">
        <v>390</v>
      </c>
      <c r="AA616" t="str">
        <f>IF(OR(ISNUMBER(SEARCH({"Diabetes","Diabetic"},$Z616))),"Y","N")</f>
        <v>N</v>
      </c>
      <c r="AC616" s="7" t="s">
        <v>37</v>
      </c>
    </row>
    <row r="617" spans="2:29" ht="409.6">
      <c r="B617">
        <v>2016</v>
      </c>
      <c r="C617" s="5">
        <v>20771</v>
      </c>
      <c r="D617" s="6" t="s">
        <v>30</v>
      </c>
      <c r="E617" s="6" t="s">
        <v>31</v>
      </c>
      <c r="F617" s="6" t="s">
        <v>43</v>
      </c>
      <c r="G617" s="7" t="s">
        <v>33</v>
      </c>
      <c r="H617" s="8">
        <v>59</v>
      </c>
      <c r="I617" s="6" t="s">
        <v>38</v>
      </c>
      <c r="J617" t="str">
        <f>IF((ISNUMBER(SEARCH({"Cash"},[1]Sheet1!$I617))),"Avg","AboveAvg")</f>
        <v>AboveAvg</v>
      </c>
      <c r="K617" t="str">
        <f t="shared" si="9"/>
        <v>N</v>
      </c>
      <c r="L617" s="6" t="s">
        <v>39</v>
      </c>
      <c r="P617" t="str">
        <f>IF(OR(ISNUMBER(SEARCH({"BP","Hyper"},$Z617))),"Y","N")</f>
        <v>Y</v>
      </c>
      <c r="T617" s="9" t="s">
        <v>31</v>
      </c>
      <c r="U617" s="9" t="s">
        <v>31</v>
      </c>
      <c r="Y617" s="10" t="s">
        <v>35</v>
      </c>
      <c r="Z617" s="11" t="s">
        <v>391</v>
      </c>
      <c r="AA617" t="str">
        <f>IF(OR(ISNUMBER(SEARCH({"Diabetes","Diabetic"},$Z617))),"Y","N")</f>
        <v>N</v>
      </c>
      <c r="AC617" s="7" t="s">
        <v>37</v>
      </c>
    </row>
    <row r="618" spans="2:29" ht="316.8">
      <c r="B618">
        <v>2016</v>
      </c>
      <c r="C618" s="5">
        <v>32968</v>
      </c>
      <c r="D618" s="6" t="s">
        <v>30</v>
      </c>
      <c r="E618" s="6" t="s">
        <v>31</v>
      </c>
      <c r="F618" s="6" t="s">
        <v>32</v>
      </c>
      <c r="G618" s="7" t="s">
        <v>33</v>
      </c>
      <c r="H618" s="8">
        <v>25</v>
      </c>
      <c r="I618" s="6" t="s">
        <v>38</v>
      </c>
      <c r="J618" t="str">
        <f>IF((ISNUMBER(SEARCH({"Cash"},[1]Sheet1!$I618))),"Avg","AboveAvg")</f>
        <v>AboveAvg</v>
      </c>
      <c r="K618" t="str">
        <f t="shared" si="9"/>
        <v>N</v>
      </c>
      <c r="L618" s="6" t="s">
        <v>31</v>
      </c>
      <c r="P618" t="str">
        <f>IF(OR(ISNUMBER(SEARCH({"BP","Hyper"},$Z618))),"Y","N")</f>
        <v>Y</v>
      </c>
      <c r="T618" s="9" t="s">
        <v>31</v>
      </c>
      <c r="U618" s="9" t="s">
        <v>31</v>
      </c>
      <c r="Y618" s="10" t="s">
        <v>35</v>
      </c>
      <c r="Z618" s="11" t="s">
        <v>392</v>
      </c>
      <c r="AA618" t="str">
        <f>IF(OR(ISNUMBER(SEARCH({"Diabetes","Diabetic"},$Z618))),"Y","N")</f>
        <v>N</v>
      </c>
      <c r="AC618" s="7" t="s">
        <v>37</v>
      </c>
    </row>
    <row r="619" spans="2:29" ht="26.4">
      <c r="B619">
        <v>2016</v>
      </c>
      <c r="C619" s="5">
        <v>29053</v>
      </c>
      <c r="D619" s="6" t="s">
        <v>30</v>
      </c>
      <c r="E619" s="6" t="s">
        <v>31</v>
      </c>
      <c r="F619" s="6" t="s">
        <v>32</v>
      </c>
      <c r="G619" s="7" t="s">
        <v>33</v>
      </c>
      <c r="H619" s="8">
        <v>36</v>
      </c>
      <c r="I619" s="6" t="s">
        <v>34</v>
      </c>
      <c r="J619" t="str">
        <f>IF((ISNUMBER(SEARCH({"Cash"},[1]Sheet1!$I619))),"Avg","AboveAvg")</f>
        <v>Avg</v>
      </c>
      <c r="K619" t="str">
        <f t="shared" si="9"/>
        <v>N</v>
      </c>
      <c r="L619" s="6" t="s">
        <v>31</v>
      </c>
      <c r="P619" t="str">
        <f>IF(OR(ISNUMBER(SEARCH({"BP","Hyper"},$Z619))),"Y","N")</f>
        <v>N</v>
      </c>
      <c r="T619" s="9" t="s">
        <v>31</v>
      </c>
      <c r="U619" s="9" t="s">
        <v>31</v>
      </c>
      <c r="Y619" s="10" t="s">
        <v>35</v>
      </c>
      <c r="Z619" s="11" t="s">
        <v>31</v>
      </c>
      <c r="AA619" t="str">
        <f>IF(OR(ISNUMBER(SEARCH({"Diabetes","Diabetic"},$Z619))),"Y","N")</f>
        <v>N</v>
      </c>
      <c r="AC619" s="7" t="s">
        <v>37</v>
      </c>
    </row>
    <row r="620" spans="2:29" ht="39.6">
      <c r="B620">
        <v>2016</v>
      </c>
      <c r="C620" s="5">
        <v>17538</v>
      </c>
      <c r="D620" s="6" t="s">
        <v>30</v>
      </c>
      <c r="E620" s="6" t="s">
        <v>31</v>
      </c>
      <c r="F620" s="6" t="s">
        <v>32</v>
      </c>
      <c r="G620" s="7" t="s">
        <v>33</v>
      </c>
      <c r="H620" s="8">
        <v>68</v>
      </c>
      <c r="I620" s="6" t="s">
        <v>38</v>
      </c>
      <c r="J620" t="str">
        <f>IF((ISNUMBER(SEARCH({"Cash"},[1]Sheet1!$I620))),"Avg","AboveAvg")</f>
        <v>AboveAvg</v>
      </c>
      <c r="K620" t="str">
        <f t="shared" si="9"/>
        <v>N</v>
      </c>
      <c r="L620" s="6" t="s">
        <v>31</v>
      </c>
      <c r="P620" t="str">
        <f>IF(OR(ISNUMBER(SEARCH({"BP","Hyper"},$Z620))),"Y","N")</f>
        <v>N</v>
      </c>
      <c r="T620" s="9" t="s">
        <v>31</v>
      </c>
      <c r="U620" s="9" t="s">
        <v>31</v>
      </c>
      <c r="Y620" s="10" t="s">
        <v>35</v>
      </c>
      <c r="Z620" s="11" t="s">
        <v>346</v>
      </c>
      <c r="AA620" t="str">
        <f>IF(OR(ISNUMBER(SEARCH({"Diabetes","Diabetic"},$Z620))),"Y","N")</f>
        <v>N</v>
      </c>
      <c r="AC620" s="7" t="s">
        <v>37</v>
      </c>
    </row>
    <row r="621" spans="2:29" ht="211.2">
      <c r="B621">
        <v>2016</v>
      </c>
      <c r="C621" s="5">
        <v>23473</v>
      </c>
      <c r="D621" s="6" t="s">
        <v>30</v>
      </c>
      <c r="E621" s="6" t="s">
        <v>31</v>
      </c>
      <c r="F621" s="6" t="s">
        <v>32</v>
      </c>
      <c r="G621" s="7" t="s">
        <v>33</v>
      </c>
      <c r="H621" s="8">
        <v>51</v>
      </c>
      <c r="I621" s="6" t="s">
        <v>38</v>
      </c>
      <c r="J621" t="str">
        <f>IF((ISNUMBER(SEARCH({"Cash"},[1]Sheet1!$I621))),"Avg","AboveAvg")</f>
        <v>AboveAvg</v>
      </c>
      <c r="K621" t="str">
        <f t="shared" si="9"/>
        <v>N</v>
      </c>
      <c r="L621" s="6" t="s">
        <v>61</v>
      </c>
      <c r="P621" t="str">
        <f>IF(OR(ISNUMBER(SEARCH({"BP","Hyper"},$Z621))),"Y","N")</f>
        <v>N</v>
      </c>
      <c r="T621" s="9" t="s">
        <v>31</v>
      </c>
      <c r="U621" s="9" t="s">
        <v>31</v>
      </c>
      <c r="Y621" s="10" t="s">
        <v>35</v>
      </c>
      <c r="Z621" s="11" t="s">
        <v>393</v>
      </c>
      <c r="AA621" t="str">
        <f>IF(OR(ISNUMBER(SEARCH({"Diabetes","Diabetic"},$Z621))),"Y","N")</f>
        <v>N</v>
      </c>
      <c r="AC621" s="7" t="s">
        <v>37</v>
      </c>
    </row>
    <row r="622" spans="2:29" ht="52.8">
      <c r="B622">
        <v>2016</v>
      </c>
      <c r="C622" s="5">
        <v>20463</v>
      </c>
      <c r="D622" s="6" t="s">
        <v>30</v>
      </c>
      <c r="E622" s="6" t="s">
        <v>31</v>
      </c>
      <c r="F622" s="6" t="s">
        <v>32</v>
      </c>
      <c r="G622" s="7" t="s">
        <v>33</v>
      </c>
      <c r="H622" s="8">
        <v>60</v>
      </c>
      <c r="I622" s="6" t="s">
        <v>38</v>
      </c>
      <c r="J622" t="str">
        <f>IF((ISNUMBER(SEARCH({"Cash"},[1]Sheet1!$I622))),"Avg","AboveAvg")</f>
        <v>AboveAvg</v>
      </c>
      <c r="K622" t="str">
        <f t="shared" si="9"/>
        <v>N</v>
      </c>
      <c r="L622" s="6" t="s">
        <v>31</v>
      </c>
      <c r="P622" t="str">
        <f>IF(OR(ISNUMBER(SEARCH({"BP","Hyper"},$Z622))),"Y","N")</f>
        <v>N</v>
      </c>
      <c r="T622" s="9" t="s">
        <v>31</v>
      </c>
      <c r="U622" s="9" t="s">
        <v>31</v>
      </c>
      <c r="Y622" s="10" t="s">
        <v>35</v>
      </c>
      <c r="Z622" s="11" t="s">
        <v>394</v>
      </c>
      <c r="AA622" t="str">
        <f>IF(OR(ISNUMBER(SEARCH({"Diabetes","Diabetic"},$Z622))),"Y","N")</f>
        <v>N</v>
      </c>
      <c r="AC622" s="7" t="s">
        <v>37</v>
      </c>
    </row>
    <row r="623" spans="2:29" ht="26.4">
      <c r="B623">
        <v>2016</v>
      </c>
      <c r="C623" s="5">
        <v>24853</v>
      </c>
      <c r="D623" s="6" t="s">
        <v>30</v>
      </c>
      <c r="E623" s="6" t="s">
        <v>31</v>
      </c>
      <c r="F623" s="6" t="s">
        <v>43</v>
      </c>
      <c r="G623" s="7" t="s">
        <v>33</v>
      </c>
      <c r="H623" s="8">
        <v>48</v>
      </c>
      <c r="I623" s="6" t="s">
        <v>34</v>
      </c>
      <c r="J623" t="str">
        <f>IF((ISNUMBER(SEARCH({"Cash"},[1]Sheet1!$I623))),"Avg","AboveAvg")</f>
        <v>Avg</v>
      </c>
      <c r="K623" t="str">
        <f t="shared" si="9"/>
        <v>N</v>
      </c>
      <c r="L623" s="6" t="s">
        <v>31</v>
      </c>
      <c r="P623" t="str">
        <f>IF(OR(ISNUMBER(SEARCH({"BP","Hyper"},$Z623))),"Y","N")</f>
        <v>N</v>
      </c>
      <c r="T623" s="9" t="s">
        <v>31</v>
      </c>
      <c r="U623" s="9" t="s">
        <v>31</v>
      </c>
      <c r="Y623" s="10" t="s">
        <v>35</v>
      </c>
      <c r="Z623" s="11" t="s">
        <v>31</v>
      </c>
      <c r="AA623" t="str">
        <f>IF(OR(ISNUMBER(SEARCH({"Diabetes","Diabetic"},$Z623))),"Y","N")</f>
        <v>N</v>
      </c>
      <c r="AC623" s="7" t="s">
        <v>37</v>
      </c>
    </row>
    <row r="624" spans="2:29" ht="92.4">
      <c r="B624">
        <v>2016</v>
      </c>
      <c r="C624" s="5">
        <v>16012</v>
      </c>
      <c r="D624" s="6" t="s">
        <v>30</v>
      </c>
      <c r="E624" s="6" t="s">
        <v>31</v>
      </c>
      <c r="F624" s="6" t="s">
        <v>32</v>
      </c>
      <c r="G624" s="7" t="s">
        <v>33</v>
      </c>
      <c r="H624" s="8">
        <v>72</v>
      </c>
      <c r="I624" s="6" t="s">
        <v>38</v>
      </c>
      <c r="J624" t="str">
        <f>IF((ISNUMBER(SEARCH({"Cash"},[1]Sheet1!$I624))),"Avg","AboveAvg")</f>
        <v>AboveAvg</v>
      </c>
      <c r="K624" t="str">
        <f t="shared" si="9"/>
        <v>N</v>
      </c>
      <c r="L624" s="6" t="s">
        <v>39</v>
      </c>
      <c r="P624" t="str">
        <f>IF(OR(ISNUMBER(SEARCH({"BP","Hyper"},$Z624))),"Y","N")</f>
        <v>N</v>
      </c>
      <c r="T624" s="9" t="s">
        <v>31</v>
      </c>
      <c r="U624" s="9" t="s">
        <v>31</v>
      </c>
      <c r="Y624" s="10" t="s">
        <v>40</v>
      </c>
      <c r="Z624" s="11" t="s">
        <v>31</v>
      </c>
      <c r="AA624" t="str">
        <f>IF(OR(ISNUMBER(SEARCH({"Diabetes","Diabetic"},$Z624))),"Y","N")</f>
        <v>N</v>
      </c>
      <c r="AC624" s="7" t="s">
        <v>37</v>
      </c>
    </row>
    <row r="625" spans="2:29" ht="26.4">
      <c r="B625">
        <v>2016</v>
      </c>
      <c r="C625" s="5">
        <v>24850</v>
      </c>
      <c r="D625" s="6" t="s">
        <v>30</v>
      </c>
      <c r="E625" s="6" t="s">
        <v>31</v>
      </c>
      <c r="F625" s="6" t="s">
        <v>32</v>
      </c>
      <c r="G625" s="7" t="s">
        <v>33</v>
      </c>
      <c r="H625" s="8">
        <v>48</v>
      </c>
      <c r="I625" s="6" t="s">
        <v>34</v>
      </c>
      <c r="J625" t="str">
        <f>IF((ISNUMBER(SEARCH({"Cash"},[1]Sheet1!$I625))),"Avg","AboveAvg")</f>
        <v>Avg</v>
      </c>
      <c r="K625" t="str">
        <f t="shared" si="9"/>
        <v>N</v>
      </c>
      <c r="L625" s="6" t="s">
        <v>31</v>
      </c>
      <c r="P625" t="str">
        <f>IF(OR(ISNUMBER(SEARCH({"BP","Hyper"},$Z625))),"Y","N")</f>
        <v>N</v>
      </c>
      <c r="T625" s="9" t="s">
        <v>31</v>
      </c>
      <c r="U625" s="9" t="s">
        <v>31</v>
      </c>
      <c r="Y625" s="10" t="s">
        <v>35</v>
      </c>
      <c r="Z625" s="11" t="s">
        <v>31</v>
      </c>
      <c r="AA625" t="str">
        <f>IF(OR(ISNUMBER(SEARCH({"Diabetes","Diabetic"},$Z625))),"Y","N")</f>
        <v>N</v>
      </c>
      <c r="AC625" s="7" t="s">
        <v>37</v>
      </c>
    </row>
    <row r="626" spans="2:29" ht="92.4">
      <c r="B626">
        <v>2016</v>
      </c>
      <c r="C626" s="5">
        <v>21264</v>
      </c>
      <c r="D626" s="6" t="s">
        <v>30</v>
      </c>
      <c r="E626" s="6" t="s">
        <v>31</v>
      </c>
      <c r="F626" s="6" t="s">
        <v>32</v>
      </c>
      <c r="G626" s="7" t="s">
        <v>33</v>
      </c>
      <c r="H626" s="8">
        <v>57</v>
      </c>
      <c r="I626" s="6" t="s">
        <v>34</v>
      </c>
      <c r="J626" t="str">
        <f>IF((ISNUMBER(SEARCH({"Cash"},[1]Sheet1!$I626))),"Avg","AboveAvg")</f>
        <v>Avg</v>
      </c>
      <c r="K626" t="str">
        <f t="shared" si="9"/>
        <v>N</v>
      </c>
      <c r="L626" s="6" t="s">
        <v>39</v>
      </c>
      <c r="P626" t="str">
        <f>IF(OR(ISNUMBER(SEARCH({"BP","Hyper"},$Z626))),"Y","N")</f>
        <v>N</v>
      </c>
      <c r="T626" s="9" t="s">
        <v>31</v>
      </c>
      <c r="U626" s="9" t="s">
        <v>31</v>
      </c>
      <c r="Y626" s="10" t="s">
        <v>40</v>
      </c>
      <c r="Z626" s="11" t="s">
        <v>31</v>
      </c>
      <c r="AA626" t="str">
        <f>IF(OR(ISNUMBER(SEARCH({"Diabetes","Diabetic"},$Z626))),"Y","N")</f>
        <v>N</v>
      </c>
      <c r="AC626" s="7" t="s">
        <v>37</v>
      </c>
    </row>
    <row r="627" spans="2:29" ht="409.6">
      <c r="B627">
        <v>2016</v>
      </c>
      <c r="C627" s="5">
        <v>13311</v>
      </c>
      <c r="D627" s="6" t="s">
        <v>30</v>
      </c>
      <c r="E627" s="6" t="s">
        <v>31</v>
      </c>
      <c r="F627" s="6" t="s">
        <v>32</v>
      </c>
      <c r="G627" s="7" t="s">
        <v>33</v>
      </c>
      <c r="H627" s="8">
        <v>79</v>
      </c>
      <c r="I627" s="6" t="s">
        <v>34</v>
      </c>
      <c r="J627" t="str">
        <f>IF((ISNUMBER(SEARCH({"Cash"},[1]Sheet1!$I627))),"Avg","AboveAvg")</f>
        <v>Avg</v>
      </c>
      <c r="K627" t="str">
        <f t="shared" si="9"/>
        <v>N</v>
      </c>
      <c r="L627" s="6" t="s">
        <v>39</v>
      </c>
      <c r="P627" t="str">
        <f>IF(OR(ISNUMBER(SEARCH({"BP","Hyper"},$Z627))),"Y","N")</f>
        <v>Y</v>
      </c>
      <c r="T627" s="9" t="s">
        <v>31</v>
      </c>
      <c r="U627" s="9" t="s">
        <v>31</v>
      </c>
      <c r="Y627" s="10" t="s">
        <v>40</v>
      </c>
      <c r="Z627" s="11" t="s">
        <v>378</v>
      </c>
      <c r="AA627" t="str">
        <f>IF(OR(ISNUMBER(SEARCH({"Diabetes","Diabetic"},$Z627))),"Y","N")</f>
        <v>N</v>
      </c>
      <c r="AC627" s="7" t="s">
        <v>37</v>
      </c>
    </row>
    <row r="628" spans="2:29" ht="145.19999999999999">
      <c r="B628">
        <v>2016</v>
      </c>
      <c r="C628" s="5">
        <v>21924</v>
      </c>
      <c r="D628" s="6" t="s">
        <v>30</v>
      </c>
      <c r="E628" s="6" t="s">
        <v>31</v>
      </c>
      <c r="F628" s="6" t="s">
        <v>43</v>
      </c>
      <c r="G628" s="7" t="s">
        <v>33</v>
      </c>
      <c r="H628" s="8">
        <v>56</v>
      </c>
      <c r="I628" s="6" t="s">
        <v>34</v>
      </c>
      <c r="J628" t="str">
        <f>IF((ISNUMBER(SEARCH({"Cash"},[1]Sheet1!$I628))),"Avg","AboveAvg")</f>
        <v>Avg</v>
      </c>
      <c r="K628" t="str">
        <f t="shared" si="9"/>
        <v>N</v>
      </c>
      <c r="L628" s="6" t="s">
        <v>31</v>
      </c>
      <c r="P628" t="str">
        <f>IF(OR(ISNUMBER(SEARCH({"BP","Hyper"},$Z628))),"Y","N")</f>
        <v>N</v>
      </c>
      <c r="T628" s="9" t="s">
        <v>31</v>
      </c>
      <c r="U628" s="9" t="s">
        <v>31</v>
      </c>
      <c r="Y628" s="10" t="s">
        <v>35</v>
      </c>
      <c r="Z628" s="11" t="s">
        <v>395</v>
      </c>
      <c r="AA628" t="str">
        <f>IF(OR(ISNUMBER(SEARCH({"Diabetes","Diabetic"},$Z628))),"Y","N")</f>
        <v>N</v>
      </c>
      <c r="AC628" s="7" t="s">
        <v>37</v>
      </c>
    </row>
    <row r="629" spans="2:29" ht="26.4">
      <c r="B629">
        <v>2016</v>
      </c>
      <c r="C629" s="5">
        <v>22190</v>
      </c>
      <c r="D629" s="6" t="s">
        <v>30</v>
      </c>
      <c r="E629" s="6" t="s">
        <v>31</v>
      </c>
      <c r="F629" s="6" t="s">
        <v>43</v>
      </c>
      <c r="G629" s="7" t="s">
        <v>33</v>
      </c>
      <c r="H629" s="8">
        <v>55</v>
      </c>
      <c r="I629" s="6" t="s">
        <v>38</v>
      </c>
      <c r="J629" t="str">
        <f>IF((ISNUMBER(SEARCH({"Cash"},[1]Sheet1!$I629))),"Avg","AboveAvg")</f>
        <v>AboveAvg</v>
      </c>
      <c r="K629" t="str">
        <f t="shared" si="9"/>
        <v>N</v>
      </c>
      <c r="L629" s="6" t="s">
        <v>31</v>
      </c>
      <c r="P629" t="str">
        <f>IF(OR(ISNUMBER(SEARCH({"BP","Hyper"},$Z629))),"Y","N")</f>
        <v>N</v>
      </c>
      <c r="T629" s="9" t="s">
        <v>31</v>
      </c>
      <c r="U629" s="9" t="s">
        <v>31</v>
      </c>
      <c r="Y629" s="10" t="s">
        <v>35</v>
      </c>
      <c r="Z629" s="11" t="s">
        <v>31</v>
      </c>
      <c r="AA629" t="str">
        <f>IF(OR(ISNUMBER(SEARCH({"Diabetes","Diabetic"},$Z629))),"Y","N")</f>
        <v>N</v>
      </c>
      <c r="AC629" s="7" t="s">
        <v>37</v>
      </c>
    </row>
    <row r="630" spans="2:29" ht="26.4">
      <c r="B630">
        <v>2016</v>
      </c>
      <c r="C630" s="5">
        <v>18780</v>
      </c>
      <c r="D630" s="6" t="s">
        <v>30</v>
      </c>
      <c r="E630" s="6" t="s">
        <v>31</v>
      </c>
      <c r="F630" s="6" t="s">
        <v>32</v>
      </c>
      <c r="G630" s="7" t="s">
        <v>33</v>
      </c>
      <c r="H630" s="8">
        <v>64</v>
      </c>
      <c r="I630" s="6" t="s">
        <v>34</v>
      </c>
      <c r="J630" t="str">
        <f>IF((ISNUMBER(SEARCH({"Cash"},[1]Sheet1!$I630))),"Avg","AboveAvg")</f>
        <v>Avg</v>
      </c>
      <c r="K630" t="str">
        <f t="shared" si="9"/>
        <v>N</v>
      </c>
      <c r="L630" s="6" t="s">
        <v>39</v>
      </c>
      <c r="P630" t="str">
        <f>IF(OR(ISNUMBER(SEARCH({"BP","Hyper"},$Z630))),"Y","N")</f>
        <v>N</v>
      </c>
      <c r="T630" s="9" t="s">
        <v>31</v>
      </c>
      <c r="U630" s="9" t="s">
        <v>31</v>
      </c>
      <c r="Y630" s="10" t="s">
        <v>35</v>
      </c>
      <c r="Z630" s="11" t="s">
        <v>31</v>
      </c>
      <c r="AA630" t="str">
        <f>IF(OR(ISNUMBER(SEARCH({"Diabetes","Diabetic"},$Z630))),"Y","N")</f>
        <v>N</v>
      </c>
      <c r="AC630" s="7" t="s">
        <v>37</v>
      </c>
    </row>
    <row r="631" spans="2:29" ht="356.4">
      <c r="B631">
        <v>2016</v>
      </c>
      <c r="C631" s="5">
        <v>20370</v>
      </c>
      <c r="D631" s="6" t="s">
        <v>30</v>
      </c>
      <c r="E631" s="6" t="s">
        <v>31</v>
      </c>
      <c r="F631" s="6" t="s">
        <v>32</v>
      </c>
      <c r="G631" s="7" t="s">
        <v>33</v>
      </c>
      <c r="H631" s="8">
        <v>60</v>
      </c>
      <c r="I631" s="6" t="s">
        <v>34</v>
      </c>
      <c r="J631" t="str">
        <f>IF((ISNUMBER(SEARCH({"Cash"},[1]Sheet1!$I631))),"Avg","AboveAvg")</f>
        <v>Avg</v>
      </c>
      <c r="K631" t="str">
        <f t="shared" si="9"/>
        <v>N</v>
      </c>
      <c r="L631" s="6" t="s">
        <v>31</v>
      </c>
      <c r="P631" t="str">
        <f>IF(OR(ISNUMBER(SEARCH({"BP","Hyper"},$Z631))),"Y","N")</f>
        <v>Y</v>
      </c>
      <c r="T631" s="9" t="s">
        <v>31</v>
      </c>
      <c r="U631" s="9" t="s">
        <v>31</v>
      </c>
      <c r="Y631" s="10" t="s">
        <v>35</v>
      </c>
      <c r="Z631" s="11" t="s">
        <v>396</v>
      </c>
      <c r="AA631" t="str">
        <f>IF(OR(ISNUMBER(SEARCH({"Diabetes","Diabetic"},$Z631))),"Y","N")</f>
        <v>N</v>
      </c>
      <c r="AC631" s="7" t="s">
        <v>37</v>
      </c>
    </row>
    <row r="632" spans="2:29" ht="409.6">
      <c r="B632">
        <v>2016</v>
      </c>
      <c r="C632" s="5">
        <v>35103</v>
      </c>
      <c r="D632" s="6" t="s">
        <v>30</v>
      </c>
      <c r="E632" s="6" t="s">
        <v>31</v>
      </c>
      <c r="F632" s="6" t="s">
        <v>32</v>
      </c>
      <c r="G632" s="7" t="s">
        <v>33</v>
      </c>
      <c r="H632" s="8">
        <v>19</v>
      </c>
      <c r="I632" s="6" t="s">
        <v>38</v>
      </c>
      <c r="J632" t="str">
        <f>IF((ISNUMBER(SEARCH({"Cash"},[1]Sheet1!$I632))),"Avg","AboveAvg")</f>
        <v>AboveAvg</v>
      </c>
      <c r="K632" t="str">
        <f t="shared" si="9"/>
        <v>N</v>
      </c>
      <c r="L632" s="6" t="s">
        <v>31</v>
      </c>
      <c r="P632" t="str">
        <f>IF(OR(ISNUMBER(SEARCH({"BP","Hyper"},$Z632))),"Y","N")</f>
        <v>Y</v>
      </c>
      <c r="T632" s="9" t="s">
        <v>31</v>
      </c>
      <c r="U632" s="9" t="s">
        <v>31</v>
      </c>
      <c r="Y632" s="10" t="s">
        <v>35</v>
      </c>
      <c r="Z632" s="11" t="s">
        <v>397</v>
      </c>
      <c r="AA632" t="str">
        <f>IF(OR(ISNUMBER(SEARCH({"Diabetes","Diabetic"},$Z632))),"Y","N")</f>
        <v>N</v>
      </c>
      <c r="AC632" s="7" t="s">
        <v>37</v>
      </c>
    </row>
    <row r="633" spans="2:29" ht="26.4">
      <c r="B633">
        <v>2016</v>
      </c>
      <c r="C633" s="5">
        <v>18635</v>
      </c>
      <c r="D633" s="6" t="s">
        <v>30</v>
      </c>
      <c r="E633" s="6" t="s">
        <v>31</v>
      </c>
      <c r="F633" s="6" t="s">
        <v>43</v>
      </c>
      <c r="G633" s="7" t="s">
        <v>33</v>
      </c>
      <c r="H633" s="8">
        <v>65</v>
      </c>
      <c r="I633" s="6" t="s">
        <v>38</v>
      </c>
      <c r="J633" t="str">
        <f>IF((ISNUMBER(SEARCH({"Cash"},[1]Sheet1!$I633))),"Avg","AboveAvg")</f>
        <v>AboveAvg</v>
      </c>
      <c r="K633" t="str">
        <f t="shared" si="9"/>
        <v>N</v>
      </c>
      <c r="L633" s="6" t="s">
        <v>31</v>
      </c>
      <c r="P633" t="str">
        <f>IF(OR(ISNUMBER(SEARCH({"BP","Hyper"},$Z633))),"Y","N")</f>
        <v>N</v>
      </c>
      <c r="T633" s="9" t="s">
        <v>31</v>
      </c>
      <c r="U633" s="9" t="s">
        <v>31</v>
      </c>
      <c r="Y633" s="10" t="s">
        <v>35</v>
      </c>
      <c r="Z633" s="11" t="s">
        <v>31</v>
      </c>
      <c r="AA633" t="str">
        <f>IF(OR(ISNUMBER(SEARCH({"Diabetes","Diabetic"},$Z633))),"Y","N")</f>
        <v>N</v>
      </c>
      <c r="AC633" s="7" t="s">
        <v>37</v>
      </c>
    </row>
    <row r="634" spans="2:29" ht="26.4">
      <c r="B634">
        <v>2016</v>
      </c>
      <c r="C634" s="5">
        <v>15710</v>
      </c>
      <c r="D634" s="6" t="s">
        <v>30</v>
      </c>
      <c r="E634" s="6" t="s">
        <v>31</v>
      </c>
      <c r="F634" s="6" t="s">
        <v>43</v>
      </c>
      <c r="G634" s="7" t="s">
        <v>33</v>
      </c>
      <c r="H634" s="8">
        <v>73</v>
      </c>
      <c r="I634" s="6" t="s">
        <v>34</v>
      </c>
      <c r="J634" t="str">
        <f>IF((ISNUMBER(SEARCH({"Cash"},[1]Sheet1!$I634))),"Avg","AboveAvg")</f>
        <v>Avg</v>
      </c>
      <c r="K634" t="str">
        <f t="shared" si="9"/>
        <v>N</v>
      </c>
      <c r="L634" s="6" t="s">
        <v>31</v>
      </c>
      <c r="P634" t="str">
        <f>IF(OR(ISNUMBER(SEARCH({"BP","Hyper"},$Z634))),"Y","N")</f>
        <v>N</v>
      </c>
      <c r="T634" s="9" t="s">
        <v>31</v>
      </c>
      <c r="U634" s="9" t="s">
        <v>31</v>
      </c>
      <c r="Y634" s="10" t="s">
        <v>35</v>
      </c>
      <c r="Z634" s="11" t="s">
        <v>31</v>
      </c>
      <c r="AA634" t="str">
        <f>IF(OR(ISNUMBER(SEARCH({"Diabetes","Diabetic"},$Z634))),"Y","N")</f>
        <v>N</v>
      </c>
      <c r="AC634" s="7" t="s">
        <v>37</v>
      </c>
    </row>
    <row r="635" spans="2:29" ht="224.4">
      <c r="B635">
        <v>2016</v>
      </c>
      <c r="C635" s="5">
        <v>14617</v>
      </c>
      <c r="D635" s="6" t="s">
        <v>30</v>
      </c>
      <c r="E635" s="6" t="s">
        <v>31</v>
      </c>
      <c r="F635" s="6" t="s">
        <v>32</v>
      </c>
      <c r="G635" s="7" t="s">
        <v>33</v>
      </c>
      <c r="H635" s="8">
        <v>76</v>
      </c>
      <c r="I635" s="6" t="s">
        <v>34</v>
      </c>
      <c r="J635" t="str">
        <f>IF((ISNUMBER(SEARCH({"Cash"},[1]Sheet1!$I635))),"Avg","AboveAvg")</f>
        <v>Avg</v>
      </c>
      <c r="K635" t="str">
        <f t="shared" si="9"/>
        <v>N</v>
      </c>
      <c r="L635" s="6" t="s">
        <v>31</v>
      </c>
      <c r="P635" t="str">
        <f>IF(OR(ISNUMBER(SEARCH({"BP","Hyper"},$Z635))),"Y","N")</f>
        <v>Y</v>
      </c>
      <c r="T635" s="9" t="s">
        <v>31</v>
      </c>
      <c r="U635" s="9" t="s">
        <v>31</v>
      </c>
      <c r="Y635" s="10" t="s">
        <v>35</v>
      </c>
      <c r="Z635" s="11" t="s">
        <v>398</v>
      </c>
      <c r="AA635" t="str">
        <f>IF(OR(ISNUMBER(SEARCH({"Diabetes","Diabetic"},$Z635))),"Y","N")</f>
        <v>N</v>
      </c>
      <c r="AC635" s="7" t="s">
        <v>37</v>
      </c>
    </row>
    <row r="636" spans="2:29" ht="396">
      <c r="B636">
        <v>2016</v>
      </c>
      <c r="C636" s="5">
        <v>21352</v>
      </c>
      <c r="D636" s="6" t="s">
        <v>30</v>
      </c>
      <c r="E636" s="6" t="s">
        <v>31</v>
      </c>
      <c r="F636" s="6" t="s">
        <v>32</v>
      </c>
      <c r="G636" s="7" t="s">
        <v>33</v>
      </c>
      <c r="H636" s="8">
        <v>57</v>
      </c>
      <c r="I636" s="6" t="s">
        <v>38</v>
      </c>
      <c r="J636" t="str">
        <f>IF((ISNUMBER(SEARCH({"Cash"},[1]Sheet1!$I636))),"Avg","AboveAvg")</f>
        <v>AboveAvg</v>
      </c>
      <c r="K636" t="str">
        <f t="shared" si="9"/>
        <v>N</v>
      </c>
      <c r="L636" s="6" t="s">
        <v>39</v>
      </c>
      <c r="P636" t="str">
        <f>IF(OR(ISNUMBER(SEARCH({"BP","Hyper"},$Z636))),"Y","N")</f>
        <v>Y</v>
      </c>
      <c r="T636" s="9" t="s">
        <v>31</v>
      </c>
      <c r="U636" s="9" t="s">
        <v>31</v>
      </c>
      <c r="Y636" s="10" t="s">
        <v>35</v>
      </c>
      <c r="Z636" s="11" t="s">
        <v>399</v>
      </c>
      <c r="AA636" t="str">
        <f>IF(OR(ISNUMBER(SEARCH({"Diabetes","Diabetic"},$Z636))),"Y","N")</f>
        <v>N</v>
      </c>
      <c r="AC636" s="7" t="s">
        <v>37</v>
      </c>
    </row>
    <row r="637" spans="2:29" ht="92.4">
      <c r="B637">
        <v>2016</v>
      </c>
      <c r="C637" s="5">
        <v>19742</v>
      </c>
      <c r="D637" s="6" t="s">
        <v>30</v>
      </c>
      <c r="E637" s="6" t="s">
        <v>31</v>
      </c>
      <c r="F637" s="6" t="s">
        <v>43</v>
      </c>
      <c r="G637" s="7" t="s">
        <v>33</v>
      </c>
      <c r="H637" s="8">
        <v>61</v>
      </c>
      <c r="I637" s="6" t="s">
        <v>38</v>
      </c>
      <c r="J637" t="str">
        <f>IF((ISNUMBER(SEARCH({"Cash"},[1]Sheet1!$I637))),"Avg","AboveAvg")</f>
        <v>AboveAvg</v>
      </c>
      <c r="K637" t="str">
        <f t="shared" si="9"/>
        <v>N</v>
      </c>
      <c r="L637" s="6" t="s">
        <v>41</v>
      </c>
      <c r="P637" t="str">
        <f>IF(OR(ISNUMBER(SEARCH({"BP","Hyper"},$Z637))),"Y","N")</f>
        <v>N</v>
      </c>
      <c r="T637" s="9" t="s">
        <v>31</v>
      </c>
      <c r="U637" s="9" t="s">
        <v>31</v>
      </c>
      <c r="Y637" s="10" t="s">
        <v>40</v>
      </c>
      <c r="Z637" s="11" t="s">
        <v>31</v>
      </c>
      <c r="AA637" t="str">
        <f>IF(OR(ISNUMBER(SEARCH({"Diabetes","Diabetic"},$Z637))),"Y","N")</f>
        <v>N</v>
      </c>
      <c r="AC637" s="7" t="s">
        <v>37</v>
      </c>
    </row>
    <row r="638" spans="2:29" ht="382.8">
      <c r="B638">
        <v>2016</v>
      </c>
      <c r="C638" s="5">
        <v>29235</v>
      </c>
      <c r="D638" s="6" t="s">
        <v>30</v>
      </c>
      <c r="E638" s="6" t="s">
        <v>31</v>
      </c>
      <c r="F638" s="6" t="s">
        <v>32</v>
      </c>
      <c r="G638" s="7" t="s">
        <v>33</v>
      </c>
      <c r="H638" s="8">
        <v>36</v>
      </c>
      <c r="I638" s="6" t="s">
        <v>34</v>
      </c>
      <c r="J638" t="str">
        <f>IF((ISNUMBER(SEARCH({"Cash"},[1]Sheet1!$I638))),"Avg","AboveAvg")</f>
        <v>Avg</v>
      </c>
      <c r="K638" t="str">
        <f t="shared" si="9"/>
        <v>N</v>
      </c>
      <c r="L638" s="6" t="s">
        <v>76</v>
      </c>
      <c r="P638" t="str">
        <f>IF(OR(ISNUMBER(SEARCH({"BP","Hyper"},$Z638))),"Y","N")</f>
        <v>Y</v>
      </c>
      <c r="T638" s="9" t="s">
        <v>31</v>
      </c>
      <c r="U638" s="9" t="s">
        <v>31</v>
      </c>
      <c r="Y638" s="10" t="s">
        <v>35</v>
      </c>
      <c r="Z638" s="11" t="s">
        <v>400</v>
      </c>
      <c r="AA638" t="str">
        <f>IF(OR(ISNUMBER(SEARCH({"Diabetes","Diabetic"},$Z638))),"Y","N")</f>
        <v>N</v>
      </c>
      <c r="AC638" s="7" t="s">
        <v>37</v>
      </c>
    </row>
    <row r="639" spans="2:29" ht="26.4">
      <c r="B639">
        <v>2016</v>
      </c>
      <c r="C639" s="5">
        <v>20844</v>
      </c>
      <c r="D639" s="6" t="s">
        <v>30</v>
      </c>
      <c r="E639" s="6" t="s">
        <v>31</v>
      </c>
      <c r="F639" s="6" t="s">
        <v>32</v>
      </c>
      <c r="G639" s="7" t="s">
        <v>33</v>
      </c>
      <c r="H639" s="8">
        <v>59</v>
      </c>
      <c r="I639" s="6" t="s">
        <v>34</v>
      </c>
      <c r="J639" t="str">
        <f>IF((ISNUMBER(SEARCH({"Cash"},[1]Sheet1!$I639))),"Avg","AboveAvg")</f>
        <v>Avg</v>
      </c>
      <c r="K639" t="str">
        <f t="shared" si="9"/>
        <v>N</v>
      </c>
      <c r="L639" s="6" t="s">
        <v>31</v>
      </c>
      <c r="P639" t="str">
        <f>IF(OR(ISNUMBER(SEARCH({"BP","Hyper"},$Z639))),"Y","N")</f>
        <v>N</v>
      </c>
      <c r="T639" s="9" t="s">
        <v>31</v>
      </c>
      <c r="U639" s="9" t="s">
        <v>31</v>
      </c>
      <c r="Y639" s="10" t="s">
        <v>35</v>
      </c>
      <c r="Z639" s="11" t="s">
        <v>31</v>
      </c>
      <c r="AA639" t="str">
        <f>IF(OR(ISNUMBER(SEARCH({"Diabetes","Diabetic"},$Z639))),"Y","N")</f>
        <v>N</v>
      </c>
      <c r="AC639" s="7" t="s">
        <v>37</v>
      </c>
    </row>
    <row r="640" spans="2:29" ht="118.8">
      <c r="B640">
        <v>2016</v>
      </c>
      <c r="C640" s="5">
        <v>15968</v>
      </c>
      <c r="D640" s="6" t="s">
        <v>30</v>
      </c>
      <c r="E640" s="6" t="s">
        <v>31</v>
      </c>
      <c r="F640" s="6" t="s">
        <v>32</v>
      </c>
      <c r="G640" s="7" t="s">
        <v>33</v>
      </c>
      <c r="H640" s="8">
        <v>72</v>
      </c>
      <c r="I640" s="6" t="s">
        <v>38</v>
      </c>
      <c r="J640" t="str">
        <f>IF((ISNUMBER(SEARCH({"Cash"},[1]Sheet1!$I640))),"Avg","AboveAvg")</f>
        <v>AboveAvg</v>
      </c>
      <c r="K640" t="str">
        <f t="shared" si="9"/>
        <v>N</v>
      </c>
      <c r="L640" s="6" t="s">
        <v>31</v>
      </c>
      <c r="P640" t="str">
        <f>IF(OR(ISNUMBER(SEARCH({"BP","Hyper"},$Z640))),"Y","N")</f>
        <v>N</v>
      </c>
      <c r="T640" s="9" t="s">
        <v>31</v>
      </c>
      <c r="U640" s="9" t="s">
        <v>31</v>
      </c>
      <c r="Y640" s="10" t="s">
        <v>35</v>
      </c>
      <c r="Z640" s="11" t="s">
        <v>401</v>
      </c>
      <c r="AA640" t="str">
        <f>IF(OR(ISNUMBER(SEARCH({"Diabetes","Diabetic"},$Z640))),"Y","N")</f>
        <v>N</v>
      </c>
      <c r="AC640" s="7" t="s">
        <v>37</v>
      </c>
    </row>
    <row r="641" spans="2:29" ht="118.8">
      <c r="B641">
        <v>2016</v>
      </c>
      <c r="C641" s="5">
        <v>19758</v>
      </c>
      <c r="D641" s="6" t="s">
        <v>30</v>
      </c>
      <c r="E641" s="6" t="s">
        <v>31</v>
      </c>
      <c r="F641" s="6" t="s">
        <v>32</v>
      </c>
      <c r="G641" s="7" t="s">
        <v>33</v>
      </c>
      <c r="H641" s="8">
        <v>62</v>
      </c>
      <c r="I641" s="6" t="s">
        <v>38</v>
      </c>
      <c r="J641" t="str">
        <f>IF((ISNUMBER(SEARCH({"Cash"},[1]Sheet1!$I641))),"Avg","AboveAvg")</f>
        <v>AboveAvg</v>
      </c>
      <c r="K641" t="str">
        <f t="shared" si="9"/>
        <v>N</v>
      </c>
      <c r="L641" s="6" t="s">
        <v>31</v>
      </c>
      <c r="P641" t="str">
        <f>IF(OR(ISNUMBER(SEARCH({"BP","Hyper"},$Z641))),"Y","N")</f>
        <v>N</v>
      </c>
      <c r="T641" s="9" t="s">
        <v>31</v>
      </c>
      <c r="U641" s="9" t="s">
        <v>31</v>
      </c>
      <c r="Y641" s="10" t="s">
        <v>35</v>
      </c>
      <c r="Z641" s="11" t="s">
        <v>402</v>
      </c>
      <c r="AA641" t="str">
        <f>IF(OR(ISNUMBER(SEARCH({"Diabetes","Diabetic"},$Z641))),"Y","N")</f>
        <v>N</v>
      </c>
      <c r="AC641" s="7" t="s">
        <v>37</v>
      </c>
    </row>
    <row r="642" spans="2:29" ht="26.4">
      <c r="B642">
        <v>2016</v>
      </c>
      <c r="C642" s="5">
        <v>21716</v>
      </c>
      <c r="D642" s="6" t="s">
        <v>30</v>
      </c>
      <c r="E642" s="6" t="s">
        <v>31</v>
      </c>
      <c r="F642" s="6" t="s">
        <v>32</v>
      </c>
      <c r="G642" s="7" t="s">
        <v>33</v>
      </c>
      <c r="H642" s="8">
        <v>56</v>
      </c>
      <c r="I642" s="6" t="s">
        <v>38</v>
      </c>
      <c r="J642" t="str">
        <f>IF((ISNUMBER(SEARCH({"Cash"},[1]Sheet1!$I642))),"Avg","AboveAvg")</f>
        <v>AboveAvg</v>
      </c>
      <c r="K642" t="str">
        <f t="shared" si="9"/>
        <v>N</v>
      </c>
      <c r="L642" s="6" t="s">
        <v>31</v>
      </c>
      <c r="P642" t="str">
        <f>IF(OR(ISNUMBER(SEARCH({"BP","Hyper"},$Z642))),"Y","N")</f>
        <v>N</v>
      </c>
      <c r="T642" s="9" t="s">
        <v>31</v>
      </c>
      <c r="U642" s="9" t="s">
        <v>31</v>
      </c>
      <c r="Y642" s="10" t="s">
        <v>35</v>
      </c>
      <c r="Z642" s="11" t="s">
        <v>31</v>
      </c>
      <c r="AA642" t="str">
        <f>IF(OR(ISNUMBER(SEARCH({"Diabetes","Diabetic"},$Z642))),"Y","N")</f>
        <v>N</v>
      </c>
      <c r="AC642" s="7" t="s">
        <v>37</v>
      </c>
    </row>
    <row r="643" spans="2:29" ht="26.4">
      <c r="B643">
        <v>2016</v>
      </c>
      <c r="C643" s="5">
        <v>25391</v>
      </c>
      <c r="D643" s="6" t="s">
        <v>30</v>
      </c>
      <c r="E643" s="6" t="s">
        <v>31</v>
      </c>
      <c r="F643" s="6" t="s">
        <v>43</v>
      </c>
      <c r="G643" s="7" t="s">
        <v>33</v>
      </c>
      <c r="H643" s="8">
        <v>46</v>
      </c>
      <c r="I643" s="6" t="s">
        <v>38</v>
      </c>
      <c r="J643" t="str">
        <f>IF((ISNUMBER(SEARCH({"Cash"},[1]Sheet1!$I643))),"Avg","AboveAvg")</f>
        <v>AboveAvg</v>
      </c>
      <c r="K643" t="str">
        <f t="shared" ref="K643:K706" si="10">$AA643</f>
        <v>N</v>
      </c>
      <c r="L643" s="6" t="s">
        <v>61</v>
      </c>
      <c r="P643" t="str">
        <f>IF(OR(ISNUMBER(SEARCH({"BP","Hyper"},$Z643))),"Y","N")</f>
        <v>N</v>
      </c>
      <c r="T643" s="9" t="s">
        <v>31</v>
      </c>
      <c r="U643" s="9" t="s">
        <v>31</v>
      </c>
      <c r="Y643" s="10" t="s">
        <v>35</v>
      </c>
      <c r="Z643" s="11" t="s">
        <v>31</v>
      </c>
      <c r="AA643" t="str">
        <f>IF(OR(ISNUMBER(SEARCH({"Diabetes","Diabetic"},$Z643))),"Y","N")</f>
        <v>N</v>
      </c>
      <c r="AC643" s="7" t="s">
        <v>37</v>
      </c>
    </row>
    <row r="644" spans="2:29" ht="26.4">
      <c r="B644">
        <v>2016</v>
      </c>
      <c r="C644" s="5">
        <v>20116</v>
      </c>
      <c r="D644" s="6" t="s">
        <v>30</v>
      </c>
      <c r="E644" s="6" t="s">
        <v>31</v>
      </c>
      <c r="F644" s="6" t="s">
        <v>32</v>
      </c>
      <c r="G644" s="7" t="s">
        <v>33</v>
      </c>
      <c r="H644" s="8">
        <v>61</v>
      </c>
      <c r="I644" s="6" t="s">
        <v>34</v>
      </c>
      <c r="J644" t="str">
        <f>IF((ISNUMBER(SEARCH({"Cash"},[1]Sheet1!$I644))),"Avg","AboveAvg")</f>
        <v>Avg</v>
      </c>
      <c r="K644" t="str">
        <f t="shared" si="10"/>
        <v>N</v>
      </c>
      <c r="L644" s="6" t="s">
        <v>31</v>
      </c>
      <c r="P644" t="str">
        <f>IF(OR(ISNUMBER(SEARCH({"BP","Hyper"},$Z644))),"Y","N")</f>
        <v>N</v>
      </c>
      <c r="T644" s="9" t="s">
        <v>31</v>
      </c>
      <c r="U644" s="9" t="s">
        <v>31</v>
      </c>
      <c r="Y644" s="10" t="s">
        <v>35</v>
      </c>
      <c r="Z644" s="11" t="s">
        <v>31</v>
      </c>
      <c r="AA644" t="str">
        <f>IF(OR(ISNUMBER(SEARCH({"Diabetes","Diabetic"},$Z644))),"Y","N")</f>
        <v>N</v>
      </c>
      <c r="AC644" s="7" t="s">
        <v>37</v>
      </c>
    </row>
    <row r="645" spans="2:29" ht="92.4">
      <c r="B645">
        <v>2016</v>
      </c>
      <c r="C645" s="5">
        <v>18263</v>
      </c>
      <c r="D645" s="6" t="s">
        <v>30</v>
      </c>
      <c r="E645" s="6" t="s">
        <v>31</v>
      </c>
      <c r="F645" s="6" t="s">
        <v>32</v>
      </c>
      <c r="G645" s="7" t="s">
        <v>33</v>
      </c>
      <c r="H645" s="8">
        <v>66</v>
      </c>
      <c r="I645" s="6" t="s">
        <v>38</v>
      </c>
      <c r="J645" t="str">
        <f>IF((ISNUMBER(SEARCH({"Cash"},[1]Sheet1!$I645))),"Avg","AboveAvg")</f>
        <v>AboveAvg</v>
      </c>
      <c r="K645" t="str">
        <f t="shared" si="10"/>
        <v>Y</v>
      </c>
      <c r="L645" s="6" t="s">
        <v>39</v>
      </c>
      <c r="P645" t="str">
        <f>IF(OR(ISNUMBER(SEARCH({"BP","Hyper"},$Z645))),"Y","N")</f>
        <v>Y</v>
      </c>
      <c r="T645" s="9" t="s">
        <v>31</v>
      </c>
      <c r="U645" s="9" t="s">
        <v>31</v>
      </c>
      <c r="Y645" s="10" t="s">
        <v>40</v>
      </c>
      <c r="Z645" s="11" t="s">
        <v>403</v>
      </c>
      <c r="AA645" t="str">
        <f>IF(OR(ISNUMBER(SEARCH({"Diabetes","Diabetic"},$Z645))),"Y","N")</f>
        <v>Y</v>
      </c>
      <c r="AC645" s="7" t="s">
        <v>37</v>
      </c>
    </row>
    <row r="646" spans="2:29" ht="26.4">
      <c r="B646">
        <v>2016</v>
      </c>
      <c r="C646" s="5">
        <v>13987</v>
      </c>
      <c r="D646" s="6" t="s">
        <v>30</v>
      </c>
      <c r="E646" s="6" t="s">
        <v>31</v>
      </c>
      <c r="F646" s="6" t="s">
        <v>32</v>
      </c>
      <c r="G646" s="7" t="s">
        <v>33</v>
      </c>
      <c r="H646" s="8">
        <v>77</v>
      </c>
      <c r="I646" s="6" t="s">
        <v>34</v>
      </c>
      <c r="J646" t="str">
        <f>IF((ISNUMBER(SEARCH({"Cash"},[1]Sheet1!$I646))),"Avg","AboveAvg")</f>
        <v>Avg</v>
      </c>
      <c r="K646" t="str">
        <f t="shared" si="10"/>
        <v>N</v>
      </c>
      <c r="L646" s="6" t="s">
        <v>31</v>
      </c>
      <c r="P646" t="str">
        <f>IF(OR(ISNUMBER(SEARCH({"BP","Hyper"},$Z646))),"Y","N")</f>
        <v>N</v>
      </c>
      <c r="T646" s="9" t="s">
        <v>31</v>
      </c>
      <c r="U646" s="9" t="s">
        <v>31</v>
      </c>
      <c r="Y646" s="10" t="s">
        <v>35</v>
      </c>
      <c r="Z646" s="11" t="s">
        <v>31</v>
      </c>
      <c r="AA646" t="str">
        <f>IF(OR(ISNUMBER(SEARCH({"Diabetes","Diabetic"},$Z646))),"Y","N")</f>
        <v>N</v>
      </c>
      <c r="AC646" s="7" t="s">
        <v>37</v>
      </c>
    </row>
    <row r="647" spans="2:29" ht="316.8">
      <c r="B647">
        <v>2016</v>
      </c>
      <c r="C647" s="5">
        <v>10257</v>
      </c>
      <c r="D647" s="6" t="s">
        <v>51</v>
      </c>
      <c r="E647" s="6" t="s">
        <v>31</v>
      </c>
      <c r="F647" s="6" t="s">
        <v>43</v>
      </c>
      <c r="G647" s="7" t="s">
        <v>33</v>
      </c>
      <c r="H647" s="8">
        <v>87</v>
      </c>
      <c r="I647" s="6" t="s">
        <v>34</v>
      </c>
      <c r="J647" t="str">
        <f>IF((ISNUMBER(SEARCH({"Cash"},[1]Sheet1!$I647))),"Avg","AboveAvg")</f>
        <v>Avg</v>
      </c>
      <c r="K647" t="str">
        <f t="shared" si="10"/>
        <v>N</v>
      </c>
      <c r="L647" s="6" t="s">
        <v>76</v>
      </c>
      <c r="P647" t="str">
        <f>IF(OR(ISNUMBER(SEARCH({"BP","Hyper"},$Z647))),"Y","N")</f>
        <v>Y</v>
      </c>
      <c r="T647" s="9" t="s">
        <v>31</v>
      </c>
      <c r="U647" s="9" t="s">
        <v>31</v>
      </c>
      <c r="Y647" s="10" t="s">
        <v>35</v>
      </c>
      <c r="Z647" s="11" t="s">
        <v>404</v>
      </c>
      <c r="AA647" t="str">
        <f>IF(OR(ISNUMBER(SEARCH({"Diabetes","Diabetic"},$Z647))),"Y","N")</f>
        <v>N</v>
      </c>
      <c r="AC647" s="7" t="s">
        <v>37</v>
      </c>
    </row>
    <row r="648" spans="2:29" ht="26.4">
      <c r="B648">
        <v>2016</v>
      </c>
      <c r="C648" s="5">
        <v>18475</v>
      </c>
      <c r="D648" s="6" t="s">
        <v>30</v>
      </c>
      <c r="E648" s="6" t="s">
        <v>31</v>
      </c>
      <c r="F648" s="6" t="s">
        <v>43</v>
      </c>
      <c r="G648" s="7" t="s">
        <v>33</v>
      </c>
      <c r="H648" s="8">
        <v>65</v>
      </c>
      <c r="I648" s="6" t="s">
        <v>34</v>
      </c>
      <c r="J648" t="str">
        <f>IF((ISNUMBER(SEARCH({"Cash"},[1]Sheet1!$I648))),"Avg","AboveAvg")</f>
        <v>Avg</v>
      </c>
      <c r="K648" t="str">
        <f t="shared" si="10"/>
        <v>N</v>
      </c>
      <c r="L648" s="6" t="s">
        <v>31</v>
      </c>
      <c r="P648" t="str">
        <f>IF(OR(ISNUMBER(SEARCH({"BP","Hyper"},$Z648))),"Y","N")</f>
        <v>N</v>
      </c>
      <c r="T648" s="9" t="s">
        <v>31</v>
      </c>
      <c r="U648" s="9" t="s">
        <v>31</v>
      </c>
      <c r="Y648" s="10" t="s">
        <v>35</v>
      </c>
      <c r="Z648" s="11" t="s">
        <v>31</v>
      </c>
      <c r="AA648" t="str">
        <f>IF(OR(ISNUMBER(SEARCH({"Diabetes","Diabetic"},$Z648))),"Y","N")</f>
        <v>N</v>
      </c>
      <c r="AC648" s="7" t="s">
        <v>37</v>
      </c>
    </row>
    <row r="649" spans="2:29" ht="26.4">
      <c r="B649">
        <v>2016</v>
      </c>
      <c r="C649" s="5">
        <v>18500</v>
      </c>
      <c r="D649" s="6" t="s">
        <v>30</v>
      </c>
      <c r="E649" s="6" t="s">
        <v>31</v>
      </c>
      <c r="F649" s="6" t="s">
        <v>43</v>
      </c>
      <c r="G649" s="7" t="s">
        <v>33</v>
      </c>
      <c r="H649" s="8">
        <v>65</v>
      </c>
      <c r="I649" s="6" t="s">
        <v>38</v>
      </c>
      <c r="J649" t="str">
        <f>IF((ISNUMBER(SEARCH({"Cash"},[1]Sheet1!$I649))),"Avg","AboveAvg")</f>
        <v>AboveAvg</v>
      </c>
      <c r="K649" t="str">
        <f t="shared" si="10"/>
        <v>N</v>
      </c>
      <c r="L649" s="6" t="s">
        <v>31</v>
      </c>
      <c r="P649" t="str">
        <f>IF(OR(ISNUMBER(SEARCH({"BP","Hyper"},$Z649))),"Y","N")</f>
        <v>N</v>
      </c>
      <c r="T649" s="9" t="s">
        <v>31</v>
      </c>
      <c r="U649" s="9" t="s">
        <v>31</v>
      </c>
      <c r="Y649" s="10" t="s">
        <v>35</v>
      </c>
      <c r="Z649" s="11" t="s">
        <v>31</v>
      </c>
      <c r="AA649" t="str">
        <f>IF(OR(ISNUMBER(SEARCH({"Diabetes","Diabetic"},$Z649))),"Y","N")</f>
        <v>N</v>
      </c>
      <c r="AC649" s="7" t="s">
        <v>37</v>
      </c>
    </row>
    <row r="650" spans="2:29" ht="26.4">
      <c r="B650">
        <v>2016</v>
      </c>
      <c r="C650" s="5">
        <v>24268</v>
      </c>
      <c r="D650" s="6" t="s">
        <v>30</v>
      </c>
      <c r="E650" s="6" t="s">
        <v>31</v>
      </c>
      <c r="F650" s="6" t="s">
        <v>32</v>
      </c>
      <c r="G650" s="7" t="s">
        <v>33</v>
      </c>
      <c r="H650" s="8">
        <v>49</v>
      </c>
      <c r="I650" s="6" t="s">
        <v>34</v>
      </c>
      <c r="J650" t="str">
        <f>IF((ISNUMBER(SEARCH({"Cash"},[1]Sheet1!$I650))),"Avg","AboveAvg")</f>
        <v>Avg</v>
      </c>
      <c r="K650" t="str">
        <f t="shared" si="10"/>
        <v>N</v>
      </c>
      <c r="L650" s="6" t="s">
        <v>31</v>
      </c>
      <c r="P650" t="str">
        <f>IF(OR(ISNUMBER(SEARCH({"BP","Hyper"},$Z650))),"Y","N")</f>
        <v>N</v>
      </c>
      <c r="T650" s="9" t="s">
        <v>31</v>
      </c>
      <c r="U650" s="9" t="s">
        <v>31</v>
      </c>
      <c r="Y650" s="10" t="s">
        <v>35</v>
      </c>
      <c r="Z650" s="11" t="s">
        <v>31</v>
      </c>
      <c r="AA650" t="str">
        <f>IF(OR(ISNUMBER(SEARCH({"Diabetes","Diabetic"},$Z650))),"Y","N")</f>
        <v>N</v>
      </c>
      <c r="AC650" s="7" t="s">
        <v>37</v>
      </c>
    </row>
    <row r="651" spans="2:29" ht="92.4">
      <c r="B651">
        <v>2016</v>
      </c>
      <c r="C651" s="5">
        <v>23229</v>
      </c>
      <c r="D651" s="6" t="s">
        <v>30</v>
      </c>
      <c r="E651" s="6" t="s">
        <v>31</v>
      </c>
      <c r="F651" s="6" t="s">
        <v>32</v>
      </c>
      <c r="G651" s="7" t="s">
        <v>33</v>
      </c>
      <c r="H651" s="8">
        <v>52</v>
      </c>
      <c r="I651" s="6" t="s">
        <v>34</v>
      </c>
      <c r="J651" t="str">
        <f>IF((ISNUMBER(SEARCH({"Cash"},[1]Sheet1!$I651))),"Avg","AboveAvg")</f>
        <v>Avg</v>
      </c>
      <c r="K651" t="str">
        <f t="shared" si="10"/>
        <v>N</v>
      </c>
      <c r="L651" s="6" t="s">
        <v>41</v>
      </c>
      <c r="P651" t="str">
        <f>IF(OR(ISNUMBER(SEARCH({"BP","Hyper"},$Z651))),"Y","N")</f>
        <v>N</v>
      </c>
      <c r="T651" s="9" t="s">
        <v>31</v>
      </c>
      <c r="U651" s="9" t="s">
        <v>31</v>
      </c>
      <c r="Y651" s="10" t="s">
        <v>40</v>
      </c>
      <c r="Z651" s="11" t="s">
        <v>31</v>
      </c>
      <c r="AA651" t="str">
        <f>IF(OR(ISNUMBER(SEARCH({"Diabetes","Diabetic"},$Z651))),"Y","N")</f>
        <v>N</v>
      </c>
      <c r="AC651" s="7" t="s">
        <v>37</v>
      </c>
    </row>
    <row r="652" spans="2:29" ht="79.2">
      <c r="B652">
        <v>2016</v>
      </c>
      <c r="C652" s="5">
        <v>18650</v>
      </c>
      <c r="D652" s="6" t="s">
        <v>30</v>
      </c>
      <c r="E652" s="6" t="s">
        <v>31</v>
      </c>
      <c r="F652" s="6" t="s">
        <v>43</v>
      </c>
      <c r="G652" s="7" t="s">
        <v>33</v>
      </c>
      <c r="H652" s="8">
        <v>65</v>
      </c>
      <c r="I652" s="6" t="s">
        <v>38</v>
      </c>
      <c r="J652" t="str">
        <f>IF((ISNUMBER(SEARCH({"Cash"},[1]Sheet1!$I652))),"Avg","AboveAvg")</f>
        <v>AboveAvg</v>
      </c>
      <c r="K652" t="str">
        <f t="shared" si="10"/>
        <v>N</v>
      </c>
      <c r="L652" s="6" t="s">
        <v>41</v>
      </c>
      <c r="P652" t="str">
        <f>IF(OR(ISNUMBER(SEARCH({"BP","Hyper"},$Z652))),"Y","N")</f>
        <v>N</v>
      </c>
      <c r="T652" s="9" t="s">
        <v>31</v>
      </c>
      <c r="U652" s="9" t="s">
        <v>31</v>
      </c>
      <c r="Y652" s="10" t="s">
        <v>35</v>
      </c>
      <c r="Z652" s="11" t="s">
        <v>405</v>
      </c>
      <c r="AA652" t="str">
        <f>IF(OR(ISNUMBER(SEARCH({"Diabetes","Diabetic"},$Z652))),"Y","N")</f>
        <v>N</v>
      </c>
      <c r="AC652" s="7" t="s">
        <v>37</v>
      </c>
    </row>
    <row r="653" spans="2:29" ht="409.2">
      <c r="B653">
        <v>2016</v>
      </c>
      <c r="C653" s="5">
        <v>24595</v>
      </c>
      <c r="D653" s="6" t="s">
        <v>30</v>
      </c>
      <c r="E653" s="6" t="s">
        <v>31</v>
      </c>
      <c r="F653" s="6" t="s">
        <v>32</v>
      </c>
      <c r="G653" s="7" t="s">
        <v>33</v>
      </c>
      <c r="H653" s="8">
        <v>48</v>
      </c>
      <c r="I653" s="6" t="s">
        <v>38</v>
      </c>
      <c r="J653" t="str">
        <f>IF((ISNUMBER(SEARCH({"Cash"},[1]Sheet1!$I653))),"Avg","AboveAvg")</f>
        <v>AboveAvg</v>
      </c>
      <c r="K653" t="str">
        <f t="shared" si="10"/>
        <v>N</v>
      </c>
      <c r="L653" s="6" t="s">
        <v>31</v>
      </c>
      <c r="P653" t="str">
        <f>IF(OR(ISNUMBER(SEARCH({"BP","Hyper"},$Z653))),"Y","N")</f>
        <v>Y</v>
      </c>
      <c r="T653" s="9" t="s">
        <v>31</v>
      </c>
      <c r="U653" s="9" t="s">
        <v>31</v>
      </c>
      <c r="Y653" s="10" t="s">
        <v>35</v>
      </c>
      <c r="Z653" s="11" t="s">
        <v>406</v>
      </c>
      <c r="AA653" t="str">
        <f>IF(OR(ISNUMBER(SEARCH({"Diabetes","Diabetic"},$Z653))),"Y","N")</f>
        <v>N</v>
      </c>
      <c r="AC653" s="7" t="s">
        <v>37</v>
      </c>
    </row>
    <row r="654" spans="2:29" ht="26.4">
      <c r="B654">
        <v>2016</v>
      </c>
      <c r="C654" s="5">
        <v>23607</v>
      </c>
      <c r="D654" s="6" t="s">
        <v>30</v>
      </c>
      <c r="E654" s="6" t="s">
        <v>31</v>
      </c>
      <c r="F654" s="6" t="s">
        <v>32</v>
      </c>
      <c r="G654" s="7" t="s">
        <v>33</v>
      </c>
      <c r="H654" s="8">
        <v>51</v>
      </c>
      <c r="I654" s="6" t="s">
        <v>34</v>
      </c>
      <c r="J654" t="str">
        <f>IF((ISNUMBER(SEARCH({"Cash"},[1]Sheet1!$I654))),"Avg","AboveAvg")</f>
        <v>Avg</v>
      </c>
      <c r="K654" t="str">
        <f t="shared" si="10"/>
        <v>N</v>
      </c>
      <c r="L654" s="6" t="s">
        <v>31</v>
      </c>
      <c r="P654" t="str">
        <f>IF(OR(ISNUMBER(SEARCH({"BP","Hyper"},$Z654))),"Y","N")</f>
        <v>N</v>
      </c>
      <c r="T654" s="9" t="s">
        <v>31</v>
      </c>
      <c r="U654" s="9" t="s">
        <v>31</v>
      </c>
      <c r="Y654" s="10" t="s">
        <v>35</v>
      </c>
      <c r="Z654" s="11" t="s">
        <v>31</v>
      </c>
      <c r="AA654" t="str">
        <f>IF(OR(ISNUMBER(SEARCH({"Diabetes","Diabetic"},$Z654))),"Y","N")</f>
        <v>N</v>
      </c>
      <c r="AC654" s="7" t="s">
        <v>37</v>
      </c>
    </row>
    <row r="655" spans="2:29" ht="92.4">
      <c r="B655">
        <v>2016</v>
      </c>
      <c r="C655" s="5">
        <v>20681</v>
      </c>
      <c r="D655" s="6" t="s">
        <v>30</v>
      </c>
      <c r="E655" s="6" t="s">
        <v>31</v>
      </c>
      <c r="F655" s="6" t="s">
        <v>32</v>
      </c>
      <c r="G655" s="7" t="s">
        <v>33</v>
      </c>
      <c r="H655" s="8">
        <v>59</v>
      </c>
      <c r="I655" s="6" t="s">
        <v>38</v>
      </c>
      <c r="J655" t="str">
        <f>IF((ISNUMBER(SEARCH({"Cash"},[1]Sheet1!$I655))),"Avg","AboveAvg")</f>
        <v>AboveAvg</v>
      </c>
      <c r="K655" t="str">
        <f t="shared" si="10"/>
        <v>N</v>
      </c>
      <c r="L655" s="6" t="s">
        <v>61</v>
      </c>
      <c r="P655" t="str">
        <f>IF(OR(ISNUMBER(SEARCH({"BP","Hyper"},$Z655))),"Y","N")</f>
        <v>N</v>
      </c>
      <c r="T655" s="9" t="s">
        <v>31</v>
      </c>
      <c r="U655" s="9" t="s">
        <v>31</v>
      </c>
      <c r="Y655" s="10" t="s">
        <v>40</v>
      </c>
      <c r="Z655" s="11" t="s">
        <v>31</v>
      </c>
      <c r="AA655" t="str">
        <f>IF(OR(ISNUMBER(SEARCH({"Diabetes","Diabetic"},$Z655))),"Y","N")</f>
        <v>N</v>
      </c>
      <c r="AC655" s="7" t="s">
        <v>37</v>
      </c>
    </row>
    <row r="656" spans="2:29" ht="26.4">
      <c r="B656">
        <v>2016</v>
      </c>
      <c r="C656" s="5">
        <v>30310</v>
      </c>
      <c r="D656" s="6" t="s">
        <v>30</v>
      </c>
      <c r="E656" s="6" t="s">
        <v>31</v>
      </c>
      <c r="F656" s="6" t="s">
        <v>32</v>
      </c>
      <c r="G656" s="7" t="s">
        <v>33</v>
      </c>
      <c r="H656" s="8">
        <v>33</v>
      </c>
      <c r="I656" s="6" t="s">
        <v>38</v>
      </c>
      <c r="J656" t="str">
        <f>IF((ISNUMBER(SEARCH({"Cash"},[1]Sheet1!$I656))),"Avg","AboveAvg")</f>
        <v>AboveAvg</v>
      </c>
      <c r="K656" t="str">
        <f t="shared" si="10"/>
        <v>N</v>
      </c>
      <c r="L656" s="6" t="s">
        <v>31</v>
      </c>
      <c r="P656" t="str">
        <f>IF(OR(ISNUMBER(SEARCH({"BP","Hyper"},$Z656))),"Y","N")</f>
        <v>N</v>
      </c>
      <c r="T656" s="9" t="s">
        <v>31</v>
      </c>
      <c r="U656" s="9" t="s">
        <v>31</v>
      </c>
      <c r="Y656" s="10" t="s">
        <v>35</v>
      </c>
      <c r="Z656" s="11" t="s">
        <v>31</v>
      </c>
      <c r="AA656" t="str">
        <f>IF(OR(ISNUMBER(SEARCH({"Diabetes","Diabetic"},$Z656))),"Y","N")</f>
        <v>N</v>
      </c>
      <c r="AC656" s="7" t="s">
        <v>37</v>
      </c>
    </row>
    <row r="657" spans="2:29" ht="369.6">
      <c r="B657">
        <v>2016</v>
      </c>
      <c r="C657" s="5">
        <v>23750</v>
      </c>
      <c r="D657" s="6" t="s">
        <v>30</v>
      </c>
      <c r="E657" s="6" t="s">
        <v>31</v>
      </c>
      <c r="F657" s="6" t="s">
        <v>32</v>
      </c>
      <c r="G657" s="7" t="s">
        <v>33</v>
      </c>
      <c r="H657" s="8">
        <v>51</v>
      </c>
      <c r="I657" s="6" t="s">
        <v>38</v>
      </c>
      <c r="J657" t="str">
        <f>IF((ISNUMBER(SEARCH({"Cash"},[1]Sheet1!$I657))),"Avg","AboveAvg")</f>
        <v>AboveAvg</v>
      </c>
      <c r="K657" t="str">
        <f t="shared" si="10"/>
        <v>N</v>
      </c>
      <c r="L657" s="6" t="s">
        <v>31</v>
      </c>
      <c r="P657" t="str">
        <f>IF(OR(ISNUMBER(SEARCH({"BP","Hyper"},$Z657))),"Y","N")</f>
        <v>Y</v>
      </c>
      <c r="T657" s="9" t="s">
        <v>31</v>
      </c>
      <c r="U657" s="9" t="s">
        <v>31</v>
      </c>
      <c r="Y657" s="10" t="s">
        <v>35</v>
      </c>
      <c r="Z657" s="11" t="s">
        <v>407</v>
      </c>
      <c r="AA657" t="str">
        <f>IF(OR(ISNUMBER(SEARCH({"Diabetes","Diabetic"},$Z657))),"Y","N")</f>
        <v>N</v>
      </c>
      <c r="AC657" s="7" t="s">
        <v>37</v>
      </c>
    </row>
    <row r="658" spans="2:29" ht="26.4">
      <c r="B658">
        <v>2016</v>
      </c>
      <c r="C658" s="5">
        <v>23332</v>
      </c>
      <c r="D658" s="6" t="s">
        <v>30</v>
      </c>
      <c r="E658" s="6" t="s">
        <v>31</v>
      </c>
      <c r="F658" s="6" t="s">
        <v>32</v>
      </c>
      <c r="G658" s="7" t="s">
        <v>33</v>
      </c>
      <c r="H658" s="8">
        <v>52</v>
      </c>
      <c r="I658" s="6" t="s">
        <v>34</v>
      </c>
      <c r="J658" t="str">
        <f>IF((ISNUMBER(SEARCH({"Cash"},[1]Sheet1!$I658))),"Avg","AboveAvg")</f>
        <v>Avg</v>
      </c>
      <c r="K658" t="str">
        <f t="shared" si="10"/>
        <v>N</v>
      </c>
      <c r="L658" s="6" t="s">
        <v>31</v>
      </c>
      <c r="P658" t="str">
        <f>IF(OR(ISNUMBER(SEARCH({"BP","Hyper"},$Z658))),"Y","N")</f>
        <v>N</v>
      </c>
      <c r="T658" s="9" t="s">
        <v>31</v>
      </c>
      <c r="U658" s="9" t="s">
        <v>31</v>
      </c>
      <c r="Y658" s="10" t="s">
        <v>35</v>
      </c>
      <c r="Z658" s="11" t="s">
        <v>31</v>
      </c>
      <c r="AA658" t="str">
        <f>IF(OR(ISNUMBER(SEARCH({"Diabetes","Diabetic"},$Z658))),"Y","N")</f>
        <v>N</v>
      </c>
      <c r="AC658" s="7" t="s">
        <v>37</v>
      </c>
    </row>
    <row r="659" spans="2:29" ht="211.2">
      <c r="B659">
        <v>2016</v>
      </c>
      <c r="C659" s="5">
        <v>17551</v>
      </c>
      <c r="D659" s="6" t="s">
        <v>30</v>
      </c>
      <c r="E659" s="6" t="s">
        <v>31</v>
      </c>
      <c r="F659" s="6" t="s">
        <v>32</v>
      </c>
      <c r="G659" s="7" t="s">
        <v>33</v>
      </c>
      <c r="H659" s="8">
        <v>68</v>
      </c>
      <c r="I659" s="6" t="s">
        <v>38</v>
      </c>
      <c r="J659" t="str">
        <f>IF((ISNUMBER(SEARCH({"Cash"},[1]Sheet1!$I659))),"Avg","AboveAvg")</f>
        <v>AboveAvg</v>
      </c>
      <c r="K659" t="str">
        <f t="shared" si="10"/>
        <v>N</v>
      </c>
      <c r="L659" s="6" t="s">
        <v>31</v>
      </c>
      <c r="P659" t="str">
        <f>IF(OR(ISNUMBER(SEARCH({"BP","Hyper"},$Z659))),"Y","N")</f>
        <v>N</v>
      </c>
      <c r="T659" s="9" t="s">
        <v>31</v>
      </c>
      <c r="U659" s="9" t="s">
        <v>31</v>
      </c>
      <c r="Y659" s="10" t="s">
        <v>35</v>
      </c>
      <c r="Z659" s="11" t="s">
        <v>408</v>
      </c>
      <c r="AA659" t="str">
        <f>IF(OR(ISNUMBER(SEARCH({"Diabetes","Diabetic"},$Z659))),"Y","N")</f>
        <v>N</v>
      </c>
      <c r="AC659" s="7" t="s">
        <v>37</v>
      </c>
    </row>
    <row r="660" spans="2:29" ht="26.4">
      <c r="B660">
        <v>2016</v>
      </c>
      <c r="C660" s="5">
        <v>18677</v>
      </c>
      <c r="D660" s="6" t="s">
        <v>30</v>
      </c>
      <c r="E660" s="6" t="s">
        <v>31</v>
      </c>
      <c r="F660" s="6" t="s">
        <v>32</v>
      </c>
      <c r="G660" s="7" t="s">
        <v>33</v>
      </c>
      <c r="H660" s="8">
        <v>64</v>
      </c>
      <c r="I660" s="6" t="s">
        <v>34</v>
      </c>
      <c r="J660" t="str">
        <f>IF((ISNUMBER(SEARCH({"Cash"},[1]Sheet1!$I660))),"Avg","AboveAvg")</f>
        <v>Avg</v>
      </c>
      <c r="K660" t="str">
        <f t="shared" si="10"/>
        <v>N</v>
      </c>
      <c r="L660" s="6" t="s">
        <v>39</v>
      </c>
      <c r="P660" t="str">
        <f>IF(OR(ISNUMBER(SEARCH({"BP","Hyper"},$Z660))),"Y","N")</f>
        <v>N</v>
      </c>
      <c r="T660" s="9" t="s">
        <v>31</v>
      </c>
      <c r="U660" s="9" t="s">
        <v>31</v>
      </c>
      <c r="Y660" s="10" t="s">
        <v>35</v>
      </c>
      <c r="Z660" s="11" t="s">
        <v>31</v>
      </c>
      <c r="AA660" t="str">
        <f>IF(OR(ISNUMBER(SEARCH({"Diabetes","Diabetic"},$Z660))),"Y","N")</f>
        <v>N</v>
      </c>
      <c r="AC660" s="7" t="s">
        <v>37</v>
      </c>
    </row>
    <row r="661" spans="2:29" ht="369.6">
      <c r="B661">
        <v>2016</v>
      </c>
      <c r="C661" s="5">
        <v>25802</v>
      </c>
      <c r="D661" s="6" t="s">
        <v>30</v>
      </c>
      <c r="E661" s="6" t="s">
        <v>31</v>
      </c>
      <c r="F661" s="6" t="s">
        <v>32</v>
      </c>
      <c r="G661" s="7" t="s">
        <v>33</v>
      </c>
      <c r="H661" s="8">
        <v>45</v>
      </c>
      <c r="I661" s="6" t="s">
        <v>38</v>
      </c>
      <c r="J661" t="str">
        <f>IF((ISNUMBER(SEARCH({"Cash"},[1]Sheet1!$I661))),"Avg","AboveAvg")</f>
        <v>AboveAvg</v>
      </c>
      <c r="K661" t="str">
        <f t="shared" si="10"/>
        <v>N</v>
      </c>
      <c r="L661" s="6" t="s">
        <v>31</v>
      </c>
      <c r="P661" t="str">
        <f>IF(OR(ISNUMBER(SEARCH({"BP","Hyper"},$Z661))),"Y","N")</f>
        <v>Y</v>
      </c>
      <c r="T661" s="9" t="s">
        <v>31</v>
      </c>
      <c r="U661" s="9" t="s">
        <v>31</v>
      </c>
      <c r="Y661" s="10" t="s">
        <v>35</v>
      </c>
      <c r="Z661" s="11" t="s">
        <v>409</v>
      </c>
      <c r="AA661" t="str">
        <f>IF(OR(ISNUMBER(SEARCH({"Diabetes","Diabetic"},$Z661))),"Y","N")</f>
        <v>N</v>
      </c>
      <c r="AC661" s="7" t="s">
        <v>37</v>
      </c>
    </row>
    <row r="662" spans="2:29" ht="66">
      <c r="B662">
        <v>2016</v>
      </c>
      <c r="C662" s="5">
        <v>18280</v>
      </c>
      <c r="D662" s="6" t="s">
        <v>30</v>
      </c>
      <c r="E662" s="6" t="s">
        <v>31</v>
      </c>
      <c r="F662" s="6" t="s">
        <v>32</v>
      </c>
      <c r="G662" s="7" t="s">
        <v>33</v>
      </c>
      <c r="H662" s="8">
        <v>66</v>
      </c>
      <c r="I662" s="6" t="s">
        <v>38</v>
      </c>
      <c r="J662" t="str">
        <f>IF((ISNUMBER(SEARCH({"Cash"},[1]Sheet1!$I662))),"Avg","AboveAvg")</f>
        <v>AboveAvg</v>
      </c>
      <c r="K662" t="str">
        <f t="shared" si="10"/>
        <v>N</v>
      </c>
      <c r="L662" s="6" t="s">
        <v>31</v>
      </c>
      <c r="P662" t="str">
        <f>IF(OR(ISNUMBER(SEARCH({"BP","Hyper"},$Z662))),"Y","N")</f>
        <v>N</v>
      </c>
      <c r="T662" s="9" t="s">
        <v>31</v>
      </c>
      <c r="U662" s="9" t="s">
        <v>31</v>
      </c>
      <c r="Y662" s="10" t="s">
        <v>35</v>
      </c>
      <c r="Z662" s="11" t="s">
        <v>410</v>
      </c>
      <c r="AA662" t="str">
        <f>IF(OR(ISNUMBER(SEARCH({"Diabetes","Diabetic"},$Z662))),"Y","N")</f>
        <v>N</v>
      </c>
      <c r="AC662" s="7" t="s">
        <v>37</v>
      </c>
    </row>
    <row r="663" spans="2:29" ht="92.4">
      <c r="B663">
        <v>2016</v>
      </c>
      <c r="C663" s="5">
        <v>22874</v>
      </c>
      <c r="D663" s="6" t="s">
        <v>30</v>
      </c>
      <c r="E663" s="6" t="s">
        <v>31</v>
      </c>
      <c r="F663" s="6" t="s">
        <v>32</v>
      </c>
      <c r="G663" s="7" t="s">
        <v>33</v>
      </c>
      <c r="H663" s="8">
        <v>53</v>
      </c>
      <c r="I663" s="6" t="s">
        <v>38</v>
      </c>
      <c r="J663" t="str">
        <f>IF((ISNUMBER(SEARCH({"Cash"},[1]Sheet1!$I663))),"Avg","AboveAvg")</f>
        <v>AboveAvg</v>
      </c>
      <c r="K663" t="str">
        <f t="shared" si="10"/>
        <v>N</v>
      </c>
      <c r="L663" s="6" t="s">
        <v>41</v>
      </c>
      <c r="P663" t="str">
        <f>IF(OR(ISNUMBER(SEARCH({"BP","Hyper"},$Z663))),"Y","N")</f>
        <v>N</v>
      </c>
      <c r="T663" s="9" t="s">
        <v>31</v>
      </c>
      <c r="U663" s="9" t="s">
        <v>31</v>
      </c>
      <c r="Y663" s="10" t="s">
        <v>40</v>
      </c>
      <c r="Z663" s="11" t="s">
        <v>31</v>
      </c>
      <c r="AA663" t="str">
        <f>IF(OR(ISNUMBER(SEARCH({"Diabetes","Diabetic"},$Z663))),"Y","N")</f>
        <v>N</v>
      </c>
      <c r="AC663" s="7" t="s">
        <v>37</v>
      </c>
    </row>
    <row r="664" spans="2:29" ht="26.4">
      <c r="B664">
        <v>2016</v>
      </c>
      <c r="C664" s="5">
        <v>17394</v>
      </c>
      <c r="D664" s="6" t="s">
        <v>30</v>
      </c>
      <c r="E664" s="6" t="s">
        <v>31</v>
      </c>
      <c r="F664" s="6" t="s">
        <v>32</v>
      </c>
      <c r="G664" s="7" t="s">
        <v>33</v>
      </c>
      <c r="H664" s="8">
        <v>68</v>
      </c>
      <c r="I664" s="6" t="s">
        <v>34</v>
      </c>
      <c r="J664" t="str">
        <f>IF((ISNUMBER(SEARCH({"Cash"},[1]Sheet1!$I664))),"Avg","AboveAvg")</f>
        <v>Avg</v>
      </c>
      <c r="K664" t="str">
        <f t="shared" si="10"/>
        <v>N</v>
      </c>
      <c r="L664" s="6" t="s">
        <v>41</v>
      </c>
      <c r="P664" t="str">
        <f>IF(OR(ISNUMBER(SEARCH({"BP","Hyper"},$Z664))),"Y","N")</f>
        <v>N</v>
      </c>
      <c r="T664" s="9" t="s">
        <v>31</v>
      </c>
      <c r="U664" s="9" t="s">
        <v>31</v>
      </c>
      <c r="Y664" s="10" t="s">
        <v>35</v>
      </c>
      <c r="Z664" s="11" t="s">
        <v>31</v>
      </c>
      <c r="AA664" t="str">
        <f>IF(OR(ISNUMBER(SEARCH({"Diabetes","Diabetic"},$Z664))),"Y","N")</f>
        <v>N</v>
      </c>
      <c r="AC664" s="7" t="s">
        <v>37</v>
      </c>
    </row>
    <row r="665" spans="2:29" ht="92.4">
      <c r="B665">
        <v>2016</v>
      </c>
      <c r="C665" s="5">
        <v>22284</v>
      </c>
      <c r="D665" s="6" t="s">
        <v>30</v>
      </c>
      <c r="E665" s="6" t="s">
        <v>31</v>
      </c>
      <c r="F665" s="6" t="s">
        <v>32</v>
      </c>
      <c r="G665" s="7" t="s">
        <v>33</v>
      </c>
      <c r="H665" s="8">
        <v>55</v>
      </c>
      <c r="I665" s="6" t="s">
        <v>38</v>
      </c>
      <c r="J665" t="str">
        <f>IF((ISNUMBER(SEARCH({"Cash"},[1]Sheet1!$I665))),"Avg","AboveAvg")</f>
        <v>AboveAvg</v>
      </c>
      <c r="K665" t="str">
        <f t="shared" si="10"/>
        <v>N</v>
      </c>
      <c r="L665" s="6" t="s">
        <v>61</v>
      </c>
      <c r="P665" t="str">
        <f>IF(OR(ISNUMBER(SEARCH({"BP","Hyper"},$Z665))),"Y","N")</f>
        <v>N</v>
      </c>
      <c r="T665" s="9" t="s">
        <v>31</v>
      </c>
      <c r="U665" s="9" t="s">
        <v>31</v>
      </c>
      <c r="Y665" s="10" t="s">
        <v>35</v>
      </c>
      <c r="Z665" s="11" t="s">
        <v>411</v>
      </c>
      <c r="AA665" t="str">
        <f>IF(OR(ISNUMBER(SEARCH({"Diabetes","Diabetic"},$Z665))),"Y","N")</f>
        <v>N</v>
      </c>
      <c r="AC665" s="7" t="s">
        <v>37</v>
      </c>
    </row>
    <row r="666" spans="2:29" ht="52.8">
      <c r="B666">
        <v>2016</v>
      </c>
      <c r="C666" s="5">
        <v>19353</v>
      </c>
      <c r="D666" s="6" t="s">
        <v>30</v>
      </c>
      <c r="E666" s="6" t="s">
        <v>31</v>
      </c>
      <c r="F666" s="6" t="s">
        <v>32</v>
      </c>
      <c r="G666" s="7" t="s">
        <v>33</v>
      </c>
      <c r="H666" s="8">
        <v>63</v>
      </c>
      <c r="I666" s="6" t="s">
        <v>38</v>
      </c>
      <c r="J666" t="str">
        <f>IF((ISNUMBER(SEARCH({"Cash"},[1]Sheet1!$I666))),"Avg","AboveAvg")</f>
        <v>AboveAvg</v>
      </c>
      <c r="K666" t="str">
        <f t="shared" si="10"/>
        <v>N</v>
      </c>
      <c r="L666" s="6" t="s">
        <v>31</v>
      </c>
      <c r="P666" t="str">
        <f>IF(OR(ISNUMBER(SEARCH({"BP","Hyper"},$Z666))),"Y","N")</f>
        <v>N</v>
      </c>
      <c r="T666" s="9" t="s">
        <v>31</v>
      </c>
      <c r="U666" s="9" t="s">
        <v>31</v>
      </c>
      <c r="Y666" s="10" t="s">
        <v>35</v>
      </c>
      <c r="Z666" s="11" t="s">
        <v>217</v>
      </c>
      <c r="AA666" t="str">
        <f>IF(OR(ISNUMBER(SEARCH({"Diabetes","Diabetic"},$Z666))),"Y","N")</f>
        <v>N</v>
      </c>
      <c r="AC666" s="7" t="s">
        <v>37</v>
      </c>
    </row>
    <row r="667" spans="2:29" ht="382.8">
      <c r="B667">
        <v>2016</v>
      </c>
      <c r="C667" s="5">
        <v>21921</v>
      </c>
      <c r="D667" s="6" t="s">
        <v>30</v>
      </c>
      <c r="E667" s="6" t="s">
        <v>31</v>
      </c>
      <c r="F667" s="6" t="s">
        <v>43</v>
      </c>
      <c r="G667" s="7" t="s">
        <v>33</v>
      </c>
      <c r="H667" s="8">
        <v>56</v>
      </c>
      <c r="I667" s="6" t="s">
        <v>38</v>
      </c>
      <c r="J667" t="str">
        <f>IF((ISNUMBER(SEARCH({"Cash"},[1]Sheet1!$I667))),"Avg","AboveAvg")</f>
        <v>AboveAvg</v>
      </c>
      <c r="K667" t="str">
        <f t="shared" si="10"/>
        <v>N</v>
      </c>
      <c r="L667" s="6" t="s">
        <v>39</v>
      </c>
      <c r="P667" t="str">
        <f>IF(OR(ISNUMBER(SEARCH({"BP","Hyper"},$Z667))),"Y","N")</f>
        <v>Y</v>
      </c>
      <c r="T667" s="9" t="s">
        <v>31</v>
      </c>
      <c r="U667" s="9" t="s">
        <v>31</v>
      </c>
      <c r="Y667" s="10" t="s">
        <v>35</v>
      </c>
      <c r="Z667" s="11" t="s">
        <v>412</v>
      </c>
      <c r="AA667" t="str">
        <f>IF(OR(ISNUMBER(SEARCH({"Diabetes","Diabetic"},$Z667))),"Y","N")</f>
        <v>N</v>
      </c>
      <c r="AC667" s="7" t="s">
        <v>37</v>
      </c>
    </row>
    <row r="668" spans="2:29" ht="26.4">
      <c r="B668">
        <v>2016</v>
      </c>
      <c r="C668" s="5">
        <v>22778</v>
      </c>
      <c r="D668" s="6" t="s">
        <v>30</v>
      </c>
      <c r="E668" s="6" t="s">
        <v>31</v>
      </c>
      <c r="F668" s="6" t="s">
        <v>32</v>
      </c>
      <c r="G668" s="7" t="s">
        <v>33</v>
      </c>
      <c r="H668" s="8">
        <v>53</v>
      </c>
      <c r="I668" s="6" t="s">
        <v>38</v>
      </c>
      <c r="J668" t="str">
        <f>IF((ISNUMBER(SEARCH({"Cash"},[1]Sheet1!$I668))),"Avg","AboveAvg")</f>
        <v>AboveAvg</v>
      </c>
      <c r="K668" t="str">
        <f t="shared" si="10"/>
        <v>N</v>
      </c>
      <c r="L668" s="6" t="s">
        <v>31</v>
      </c>
      <c r="P668" t="str">
        <f>IF(OR(ISNUMBER(SEARCH({"BP","Hyper"},$Z668))),"Y","N")</f>
        <v>N</v>
      </c>
      <c r="T668" s="9" t="s">
        <v>31</v>
      </c>
      <c r="U668" s="9" t="s">
        <v>31</v>
      </c>
      <c r="Y668" s="10" t="s">
        <v>35</v>
      </c>
      <c r="Z668" s="11" t="s">
        <v>31</v>
      </c>
      <c r="AA668" t="str">
        <f>IF(OR(ISNUMBER(SEARCH({"Diabetes","Diabetic"},$Z668))),"Y","N")</f>
        <v>N</v>
      </c>
      <c r="AC668" s="7" t="s">
        <v>37</v>
      </c>
    </row>
    <row r="669" spans="2:29" ht="92.4">
      <c r="B669">
        <v>2016</v>
      </c>
      <c r="C669" s="5">
        <v>17444</v>
      </c>
      <c r="D669" s="6" t="s">
        <v>30</v>
      </c>
      <c r="E669" s="6" t="s">
        <v>31</v>
      </c>
      <c r="F669" s="6" t="s">
        <v>32</v>
      </c>
      <c r="G669" s="7" t="s">
        <v>33</v>
      </c>
      <c r="H669" s="8">
        <v>68</v>
      </c>
      <c r="I669" s="6" t="s">
        <v>34</v>
      </c>
      <c r="J669" t="str">
        <f>IF((ISNUMBER(SEARCH({"Cash"},[1]Sheet1!$I669))),"Avg","AboveAvg")</f>
        <v>Avg</v>
      </c>
      <c r="K669" t="str">
        <f t="shared" si="10"/>
        <v>N</v>
      </c>
      <c r="L669" s="6" t="s">
        <v>39</v>
      </c>
      <c r="P669" t="str">
        <f>IF(OR(ISNUMBER(SEARCH({"BP","Hyper"},$Z669))),"Y","N")</f>
        <v>N</v>
      </c>
      <c r="T669" s="9" t="s">
        <v>31</v>
      </c>
      <c r="U669" s="9" t="s">
        <v>31</v>
      </c>
      <c r="Y669" s="10" t="s">
        <v>40</v>
      </c>
      <c r="Z669" s="11" t="s">
        <v>31</v>
      </c>
      <c r="AA669" t="str">
        <f>IF(OR(ISNUMBER(SEARCH({"Diabetes","Diabetic"},$Z669))),"Y","N")</f>
        <v>N</v>
      </c>
      <c r="AC669" s="7" t="s">
        <v>37</v>
      </c>
    </row>
    <row r="670" spans="2:29" ht="26.4">
      <c r="B670">
        <v>2016</v>
      </c>
      <c r="C670" s="5">
        <v>18824</v>
      </c>
      <c r="D670" s="6" t="s">
        <v>30</v>
      </c>
      <c r="E670" s="6" t="s">
        <v>31</v>
      </c>
      <c r="F670" s="6" t="s">
        <v>32</v>
      </c>
      <c r="G670" s="7" t="s">
        <v>33</v>
      </c>
      <c r="H670" s="8">
        <v>64</v>
      </c>
      <c r="I670" s="6" t="s">
        <v>34</v>
      </c>
      <c r="J670" t="str">
        <f>IF((ISNUMBER(SEARCH({"Cash"},[1]Sheet1!$I670))),"Avg","AboveAvg")</f>
        <v>Avg</v>
      </c>
      <c r="K670" t="str">
        <f t="shared" si="10"/>
        <v>N</v>
      </c>
      <c r="L670" s="6" t="s">
        <v>31</v>
      </c>
      <c r="P670" t="str">
        <f>IF(OR(ISNUMBER(SEARCH({"BP","Hyper"},$Z670))),"Y","N")</f>
        <v>N</v>
      </c>
      <c r="T670" s="9" t="s">
        <v>31</v>
      </c>
      <c r="U670" s="9" t="s">
        <v>31</v>
      </c>
      <c r="Y670" s="10" t="s">
        <v>35</v>
      </c>
      <c r="Z670" s="11" t="s">
        <v>31</v>
      </c>
      <c r="AA670" t="str">
        <f>IF(OR(ISNUMBER(SEARCH({"Diabetes","Diabetic"},$Z670))),"Y","N")</f>
        <v>N</v>
      </c>
      <c r="AC670" s="7" t="s">
        <v>37</v>
      </c>
    </row>
    <row r="671" spans="2:29" ht="92.4">
      <c r="B671">
        <v>2016</v>
      </c>
      <c r="C671" s="5">
        <v>20122</v>
      </c>
      <c r="D671" s="6" t="s">
        <v>30</v>
      </c>
      <c r="E671" s="6" t="s">
        <v>31</v>
      </c>
      <c r="F671" s="6" t="s">
        <v>32</v>
      </c>
      <c r="G671" s="7" t="s">
        <v>33</v>
      </c>
      <c r="H671" s="8">
        <v>61</v>
      </c>
      <c r="I671" s="6" t="s">
        <v>38</v>
      </c>
      <c r="J671" t="str">
        <f>IF((ISNUMBER(SEARCH({"Cash"},[1]Sheet1!$I671))),"Avg","AboveAvg")</f>
        <v>AboveAvg</v>
      </c>
      <c r="K671" t="str">
        <f t="shared" si="10"/>
        <v>N</v>
      </c>
      <c r="L671" s="6" t="s">
        <v>31</v>
      </c>
      <c r="P671" t="str">
        <f>IF(OR(ISNUMBER(SEARCH({"BP","Hyper"},$Z671))),"Y","N")</f>
        <v>N</v>
      </c>
      <c r="T671" s="9" t="s">
        <v>31</v>
      </c>
      <c r="U671" s="9" t="s">
        <v>31</v>
      </c>
      <c r="Y671" s="10" t="s">
        <v>35</v>
      </c>
      <c r="Z671" s="11" t="s">
        <v>413</v>
      </c>
      <c r="AA671" t="str">
        <f>IF(OR(ISNUMBER(SEARCH({"Diabetes","Diabetic"},$Z671))),"Y","N")</f>
        <v>N</v>
      </c>
      <c r="AC671" s="7" t="s">
        <v>37</v>
      </c>
    </row>
    <row r="672" spans="2:29" ht="382.8">
      <c r="B672">
        <v>2016</v>
      </c>
      <c r="C672" s="5">
        <v>22436</v>
      </c>
      <c r="D672" s="6" t="s">
        <v>30</v>
      </c>
      <c r="E672" s="6" t="s">
        <v>31</v>
      </c>
      <c r="F672" s="6" t="s">
        <v>32</v>
      </c>
      <c r="G672" s="7" t="s">
        <v>33</v>
      </c>
      <c r="H672" s="8">
        <v>54</v>
      </c>
      <c r="I672" s="6" t="s">
        <v>38</v>
      </c>
      <c r="J672" t="str">
        <f>IF((ISNUMBER(SEARCH({"Cash"},[1]Sheet1!$I672))),"Avg","AboveAvg")</f>
        <v>AboveAvg</v>
      </c>
      <c r="K672" t="str">
        <f t="shared" si="10"/>
        <v>N</v>
      </c>
      <c r="L672" s="6" t="s">
        <v>31</v>
      </c>
      <c r="P672" t="str">
        <f>IF(OR(ISNUMBER(SEARCH({"BP","Hyper"},$Z672))),"Y","N")</f>
        <v>Y</v>
      </c>
      <c r="T672" s="9" t="s">
        <v>31</v>
      </c>
      <c r="U672" s="9" t="s">
        <v>31</v>
      </c>
      <c r="Y672" s="10" t="s">
        <v>35</v>
      </c>
      <c r="Z672" s="11" t="s">
        <v>414</v>
      </c>
      <c r="AA672" t="str">
        <f>IF(OR(ISNUMBER(SEARCH({"Diabetes","Diabetic"},$Z672))),"Y","N")</f>
        <v>N</v>
      </c>
      <c r="AC672" s="7" t="s">
        <v>37</v>
      </c>
    </row>
    <row r="673" spans="2:29" ht="92.4">
      <c r="B673">
        <v>2016</v>
      </c>
      <c r="C673" s="5">
        <v>22871</v>
      </c>
      <c r="D673" s="6" t="s">
        <v>30</v>
      </c>
      <c r="E673" s="6" t="s">
        <v>31</v>
      </c>
      <c r="F673" s="6" t="s">
        <v>32</v>
      </c>
      <c r="G673" s="7" t="s">
        <v>33</v>
      </c>
      <c r="H673" s="8">
        <v>53</v>
      </c>
      <c r="I673" s="6" t="s">
        <v>34</v>
      </c>
      <c r="J673" t="str">
        <f>IF((ISNUMBER(SEARCH({"Cash"},[1]Sheet1!$I673))),"Avg","AboveAvg")</f>
        <v>Avg</v>
      </c>
      <c r="K673" t="str">
        <f t="shared" si="10"/>
        <v>N</v>
      </c>
      <c r="L673" s="6" t="s">
        <v>61</v>
      </c>
      <c r="P673" t="str">
        <f>IF(OR(ISNUMBER(SEARCH({"BP","Hyper"},$Z673))),"Y","N")</f>
        <v>N</v>
      </c>
      <c r="T673" s="9" t="s">
        <v>31</v>
      </c>
      <c r="U673" s="9" t="s">
        <v>31</v>
      </c>
      <c r="Y673" s="10" t="s">
        <v>40</v>
      </c>
      <c r="Z673" s="11" t="s">
        <v>31</v>
      </c>
      <c r="AA673" t="str">
        <f>IF(OR(ISNUMBER(SEARCH({"Diabetes","Diabetic"},$Z673))),"Y","N")</f>
        <v>N</v>
      </c>
      <c r="AC673" s="7" t="s">
        <v>37</v>
      </c>
    </row>
    <row r="674" spans="2:29" ht="92.4">
      <c r="B674">
        <v>2016</v>
      </c>
      <c r="C674" s="5">
        <v>22871</v>
      </c>
      <c r="D674" s="6" t="s">
        <v>30</v>
      </c>
      <c r="E674" s="6" t="s">
        <v>31</v>
      </c>
      <c r="F674" s="6" t="s">
        <v>32</v>
      </c>
      <c r="G674" s="7" t="s">
        <v>33</v>
      </c>
      <c r="H674" s="8">
        <v>53</v>
      </c>
      <c r="I674" s="6" t="s">
        <v>34</v>
      </c>
      <c r="J674" t="str">
        <f>IF((ISNUMBER(SEARCH({"Cash"},[1]Sheet1!$I674))),"Avg","AboveAvg")</f>
        <v>Avg</v>
      </c>
      <c r="K674" t="str">
        <f t="shared" si="10"/>
        <v>N</v>
      </c>
      <c r="L674" s="6" t="s">
        <v>61</v>
      </c>
      <c r="P674" t="str">
        <f>IF(OR(ISNUMBER(SEARCH({"BP","Hyper"},$Z674))),"Y","N")</f>
        <v>N</v>
      </c>
      <c r="T674" s="9" t="s">
        <v>31</v>
      </c>
      <c r="U674" s="9" t="s">
        <v>31</v>
      </c>
      <c r="Y674" s="10" t="s">
        <v>40</v>
      </c>
      <c r="Z674" s="11" t="s">
        <v>31</v>
      </c>
      <c r="AA674" t="str">
        <f>IF(OR(ISNUMBER(SEARCH({"Diabetes","Diabetic"},$Z674))),"Y","N")</f>
        <v>N</v>
      </c>
      <c r="AC674" s="7" t="s">
        <v>37</v>
      </c>
    </row>
    <row r="675" spans="2:29" ht="26.4">
      <c r="B675">
        <v>2016</v>
      </c>
      <c r="C675" s="5">
        <v>24874</v>
      </c>
      <c r="D675" s="6" t="s">
        <v>30</v>
      </c>
      <c r="E675" s="6" t="s">
        <v>31</v>
      </c>
      <c r="F675" s="6" t="s">
        <v>32</v>
      </c>
      <c r="G675" s="7" t="s">
        <v>33</v>
      </c>
      <c r="H675" s="8">
        <v>48</v>
      </c>
      <c r="I675" s="6" t="s">
        <v>34</v>
      </c>
      <c r="J675" t="str">
        <f>IF((ISNUMBER(SEARCH({"Cash"},[1]Sheet1!$I675))),"Avg","AboveAvg")</f>
        <v>Avg</v>
      </c>
      <c r="K675" t="str">
        <f t="shared" si="10"/>
        <v>N</v>
      </c>
      <c r="L675" s="6" t="s">
        <v>31</v>
      </c>
      <c r="P675" t="str">
        <f>IF(OR(ISNUMBER(SEARCH({"BP","Hyper"},$Z675))),"Y","N")</f>
        <v>N</v>
      </c>
      <c r="T675" s="9" t="s">
        <v>31</v>
      </c>
      <c r="U675" s="9" t="s">
        <v>31</v>
      </c>
      <c r="Y675" s="10" t="s">
        <v>35</v>
      </c>
      <c r="Z675" s="11" t="s">
        <v>31</v>
      </c>
      <c r="AA675" t="str">
        <f>IF(OR(ISNUMBER(SEARCH({"Diabetes","Diabetic"},$Z675))),"Y","N")</f>
        <v>N</v>
      </c>
      <c r="AC675" s="7" t="s">
        <v>37</v>
      </c>
    </row>
    <row r="676" spans="2:29" ht="39.6">
      <c r="B676">
        <v>2016</v>
      </c>
      <c r="C676" s="5">
        <v>18665</v>
      </c>
      <c r="D676" s="6" t="s">
        <v>51</v>
      </c>
      <c r="E676" s="6" t="s">
        <v>31</v>
      </c>
      <c r="F676" s="6" t="s">
        <v>32</v>
      </c>
      <c r="G676" s="7" t="s">
        <v>33</v>
      </c>
      <c r="H676" s="8">
        <v>65</v>
      </c>
      <c r="I676" s="6" t="s">
        <v>38</v>
      </c>
      <c r="J676" t="str">
        <f>IF((ISNUMBER(SEARCH({"Cash"},[1]Sheet1!$I676))),"Avg","AboveAvg")</f>
        <v>AboveAvg</v>
      </c>
      <c r="K676" t="str">
        <f t="shared" si="10"/>
        <v>N</v>
      </c>
      <c r="L676" s="6" t="s">
        <v>31</v>
      </c>
      <c r="P676" t="str">
        <f>IF(OR(ISNUMBER(SEARCH({"BP","Hyper"},$Z676))),"Y","N")</f>
        <v>N</v>
      </c>
      <c r="T676" s="9" t="s">
        <v>31</v>
      </c>
      <c r="U676" s="9" t="s">
        <v>31</v>
      </c>
      <c r="Y676" s="10" t="s">
        <v>35</v>
      </c>
      <c r="Z676" s="11" t="s">
        <v>52</v>
      </c>
      <c r="AA676" t="str">
        <f>IF(OR(ISNUMBER(SEARCH({"Diabetes","Diabetic"},$Z676))),"Y","N")</f>
        <v>N</v>
      </c>
      <c r="AC676" s="7" t="s">
        <v>37</v>
      </c>
    </row>
    <row r="677" spans="2:29" ht="92.4">
      <c r="B677">
        <v>2016</v>
      </c>
      <c r="C677" s="5">
        <v>17548</v>
      </c>
      <c r="D677" s="6" t="s">
        <v>30</v>
      </c>
      <c r="E677" s="6" t="s">
        <v>31</v>
      </c>
      <c r="F677" s="6" t="s">
        <v>43</v>
      </c>
      <c r="G677" s="7" t="s">
        <v>33</v>
      </c>
      <c r="H677" s="8">
        <v>68</v>
      </c>
      <c r="I677" s="6" t="s">
        <v>34</v>
      </c>
      <c r="J677" t="str">
        <f>IF((ISNUMBER(SEARCH({"Cash"},[1]Sheet1!$I677))),"Avg","AboveAvg")</f>
        <v>Avg</v>
      </c>
      <c r="K677" t="str">
        <f t="shared" si="10"/>
        <v>N</v>
      </c>
      <c r="L677" s="6" t="s">
        <v>41</v>
      </c>
      <c r="P677" t="str">
        <f>IF(OR(ISNUMBER(SEARCH({"BP","Hyper"},$Z677))),"Y","N")</f>
        <v>N</v>
      </c>
      <c r="T677" s="9" t="s">
        <v>31</v>
      </c>
      <c r="U677" s="9" t="s">
        <v>31</v>
      </c>
      <c r="Y677" s="10" t="s">
        <v>40</v>
      </c>
      <c r="Z677" s="11" t="s">
        <v>31</v>
      </c>
      <c r="AA677" t="str">
        <f>IF(OR(ISNUMBER(SEARCH({"Diabetes","Diabetic"},$Z677))),"Y","N")</f>
        <v>N</v>
      </c>
      <c r="AC677" s="7" t="s">
        <v>37</v>
      </c>
    </row>
    <row r="678" spans="2:29" ht="118.8">
      <c r="B678">
        <v>2016</v>
      </c>
      <c r="C678" s="5">
        <v>21573</v>
      </c>
      <c r="D678" s="6" t="s">
        <v>30</v>
      </c>
      <c r="E678" s="6" t="s">
        <v>31</v>
      </c>
      <c r="F678" s="6" t="s">
        <v>32</v>
      </c>
      <c r="G678" s="7" t="s">
        <v>33</v>
      </c>
      <c r="H678" s="8">
        <v>57</v>
      </c>
      <c r="I678" s="6" t="s">
        <v>34</v>
      </c>
      <c r="J678" t="str">
        <f>IF((ISNUMBER(SEARCH({"Cash"},[1]Sheet1!$I678))),"Avg","AboveAvg")</f>
        <v>Avg</v>
      </c>
      <c r="K678" t="str">
        <f t="shared" si="10"/>
        <v>N</v>
      </c>
      <c r="L678" s="6" t="s">
        <v>61</v>
      </c>
      <c r="P678" t="str">
        <f>IF(OR(ISNUMBER(SEARCH({"BP","Hyper"},$Z678))),"Y","N")</f>
        <v>N</v>
      </c>
      <c r="T678" s="9" t="s">
        <v>31</v>
      </c>
      <c r="U678" s="9" t="s">
        <v>31</v>
      </c>
      <c r="Y678" s="10" t="s">
        <v>35</v>
      </c>
      <c r="Z678" s="11" t="s">
        <v>415</v>
      </c>
      <c r="AA678" t="str">
        <f>IF(OR(ISNUMBER(SEARCH({"Diabetes","Diabetic"},$Z678))),"Y","N")</f>
        <v>N</v>
      </c>
      <c r="AC678" s="7" t="s">
        <v>37</v>
      </c>
    </row>
    <row r="679" spans="2:29" ht="277.2">
      <c r="B679">
        <v>2016</v>
      </c>
      <c r="C679" s="5">
        <v>11332</v>
      </c>
      <c r="D679" s="6" t="s">
        <v>30</v>
      </c>
      <c r="E679" s="6" t="s">
        <v>31</v>
      </c>
      <c r="F679" s="6" t="s">
        <v>32</v>
      </c>
      <c r="G679" s="7" t="s">
        <v>33</v>
      </c>
      <c r="H679" s="8">
        <v>85</v>
      </c>
      <c r="I679" s="6" t="s">
        <v>34</v>
      </c>
      <c r="J679" t="str">
        <f>IF((ISNUMBER(SEARCH({"Cash"},[1]Sheet1!$I679))),"Avg","AboveAvg")</f>
        <v>Avg</v>
      </c>
      <c r="K679" t="str">
        <f t="shared" si="10"/>
        <v>N</v>
      </c>
      <c r="L679" s="6" t="s">
        <v>39</v>
      </c>
      <c r="P679" t="str">
        <f>IF(OR(ISNUMBER(SEARCH({"BP","Hyper"},$Z679))),"Y","N")</f>
        <v>Y</v>
      </c>
      <c r="T679" s="9" t="s">
        <v>31</v>
      </c>
      <c r="U679" s="9" t="s">
        <v>31</v>
      </c>
      <c r="Y679" s="10" t="s">
        <v>35</v>
      </c>
      <c r="Z679" s="11" t="s">
        <v>416</v>
      </c>
      <c r="AA679" t="str">
        <f>IF(OR(ISNUMBER(SEARCH({"Diabetes","Diabetic"},$Z679))),"Y","N")</f>
        <v>N</v>
      </c>
      <c r="AC679" s="7" t="s">
        <v>37</v>
      </c>
    </row>
    <row r="680" spans="2:29" ht="396">
      <c r="B680">
        <v>2016</v>
      </c>
      <c r="C680" s="5">
        <v>24146</v>
      </c>
      <c r="D680" s="6" t="s">
        <v>30</v>
      </c>
      <c r="E680" s="6" t="s">
        <v>31</v>
      </c>
      <c r="F680" s="6" t="s">
        <v>32</v>
      </c>
      <c r="G680" s="7" t="s">
        <v>33</v>
      </c>
      <c r="H680" s="8">
        <v>50</v>
      </c>
      <c r="I680" s="6" t="s">
        <v>38</v>
      </c>
      <c r="J680" t="str">
        <f>IF((ISNUMBER(SEARCH({"Cash"},[1]Sheet1!$I680))),"Avg","AboveAvg")</f>
        <v>AboveAvg</v>
      </c>
      <c r="K680" t="str">
        <f t="shared" si="10"/>
        <v>N</v>
      </c>
      <c r="L680" s="6" t="s">
        <v>31</v>
      </c>
      <c r="P680" t="str">
        <f>IF(OR(ISNUMBER(SEARCH({"BP","Hyper"},$Z680))),"Y","N")</f>
        <v>Y</v>
      </c>
      <c r="T680" s="9" t="s">
        <v>31</v>
      </c>
      <c r="U680" s="9" t="s">
        <v>31</v>
      </c>
      <c r="Y680" s="10" t="s">
        <v>35</v>
      </c>
      <c r="Z680" s="11" t="s">
        <v>417</v>
      </c>
      <c r="AA680" t="str">
        <f>IF(OR(ISNUMBER(SEARCH({"Diabetes","Diabetic"},$Z680))),"Y","N")</f>
        <v>N</v>
      </c>
      <c r="AC680" s="7" t="s">
        <v>37</v>
      </c>
    </row>
    <row r="681" spans="2:29" ht="396">
      <c r="B681">
        <v>2016</v>
      </c>
      <c r="C681" s="5">
        <v>19274</v>
      </c>
      <c r="D681" s="6" t="s">
        <v>30</v>
      </c>
      <c r="E681" s="6" t="s">
        <v>31</v>
      </c>
      <c r="F681" s="6" t="s">
        <v>43</v>
      </c>
      <c r="G681" s="7" t="s">
        <v>33</v>
      </c>
      <c r="H681" s="8">
        <v>63</v>
      </c>
      <c r="I681" s="6" t="s">
        <v>34</v>
      </c>
      <c r="J681" t="str">
        <f>IF((ISNUMBER(SEARCH({"Cash"},[1]Sheet1!$I681))),"Avg","AboveAvg")</f>
        <v>Avg</v>
      </c>
      <c r="K681" t="str">
        <f t="shared" si="10"/>
        <v>N</v>
      </c>
      <c r="L681" s="6" t="s">
        <v>39</v>
      </c>
      <c r="P681" t="str">
        <f>IF(OR(ISNUMBER(SEARCH({"BP","Hyper"},$Z681))),"Y","N")</f>
        <v>Y</v>
      </c>
      <c r="T681" s="9" t="s">
        <v>31</v>
      </c>
      <c r="U681" s="9" t="s">
        <v>31</v>
      </c>
      <c r="Y681" s="10" t="s">
        <v>35</v>
      </c>
      <c r="Z681" s="11" t="s">
        <v>418</v>
      </c>
      <c r="AA681" t="str">
        <f>IF(OR(ISNUMBER(SEARCH({"Diabetes","Diabetic"},$Z681))),"Y","N")</f>
        <v>N</v>
      </c>
      <c r="AC681" s="7" t="s">
        <v>37</v>
      </c>
    </row>
    <row r="682" spans="2:29" ht="39.6">
      <c r="B682">
        <v>2016</v>
      </c>
      <c r="C682" s="5">
        <v>23771</v>
      </c>
      <c r="D682" s="6" t="s">
        <v>30</v>
      </c>
      <c r="E682" s="6" t="s">
        <v>31</v>
      </c>
      <c r="F682" s="6" t="s">
        <v>43</v>
      </c>
      <c r="G682" s="7" t="s">
        <v>33</v>
      </c>
      <c r="H682" s="8">
        <v>51</v>
      </c>
      <c r="I682" s="6" t="s">
        <v>38</v>
      </c>
      <c r="J682" t="str">
        <f>IF((ISNUMBER(SEARCH({"Cash"},[1]Sheet1!$I682))),"Avg","AboveAvg")</f>
        <v>AboveAvg</v>
      </c>
      <c r="K682" t="str">
        <f t="shared" si="10"/>
        <v>N</v>
      </c>
      <c r="L682" s="6" t="s">
        <v>31</v>
      </c>
      <c r="P682" t="str">
        <f>IF(OR(ISNUMBER(SEARCH({"BP","Hyper"},$Z682))),"Y","N")</f>
        <v>N</v>
      </c>
      <c r="T682" s="9" t="s">
        <v>31</v>
      </c>
      <c r="U682" s="9" t="s">
        <v>31</v>
      </c>
      <c r="Y682" s="10" t="s">
        <v>35</v>
      </c>
      <c r="Z682" s="11" t="s">
        <v>346</v>
      </c>
      <c r="AA682" t="str">
        <f>IF(OR(ISNUMBER(SEARCH({"Diabetes","Diabetic"},$Z682))),"Y","N")</f>
        <v>N</v>
      </c>
      <c r="AC682" s="7" t="s">
        <v>37</v>
      </c>
    </row>
    <row r="683" spans="2:29" ht="409.6">
      <c r="B683">
        <v>2016</v>
      </c>
      <c r="C683" s="5">
        <v>14635</v>
      </c>
      <c r="D683" s="6" t="s">
        <v>30</v>
      </c>
      <c r="E683" s="6" t="s">
        <v>31</v>
      </c>
      <c r="F683" s="6" t="s">
        <v>32</v>
      </c>
      <c r="G683" s="7" t="s">
        <v>33</v>
      </c>
      <c r="H683" s="8">
        <v>76</v>
      </c>
      <c r="I683" s="6" t="s">
        <v>38</v>
      </c>
      <c r="J683" t="str">
        <f>IF((ISNUMBER(SEARCH({"Cash"},[1]Sheet1!$I683))),"Avg","AboveAvg")</f>
        <v>AboveAvg</v>
      </c>
      <c r="K683" t="str">
        <f t="shared" si="10"/>
        <v>N</v>
      </c>
      <c r="L683" s="6" t="s">
        <v>31</v>
      </c>
      <c r="P683" t="str">
        <f>IF(OR(ISNUMBER(SEARCH({"BP","Hyper"},$Z683))),"Y","N")</f>
        <v>Y</v>
      </c>
      <c r="T683" s="9" t="s">
        <v>31</v>
      </c>
      <c r="U683" s="9" t="s">
        <v>31</v>
      </c>
      <c r="Y683" s="10" t="s">
        <v>35</v>
      </c>
      <c r="Z683" s="11" t="s">
        <v>419</v>
      </c>
      <c r="AA683" t="str">
        <f>IF(OR(ISNUMBER(SEARCH({"Diabetes","Diabetic"},$Z683))),"Y","N")</f>
        <v>N</v>
      </c>
      <c r="AC683" s="7" t="s">
        <v>37</v>
      </c>
    </row>
    <row r="684" spans="2:29" ht="92.4">
      <c r="B684">
        <v>2016</v>
      </c>
      <c r="C684" s="5">
        <v>19768</v>
      </c>
      <c r="D684" s="6" t="s">
        <v>30</v>
      </c>
      <c r="E684" s="6" t="s">
        <v>31</v>
      </c>
      <c r="F684" s="6" t="s">
        <v>32</v>
      </c>
      <c r="G684" s="7" t="s">
        <v>33</v>
      </c>
      <c r="H684" s="8">
        <v>62</v>
      </c>
      <c r="I684" s="6" t="s">
        <v>38</v>
      </c>
      <c r="J684" t="str">
        <f>IF((ISNUMBER(SEARCH({"Cash"},[1]Sheet1!$I684))),"Avg","AboveAvg")</f>
        <v>AboveAvg</v>
      </c>
      <c r="K684" t="str">
        <f t="shared" si="10"/>
        <v>N</v>
      </c>
      <c r="L684" s="6" t="s">
        <v>31</v>
      </c>
      <c r="P684" t="str">
        <f>IF(OR(ISNUMBER(SEARCH({"BP","Hyper"},$Z684))),"Y","N")</f>
        <v>N</v>
      </c>
      <c r="T684" s="9" t="s">
        <v>31</v>
      </c>
      <c r="U684" s="9" t="s">
        <v>31</v>
      </c>
      <c r="Y684" s="10" t="s">
        <v>40</v>
      </c>
      <c r="Z684" s="11" t="s">
        <v>31</v>
      </c>
      <c r="AA684" t="str">
        <f>IF(OR(ISNUMBER(SEARCH({"Diabetes","Diabetic"},$Z684))),"Y","N")</f>
        <v>N</v>
      </c>
      <c r="AC684" s="7" t="s">
        <v>37</v>
      </c>
    </row>
    <row r="685" spans="2:29" ht="26.4">
      <c r="B685">
        <v>2016</v>
      </c>
      <c r="C685" s="5">
        <v>22433</v>
      </c>
      <c r="D685" s="6" t="s">
        <v>30</v>
      </c>
      <c r="E685" s="6" t="s">
        <v>31</v>
      </c>
      <c r="F685" s="6" t="s">
        <v>32</v>
      </c>
      <c r="G685" s="7" t="s">
        <v>33</v>
      </c>
      <c r="H685" s="8">
        <v>54</v>
      </c>
      <c r="I685" s="6" t="s">
        <v>38</v>
      </c>
      <c r="J685" t="str">
        <f>IF((ISNUMBER(SEARCH({"Cash"},[1]Sheet1!$I685))),"Avg","AboveAvg")</f>
        <v>AboveAvg</v>
      </c>
      <c r="K685" t="str">
        <f t="shared" si="10"/>
        <v>N</v>
      </c>
      <c r="L685" s="6" t="s">
        <v>31</v>
      </c>
      <c r="P685" t="str">
        <f>IF(OR(ISNUMBER(SEARCH({"BP","Hyper"},$Z685))),"Y","N")</f>
        <v>N</v>
      </c>
      <c r="T685" s="9" t="s">
        <v>31</v>
      </c>
      <c r="U685" s="9" t="s">
        <v>31</v>
      </c>
      <c r="Y685" s="10" t="s">
        <v>35</v>
      </c>
      <c r="Z685" s="11" t="s">
        <v>31</v>
      </c>
      <c r="AA685" t="str">
        <f>IF(OR(ISNUMBER(SEARCH({"Diabetes","Diabetic"},$Z685))),"Y","N")</f>
        <v>N</v>
      </c>
      <c r="AC685" s="7" t="s">
        <v>37</v>
      </c>
    </row>
    <row r="686" spans="2:29" ht="52.8">
      <c r="B686">
        <v>2016</v>
      </c>
      <c r="C686" s="5">
        <v>29611</v>
      </c>
      <c r="D686" s="6" t="s">
        <v>30</v>
      </c>
      <c r="E686" s="6" t="s">
        <v>31</v>
      </c>
      <c r="F686" s="6" t="s">
        <v>43</v>
      </c>
      <c r="G686" s="7" t="s">
        <v>33</v>
      </c>
      <c r="H686" s="8">
        <v>35</v>
      </c>
      <c r="I686" s="6" t="s">
        <v>38</v>
      </c>
      <c r="J686" t="str">
        <f>IF((ISNUMBER(SEARCH({"Cash"},[1]Sheet1!$I686))),"Avg","AboveAvg")</f>
        <v>AboveAvg</v>
      </c>
      <c r="K686" t="str">
        <f t="shared" si="10"/>
        <v>N</v>
      </c>
      <c r="L686" s="6" t="s">
        <v>31</v>
      </c>
      <c r="P686" t="str">
        <f>IF(OR(ISNUMBER(SEARCH({"BP","Hyper"},$Z686))),"Y","N")</f>
        <v>N</v>
      </c>
      <c r="T686" s="9" t="s">
        <v>31</v>
      </c>
      <c r="U686" s="9" t="s">
        <v>31</v>
      </c>
      <c r="Y686" s="10" t="s">
        <v>35</v>
      </c>
      <c r="Z686" s="11" t="s">
        <v>102</v>
      </c>
      <c r="AA686" t="str">
        <f>IF(OR(ISNUMBER(SEARCH({"Diabetes","Diabetic"},$Z686))),"Y","N")</f>
        <v>N</v>
      </c>
      <c r="AC686" s="7" t="s">
        <v>37</v>
      </c>
    </row>
    <row r="687" spans="2:29" ht="26.4">
      <c r="B687">
        <v>2016</v>
      </c>
      <c r="C687" s="5">
        <v>25741</v>
      </c>
      <c r="D687" s="6" t="s">
        <v>30</v>
      </c>
      <c r="E687" s="6" t="s">
        <v>31</v>
      </c>
      <c r="F687" s="6" t="s">
        <v>32</v>
      </c>
      <c r="G687" s="7" t="s">
        <v>33</v>
      </c>
      <c r="H687" s="8">
        <v>45</v>
      </c>
      <c r="I687" s="6" t="s">
        <v>34</v>
      </c>
      <c r="J687" t="str">
        <f>IF((ISNUMBER(SEARCH({"Cash"},[1]Sheet1!$I687))),"Avg","AboveAvg")</f>
        <v>Avg</v>
      </c>
      <c r="K687" t="str">
        <f t="shared" si="10"/>
        <v>N</v>
      </c>
      <c r="L687" s="6" t="s">
        <v>31</v>
      </c>
      <c r="P687" t="str">
        <f>IF(OR(ISNUMBER(SEARCH({"BP","Hyper"},$Z687))),"Y","N")</f>
        <v>N</v>
      </c>
      <c r="T687" s="9" t="s">
        <v>31</v>
      </c>
      <c r="U687" s="9" t="s">
        <v>31</v>
      </c>
      <c r="Y687" s="10" t="s">
        <v>35</v>
      </c>
      <c r="Z687" s="11" t="s">
        <v>31</v>
      </c>
      <c r="AA687" t="str">
        <f>IF(OR(ISNUMBER(SEARCH({"Diabetes","Diabetic"},$Z687))),"Y","N")</f>
        <v>N</v>
      </c>
      <c r="AC687" s="7" t="s">
        <v>37</v>
      </c>
    </row>
    <row r="688" spans="2:29" ht="250.8">
      <c r="B688">
        <v>2016</v>
      </c>
      <c r="C688" s="5">
        <v>13179</v>
      </c>
      <c r="D688" s="6" t="s">
        <v>30</v>
      </c>
      <c r="E688" s="6" t="s">
        <v>31</v>
      </c>
      <c r="F688" s="6" t="s">
        <v>43</v>
      </c>
      <c r="G688" s="7" t="s">
        <v>33</v>
      </c>
      <c r="H688" s="8">
        <v>80</v>
      </c>
      <c r="I688" s="6" t="s">
        <v>34</v>
      </c>
      <c r="J688" t="str">
        <f>IF((ISNUMBER(SEARCH({"Cash"},[1]Sheet1!$I688))),"Avg","AboveAvg")</f>
        <v>Avg</v>
      </c>
      <c r="K688" t="str">
        <f t="shared" si="10"/>
        <v>N</v>
      </c>
      <c r="L688" s="6" t="s">
        <v>31</v>
      </c>
      <c r="P688" t="str">
        <f>IF(OR(ISNUMBER(SEARCH({"BP","Hyper"},$Z688))),"Y","N")</f>
        <v>Y</v>
      </c>
      <c r="T688" s="9" t="s">
        <v>31</v>
      </c>
      <c r="U688" s="9" t="s">
        <v>31</v>
      </c>
      <c r="Y688" s="10" t="s">
        <v>35</v>
      </c>
      <c r="Z688" s="11" t="s">
        <v>420</v>
      </c>
      <c r="AA688" t="str">
        <f>IF(OR(ISNUMBER(SEARCH({"Diabetes","Diabetic"},$Z688))),"Y","N")</f>
        <v>N</v>
      </c>
      <c r="AC688" s="7" t="s">
        <v>37</v>
      </c>
    </row>
    <row r="689" spans="2:29" ht="264">
      <c r="B689">
        <v>2016</v>
      </c>
      <c r="C689" s="5">
        <v>21435</v>
      </c>
      <c r="D689" s="6" t="s">
        <v>30</v>
      </c>
      <c r="E689" s="6" t="s">
        <v>31</v>
      </c>
      <c r="F689" s="6" t="s">
        <v>32</v>
      </c>
      <c r="G689" s="7" t="s">
        <v>33</v>
      </c>
      <c r="H689" s="8">
        <v>57</v>
      </c>
      <c r="I689" s="6" t="s">
        <v>34</v>
      </c>
      <c r="J689" t="str">
        <f>IF((ISNUMBER(SEARCH({"Cash"},[1]Sheet1!$I689))),"Avg","AboveAvg")</f>
        <v>Avg</v>
      </c>
      <c r="K689" t="str">
        <f t="shared" si="10"/>
        <v>N</v>
      </c>
      <c r="L689" s="6" t="s">
        <v>31</v>
      </c>
      <c r="P689" t="str">
        <f>IF(OR(ISNUMBER(SEARCH({"BP","Hyper"},$Z689))),"Y","N")</f>
        <v>Y</v>
      </c>
      <c r="T689" s="9" t="s">
        <v>31</v>
      </c>
      <c r="U689" s="9" t="s">
        <v>31</v>
      </c>
      <c r="Y689" s="10" t="s">
        <v>35</v>
      </c>
      <c r="Z689" s="11" t="s">
        <v>421</v>
      </c>
      <c r="AA689" t="str">
        <f>IF(OR(ISNUMBER(SEARCH({"Diabetes","Diabetic"},$Z689))),"Y","N")</f>
        <v>N</v>
      </c>
      <c r="AC689" s="7" t="s">
        <v>37</v>
      </c>
    </row>
    <row r="690" spans="2:29" ht="26.4">
      <c r="B690">
        <v>2016</v>
      </c>
      <c r="C690" s="5">
        <v>21916</v>
      </c>
      <c r="D690" s="6" t="s">
        <v>30</v>
      </c>
      <c r="E690" s="6" t="s">
        <v>31</v>
      </c>
      <c r="F690" s="6" t="s">
        <v>43</v>
      </c>
      <c r="G690" s="7" t="s">
        <v>33</v>
      </c>
      <c r="H690" s="8">
        <v>56</v>
      </c>
      <c r="I690" s="6" t="s">
        <v>34</v>
      </c>
      <c r="J690" t="str">
        <f>IF((ISNUMBER(SEARCH({"Cash"},[1]Sheet1!$I690))),"Avg","AboveAvg")</f>
        <v>Avg</v>
      </c>
      <c r="K690" t="str">
        <f t="shared" si="10"/>
        <v>N</v>
      </c>
      <c r="L690" s="6" t="s">
        <v>31</v>
      </c>
      <c r="P690" t="str">
        <f>IF(OR(ISNUMBER(SEARCH({"BP","Hyper"},$Z690))),"Y","N")</f>
        <v>N</v>
      </c>
      <c r="T690" s="9" t="s">
        <v>31</v>
      </c>
      <c r="U690" s="9" t="s">
        <v>31</v>
      </c>
      <c r="Y690" s="10" t="s">
        <v>35</v>
      </c>
      <c r="Z690" s="11" t="s">
        <v>31</v>
      </c>
      <c r="AA690" t="str">
        <f>IF(OR(ISNUMBER(SEARCH({"Diabetes","Diabetic"},$Z690))),"Y","N")</f>
        <v>N</v>
      </c>
      <c r="AC690" s="7" t="s">
        <v>37</v>
      </c>
    </row>
    <row r="691" spans="2:29" ht="92.4">
      <c r="B691">
        <v>2016</v>
      </c>
      <c r="C691" s="5">
        <v>15368</v>
      </c>
      <c r="D691" s="6" t="s">
        <v>30</v>
      </c>
      <c r="E691" s="6" t="s">
        <v>31</v>
      </c>
      <c r="F691" s="6" t="s">
        <v>32</v>
      </c>
      <c r="G691" s="7" t="s">
        <v>33</v>
      </c>
      <c r="H691" s="8">
        <v>74</v>
      </c>
      <c r="I691" s="6" t="s">
        <v>34</v>
      </c>
      <c r="J691" t="str">
        <f>IF((ISNUMBER(SEARCH({"Cash"},[1]Sheet1!$I691))),"Avg","AboveAvg")</f>
        <v>Avg</v>
      </c>
      <c r="K691" t="str">
        <f t="shared" si="10"/>
        <v>N</v>
      </c>
      <c r="L691" s="6" t="s">
        <v>41</v>
      </c>
      <c r="P691" t="str">
        <f>IF(OR(ISNUMBER(SEARCH({"BP","Hyper"},$Z691))),"Y","N")</f>
        <v>N</v>
      </c>
      <c r="T691" s="9" t="s">
        <v>31</v>
      </c>
      <c r="U691" s="9" t="s">
        <v>31</v>
      </c>
      <c r="Y691" s="10" t="s">
        <v>40</v>
      </c>
      <c r="Z691" s="11" t="s">
        <v>31</v>
      </c>
      <c r="AA691" t="str">
        <f>IF(OR(ISNUMBER(SEARCH({"Diabetes","Diabetic"},$Z691))),"Y","N")</f>
        <v>N</v>
      </c>
      <c r="AC691" s="7" t="s">
        <v>37</v>
      </c>
    </row>
    <row r="692" spans="2:29" ht="52.8">
      <c r="B692">
        <v>2016</v>
      </c>
      <c r="C692" s="5">
        <v>22316</v>
      </c>
      <c r="D692" s="6" t="s">
        <v>30</v>
      </c>
      <c r="E692" s="6" t="s">
        <v>31</v>
      </c>
      <c r="F692" s="6" t="s">
        <v>32</v>
      </c>
      <c r="G692" s="7" t="s">
        <v>33</v>
      </c>
      <c r="H692" s="8">
        <v>55</v>
      </c>
      <c r="I692" s="6" t="s">
        <v>38</v>
      </c>
      <c r="J692" t="str">
        <f>IF((ISNUMBER(SEARCH({"Cash"},[1]Sheet1!$I692))),"Avg","AboveAvg")</f>
        <v>AboveAvg</v>
      </c>
      <c r="K692" t="str">
        <f t="shared" si="10"/>
        <v>N</v>
      </c>
      <c r="L692" s="6" t="s">
        <v>31</v>
      </c>
      <c r="P692" t="str">
        <f>IF(OR(ISNUMBER(SEARCH({"BP","Hyper"},$Z692))),"Y","N")</f>
        <v>N</v>
      </c>
      <c r="T692" s="9" t="s">
        <v>31</v>
      </c>
      <c r="U692" s="9" t="s">
        <v>31</v>
      </c>
      <c r="Y692" s="10" t="s">
        <v>35</v>
      </c>
      <c r="Z692" s="11" t="s">
        <v>217</v>
      </c>
      <c r="AA692" t="str">
        <f>IF(OR(ISNUMBER(SEARCH({"Diabetes","Diabetic"},$Z692))),"Y","N")</f>
        <v>N</v>
      </c>
      <c r="AC692" s="7" t="s">
        <v>37</v>
      </c>
    </row>
    <row r="693" spans="2:29" ht="396">
      <c r="B693">
        <v>2016</v>
      </c>
      <c r="C693" s="5">
        <v>17917</v>
      </c>
      <c r="D693" s="6" t="s">
        <v>30</v>
      </c>
      <c r="E693" s="6" t="s">
        <v>31</v>
      </c>
      <c r="F693" s="6" t="s">
        <v>43</v>
      </c>
      <c r="G693" s="7" t="s">
        <v>33</v>
      </c>
      <c r="H693" s="8">
        <v>67</v>
      </c>
      <c r="I693" s="6" t="s">
        <v>38</v>
      </c>
      <c r="J693" t="str">
        <f>IF((ISNUMBER(SEARCH({"Cash"},[1]Sheet1!$I693))),"Avg","AboveAvg")</f>
        <v>AboveAvg</v>
      </c>
      <c r="K693" t="str">
        <f t="shared" si="10"/>
        <v>N</v>
      </c>
      <c r="L693" s="6" t="s">
        <v>31</v>
      </c>
      <c r="P693" t="str">
        <f>IF(OR(ISNUMBER(SEARCH({"BP","Hyper"},$Z693))),"Y","N")</f>
        <v>Y</v>
      </c>
      <c r="T693" s="9" t="s">
        <v>31</v>
      </c>
      <c r="U693" s="9" t="s">
        <v>31</v>
      </c>
      <c r="Y693" s="10" t="s">
        <v>35</v>
      </c>
      <c r="Z693" s="11" t="s">
        <v>422</v>
      </c>
      <c r="AA693" t="str">
        <f>IF(OR(ISNUMBER(SEARCH({"Diabetes","Diabetic"},$Z693))),"Y","N")</f>
        <v>N</v>
      </c>
      <c r="AC693" s="7" t="s">
        <v>37</v>
      </c>
    </row>
    <row r="694" spans="2:29" ht="26.4">
      <c r="B694">
        <v>2016</v>
      </c>
      <c r="C694" s="5">
        <v>21529</v>
      </c>
      <c r="D694" s="6" t="s">
        <v>30</v>
      </c>
      <c r="E694" s="6" t="s">
        <v>31</v>
      </c>
      <c r="F694" s="6" t="s">
        <v>32</v>
      </c>
      <c r="G694" s="7" t="s">
        <v>33</v>
      </c>
      <c r="H694" s="8">
        <v>57</v>
      </c>
      <c r="I694" s="6" t="s">
        <v>34</v>
      </c>
      <c r="J694" t="str">
        <f>IF((ISNUMBER(SEARCH({"Cash"},[1]Sheet1!$I694))),"Avg","AboveAvg")</f>
        <v>Avg</v>
      </c>
      <c r="K694" t="str">
        <f t="shared" si="10"/>
        <v>N</v>
      </c>
      <c r="L694" s="6" t="s">
        <v>31</v>
      </c>
      <c r="P694" t="str">
        <f>IF(OR(ISNUMBER(SEARCH({"BP","Hyper"},$Z694))),"Y","N")</f>
        <v>N</v>
      </c>
      <c r="T694" s="9" t="s">
        <v>31</v>
      </c>
      <c r="U694" s="9" t="s">
        <v>31</v>
      </c>
      <c r="Y694" s="10" t="s">
        <v>35</v>
      </c>
      <c r="Z694" s="11" t="s">
        <v>31</v>
      </c>
      <c r="AA694" t="str">
        <f>IF(OR(ISNUMBER(SEARCH({"Diabetes","Diabetic"},$Z694))),"Y","N")</f>
        <v>N</v>
      </c>
      <c r="AC694" s="7" t="s">
        <v>37</v>
      </c>
    </row>
    <row r="695" spans="2:29" ht="39.6">
      <c r="B695">
        <v>2016</v>
      </c>
      <c r="C695" s="5">
        <v>26780</v>
      </c>
      <c r="D695" s="6" t="s">
        <v>30</v>
      </c>
      <c r="E695" s="6" t="s">
        <v>31</v>
      </c>
      <c r="F695" s="6" t="s">
        <v>32</v>
      </c>
      <c r="G695" s="7" t="s">
        <v>33</v>
      </c>
      <c r="H695" s="8">
        <v>42</v>
      </c>
      <c r="I695" s="6" t="s">
        <v>38</v>
      </c>
      <c r="J695" t="str">
        <f>IF((ISNUMBER(SEARCH({"Cash"},[1]Sheet1!$I695))),"Avg","AboveAvg")</f>
        <v>AboveAvg</v>
      </c>
      <c r="K695" t="str">
        <f t="shared" si="10"/>
        <v>N</v>
      </c>
      <c r="L695" s="6" t="s">
        <v>31</v>
      </c>
      <c r="P695" t="str">
        <f>IF(OR(ISNUMBER(SEARCH({"BP","Hyper"},$Z695))),"Y","N")</f>
        <v>N</v>
      </c>
      <c r="T695" s="9" t="s">
        <v>31</v>
      </c>
      <c r="U695" s="9" t="s">
        <v>31</v>
      </c>
      <c r="Y695" s="10" t="s">
        <v>35</v>
      </c>
      <c r="Z695" s="11" t="s">
        <v>152</v>
      </c>
      <c r="AA695" t="str">
        <f>IF(OR(ISNUMBER(SEARCH({"Diabetes","Diabetic"},$Z695))),"Y","N")</f>
        <v>N</v>
      </c>
      <c r="AC695" s="7" t="s">
        <v>37</v>
      </c>
    </row>
    <row r="696" spans="2:29" ht="26.4">
      <c r="B696">
        <v>2016</v>
      </c>
      <c r="C696" s="5">
        <v>23382</v>
      </c>
      <c r="D696" s="6" t="s">
        <v>30</v>
      </c>
      <c r="E696" s="6" t="s">
        <v>31</v>
      </c>
      <c r="F696" s="6" t="s">
        <v>43</v>
      </c>
      <c r="G696" s="7" t="s">
        <v>33</v>
      </c>
      <c r="H696" s="8">
        <v>52</v>
      </c>
      <c r="I696" s="6" t="s">
        <v>38</v>
      </c>
      <c r="J696" t="str">
        <f>IF((ISNUMBER(SEARCH({"Cash"},[1]Sheet1!$I696))),"Avg","AboveAvg")</f>
        <v>AboveAvg</v>
      </c>
      <c r="K696" t="str">
        <f t="shared" si="10"/>
        <v>N</v>
      </c>
      <c r="L696" s="6" t="s">
        <v>31</v>
      </c>
      <c r="P696" t="str">
        <f>IF(OR(ISNUMBER(SEARCH({"BP","Hyper"},$Z696))),"Y","N")</f>
        <v>N</v>
      </c>
      <c r="T696" s="9" t="s">
        <v>31</v>
      </c>
      <c r="U696" s="9" t="s">
        <v>31</v>
      </c>
      <c r="Y696" s="10" t="s">
        <v>35</v>
      </c>
      <c r="Z696" s="11" t="s">
        <v>31</v>
      </c>
      <c r="AA696" t="str">
        <f>IF(OR(ISNUMBER(SEARCH({"Diabetes","Diabetic"},$Z696))),"Y","N")</f>
        <v>N</v>
      </c>
      <c r="AC696" s="7" t="s">
        <v>37</v>
      </c>
    </row>
    <row r="697" spans="2:29" ht="118.8">
      <c r="B697">
        <v>2016</v>
      </c>
      <c r="C697" s="5">
        <v>22041</v>
      </c>
      <c r="D697" s="6" t="s">
        <v>30</v>
      </c>
      <c r="E697" s="6" t="s">
        <v>31</v>
      </c>
      <c r="F697" s="6" t="s">
        <v>32</v>
      </c>
      <c r="G697" s="7" t="s">
        <v>33</v>
      </c>
      <c r="H697" s="8">
        <v>55</v>
      </c>
      <c r="I697" s="6" t="s">
        <v>38</v>
      </c>
      <c r="J697" t="str">
        <f>IF((ISNUMBER(SEARCH({"Cash"},[1]Sheet1!$I697))),"Avg","AboveAvg")</f>
        <v>AboveAvg</v>
      </c>
      <c r="K697" t="str">
        <f t="shared" si="10"/>
        <v>N</v>
      </c>
      <c r="L697" s="6" t="s">
        <v>31</v>
      </c>
      <c r="P697" t="str">
        <f>IF(OR(ISNUMBER(SEARCH({"BP","Hyper"},$Z697))),"Y","N")</f>
        <v>N</v>
      </c>
      <c r="T697" s="9" t="s">
        <v>31</v>
      </c>
      <c r="U697" s="9" t="s">
        <v>31</v>
      </c>
      <c r="Y697" s="10" t="s">
        <v>35</v>
      </c>
      <c r="Z697" s="11" t="s">
        <v>423</v>
      </c>
      <c r="AA697" t="str">
        <f>IF(OR(ISNUMBER(SEARCH({"Diabetes","Diabetic"},$Z697))),"Y","N")</f>
        <v>N</v>
      </c>
      <c r="AC697" s="7" t="s">
        <v>37</v>
      </c>
    </row>
    <row r="698" spans="2:29" ht="409.6">
      <c r="B698">
        <v>2016</v>
      </c>
      <c r="C698" s="5">
        <v>14103</v>
      </c>
      <c r="D698" s="6" t="s">
        <v>30</v>
      </c>
      <c r="E698" s="6" t="s">
        <v>31</v>
      </c>
      <c r="F698" s="6" t="s">
        <v>32</v>
      </c>
      <c r="G698" s="7" t="s">
        <v>33</v>
      </c>
      <c r="H698" s="8">
        <v>77</v>
      </c>
      <c r="I698" s="6" t="s">
        <v>34</v>
      </c>
      <c r="J698" t="str">
        <f>IF((ISNUMBER(SEARCH({"Cash"},[1]Sheet1!$I698))),"Avg","AboveAvg")</f>
        <v>Avg</v>
      </c>
      <c r="K698" t="str">
        <f t="shared" si="10"/>
        <v>N</v>
      </c>
      <c r="L698" s="6" t="s">
        <v>31</v>
      </c>
      <c r="P698" t="str">
        <f>IF(OR(ISNUMBER(SEARCH({"BP","Hyper"},$Z698))),"Y","N")</f>
        <v>Y</v>
      </c>
      <c r="T698" s="9" t="s">
        <v>31</v>
      </c>
      <c r="U698" s="9" t="s">
        <v>31</v>
      </c>
      <c r="Y698" s="10" t="s">
        <v>35</v>
      </c>
      <c r="Z698" s="11" t="s">
        <v>424</v>
      </c>
      <c r="AA698" t="str">
        <f>IF(OR(ISNUMBER(SEARCH({"Diabetes","Diabetic"},$Z698))),"Y","N")</f>
        <v>N</v>
      </c>
      <c r="AC698" s="7" t="s">
        <v>37</v>
      </c>
    </row>
    <row r="699" spans="2:29" ht="26.4">
      <c r="B699">
        <v>2016</v>
      </c>
      <c r="C699" s="5">
        <v>19023</v>
      </c>
      <c r="D699" s="6" t="s">
        <v>30</v>
      </c>
      <c r="E699" s="6" t="s">
        <v>31</v>
      </c>
      <c r="F699" s="6" t="s">
        <v>32</v>
      </c>
      <c r="G699" s="7" t="s">
        <v>33</v>
      </c>
      <c r="H699" s="8">
        <v>64</v>
      </c>
      <c r="I699" s="6" t="s">
        <v>38</v>
      </c>
      <c r="J699" t="str">
        <f>IF((ISNUMBER(SEARCH({"Cash"},[1]Sheet1!$I699))),"Avg","AboveAvg")</f>
        <v>AboveAvg</v>
      </c>
      <c r="K699" t="str">
        <f t="shared" si="10"/>
        <v>N</v>
      </c>
      <c r="L699" s="6" t="s">
        <v>31</v>
      </c>
      <c r="P699" t="str">
        <f>IF(OR(ISNUMBER(SEARCH({"BP","Hyper"},$Z699))),"Y","N")</f>
        <v>N</v>
      </c>
      <c r="T699" s="9" t="s">
        <v>31</v>
      </c>
      <c r="U699" s="9" t="s">
        <v>31</v>
      </c>
      <c r="Y699" s="10" t="s">
        <v>35</v>
      </c>
      <c r="Z699" s="11" t="s">
        <v>31</v>
      </c>
      <c r="AA699" t="str">
        <f>IF(OR(ISNUMBER(SEARCH({"Diabetes","Diabetic"},$Z699))),"Y","N")</f>
        <v>N</v>
      </c>
      <c r="AC699" s="7" t="s">
        <v>37</v>
      </c>
    </row>
    <row r="700" spans="2:29" ht="264">
      <c r="B700">
        <v>2016</v>
      </c>
      <c r="C700" s="5">
        <v>23040</v>
      </c>
      <c r="D700" s="6" t="s">
        <v>30</v>
      </c>
      <c r="E700" s="6" t="s">
        <v>31</v>
      </c>
      <c r="F700" s="6" t="s">
        <v>32</v>
      </c>
      <c r="G700" s="7" t="s">
        <v>33</v>
      </c>
      <c r="H700" s="8">
        <v>53</v>
      </c>
      <c r="I700" s="6" t="s">
        <v>34</v>
      </c>
      <c r="J700" t="str">
        <f>IF((ISNUMBER(SEARCH({"Cash"},[1]Sheet1!$I700))),"Avg","AboveAvg")</f>
        <v>Avg</v>
      </c>
      <c r="K700" t="str">
        <f t="shared" si="10"/>
        <v>N</v>
      </c>
      <c r="L700" s="6" t="s">
        <v>31</v>
      </c>
      <c r="P700" t="str">
        <f>IF(OR(ISNUMBER(SEARCH({"BP","Hyper"},$Z700))),"Y","N")</f>
        <v>Y</v>
      </c>
      <c r="T700" s="9" t="s">
        <v>31</v>
      </c>
      <c r="U700" s="9" t="s">
        <v>31</v>
      </c>
      <c r="Y700" s="10" t="s">
        <v>35</v>
      </c>
      <c r="Z700" s="11" t="s">
        <v>425</v>
      </c>
      <c r="AA700" t="str">
        <f>IF(OR(ISNUMBER(SEARCH({"Diabetes","Diabetic"},$Z700))),"Y","N")</f>
        <v>N</v>
      </c>
      <c r="AC700" s="7" t="s">
        <v>37</v>
      </c>
    </row>
    <row r="701" spans="2:29" ht="409.6">
      <c r="B701">
        <v>2016</v>
      </c>
      <c r="C701" s="5">
        <v>18288</v>
      </c>
      <c r="D701" s="6" t="s">
        <v>30</v>
      </c>
      <c r="E701" s="6" t="s">
        <v>31</v>
      </c>
      <c r="F701" s="6" t="s">
        <v>32</v>
      </c>
      <c r="G701" s="7" t="s">
        <v>33</v>
      </c>
      <c r="H701" s="8">
        <v>66</v>
      </c>
      <c r="I701" s="6" t="s">
        <v>38</v>
      </c>
      <c r="J701" t="str">
        <f>IF((ISNUMBER(SEARCH({"Cash"},[1]Sheet1!$I701))),"Avg","AboveAvg")</f>
        <v>AboveAvg</v>
      </c>
      <c r="K701" t="str">
        <f t="shared" si="10"/>
        <v>Y</v>
      </c>
      <c r="L701" s="6" t="s">
        <v>31</v>
      </c>
      <c r="P701" t="str">
        <f>IF(OR(ISNUMBER(SEARCH({"BP","Hyper"},$Z701))),"Y","N")</f>
        <v>Y</v>
      </c>
      <c r="T701" s="9" t="s">
        <v>31</v>
      </c>
      <c r="U701" s="9" t="s">
        <v>31</v>
      </c>
      <c r="Y701" s="10" t="s">
        <v>35</v>
      </c>
      <c r="Z701" s="11" t="s">
        <v>426</v>
      </c>
      <c r="AA701" t="str">
        <f>IF(OR(ISNUMBER(SEARCH({"Diabetes","Diabetic"},$Z701))),"Y","N")</f>
        <v>Y</v>
      </c>
      <c r="AC701" s="7" t="s">
        <v>37</v>
      </c>
    </row>
    <row r="702" spans="2:29" ht="409.6">
      <c r="B702">
        <v>2016</v>
      </c>
      <c r="C702" s="5">
        <v>16119</v>
      </c>
      <c r="D702" s="6" t="s">
        <v>51</v>
      </c>
      <c r="E702" s="6" t="s">
        <v>31</v>
      </c>
      <c r="F702" s="6" t="s">
        <v>43</v>
      </c>
      <c r="G702" s="7" t="s">
        <v>33</v>
      </c>
      <c r="H702" s="8">
        <v>71</v>
      </c>
      <c r="I702" s="6" t="s">
        <v>38</v>
      </c>
      <c r="J702" t="str">
        <f>IF((ISNUMBER(SEARCH({"Cash"},[1]Sheet1!$I702))),"Avg","AboveAvg")</f>
        <v>AboveAvg</v>
      </c>
      <c r="K702" t="str">
        <f t="shared" si="10"/>
        <v>N</v>
      </c>
      <c r="L702" s="6" t="s">
        <v>31</v>
      </c>
      <c r="P702" t="str">
        <f>IF(OR(ISNUMBER(SEARCH({"BP","Hyper"},$Z702))),"Y","N")</f>
        <v>Y</v>
      </c>
      <c r="T702" s="9" t="s">
        <v>31</v>
      </c>
      <c r="U702" s="9" t="s">
        <v>31</v>
      </c>
      <c r="Y702" s="10" t="s">
        <v>35</v>
      </c>
      <c r="Z702" s="11" t="s">
        <v>370</v>
      </c>
      <c r="AA702" t="str">
        <f>IF(OR(ISNUMBER(SEARCH({"Diabetes","Diabetic"},$Z702))),"Y","N")</f>
        <v>N</v>
      </c>
      <c r="AC702" s="7" t="s">
        <v>37</v>
      </c>
    </row>
    <row r="703" spans="2:29" ht="39.6">
      <c r="B703">
        <v>2016</v>
      </c>
      <c r="C703" s="5">
        <v>14611</v>
      </c>
      <c r="D703" s="6" t="s">
        <v>30</v>
      </c>
      <c r="E703" s="6" t="s">
        <v>31</v>
      </c>
      <c r="F703" s="6" t="s">
        <v>43</v>
      </c>
      <c r="G703" s="7" t="s">
        <v>33</v>
      </c>
      <c r="H703" s="8">
        <v>76</v>
      </c>
      <c r="I703" s="6" t="s">
        <v>34</v>
      </c>
      <c r="J703" t="str">
        <f>IF((ISNUMBER(SEARCH({"Cash"},[1]Sheet1!$I703))),"Avg","AboveAvg")</f>
        <v>Avg</v>
      </c>
      <c r="K703" t="str">
        <f t="shared" si="10"/>
        <v>N</v>
      </c>
      <c r="L703" s="6" t="s">
        <v>31</v>
      </c>
      <c r="P703" t="str">
        <f>IF(OR(ISNUMBER(SEARCH({"BP","Hyper"},$Z703))),"Y","N")</f>
        <v>N</v>
      </c>
      <c r="T703" s="9" t="s">
        <v>31</v>
      </c>
      <c r="U703" s="9" t="s">
        <v>31</v>
      </c>
      <c r="Y703" s="10" t="s">
        <v>35</v>
      </c>
      <c r="Z703" s="11" t="s">
        <v>152</v>
      </c>
      <c r="AA703" t="str">
        <f>IF(OR(ISNUMBER(SEARCH({"Diabetes","Diabetic"},$Z703))),"Y","N")</f>
        <v>N</v>
      </c>
      <c r="AC703" s="7" t="s">
        <v>37</v>
      </c>
    </row>
    <row r="704" spans="2:29" ht="409.6">
      <c r="B704">
        <v>2016</v>
      </c>
      <c r="C704" s="5">
        <v>15887</v>
      </c>
      <c r="D704" s="6" t="s">
        <v>30</v>
      </c>
      <c r="E704" s="6" t="s">
        <v>31</v>
      </c>
      <c r="F704" s="6" t="s">
        <v>32</v>
      </c>
      <c r="G704" s="7" t="s">
        <v>33</v>
      </c>
      <c r="H704" s="8">
        <v>72</v>
      </c>
      <c r="I704" s="6" t="s">
        <v>38</v>
      </c>
      <c r="J704" t="str">
        <f>IF((ISNUMBER(SEARCH({"Cash"},[1]Sheet1!$I704))),"Avg","AboveAvg")</f>
        <v>AboveAvg</v>
      </c>
      <c r="K704" t="str">
        <f t="shared" si="10"/>
        <v>N</v>
      </c>
      <c r="L704" s="6" t="s">
        <v>31</v>
      </c>
      <c r="P704" t="str">
        <f>IF(OR(ISNUMBER(SEARCH({"BP","Hyper"},$Z704))),"Y","N")</f>
        <v>Y</v>
      </c>
      <c r="T704" s="9" t="s">
        <v>31</v>
      </c>
      <c r="U704" s="9" t="s">
        <v>31</v>
      </c>
      <c r="Y704" s="10" t="s">
        <v>35</v>
      </c>
      <c r="Z704" s="11" t="s">
        <v>427</v>
      </c>
      <c r="AA704" t="str">
        <f>IF(OR(ISNUMBER(SEARCH({"Diabetes","Diabetic"},$Z704))),"Y","N")</f>
        <v>N</v>
      </c>
      <c r="AC704" s="7" t="s">
        <v>37</v>
      </c>
    </row>
    <row r="705" spans="2:29" ht="26.4">
      <c r="B705">
        <v>2016</v>
      </c>
      <c r="C705" s="5">
        <v>21590</v>
      </c>
      <c r="D705" s="6" t="s">
        <v>30</v>
      </c>
      <c r="E705" s="6" t="s">
        <v>31</v>
      </c>
      <c r="F705" s="6" t="s">
        <v>43</v>
      </c>
      <c r="G705" s="7" t="s">
        <v>33</v>
      </c>
      <c r="H705" s="8">
        <v>57</v>
      </c>
      <c r="I705" s="6" t="s">
        <v>38</v>
      </c>
      <c r="J705" t="str">
        <f>IF((ISNUMBER(SEARCH({"Cash"},[1]Sheet1!$I705))),"Avg","AboveAvg")</f>
        <v>AboveAvg</v>
      </c>
      <c r="K705" t="str">
        <f t="shared" si="10"/>
        <v>N</v>
      </c>
      <c r="L705" s="6" t="s">
        <v>31</v>
      </c>
      <c r="P705" t="str">
        <f>IF(OR(ISNUMBER(SEARCH({"BP","Hyper"},$Z705))),"Y","N")</f>
        <v>N</v>
      </c>
      <c r="T705" s="9" t="s">
        <v>31</v>
      </c>
      <c r="U705" s="9" t="s">
        <v>31</v>
      </c>
      <c r="Y705" s="10" t="s">
        <v>35</v>
      </c>
      <c r="Z705" s="11" t="s">
        <v>31</v>
      </c>
      <c r="AA705" t="str">
        <f>IF(OR(ISNUMBER(SEARCH({"Diabetes","Diabetic"},$Z705))),"Y","N")</f>
        <v>N</v>
      </c>
      <c r="AC705" s="7" t="s">
        <v>37</v>
      </c>
    </row>
    <row r="706" spans="2:29" ht="26.4">
      <c r="B706">
        <v>2016</v>
      </c>
      <c r="C706" s="5">
        <v>22695</v>
      </c>
      <c r="D706" s="6" t="s">
        <v>30</v>
      </c>
      <c r="E706" s="6" t="s">
        <v>31</v>
      </c>
      <c r="F706" s="6" t="s">
        <v>32</v>
      </c>
      <c r="G706" s="7" t="s">
        <v>33</v>
      </c>
      <c r="H706" s="8">
        <v>53</v>
      </c>
      <c r="I706" s="6" t="s">
        <v>34</v>
      </c>
      <c r="J706" t="str">
        <f>IF((ISNUMBER(SEARCH({"Cash"},[1]Sheet1!$I706))),"Avg","AboveAvg")</f>
        <v>Avg</v>
      </c>
      <c r="K706" t="str">
        <f t="shared" si="10"/>
        <v>N</v>
      </c>
      <c r="L706" s="6" t="s">
        <v>61</v>
      </c>
      <c r="P706" t="str">
        <f>IF(OR(ISNUMBER(SEARCH({"BP","Hyper"},$Z706))),"Y","N")</f>
        <v>N</v>
      </c>
      <c r="T706" s="9" t="s">
        <v>31</v>
      </c>
      <c r="U706" s="9" t="s">
        <v>31</v>
      </c>
      <c r="Y706" s="10" t="s">
        <v>35</v>
      </c>
      <c r="Z706" s="11" t="s">
        <v>31</v>
      </c>
      <c r="AA706" t="str">
        <f>IF(OR(ISNUMBER(SEARCH({"Diabetes","Diabetic"},$Z706))),"Y","N")</f>
        <v>N</v>
      </c>
      <c r="AC706" s="7" t="s">
        <v>37</v>
      </c>
    </row>
    <row r="707" spans="2:29" ht="92.4">
      <c r="B707">
        <v>2016</v>
      </c>
      <c r="C707" s="5">
        <v>22981</v>
      </c>
      <c r="D707" s="6" t="s">
        <v>30</v>
      </c>
      <c r="E707" s="6" t="s">
        <v>31</v>
      </c>
      <c r="F707" s="6" t="s">
        <v>32</v>
      </c>
      <c r="G707" s="7" t="s">
        <v>33</v>
      </c>
      <c r="H707" s="8">
        <v>53</v>
      </c>
      <c r="I707" s="6" t="s">
        <v>34</v>
      </c>
      <c r="J707" t="str">
        <f>IF((ISNUMBER(SEARCH({"Cash"},[1]Sheet1!$I707))),"Avg","AboveAvg")</f>
        <v>Avg</v>
      </c>
      <c r="K707" t="str">
        <f t="shared" ref="K707:K770" si="11">$AA707</f>
        <v>N</v>
      </c>
      <c r="L707" s="6" t="s">
        <v>39</v>
      </c>
      <c r="P707" t="str">
        <f>IF(OR(ISNUMBER(SEARCH({"BP","Hyper"},$Z707))),"Y","N")</f>
        <v>N</v>
      </c>
      <c r="T707" s="9" t="s">
        <v>31</v>
      </c>
      <c r="U707" s="9" t="s">
        <v>31</v>
      </c>
      <c r="Y707" s="10" t="s">
        <v>40</v>
      </c>
      <c r="Z707" s="11" t="s">
        <v>31</v>
      </c>
      <c r="AA707" t="str">
        <f>IF(OR(ISNUMBER(SEARCH({"Diabetes","Diabetic"},$Z707))),"Y","N")</f>
        <v>N</v>
      </c>
      <c r="AC707" s="7" t="s">
        <v>37</v>
      </c>
    </row>
    <row r="708" spans="2:29" ht="26.4">
      <c r="B708">
        <v>2016</v>
      </c>
      <c r="C708" s="5">
        <v>26423</v>
      </c>
      <c r="D708" s="6" t="s">
        <v>30</v>
      </c>
      <c r="E708" s="6" t="s">
        <v>31</v>
      </c>
      <c r="F708" s="6" t="s">
        <v>32</v>
      </c>
      <c r="G708" s="7" t="s">
        <v>33</v>
      </c>
      <c r="H708" s="8">
        <v>43</v>
      </c>
      <c r="I708" s="6" t="s">
        <v>34</v>
      </c>
      <c r="J708" t="str">
        <f>IF((ISNUMBER(SEARCH({"Cash"},[1]Sheet1!$I708))),"Avg","AboveAvg")</f>
        <v>Avg</v>
      </c>
      <c r="K708" t="str">
        <f t="shared" si="11"/>
        <v>N</v>
      </c>
      <c r="L708" s="6" t="s">
        <v>31</v>
      </c>
      <c r="P708" t="str">
        <f>IF(OR(ISNUMBER(SEARCH({"BP","Hyper"},$Z708))),"Y","N")</f>
        <v>N</v>
      </c>
      <c r="T708" s="9" t="s">
        <v>31</v>
      </c>
      <c r="U708" s="9" t="s">
        <v>31</v>
      </c>
      <c r="Y708" s="10" t="s">
        <v>35</v>
      </c>
      <c r="Z708" s="11" t="s">
        <v>31</v>
      </c>
      <c r="AA708" t="str">
        <f>IF(OR(ISNUMBER(SEARCH({"Diabetes","Diabetic"},$Z708))),"Y","N")</f>
        <v>N</v>
      </c>
      <c r="AC708" s="7" t="s">
        <v>37</v>
      </c>
    </row>
    <row r="709" spans="2:29" ht="26.4">
      <c r="B709">
        <v>2016</v>
      </c>
      <c r="C709" s="5">
        <v>23411</v>
      </c>
      <c r="D709" s="6" t="s">
        <v>30</v>
      </c>
      <c r="E709" s="6" t="s">
        <v>31</v>
      </c>
      <c r="F709" s="6" t="s">
        <v>43</v>
      </c>
      <c r="G709" s="7" t="s">
        <v>33</v>
      </c>
      <c r="H709" s="8">
        <v>52</v>
      </c>
      <c r="I709" s="6" t="s">
        <v>38</v>
      </c>
      <c r="J709" t="str">
        <f>IF((ISNUMBER(SEARCH({"Cash"},[1]Sheet1!$I709))),"Avg","AboveAvg")</f>
        <v>AboveAvg</v>
      </c>
      <c r="K709" t="str">
        <f t="shared" si="11"/>
        <v>N</v>
      </c>
      <c r="L709" s="6" t="s">
        <v>31</v>
      </c>
      <c r="P709" t="str">
        <f>IF(OR(ISNUMBER(SEARCH({"BP","Hyper"},$Z709))),"Y","N")</f>
        <v>N</v>
      </c>
      <c r="T709" s="9" t="s">
        <v>31</v>
      </c>
      <c r="U709" s="9" t="s">
        <v>31</v>
      </c>
      <c r="Y709" s="10" t="s">
        <v>35</v>
      </c>
      <c r="Z709" s="11" t="s">
        <v>31</v>
      </c>
      <c r="AA709" t="str">
        <f>IF(OR(ISNUMBER(SEARCH({"Diabetes","Diabetic"},$Z709))),"Y","N")</f>
        <v>N</v>
      </c>
      <c r="AC709" s="7" t="s">
        <v>37</v>
      </c>
    </row>
    <row r="710" spans="2:29" ht="26.4">
      <c r="B710">
        <v>2016</v>
      </c>
      <c r="C710" s="5">
        <v>16478</v>
      </c>
      <c r="D710" s="6" t="s">
        <v>30</v>
      </c>
      <c r="E710" s="6" t="s">
        <v>31</v>
      </c>
      <c r="F710" s="6" t="s">
        <v>32</v>
      </c>
      <c r="G710" s="7" t="s">
        <v>33</v>
      </c>
      <c r="H710" s="8">
        <v>71</v>
      </c>
      <c r="I710" s="6" t="s">
        <v>38</v>
      </c>
      <c r="J710" t="str">
        <f>IF((ISNUMBER(SEARCH({"Cash"},[1]Sheet1!$I710))),"Avg","AboveAvg")</f>
        <v>AboveAvg</v>
      </c>
      <c r="K710" t="str">
        <f t="shared" si="11"/>
        <v>N</v>
      </c>
      <c r="L710" s="6" t="s">
        <v>31</v>
      </c>
      <c r="P710" t="str">
        <f>IF(OR(ISNUMBER(SEARCH({"BP","Hyper"},$Z710))),"Y","N")</f>
        <v>N</v>
      </c>
      <c r="T710" s="9" t="s">
        <v>31</v>
      </c>
      <c r="U710" s="9" t="s">
        <v>31</v>
      </c>
      <c r="Y710" s="10" t="s">
        <v>35</v>
      </c>
      <c r="Z710" s="11" t="s">
        <v>31</v>
      </c>
      <c r="AA710" t="str">
        <f>IF(OR(ISNUMBER(SEARCH({"Diabetes","Diabetic"},$Z710))),"Y","N")</f>
        <v>N</v>
      </c>
      <c r="AC710" s="7" t="s">
        <v>37</v>
      </c>
    </row>
    <row r="711" spans="2:29" ht="409.6">
      <c r="B711">
        <v>2016</v>
      </c>
      <c r="C711" s="5">
        <v>29610</v>
      </c>
      <c r="D711" s="6" t="s">
        <v>30</v>
      </c>
      <c r="E711" s="6" t="s">
        <v>31</v>
      </c>
      <c r="F711" s="6" t="s">
        <v>32</v>
      </c>
      <c r="G711" s="7" t="s">
        <v>33</v>
      </c>
      <c r="H711" s="8">
        <v>35</v>
      </c>
      <c r="I711" s="6" t="s">
        <v>34</v>
      </c>
      <c r="J711" t="str">
        <f>IF((ISNUMBER(SEARCH({"Cash"},[1]Sheet1!$I711))),"Avg","AboveAvg")</f>
        <v>Avg</v>
      </c>
      <c r="K711" t="str">
        <f t="shared" si="11"/>
        <v>N</v>
      </c>
      <c r="L711" s="6" t="s">
        <v>31</v>
      </c>
      <c r="P711" t="str">
        <f>IF(OR(ISNUMBER(SEARCH({"BP","Hyper"},$Z711))),"Y","N")</f>
        <v>Y</v>
      </c>
      <c r="T711" s="9" t="s">
        <v>31</v>
      </c>
      <c r="U711" s="9" t="s">
        <v>31</v>
      </c>
      <c r="Y711" s="10" t="s">
        <v>35</v>
      </c>
      <c r="Z711" s="11" t="s">
        <v>428</v>
      </c>
      <c r="AA711" t="str">
        <f>IF(OR(ISNUMBER(SEARCH({"Diabetes","Diabetic"},$Z711))),"Y","N")</f>
        <v>N</v>
      </c>
      <c r="AC711" s="7" t="s">
        <v>37</v>
      </c>
    </row>
    <row r="712" spans="2:29" ht="26.4">
      <c r="B712">
        <v>2016</v>
      </c>
      <c r="C712" s="5">
        <v>11348</v>
      </c>
      <c r="D712" s="6" t="s">
        <v>30</v>
      </c>
      <c r="E712" s="6" t="s">
        <v>31</v>
      </c>
      <c r="F712" s="6" t="s">
        <v>43</v>
      </c>
      <c r="G712" s="7" t="s">
        <v>33</v>
      </c>
      <c r="H712" s="8">
        <v>85</v>
      </c>
      <c r="I712" s="6" t="s">
        <v>34</v>
      </c>
      <c r="J712" t="str">
        <f>IF((ISNUMBER(SEARCH({"Cash"},[1]Sheet1!$I712))),"Avg","AboveAvg")</f>
        <v>Avg</v>
      </c>
      <c r="K712" t="str">
        <f t="shared" si="11"/>
        <v>N</v>
      </c>
      <c r="L712" s="6" t="s">
        <v>31</v>
      </c>
      <c r="P712" t="str">
        <f>IF(OR(ISNUMBER(SEARCH({"BP","Hyper"},$Z712))),"Y","N")</f>
        <v>N</v>
      </c>
      <c r="T712" s="9" t="s">
        <v>31</v>
      </c>
      <c r="U712" s="9" t="s">
        <v>31</v>
      </c>
      <c r="Y712" s="10" t="s">
        <v>35</v>
      </c>
      <c r="Z712" s="11" t="s">
        <v>31</v>
      </c>
      <c r="AA712" t="str">
        <f>IF(OR(ISNUMBER(SEARCH({"Diabetes","Diabetic"},$Z712))),"Y","N")</f>
        <v>N</v>
      </c>
      <c r="AC712" s="7" t="s">
        <v>37</v>
      </c>
    </row>
    <row r="713" spans="2:29" ht="26.4">
      <c r="B713">
        <v>2016</v>
      </c>
      <c r="C713" s="5">
        <v>23767</v>
      </c>
      <c r="D713" s="6" t="s">
        <v>30</v>
      </c>
      <c r="E713" s="6" t="s">
        <v>31</v>
      </c>
      <c r="F713" s="6" t="s">
        <v>32</v>
      </c>
      <c r="G713" s="7" t="s">
        <v>33</v>
      </c>
      <c r="H713" s="8">
        <v>51</v>
      </c>
      <c r="I713" s="6" t="s">
        <v>34</v>
      </c>
      <c r="J713" t="str">
        <f>IF((ISNUMBER(SEARCH({"Cash"},[1]Sheet1!$I713))),"Avg","AboveAvg")</f>
        <v>Avg</v>
      </c>
      <c r="K713" t="str">
        <f t="shared" si="11"/>
        <v>N</v>
      </c>
      <c r="L713" s="6" t="s">
        <v>31</v>
      </c>
      <c r="P713" t="str">
        <f>IF(OR(ISNUMBER(SEARCH({"BP","Hyper"},$Z713))),"Y","N")</f>
        <v>N</v>
      </c>
      <c r="T713" s="9" t="s">
        <v>31</v>
      </c>
      <c r="U713" s="9" t="s">
        <v>31</v>
      </c>
      <c r="Y713" s="10" t="s">
        <v>35</v>
      </c>
      <c r="Z713" s="11" t="s">
        <v>31</v>
      </c>
      <c r="AA713" t="str">
        <f>IF(OR(ISNUMBER(SEARCH({"Diabetes","Diabetic"},$Z713))),"Y","N")</f>
        <v>N</v>
      </c>
      <c r="AC713" s="7" t="s">
        <v>37</v>
      </c>
    </row>
    <row r="714" spans="2:29" ht="382.8">
      <c r="B714">
        <v>2016</v>
      </c>
      <c r="C714" s="5">
        <v>22378</v>
      </c>
      <c r="D714" s="6" t="s">
        <v>30</v>
      </c>
      <c r="E714" s="6" t="s">
        <v>31</v>
      </c>
      <c r="F714" s="6" t="s">
        <v>32</v>
      </c>
      <c r="G714" s="7" t="s">
        <v>33</v>
      </c>
      <c r="H714" s="8">
        <v>54</v>
      </c>
      <c r="I714" s="6" t="s">
        <v>34</v>
      </c>
      <c r="J714" t="str">
        <f>IF((ISNUMBER(SEARCH({"Cash"},[1]Sheet1!$I714))),"Avg","AboveAvg")</f>
        <v>Avg</v>
      </c>
      <c r="K714" t="str">
        <f t="shared" si="11"/>
        <v>N</v>
      </c>
      <c r="L714" s="6" t="s">
        <v>31</v>
      </c>
      <c r="P714" t="str">
        <f>IF(OR(ISNUMBER(SEARCH({"BP","Hyper"},$Z714))),"Y","N")</f>
        <v>Y</v>
      </c>
      <c r="T714" s="9" t="s">
        <v>31</v>
      </c>
      <c r="U714" s="9" t="s">
        <v>31</v>
      </c>
      <c r="Y714" s="10" t="s">
        <v>35</v>
      </c>
      <c r="Z714" s="11" t="s">
        <v>429</v>
      </c>
      <c r="AA714" t="str">
        <f>IF(OR(ISNUMBER(SEARCH({"Diabetes","Diabetic"},$Z714))),"Y","N")</f>
        <v>N</v>
      </c>
      <c r="AC714" s="7" t="s">
        <v>37</v>
      </c>
    </row>
    <row r="715" spans="2:29" ht="26.4">
      <c r="B715">
        <v>2016</v>
      </c>
      <c r="C715" s="5">
        <v>21916</v>
      </c>
      <c r="D715" s="6" t="s">
        <v>30</v>
      </c>
      <c r="E715" s="6" t="s">
        <v>31</v>
      </c>
      <c r="F715" s="6" t="s">
        <v>32</v>
      </c>
      <c r="G715" s="7" t="s">
        <v>33</v>
      </c>
      <c r="H715" s="8">
        <v>56</v>
      </c>
      <c r="I715" s="6" t="s">
        <v>34</v>
      </c>
      <c r="J715" t="str">
        <f>IF((ISNUMBER(SEARCH({"Cash"},[1]Sheet1!$I715))),"Avg","AboveAvg")</f>
        <v>Avg</v>
      </c>
      <c r="K715" t="str">
        <f t="shared" si="11"/>
        <v>N</v>
      </c>
      <c r="L715" s="6" t="s">
        <v>31</v>
      </c>
      <c r="P715" t="str">
        <f>IF(OR(ISNUMBER(SEARCH({"BP","Hyper"},$Z715))),"Y","N")</f>
        <v>N</v>
      </c>
      <c r="T715" s="9" t="s">
        <v>31</v>
      </c>
      <c r="U715" s="9" t="s">
        <v>31</v>
      </c>
      <c r="Y715" s="10" t="s">
        <v>35</v>
      </c>
      <c r="Z715" s="11" t="s">
        <v>31</v>
      </c>
      <c r="AA715" t="str">
        <f>IF(OR(ISNUMBER(SEARCH({"Diabetes","Diabetic"},$Z715))),"Y","N")</f>
        <v>N</v>
      </c>
      <c r="AC715" s="7" t="s">
        <v>37</v>
      </c>
    </row>
    <row r="716" spans="2:29" ht="396">
      <c r="B716">
        <v>2016</v>
      </c>
      <c r="C716" s="5">
        <v>20125</v>
      </c>
      <c r="D716" s="6" t="s">
        <v>30</v>
      </c>
      <c r="E716" s="6" t="s">
        <v>31</v>
      </c>
      <c r="F716" s="6" t="s">
        <v>32</v>
      </c>
      <c r="G716" s="7" t="s">
        <v>33</v>
      </c>
      <c r="H716" s="8">
        <v>61</v>
      </c>
      <c r="I716" s="6" t="s">
        <v>38</v>
      </c>
      <c r="J716" t="str">
        <f>IF((ISNUMBER(SEARCH({"Cash"},[1]Sheet1!$I716))),"Avg","AboveAvg")</f>
        <v>AboveAvg</v>
      </c>
      <c r="K716" t="str">
        <f t="shared" si="11"/>
        <v>N</v>
      </c>
      <c r="L716" s="6" t="s">
        <v>31</v>
      </c>
      <c r="P716" t="str">
        <f>IF(OR(ISNUMBER(SEARCH({"BP","Hyper"},$Z716))),"Y","N")</f>
        <v>Y</v>
      </c>
      <c r="T716" s="9" t="s">
        <v>31</v>
      </c>
      <c r="U716" s="9" t="s">
        <v>31</v>
      </c>
      <c r="Y716" s="10" t="s">
        <v>35</v>
      </c>
      <c r="Z716" s="11" t="s">
        <v>430</v>
      </c>
      <c r="AA716" t="str">
        <f>IF(OR(ISNUMBER(SEARCH({"Diabetes","Diabetic"},$Z716))),"Y","N")</f>
        <v>N</v>
      </c>
      <c r="AC716" s="7" t="s">
        <v>37</v>
      </c>
    </row>
    <row r="717" spans="2:29" ht="26.4">
      <c r="B717">
        <v>2016</v>
      </c>
      <c r="C717" s="5">
        <v>16012</v>
      </c>
      <c r="D717" s="6" t="s">
        <v>30</v>
      </c>
      <c r="E717" s="6" t="s">
        <v>31</v>
      </c>
      <c r="F717" s="6" t="s">
        <v>32</v>
      </c>
      <c r="G717" s="7" t="s">
        <v>33</v>
      </c>
      <c r="H717" s="8">
        <v>72</v>
      </c>
      <c r="I717" s="6" t="s">
        <v>34</v>
      </c>
      <c r="J717" t="str">
        <f>IF((ISNUMBER(SEARCH({"Cash"},[1]Sheet1!$I717))),"Avg","AboveAvg")</f>
        <v>Avg</v>
      </c>
      <c r="K717" t="str">
        <f t="shared" si="11"/>
        <v>N</v>
      </c>
      <c r="L717" s="6" t="s">
        <v>39</v>
      </c>
      <c r="P717" t="str">
        <f>IF(OR(ISNUMBER(SEARCH({"BP","Hyper"},$Z717))),"Y","N")</f>
        <v>N</v>
      </c>
      <c r="T717" s="9" t="s">
        <v>31</v>
      </c>
      <c r="U717" s="9" t="s">
        <v>31</v>
      </c>
      <c r="Y717" s="10" t="s">
        <v>35</v>
      </c>
      <c r="Z717" s="11" t="s">
        <v>31</v>
      </c>
      <c r="AA717" t="str">
        <f>IF(OR(ISNUMBER(SEARCH({"Diabetes","Diabetic"},$Z717))),"Y","N")</f>
        <v>N</v>
      </c>
      <c r="AC717" s="7" t="s">
        <v>37</v>
      </c>
    </row>
    <row r="718" spans="2:29" ht="26.4">
      <c r="B718">
        <v>2016</v>
      </c>
      <c r="C718" s="5">
        <v>17540</v>
      </c>
      <c r="D718" s="6" t="s">
        <v>30</v>
      </c>
      <c r="E718" s="6" t="s">
        <v>31</v>
      </c>
      <c r="F718" s="6" t="s">
        <v>43</v>
      </c>
      <c r="G718" s="7" t="s">
        <v>33</v>
      </c>
      <c r="H718" s="8">
        <v>68</v>
      </c>
      <c r="I718" s="6" t="s">
        <v>34</v>
      </c>
      <c r="J718" t="str">
        <f>IF((ISNUMBER(SEARCH({"Cash"},[1]Sheet1!$I718))),"Avg","AboveAvg")</f>
        <v>Avg</v>
      </c>
      <c r="K718" t="str">
        <f t="shared" si="11"/>
        <v>N</v>
      </c>
      <c r="L718" s="6" t="s">
        <v>31</v>
      </c>
      <c r="P718" t="str">
        <f>IF(OR(ISNUMBER(SEARCH({"BP","Hyper"},$Z718))),"Y","N")</f>
        <v>N</v>
      </c>
      <c r="T718" s="9" t="s">
        <v>31</v>
      </c>
      <c r="U718" s="9" t="s">
        <v>31</v>
      </c>
      <c r="Y718" s="10" t="s">
        <v>35</v>
      </c>
      <c r="Z718" s="11" t="s">
        <v>31</v>
      </c>
      <c r="AA718" t="str">
        <f>IF(OR(ISNUMBER(SEARCH({"Diabetes","Diabetic"},$Z718))),"Y","N")</f>
        <v>N</v>
      </c>
      <c r="AC718" s="7" t="s">
        <v>37</v>
      </c>
    </row>
    <row r="719" spans="2:29" ht="26.4">
      <c r="B719">
        <v>2016</v>
      </c>
      <c r="C719" s="5">
        <v>28504</v>
      </c>
      <c r="D719" s="6" t="s">
        <v>30</v>
      </c>
      <c r="E719" s="6" t="s">
        <v>31</v>
      </c>
      <c r="F719" s="6" t="s">
        <v>32</v>
      </c>
      <c r="G719" s="7" t="s">
        <v>33</v>
      </c>
      <c r="H719" s="8">
        <v>38</v>
      </c>
      <c r="I719" s="6" t="s">
        <v>34</v>
      </c>
      <c r="J719" t="str">
        <f>IF((ISNUMBER(SEARCH({"Cash"},[1]Sheet1!$I719))),"Avg","AboveAvg")</f>
        <v>Avg</v>
      </c>
      <c r="K719" t="str">
        <f t="shared" si="11"/>
        <v>N</v>
      </c>
      <c r="L719" s="6" t="s">
        <v>31</v>
      </c>
      <c r="P719" t="str">
        <f>IF(OR(ISNUMBER(SEARCH({"BP","Hyper"},$Z719))),"Y","N")</f>
        <v>N</v>
      </c>
      <c r="T719" s="9" t="s">
        <v>31</v>
      </c>
      <c r="U719" s="9" t="s">
        <v>31</v>
      </c>
      <c r="Y719" s="10" t="s">
        <v>35</v>
      </c>
      <c r="Z719" s="11" t="s">
        <v>31</v>
      </c>
      <c r="AA719" t="str">
        <f>IF(OR(ISNUMBER(SEARCH({"Diabetes","Diabetic"},$Z719))),"Y","N")</f>
        <v>N</v>
      </c>
      <c r="AC719" s="7" t="s">
        <v>37</v>
      </c>
    </row>
    <row r="720" spans="2:29" ht="26.4">
      <c r="B720">
        <v>2016</v>
      </c>
      <c r="C720" s="5">
        <v>30694</v>
      </c>
      <c r="D720" s="6" t="s">
        <v>30</v>
      </c>
      <c r="E720" s="6" t="s">
        <v>31</v>
      </c>
      <c r="F720" s="6" t="s">
        <v>43</v>
      </c>
      <c r="G720" s="7" t="s">
        <v>33</v>
      </c>
      <c r="H720" s="8">
        <v>32</v>
      </c>
      <c r="I720" s="6" t="s">
        <v>38</v>
      </c>
      <c r="J720" t="str">
        <f>IF((ISNUMBER(SEARCH({"Cash"},[1]Sheet1!$I720))),"Avg","AboveAvg")</f>
        <v>AboveAvg</v>
      </c>
      <c r="K720" t="str">
        <f t="shared" si="11"/>
        <v>N</v>
      </c>
      <c r="L720" s="6" t="s">
        <v>31</v>
      </c>
      <c r="P720" t="str">
        <f>IF(OR(ISNUMBER(SEARCH({"BP","Hyper"},$Z720))),"Y","N")</f>
        <v>N</v>
      </c>
      <c r="T720" s="9" t="s">
        <v>31</v>
      </c>
      <c r="U720" s="9" t="s">
        <v>31</v>
      </c>
      <c r="Y720" s="10" t="s">
        <v>35</v>
      </c>
      <c r="Z720" s="11" t="s">
        <v>31</v>
      </c>
      <c r="AA720" t="str">
        <f>IF(OR(ISNUMBER(SEARCH({"Diabetes","Diabetic"},$Z720))),"Y","N")</f>
        <v>N</v>
      </c>
      <c r="AC720" s="7" t="s">
        <v>37</v>
      </c>
    </row>
    <row r="721" spans="2:29" ht="26.4">
      <c r="B721">
        <v>2016</v>
      </c>
      <c r="C721" s="5">
        <v>27773</v>
      </c>
      <c r="D721" s="6" t="s">
        <v>30</v>
      </c>
      <c r="E721" s="6" t="s">
        <v>31</v>
      </c>
      <c r="F721" s="6" t="s">
        <v>43</v>
      </c>
      <c r="G721" s="7" t="s">
        <v>33</v>
      </c>
      <c r="H721" s="8">
        <v>40</v>
      </c>
      <c r="I721" s="6" t="s">
        <v>34</v>
      </c>
      <c r="J721" t="str">
        <f>IF((ISNUMBER(SEARCH({"Cash"},[1]Sheet1!$I721))),"Avg","AboveAvg")</f>
        <v>Avg</v>
      </c>
      <c r="K721" t="str">
        <f t="shared" si="11"/>
        <v>N</v>
      </c>
      <c r="L721" s="6" t="s">
        <v>31</v>
      </c>
      <c r="P721" t="str">
        <f>IF(OR(ISNUMBER(SEARCH({"BP","Hyper"},$Z721))),"Y","N")</f>
        <v>N</v>
      </c>
      <c r="T721" s="9" t="s">
        <v>31</v>
      </c>
      <c r="U721" s="9" t="s">
        <v>31</v>
      </c>
      <c r="Y721" s="10" t="s">
        <v>35</v>
      </c>
      <c r="Z721" s="11" t="s">
        <v>31</v>
      </c>
      <c r="AA721" t="str">
        <f>IF(OR(ISNUMBER(SEARCH({"Diabetes","Diabetic"},$Z721))),"Y","N")</f>
        <v>N</v>
      </c>
      <c r="AC721" s="7" t="s">
        <v>37</v>
      </c>
    </row>
    <row r="722" spans="2:29" ht="158.4">
      <c r="B722">
        <v>2016</v>
      </c>
      <c r="C722" s="5">
        <v>25537</v>
      </c>
      <c r="D722" s="6" t="s">
        <v>30</v>
      </c>
      <c r="E722" s="6" t="s">
        <v>31</v>
      </c>
      <c r="F722" s="6" t="s">
        <v>32</v>
      </c>
      <c r="G722" s="7" t="s">
        <v>33</v>
      </c>
      <c r="H722" s="8">
        <v>46</v>
      </c>
      <c r="I722" s="6" t="s">
        <v>38</v>
      </c>
      <c r="J722" t="str">
        <f>IF((ISNUMBER(SEARCH({"Cash"},[1]Sheet1!$I722))),"Avg","AboveAvg")</f>
        <v>AboveAvg</v>
      </c>
      <c r="K722" t="str">
        <f t="shared" si="11"/>
        <v>N</v>
      </c>
      <c r="L722" s="6" t="s">
        <v>31</v>
      </c>
      <c r="P722" t="str">
        <f>IF(OR(ISNUMBER(SEARCH({"BP","Hyper"},$Z722))),"Y","N")</f>
        <v>N</v>
      </c>
      <c r="T722" s="9" t="s">
        <v>31</v>
      </c>
      <c r="U722" s="9" t="s">
        <v>31</v>
      </c>
      <c r="Y722" s="10" t="s">
        <v>35</v>
      </c>
      <c r="Z722" s="11" t="s">
        <v>431</v>
      </c>
      <c r="AA722" t="str">
        <f>IF(OR(ISNUMBER(SEARCH({"Diabetes","Diabetic"},$Z722))),"Y","N")</f>
        <v>N</v>
      </c>
      <c r="AC722" s="7" t="s">
        <v>37</v>
      </c>
    </row>
    <row r="723" spans="2:29" ht="409.6">
      <c r="B723">
        <v>2016</v>
      </c>
      <c r="C723" s="5">
        <v>19742</v>
      </c>
      <c r="D723" s="6" t="s">
        <v>30</v>
      </c>
      <c r="E723" s="6" t="s">
        <v>31</v>
      </c>
      <c r="F723" s="6" t="s">
        <v>32</v>
      </c>
      <c r="G723" s="7" t="s">
        <v>33</v>
      </c>
      <c r="H723" s="8">
        <v>62</v>
      </c>
      <c r="I723" s="6" t="s">
        <v>34</v>
      </c>
      <c r="J723" t="str">
        <f>IF((ISNUMBER(SEARCH({"Cash"},[1]Sheet1!$I723))),"Avg","AboveAvg")</f>
        <v>Avg</v>
      </c>
      <c r="K723" t="str">
        <f t="shared" si="11"/>
        <v>N</v>
      </c>
      <c r="L723" s="6" t="s">
        <v>31</v>
      </c>
      <c r="P723" t="str">
        <f>IF(OR(ISNUMBER(SEARCH({"BP","Hyper"},$Z723))),"Y","N")</f>
        <v>Y</v>
      </c>
      <c r="T723" s="9" t="s">
        <v>31</v>
      </c>
      <c r="U723" s="9" t="s">
        <v>31</v>
      </c>
      <c r="Y723" s="10" t="s">
        <v>35</v>
      </c>
      <c r="Z723" s="11" t="s">
        <v>432</v>
      </c>
      <c r="AA723" t="str">
        <f>IF(OR(ISNUMBER(SEARCH({"Diabetes","Diabetic"},$Z723))),"Y","N")</f>
        <v>N</v>
      </c>
      <c r="AC723" s="7" t="s">
        <v>37</v>
      </c>
    </row>
    <row r="724" spans="2:29" ht="26.4">
      <c r="B724">
        <v>2016</v>
      </c>
      <c r="C724" s="5">
        <v>16217</v>
      </c>
      <c r="D724" s="6" t="s">
        <v>30</v>
      </c>
      <c r="E724" s="6" t="s">
        <v>31</v>
      </c>
      <c r="F724" s="6" t="s">
        <v>32</v>
      </c>
      <c r="G724" s="7" t="s">
        <v>33</v>
      </c>
      <c r="H724" s="8">
        <v>71</v>
      </c>
      <c r="I724" s="6" t="s">
        <v>38</v>
      </c>
      <c r="J724" t="str">
        <f>IF((ISNUMBER(SEARCH({"Cash"},[1]Sheet1!$I724))),"Avg","AboveAvg")</f>
        <v>AboveAvg</v>
      </c>
      <c r="K724" t="str">
        <f t="shared" si="11"/>
        <v>N</v>
      </c>
      <c r="L724" s="6" t="s">
        <v>31</v>
      </c>
      <c r="P724" t="str">
        <f>IF(OR(ISNUMBER(SEARCH({"BP","Hyper"},$Z724))),"Y","N")</f>
        <v>N</v>
      </c>
      <c r="T724" s="9" t="s">
        <v>31</v>
      </c>
      <c r="U724" s="9" t="s">
        <v>31</v>
      </c>
      <c r="Y724" s="10" t="s">
        <v>35</v>
      </c>
      <c r="Z724" s="11" t="s">
        <v>31</v>
      </c>
      <c r="AA724" t="str">
        <f>IF(OR(ISNUMBER(SEARCH({"Diabetes","Diabetic"},$Z724))),"Y","N")</f>
        <v>N</v>
      </c>
      <c r="AC724" s="7" t="s">
        <v>37</v>
      </c>
    </row>
    <row r="725" spans="2:29" ht="409.6">
      <c r="B725">
        <v>2016</v>
      </c>
      <c r="C725" s="5">
        <v>24474</v>
      </c>
      <c r="D725" s="6" t="s">
        <v>30</v>
      </c>
      <c r="E725" s="6" t="s">
        <v>31</v>
      </c>
      <c r="F725" s="6" t="s">
        <v>43</v>
      </c>
      <c r="G725" s="7" t="s">
        <v>33</v>
      </c>
      <c r="H725" s="8">
        <v>49</v>
      </c>
      <c r="I725" s="6" t="s">
        <v>34</v>
      </c>
      <c r="J725" t="str">
        <f>IF((ISNUMBER(SEARCH({"Cash"},[1]Sheet1!$I725))),"Avg","AboveAvg")</f>
        <v>Avg</v>
      </c>
      <c r="K725" t="str">
        <f t="shared" si="11"/>
        <v>Y</v>
      </c>
      <c r="L725" s="6" t="s">
        <v>41</v>
      </c>
      <c r="P725" t="str">
        <f>IF(OR(ISNUMBER(SEARCH({"BP","Hyper"},$Z725))),"Y","N")</f>
        <v>Y</v>
      </c>
      <c r="T725" s="9" t="s">
        <v>31</v>
      </c>
      <c r="U725" s="9" t="s">
        <v>31</v>
      </c>
      <c r="Y725" s="10" t="s">
        <v>40</v>
      </c>
      <c r="Z725" s="11" t="s">
        <v>433</v>
      </c>
      <c r="AA725" t="str">
        <f>IF(OR(ISNUMBER(SEARCH({"Diabetes","Diabetic"},$Z725))),"Y","N")</f>
        <v>Y</v>
      </c>
      <c r="AC725" s="7" t="s">
        <v>37</v>
      </c>
    </row>
    <row r="726" spans="2:29" ht="330">
      <c r="B726">
        <v>2016</v>
      </c>
      <c r="C726" s="5">
        <v>29338</v>
      </c>
      <c r="D726" s="6" t="s">
        <v>30</v>
      </c>
      <c r="E726" s="6" t="s">
        <v>31</v>
      </c>
      <c r="F726" s="6" t="s">
        <v>32</v>
      </c>
      <c r="G726" s="7" t="s">
        <v>33</v>
      </c>
      <c r="H726" s="8">
        <v>35</v>
      </c>
      <c r="I726" s="6" t="s">
        <v>38</v>
      </c>
      <c r="J726" t="str">
        <f>IF((ISNUMBER(SEARCH({"Cash"},[1]Sheet1!$I726))),"Avg","AboveAvg")</f>
        <v>AboveAvg</v>
      </c>
      <c r="K726" t="str">
        <f t="shared" si="11"/>
        <v>N</v>
      </c>
      <c r="L726" s="6" t="s">
        <v>31</v>
      </c>
      <c r="P726" t="str">
        <f>IF(OR(ISNUMBER(SEARCH({"BP","Hyper"},$Z726))),"Y","N")</f>
        <v>Y</v>
      </c>
      <c r="T726" s="9" t="s">
        <v>31</v>
      </c>
      <c r="U726" s="9" t="s">
        <v>31</v>
      </c>
      <c r="Y726" s="10" t="s">
        <v>35</v>
      </c>
      <c r="Z726" s="11" t="s">
        <v>434</v>
      </c>
      <c r="AA726" t="str">
        <f>IF(OR(ISNUMBER(SEARCH({"Diabetes","Diabetic"},$Z726))),"Y","N")</f>
        <v>N</v>
      </c>
      <c r="AC726" s="7" t="s">
        <v>37</v>
      </c>
    </row>
    <row r="727" spans="2:29" ht="26.4">
      <c r="B727">
        <v>2016</v>
      </c>
      <c r="C727" s="5">
        <v>23785</v>
      </c>
      <c r="D727" s="6" t="s">
        <v>30</v>
      </c>
      <c r="E727" s="6" t="s">
        <v>31</v>
      </c>
      <c r="F727" s="6" t="s">
        <v>32</v>
      </c>
      <c r="G727" s="7" t="s">
        <v>33</v>
      </c>
      <c r="H727" s="8">
        <v>51</v>
      </c>
      <c r="I727" s="6" t="s">
        <v>34</v>
      </c>
      <c r="J727" t="str">
        <f>IF((ISNUMBER(SEARCH({"Cash"},[1]Sheet1!$I727))),"Avg","AboveAvg")</f>
        <v>Avg</v>
      </c>
      <c r="K727" t="str">
        <f t="shared" si="11"/>
        <v>N</v>
      </c>
      <c r="L727" s="6" t="s">
        <v>31</v>
      </c>
      <c r="P727" t="str">
        <f>IF(OR(ISNUMBER(SEARCH({"BP","Hyper"},$Z727))),"Y","N")</f>
        <v>N</v>
      </c>
      <c r="T727" s="9" t="s">
        <v>31</v>
      </c>
      <c r="U727" s="9" t="s">
        <v>31</v>
      </c>
      <c r="Y727" s="10" t="s">
        <v>35</v>
      </c>
      <c r="Z727" s="11" t="s">
        <v>31</v>
      </c>
      <c r="AA727" t="str">
        <f>IF(OR(ISNUMBER(SEARCH({"Diabetes","Diabetic"},$Z727))),"Y","N")</f>
        <v>N</v>
      </c>
      <c r="AC727" s="7" t="s">
        <v>37</v>
      </c>
    </row>
    <row r="728" spans="2:29" ht="26.4">
      <c r="B728">
        <v>2016</v>
      </c>
      <c r="C728" s="5">
        <v>25242</v>
      </c>
      <c r="D728" s="6" t="s">
        <v>30</v>
      </c>
      <c r="E728" s="6" t="s">
        <v>31</v>
      </c>
      <c r="F728" s="6" t="s">
        <v>32</v>
      </c>
      <c r="G728" s="7" t="s">
        <v>33</v>
      </c>
      <c r="H728" s="8">
        <v>47</v>
      </c>
      <c r="I728" s="6" t="s">
        <v>38</v>
      </c>
      <c r="J728" t="str">
        <f>IF((ISNUMBER(SEARCH({"Cash"},[1]Sheet1!$I728))),"Avg","AboveAvg")</f>
        <v>AboveAvg</v>
      </c>
      <c r="K728" t="str">
        <f t="shared" si="11"/>
        <v>N</v>
      </c>
      <c r="L728" s="6" t="s">
        <v>31</v>
      </c>
      <c r="P728" t="str">
        <f>IF(OR(ISNUMBER(SEARCH({"BP","Hyper"},$Z728))),"Y","N")</f>
        <v>N</v>
      </c>
      <c r="T728" s="9" t="s">
        <v>31</v>
      </c>
      <c r="U728" s="9" t="s">
        <v>31</v>
      </c>
      <c r="Y728" s="10" t="s">
        <v>35</v>
      </c>
      <c r="Z728" s="11" t="s">
        <v>31</v>
      </c>
      <c r="AA728" t="str">
        <f>IF(OR(ISNUMBER(SEARCH({"Diabetes","Diabetic"},$Z728))),"Y","N")</f>
        <v>N</v>
      </c>
      <c r="AC728" s="7" t="s">
        <v>37</v>
      </c>
    </row>
    <row r="729" spans="2:29" ht="26.4">
      <c r="B729">
        <v>2016</v>
      </c>
      <c r="C729" s="5">
        <v>15703</v>
      </c>
      <c r="D729" s="6" t="s">
        <v>30</v>
      </c>
      <c r="E729" s="6" t="s">
        <v>31</v>
      </c>
      <c r="F729" s="6" t="s">
        <v>32</v>
      </c>
      <c r="G729" s="7" t="s">
        <v>33</v>
      </c>
      <c r="H729" s="8">
        <v>73</v>
      </c>
      <c r="I729" s="6" t="s">
        <v>34</v>
      </c>
      <c r="J729" t="str">
        <f>IF((ISNUMBER(SEARCH({"Cash"},[1]Sheet1!$I729))),"Avg","AboveAvg")</f>
        <v>Avg</v>
      </c>
      <c r="K729" t="str">
        <f t="shared" si="11"/>
        <v>N</v>
      </c>
      <c r="L729" s="6" t="s">
        <v>31</v>
      </c>
      <c r="P729" t="str">
        <f>IF(OR(ISNUMBER(SEARCH({"BP","Hyper"},$Z729))),"Y","N")</f>
        <v>N</v>
      </c>
      <c r="T729" s="9" t="s">
        <v>31</v>
      </c>
      <c r="U729" s="9" t="s">
        <v>31</v>
      </c>
      <c r="Y729" s="10" t="s">
        <v>35</v>
      </c>
      <c r="Z729" s="11" t="s">
        <v>161</v>
      </c>
      <c r="AA729" t="str">
        <f>IF(OR(ISNUMBER(SEARCH({"Diabetes","Diabetic"},$Z729))),"Y","N")</f>
        <v>N</v>
      </c>
      <c r="AC729" s="7" t="s">
        <v>37</v>
      </c>
    </row>
    <row r="730" spans="2:29" ht="52.8">
      <c r="B730">
        <v>2016</v>
      </c>
      <c r="C730" s="5">
        <v>28104</v>
      </c>
      <c r="D730" s="6" t="s">
        <v>30</v>
      </c>
      <c r="E730" s="6" t="s">
        <v>31</v>
      </c>
      <c r="F730" s="6" t="s">
        <v>32</v>
      </c>
      <c r="G730" s="7" t="s">
        <v>33</v>
      </c>
      <c r="H730" s="8">
        <v>39</v>
      </c>
      <c r="I730" s="6" t="s">
        <v>38</v>
      </c>
      <c r="J730" t="str">
        <f>IF((ISNUMBER(SEARCH({"Cash"},[1]Sheet1!$I730))),"Avg","AboveAvg")</f>
        <v>AboveAvg</v>
      </c>
      <c r="K730" t="str">
        <f t="shared" si="11"/>
        <v>N</v>
      </c>
      <c r="L730" s="6" t="s">
        <v>31</v>
      </c>
      <c r="P730" t="str">
        <f>IF(OR(ISNUMBER(SEARCH({"BP","Hyper"},$Z730))),"Y","N")</f>
        <v>N</v>
      </c>
      <c r="T730" s="9" t="s">
        <v>31</v>
      </c>
      <c r="U730" s="9" t="s">
        <v>31</v>
      </c>
      <c r="Y730" s="10" t="s">
        <v>35</v>
      </c>
      <c r="Z730" s="11" t="s">
        <v>435</v>
      </c>
      <c r="AA730" t="str">
        <f>IF(OR(ISNUMBER(SEARCH({"Diabetes","Diabetic"},$Z730))),"Y","N")</f>
        <v>N</v>
      </c>
      <c r="AC730" s="7" t="s">
        <v>37</v>
      </c>
    </row>
    <row r="731" spans="2:29" ht="66">
      <c r="B731">
        <v>2016</v>
      </c>
      <c r="C731" s="5">
        <v>21706</v>
      </c>
      <c r="D731" s="6" t="s">
        <v>30</v>
      </c>
      <c r="E731" s="6" t="s">
        <v>31</v>
      </c>
      <c r="F731" s="6" t="s">
        <v>32</v>
      </c>
      <c r="G731" s="7" t="s">
        <v>33</v>
      </c>
      <c r="H731" s="8">
        <v>56</v>
      </c>
      <c r="I731" s="6" t="s">
        <v>34</v>
      </c>
      <c r="J731" t="str">
        <f>IF((ISNUMBER(SEARCH({"Cash"},[1]Sheet1!$I731))),"Avg","AboveAvg")</f>
        <v>Avg</v>
      </c>
      <c r="K731" t="str">
        <f t="shared" si="11"/>
        <v>N</v>
      </c>
      <c r="L731" s="6" t="s">
        <v>31</v>
      </c>
      <c r="P731" t="str">
        <f>IF(OR(ISNUMBER(SEARCH({"BP","Hyper"},$Z731))),"Y","N")</f>
        <v>N</v>
      </c>
      <c r="T731" s="9" t="s">
        <v>31</v>
      </c>
      <c r="U731" s="9" t="s">
        <v>31</v>
      </c>
      <c r="Y731" s="10" t="s">
        <v>35</v>
      </c>
      <c r="Z731" s="11" t="s">
        <v>436</v>
      </c>
      <c r="AA731" t="str">
        <f>IF(OR(ISNUMBER(SEARCH({"Diabetes","Diabetic"},$Z731))),"Y","N")</f>
        <v>N</v>
      </c>
      <c r="AC731" s="7" t="s">
        <v>37</v>
      </c>
    </row>
    <row r="732" spans="2:29" ht="409.6">
      <c r="B732">
        <v>2016</v>
      </c>
      <c r="C732" s="5">
        <v>20005</v>
      </c>
      <c r="D732" s="6" t="s">
        <v>30</v>
      </c>
      <c r="E732" s="6" t="s">
        <v>31</v>
      </c>
      <c r="F732" s="6" t="s">
        <v>32</v>
      </c>
      <c r="G732" s="7" t="s">
        <v>33</v>
      </c>
      <c r="H732" s="8">
        <v>61</v>
      </c>
      <c r="I732" s="6" t="s">
        <v>38</v>
      </c>
      <c r="J732" t="str">
        <f>IF((ISNUMBER(SEARCH({"Cash"},[1]Sheet1!$I732))),"Avg","AboveAvg")</f>
        <v>AboveAvg</v>
      </c>
      <c r="K732" t="str">
        <f t="shared" si="11"/>
        <v>N</v>
      </c>
      <c r="L732" s="6" t="s">
        <v>31</v>
      </c>
      <c r="P732" t="str">
        <f>IF(OR(ISNUMBER(SEARCH({"BP","Hyper"},$Z732))),"Y","N")</f>
        <v>Y</v>
      </c>
      <c r="T732" s="9" t="s">
        <v>31</v>
      </c>
      <c r="U732" s="9" t="s">
        <v>31</v>
      </c>
      <c r="Y732" s="10" t="s">
        <v>35</v>
      </c>
      <c r="Z732" s="11" t="s">
        <v>437</v>
      </c>
      <c r="AA732" t="str">
        <f>IF(OR(ISNUMBER(SEARCH({"Diabetes","Diabetic"},$Z732))),"Y","N")</f>
        <v>N</v>
      </c>
      <c r="AC732" s="7" t="s">
        <v>37</v>
      </c>
    </row>
    <row r="733" spans="2:29" ht="26.4">
      <c r="B733">
        <v>2016</v>
      </c>
      <c r="C733" s="5">
        <v>16474</v>
      </c>
      <c r="D733" s="6" t="s">
        <v>30</v>
      </c>
      <c r="E733" s="6" t="s">
        <v>31</v>
      </c>
      <c r="F733" s="6" t="s">
        <v>32</v>
      </c>
      <c r="G733" s="7" t="s">
        <v>33</v>
      </c>
      <c r="H733" s="8">
        <v>71</v>
      </c>
      <c r="I733" s="6" t="s">
        <v>34</v>
      </c>
      <c r="J733" t="str">
        <f>IF((ISNUMBER(SEARCH({"Cash"},[1]Sheet1!$I733))),"Avg","AboveAvg")</f>
        <v>Avg</v>
      </c>
      <c r="K733" t="str">
        <f t="shared" si="11"/>
        <v>N</v>
      </c>
      <c r="L733" s="6" t="s">
        <v>31</v>
      </c>
      <c r="P733" t="str">
        <f>IF(OR(ISNUMBER(SEARCH({"BP","Hyper"},$Z733))),"Y","N")</f>
        <v>N</v>
      </c>
      <c r="T733" s="9" t="s">
        <v>31</v>
      </c>
      <c r="U733" s="9" t="s">
        <v>31</v>
      </c>
      <c r="Y733" s="10" t="s">
        <v>35</v>
      </c>
      <c r="Z733" s="11" t="s">
        <v>31</v>
      </c>
      <c r="AA733" t="str">
        <f>IF(OR(ISNUMBER(SEARCH({"Diabetes","Diabetic"},$Z733))),"Y","N")</f>
        <v>N</v>
      </c>
      <c r="AC733" s="7" t="s">
        <v>37</v>
      </c>
    </row>
    <row r="734" spans="2:29" ht="39.6">
      <c r="B734">
        <v>2016</v>
      </c>
      <c r="C734" s="5">
        <v>17932</v>
      </c>
      <c r="D734" s="6" t="s">
        <v>30</v>
      </c>
      <c r="E734" s="6" t="s">
        <v>31</v>
      </c>
      <c r="F734" s="6" t="s">
        <v>32</v>
      </c>
      <c r="G734" s="7" t="s">
        <v>33</v>
      </c>
      <c r="H734" s="8">
        <v>67</v>
      </c>
      <c r="I734" s="6" t="s">
        <v>38</v>
      </c>
      <c r="J734" t="str">
        <f>IF((ISNUMBER(SEARCH({"Cash"},[1]Sheet1!$I734))),"Avg","AboveAvg")</f>
        <v>AboveAvg</v>
      </c>
      <c r="K734" t="str">
        <f t="shared" si="11"/>
        <v>N</v>
      </c>
      <c r="L734" s="6" t="s">
        <v>31</v>
      </c>
      <c r="P734" t="str">
        <f>IF(OR(ISNUMBER(SEARCH({"BP","Hyper"},$Z734))),"Y","N")</f>
        <v>N</v>
      </c>
      <c r="T734" s="9" t="s">
        <v>31</v>
      </c>
      <c r="U734" s="9" t="s">
        <v>31</v>
      </c>
      <c r="Y734" s="10" t="s">
        <v>35</v>
      </c>
      <c r="Z734" s="11" t="s">
        <v>258</v>
      </c>
      <c r="AA734" t="str">
        <f>IF(OR(ISNUMBER(SEARCH({"Diabetes","Diabetic"},$Z734))),"Y","N")</f>
        <v>N</v>
      </c>
      <c r="AC734" s="7" t="s">
        <v>37</v>
      </c>
    </row>
    <row r="735" spans="2:29" ht="26.4">
      <c r="B735">
        <v>2016</v>
      </c>
      <c r="C735" s="5">
        <v>24143</v>
      </c>
      <c r="D735" s="6" t="s">
        <v>30</v>
      </c>
      <c r="E735" s="6" t="s">
        <v>31</v>
      </c>
      <c r="F735" s="6" t="s">
        <v>43</v>
      </c>
      <c r="G735" s="7" t="s">
        <v>33</v>
      </c>
      <c r="H735" s="8">
        <v>50</v>
      </c>
      <c r="I735" s="6" t="s">
        <v>34</v>
      </c>
      <c r="J735" t="str">
        <f>IF((ISNUMBER(SEARCH({"Cash"},[1]Sheet1!$I735))),"Avg","AboveAvg")</f>
        <v>Avg</v>
      </c>
      <c r="K735" t="str">
        <f t="shared" si="11"/>
        <v>N</v>
      </c>
      <c r="L735" s="6" t="s">
        <v>61</v>
      </c>
      <c r="P735" t="str">
        <f>IF(OR(ISNUMBER(SEARCH({"BP","Hyper"},$Z735))),"Y","N")</f>
        <v>N</v>
      </c>
      <c r="T735" s="9" t="s">
        <v>31</v>
      </c>
      <c r="U735" s="9" t="s">
        <v>31</v>
      </c>
      <c r="Y735" s="10" t="s">
        <v>35</v>
      </c>
      <c r="Z735" s="11" t="s">
        <v>31</v>
      </c>
      <c r="AA735" t="str">
        <f>IF(OR(ISNUMBER(SEARCH({"Diabetes","Diabetic"},$Z735))),"Y","N")</f>
        <v>N</v>
      </c>
      <c r="AC735" s="7" t="s">
        <v>37</v>
      </c>
    </row>
    <row r="736" spans="2:29" ht="26.4">
      <c r="B736">
        <v>2016</v>
      </c>
      <c r="C736" s="5">
        <v>21050</v>
      </c>
      <c r="D736" s="6" t="s">
        <v>30</v>
      </c>
      <c r="E736" s="6" t="s">
        <v>31</v>
      </c>
      <c r="F736" s="6" t="s">
        <v>32</v>
      </c>
      <c r="G736" s="7" t="s">
        <v>33</v>
      </c>
      <c r="H736" s="8">
        <v>58</v>
      </c>
      <c r="I736" s="6" t="s">
        <v>34</v>
      </c>
      <c r="J736" t="str">
        <f>IF((ISNUMBER(SEARCH({"Cash"},[1]Sheet1!$I736))),"Avg","AboveAvg")</f>
        <v>Avg</v>
      </c>
      <c r="K736" t="str">
        <f t="shared" si="11"/>
        <v>N</v>
      </c>
      <c r="L736" s="6" t="s">
        <v>31</v>
      </c>
      <c r="P736" t="str">
        <f>IF(OR(ISNUMBER(SEARCH({"BP","Hyper"},$Z736))),"Y","N")</f>
        <v>N</v>
      </c>
      <c r="T736" s="9" t="s">
        <v>31</v>
      </c>
      <c r="U736" s="9" t="s">
        <v>31</v>
      </c>
      <c r="Y736" s="10" t="s">
        <v>35</v>
      </c>
      <c r="Z736" s="11" t="s">
        <v>31</v>
      </c>
      <c r="AA736" t="str">
        <f>IF(OR(ISNUMBER(SEARCH({"Diabetes","Diabetic"},$Z736))),"Y","N")</f>
        <v>N</v>
      </c>
      <c r="AC736" s="7" t="s">
        <v>37</v>
      </c>
    </row>
    <row r="737" spans="2:29" ht="39.6">
      <c r="B737">
        <v>2016</v>
      </c>
      <c r="C737" s="5">
        <v>25969</v>
      </c>
      <c r="D737" s="6" t="s">
        <v>30</v>
      </c>
      <c r="E737" s="6" t="s">
        <v>31</v>
      </c>
      <c r="F737" s="6" t="s">
        <v>32</v>
      </c>
      <c r="G737" s="7" t="s">
        <v>33</v>
      </c>
      <c r="H737" s="8">
        <v>45</v>
      </c>
      <c r="I737" s="6" t="s">
        <v>34</v>
      </c>
      <c r="J737" t="str">
        <f>IF((ISNUMBER(SEARCH({"Cash"},[1]Sheet1!$I737))),"Avg","AboveAvg")</f>
        <v>Avg</v>
      </c>
      <c r="K737" t="str">
        <f t="shared" si="11"/>
        <v>N</v>
      </c>
      <c r="L737" s="6" t="s">
        <v>31</v>
      </c>
      <c r="P737" t="str">
        <f>IF(OR(ISNUMBER(SEARCH({"BP","Hyper"},$Z737))),"Y","N")</f>
        <v>N</v>
      </c>
      <c r="T737" s="9" t="s">
        <v>31</v>
      </c>
      <c r="U737" s="9" t="s">
        <v>31</v>
      </c>
      <c r="Y737" s="10" t="s">
        <v>35</v>
      </c>
      <c r="Z737" s="11" t="s">
        <v>52</v>
      </c>
      <c r="AA737" t="str">
        <f>IF(OR(ISNUMBER(SEARCH({"Diabetes","Diabetic"},$Z737))),"Y","N")</f>
        <v>N</v>
      </c>
      <c r="AC737" s="7" t="s">
        <v>37</v>
      </c>
    </row>
    <row r="738" spans="2:29" ht="105.6">
      <c r="B738">
        <v>2016</v>
      </c>
      <c r="C738" s="5">
        <v>20999</v>
      </c>
      <c r="D738" s="6" t="s">
        <v>30</v>
      </c>
      <c r="E738" s="6" t="s">
        <v>31</v>
      </c>
      <c r="F738" s="6" t="s">
        <v>32</v>
      </c>
      <c r="G738" s="7" t="s">
        <v>33</v>
      </c>
      <c r="H738" s="8">
        <v>58</v>
      </c>
      <c r="I738" s="6" t="s">
        <v>34</v>
      </c>
      <c r="J738" t="str">
        <f>IF((ISNUMBER(SEARCH({"Cash"},[1]Sheet1!$I738))),"Avg","AboveAvg")</f>
        <v>Avg</v>
      </c>
      <c r="K738" t="str">
        <f t="shared" si="11"/>
        <v>N</v>
      </c>
      <c r="L738" s="6" t="s">
        <v>39</v>
      </c>
      <c r="P738" t="str">
        <f>IF(OR(ISNUMBER(SEARCH({"BP","Hyper"},$Z738))),"Y","N")</f>
        <v>Y</v>
      </c>
      <c r="T738" s="9" t="s">
        <v>31</v>
      </c>
      <c r="U738" s="9" t="s">
        <v>31</v>
      </c>
      <c r="Y738" s="10" t="s">
        <v>40</v>
      </c>
      <c r="Z738" s="11" t="s">
        <v>438</v>
      </c>
      <c r="AA738" t="str">
        <f>IF(OR(ISNUMBER(SEARCH({"Diabetes","Diabetic"},$Z738))),"Y","N")</f>
        <v>N</v>
      </c>
      <c r="AC738" s="7" t="s">
        <v>37</v>
      </c>
    </row>
    <row r="739" spans="2:29" ht="145.19999999999999">
      <c r="B739">
        <v>2016</v>
      </c>
      <c r="C739" s="5">
        <v>18810</v>
      </c>
      <c r="D739" s="6" t="s">
        <v>30</v>
      </c>
      <c r="E739" s="6" t="s">
        <v>31</v>
      </c>
      <c r="F739" s="6" t="s">
        <v>32</v>
      </c>
      <c r="G739" s="7" t="s">
        <v>33</v>
      </c>
      <c r="H739" s="8">
        <v>64</v>
      </c>
      <c r="I739" s="6" t="s">
        <v>34</v>
      </c>
      <c r="J739" t="str">
        <f>IF((ISNUMBER(SEARCH({"Cash"},[1]Sheet1!$I739))),"Avg","AboveAvg")</f>
        <v>Avg</v>
      </c>
      <c r="K739" t="str">
        <f t="shared" si="11"/>
        <v>N</v>
      </c>
      <c r="L739" s="6" t="s">
        <v>31</v>
      </c>
      <c r="P739" t="str">
        <f>IF(OR(ISNUMBER(SEARCH({"BP","Hyper"},$Z739))),"Y","N")</f>
        <v>N</v>
      </c>
      <c r="T739" s="9" t="s">
        <v>31</v>
      </c>
      <c r="U739" s="9" t="s">
        <v>31</v>
      </c>
      <c r="Y739" s="10" t="s">
        <v>35</v>
      </c>
      <c r="Z739" s="11" t="s">
        <v>439</v>
      </c>
      <c r="AA739" t="str">
        <f>IF(OR(ISNUMBER(SEARCH({"Diabetes","Diabetic"},$Z739))),"Y","N")</f>
        <v>N</v>
      </c>
      <c r="AC739" s="7" t="s">
        <v>37</v>
      </c>
    </row>
    <row r="740" spans="2:29" ht="409.6">
      <c r="B740">
        <v>2016</v>
      </c>
      <c r="C740" s="5">
        <v>17899</v>
      </c>
      <c r="D740" s="6" t="s">
        <v>30</v>
      </c>
      <c r="E740" s="6" t="s">
        <v>31</v>
      </c>
      <c r="F740" s="6" t="s">
        <v>32</v>
      </c>
      <c r="G740" s="7" t="s">
        <v>33</v>
      </c>
      <c r="H740" s="8">
        <v>67</v>
      </c>
      <c r="I740" s="6" t="s">
        <v>34</v>
      </c>
      <c r="J740" t="str">
        <f>IF((ISNUMBER(SEARCH({"Cash"},[1]Sheet1!$I740))),"Avg","AboveAvg")</f>
        <v>Avg</v>
      </c>
      <c r="K740" t="str">
        <f t="shared" si="11"/>
        <v>N</v>
      </c>
      <c r="L740" s="6" t="s">
        <v>31</v>
      </c>
      <c r="P740" t="str">
        <f>IF(OR(ISNUMBER(SEARCH({"BP","Hyper"},$Z740))),"Y","N")</f>
        <v>Y</v>
      </c>
      <c r="T740" s="9" t="s">
        <v>31</v>
      </c>
      <c r="U740" s="9" t="s">
        <v>31</v>
      </c>
      <c r="Y740" s="10" t="s">
        <v>35</v>
      </c>
      <c r="Z740" s="11" t="s">
        <v>440</v>
      </c>
      <c r="AA740" t="str">
        <f>IF(OR(ISNUMBER(SEARCH({"Diabetes","Diabetic"},$Z740))),"Y","N")</f>
        <v>N</v>
      </c>
      <c r="AC740" s="7" t="s">
        <v>37</v>
      </c>
    </row>
    <row r="741" spans="2:29" ht="66">
      <c r="B741">
        <v>2016</v>
      </c>
      <c r="C741" s="5">
        <v>17029</v>
      </c>
      <c r="D741" s="6" t="s">
        <v>30</v>
      </c>
      <c r="E741" s="6" t="s">
        <v>31</v>
      </c>
      <c r="F741" s="6" t="s">
        <v>32</v>
      </c>
      <c r="G741" s="7" t="s">
        <v>33</v>
      </c>
      <c r="H741" s="8">
        <v>69</v>
      </c>
      <c r="I741" s="6" t="s">
        <v>38</v>
      </c>
      <c r="J741" t="str">
        <f>IF((ISNUMBER(SEARCH({"Cash"},[1]Sheet1!$I741))),"Avg","AboveAvg")</f>
        <v>AboveAvg</v>
      </c>
      <c r="K741" t="str">
        <f t="shared" si="11"/>
        <v>N</v>
      </c>
      <c r="L741" s="6" t="s">
        <v>31</v>
      </c>
      <c r="P741" t="str">
        <f>IF(OR(ISNUMBER(SEARCH({"BP","Hyper"},$Z741))),"Y","N")</f>
        <v>N</v>
      </c>
      <c r="T741" s="9" t="s">
        <v>31</v>
      </c>
      <c r="U741" s="9" t="s">
        <v>31</v>
      </c>
      <c r="Y741" s="10" t="s">
        <v>35</v>
      </c>
      <c r="Z741" s="11" t="s">
        <v>81</v>
      </c>
      <c r="AA741" t="str">
        <f>IF(OR(ISNUMBER(SEARCH({"Diabetes","Diabetic"},$Z741))),"Y","N")</f>
        <v>N</v>
      </c>
      <c r="AC741" s="7" t="s">
        <v>37</v>
      </c>
    </row>
    <row r="742" spans="2:29" ht="409.6">
      <c r="B742">
        <v>2016</v>
      </c>
      <c r="C742" s="5">
        <v>17899</v>
      </c>
      <c r="D742" s="6" t="s">
        <v>30</v>
      </c>
      <c r="E742" s="6" t="s">
        <v>31</v>
      </c>
      <c r="F742" s="6" t="s">
        <v>32</v>
      </c>
      <c r="G742" s="7" t="s">
        <v>33</v>
      </c>
      <c r="H742" s="8">
        <v>67</v>
      </c>
      <c r="I742" s="6" t="s">
        <v>34</v>
      </c>
      <c r="J742" t="str">
        <f>IF((ISNUMBER(SEARCH({"Cash"},[1]Sheet1!$I742))),"Avg","AboveAvg")</f>
        <v>Avg</v>
      </c>
      <c r="K742" t="str">
        <f t="shared" si="11"/>
        <v>N</v>
      </c>
      <c r="L742" s="6" t="s">
        <v>31</v>
      </c>
      <c r="P742" t="str">
        <f>IF(OR(ISNUMBER(SEARCH({"BP","Hyper"},$Z742))),"Y","N")</f>
        <v>Y</v>
      </c>
      <c r="T742" s="9" t="s">
        <v>31</v>
      </c>
      <c r="U742" s="9" t="s">
        <v>31</v>
      </c>
      <c r="Y742" s="10" t="s">
        <v>35</v>
      </c>
      <c r="Z742" s="11" t="s">
        <v>440</v>
      </c>
      <c r="AA742" t="str">
        <f>IF(OR(ISNUMBER(SEARCH({"Diabetes","Diabetic"},$Z742))),"Y","N")</f>
        <v>N</v>
      </c>
      <c r="AC742" s="7" t="s">
        <v>37</v>
      </c>
    </row>
    <row r="743" spans="2:29" ht="26.4">
      <c r="B743">
        <v>2016</v>
      </c>
      <c r="C743" s="5">
        <v>16820</v>
      </c>
      <c r="D743" s="6" t="s">
        <v>30</v>
      </c>
      <c r="E743" s="6" t="s">
        <v>31</v>
      </c>
      <c r="F743" s="6" t="s">
        <v>43</v>
      </c>
      <c r="G743" s="7" t="s">
        <v>33</v>
      </c>
      <c r="H743" s="8">
        <v>70</v>
      </c>
      <c r="I743" s="6" t="s">
        <v>34</v>
      </c>
      <c r="J743" t="str">
        <f>IF((ISNUMBER(SEARCH({"Cash"},[1]Sheet1!$I743))),"Avg","AboveAvg")</f>
        <v>Avg</v>
      </c>
      <c r="K743" t="str">
        <f t="shared" si="11"/>
        <v>N</v>
      </c>
      <c r="L743" s="6" t="s">
        <v>31</v>
      </c>
      <c r="P743" t="str">
        <f>IF(OR(ISNUMBER(SEARCH({"BP","Hyper"},$Z743))),"Y","N")</f>
        <v>N</v>
      </c>
      <c r="T743" s="9" t="s">
        <v>31</v>
      </c>
      <c r="U743" s="9" t="s">
        <v>31</v>
      </c>
      <c r="Y743" s="10" t="s">
        <v>35</v>
      </c>
      <c r="Z743" s="11" t="s">
        <v>31</v>
      </c>
      <c r="AA743" t="str">
        <f>IF(OR(ISNUMBER(SEARCH({"Diabetes","Diabetic"},$Z743))),"Y","N")</f>
        <v>N</v>
      </c>
      <c r="AC743" s="7" t="s">
        <v>37</v>
      </c>
    </row>
    <row r="744" spans="2:29" ht="26.4">
      <c r="B744">
        <v>2016</v>
      </c>
      <c r="C744" s="5">
        <v>24411</v>
      </c>
      <c r="D744" s="6" t="s">
        <v>30</v>
      </c>
      <c r="E744" s="6" t="s">
        <v>31</v>
      </c>
      <c r="F744" s="6" t="s">
        <v>32</v>
      </c>
      <c r="G744" s="7" t="s">
        <v>33</v>
      </c>
      <c r="H744" s="8">
        <v>49</v>
      </c>
      <c r="I744" s="6" t="s">
        <v>34</v>
      </c>
      <c r="J744" t="str">
        <f>IF((ISNUMBER(SEARCH({"Cash"},[1]Sheet1!$I744))),"Avg","AboveAvg")</f>
        <v>Avg</v>
      </c>
      <c r="K744" t="str">
        <f t="shared" si="11"/>
        <v>N</v>
      </c>
      <c r="L744" s="6" t="s">
        <v>31</v>
      </c>
      <c r="P744" t="str">
        <f>IF(OR(ISNUMBER(SEARCH({"BP","Hyper"},$Z744))),"Y","N")</f>
        <v>N</v>
      </c>
      <c r="T744" s="9" t="s">
        <v>31</v>
      </c>
      <c r="U744" s="9" t="s">
        <v>31</v>
      </c>
      <c r="Y744" s="10" t="s">
        <v>35</v>
      </c>
      <c r="Z744" s="11" t="s">
        <v>31</v>
      </c>
      <c r="AA744" t="str">
        <f>IF(OR(ISNUMBER(SEARCH({"Diabetes","Diabetic"},$Z744))),"Y","N")</f>
        <v>N</v>
      </c>
      <c r="AC744" s="7" t="s">
        <v>37</v>
      </c>
    </row>
    <row r="745" spans="2:29" ht="409.6">
      <c r="B745">
        <v>2016</v>
      </c>
      <c r="C745" s="5">
        <v>22388</v>
      </c>
      <c r="D745" s="6" t="s">
        <v>30</v>
      </c>
      <c r="E745" s="6" t="s">
        <v>31</v>
      </c>
      <c r="F745" s="6" t="s">
        <v>32</v>
      </c>
      <c r="G745" s="7" t="s">
        <v>33</v>
      </c>
      <c r="H745" s="8">
        <v>54</v>
      </c>
      <c r="I745" s="6" t="s">
        <v>34</v>
      </c>
      <c r="J745" t="str">
        <f>IF((ISNUMBER(SEARCH({"Cash"},[1]Sheet1!$I745))),"Avg","AboveAvg")</f>
        <v>Avg</v>
      </c>
      <c r="K745" t="str">
        <f t="shared" si="11"/>
        <v>N</v>
      </c>
      <c r="L745" s="6" t="s">
        <v>41</v>
      </c>
      <c r="P745" t="str">
        <f>IF(OR(ISNUMBER(SEARCH({"BP","Hyper"},$Z745))),"Y","N")</f>
        <v>Y</v>
      </c>
      <c r="T745" s="9" t="s">
        <v>31</v>
      </c>
      <c r="U745" s="9" t="s">
        <v>31</v>
      </c>
      <c r="Y745" s="10" t="s">
        <v>35</v>
      </c>
      <c r="Z745" s="11" t="s">
        <v>441</v>
      </c>
      <c r="AA745" t="str">
        <f>IF(OR(ISNUMBER(SEARCH({"Diabetes","Diabetic"},$Z745))),"Y","N")</f>
        <v>N</v>
      </c>
      <c r="AC745" s="7" t="s">
        <v>37</v>
      </c>
    </row>
    <row r="746" spans="2:29" ht="66">
      <c r="B746">
        <v>2016</v>
      </c>
      <c r="C746" s="5">
        <v>21224</v>
      </c>
      <c r="D746" s="6" t="s">
        <v>30</v>
      </c>
      <c r="E746" s="6" t="s">
        <v>31</v>
      </c>
      <c r="F746" s="6" t="s">
        <v>43</v>
      </c>
      <c r="G746" s="7" t="s">
        <v>33</v>
      </c>
      <c r="H746" s="8">
        <v>58</v>
      </c>
      <c r="I746" s="6" t="s">
        <v>38</v>
      </c>
      <c r="J746" t="str">
        <f>IF((ISNUMBER(SEARCH({"Cash"},[1]Sheet1!$I746))),"Avg","AboveAvg")</f>
        <v>AboveAvg</v>
      </c>
      <c r="K746" t="str">
        <f t="shared" si="11"/>
        <v>N</v>
      </c>
      <c r="L746" s="6" t="s">
        <v>61</v>
      </c>
      <c r="P746" t="str">
        <f>IF(OR(ISNUMBER(SEARCH({"BP","Hyper"},$Z746))),"Y","N")</f>
        <v>N</v>
      </c>
      <c r="T746" s="9" t="s">
        <v>31</v>
      </c>
      <c r="U746" s="9" t="s">
        <v>31</v>
      </c>
      <c r="Y746" s="10" t="s">
        <v>35</v>
      </c>
      <c r="Z746" s="11" t="s">
        <v>442</v>
      </c>
      <c r="AA746" t="str">
        <f>IF(OR(ISNUMBER(SEARCH({"Diabetes","Diabetic"},$Z746))),"Y","N")</f>
        <v>N</v>
      </c>
      <c r="AC746" s="7" t="s">
        <v>37</v>
      </c>
    </row>
    <row r="747" spans="2:29" ht="224.4">
      <c r="B747">
        <v>2016</v>
      </c>
      <c r="C747" s="5">
        <v>19443</v>
      </c>
      <c r="D747" s="6" t="s">
        <v>30</v>
      </c>
      <c r="E747" s="6" t="s">
        <v>31</v>
      </c>
      <c r="F747" s="6" t="s">
        <v>32</v>
      </c>
      <c r="G747" s="7" t="s">
        <v>33</v>
      </c>
      <c r="H747" s="8">
        <v>62</v>
      </c>
      <c r="I747" s="6" t="s">
        <v>34</v>
      </c>
      <c r="J747" t="str">
        <f>IF((ISNUMBER(SEARCH({"Cash"},[1]Sheet1!$I747))),"Avg","AboveAvg")</f>
        <v>Avg</v>
      </c>
      <c r="K747" t="str">
        <f t="shared" si="11"/>
        <v>N</v>
      </c>
      <c r="L747" s="6" t="s">
        <v>31</v>
      </c>
      <c r="P747" t="str">
        <f>IF(OR(ISNUMBER(SEARCH({"BP","Hyper"},$Z747))),"Y","N")</f>
        <v>N</v>
      </c>
      <c r="T747" s="9" t="s">
        <v>31</v>
      </c>
      <c r="U747" s="9" t="s">
        <v>31</v>
      </c>
      <c r="Y747" s="10" t="s">
        <v>35</v>
      </c>
      <c r="Z747" s="11" t="s">
        <v>443</v>
      </c>
      <c r="AA747" t="str">
        <f>IF(OR(ISNUMBER(SEARCH({"Diabetes","Diabetic"},$Z747))),"Y","N")</f>
        <v>N</v>
      </c>
      <c r="AC747" s="7" t="s">
        <v>37</v>
      </c>
    </row>
    <row r="748" spans="2:29" ht="250.8">
      <c r="B748">
        <v>2016</v>
      </c>
      <c r="C748" s="5">
        <v>17476</v>
      </c>
      <c r="D748" s="6" t="s">
        <v>30</v>
      </c>
      <c r="E748" s="6" t="s">
        <v>31</v>
      </c>
      <c r="F748" s="6" t="s">
        <v>32</v>
      </c>
      <c r="G748" s="7" t="s">
        <v>33</v>
      </c>
      <c r="H748" s="8">
        <v>68</v>
      </c>
      <c r="I748" s="6" t="s">
        <v>34</v>
      </c>
      <c r="J748" t="str">
        <f>IF((ISNUMBER(SEARCH({"Cash"},[1]Sheet1!$I748))),"Avg","AboveAvg")</f>
        <v>Avg</v>
      </c>
      <c r="K748" t="str">
        <f t="shared" si="11"/>
        <v>Y</v>
      </c>
      <c r="L748" s="6" t="s">
        <v>31</v>
      </c>
      <c r="P748" t="str">
        <f>IF(OR(ISNUMBER(SEARCH({"BP","Hyper"},$Z748))),"Y","N")</f>
        <v>Y</v>
      </c>
      <c r="T748" s="9" t="s">
        <v>31</v>
      </c>
      <c r="U748" s="9" t="s">
        <v>31</v>
      </c>
      <c r="Y748" s="10" t="s">
        <v>35</v>
      </c>
      <c r="Z748" s="11" t="s">
        <v>69</v>
      </c>
      <c r="AA748" t="str">
        <f>IF(OR(ISNUMBER(SEARCH({"Diabetes","Diabetic"},$Z748))),"Y","N")</f>
        <v>Y</v>
      </c>
      <c r="AC748" s="7" t="s">
        <v>37</v>
      </c>
    </row>
    <row r="749" spans="2:29" ht="79.2">
      <c r="B749">
        <v>2016</v>
      </c>
      <c r="C749" s="5">
        <v>28887</v>
      </c>
      <c r="D749" s="6" t="s">
        <v>30</v>
      </c>
      <c r="E749" s="6" t="s">
        <v>31</v>
      </c>
      <c r="F749" s="6" t="s">
        <v>32</v>
      </c>
      <c r="G749" s="7" t="s">
        <v>33</v>
      </c>
      <c r="H749" s="8">
        <v>37</v>
      </c>
      <c r="I749" s="6" t="s">
        <v>38</v>
      </c>
      <c r="J749" t="str">
        <f>IF((ISNUMBER(SEARCH({"Cash"},[1]Sheet1!$I749))),"Avg","AboveAvg")</f>
        <v>AboveAvg</v>
      </c>
      <c r="K749" t="str">
        <f t="shared" si="11"/>
        <v>N</v>
      </c>
      <c r="L749" s="6" t="s">
        <v>31</v>
      </c>
      <c r="P749" t="str">
        <f>IF(OR(ISNUMBER(SEARCH({"BP","Hyper"},$Z749))),"Y","N")</f>
        <v>N</v>
      </c>
      <c r="T749" s="9" t="s">
        <v>31</v>
      </c>
      <c r="U749" s="9" t="s">
        <v>31</v>
      </c>
      <c r="Y749" s="10" t="s">
        <v>35</v>
      </c>
      <c r="Z749" s="11" t="s">
        <v>444</v>
      </c>
      <c r="AA749" t="str">
        <f>IF(OR(ISNUMBER(SEARCH({"Diabetes","Diabetic"},$Z749))),"Y","N")</f>
        <v>N</v>
      </c>
      <c r="AC749" s="7" t="s">
        <v>37</v>
      </c>
    </row>
    <row r="750" spans="2:29" ht="409.6">
      <c r="B750">
        <v>2016</v>
      </c>
      <c r="C750" s="5">
        <v>27799</v>
      </c>
      <c r="D750" s="6" t="s">
        <v>30</v>
      </c>
      <c r="E750" s="6" t="s">
        <v>31</v>
      </c>
      <c r="F750" s="6" t="s">
        <v>32</v>
      </c>
      <c r="G750" s="7" t="s">
        <v>33</v>
      </c>
      <c r="H750" s="8">
        <v>40</v>
      </c>
      <c r="I750" s="6" t="s">
        <v>38</v>
      </c>
      <c r="J750" t="str">
        <f>IF((ISNUMBER(SEARCH({"Cash"},[1]Sheet1!$I750))),"Avg","AboveAvg")</f>
        <v>AboveAvg</v>
      </c>
      <c r="K750" t="str">
        <f t="shared" si="11"/>
        <v>N</v>
      </c>
      <c r="L750" s="6" t="s">
        <v>31</v>
      </c>
      <c r="P750" t="str">
        <f>IF(OR(ISNUMBER(SEARCH({"BP","Hyper"},$Z750))),"Y","N")</f>
        <v>Y</v>
      </c>
      <c r="T750" s="9" t="s">
        <v>31</v>
      </c>
      <c r="U750" s="9" t="s">
        <v>31</v>
      </c>
      <c r="Y750" s="10" t="s">
        <v>35</v>
      </c>
      <c r="Z750" s="11" t="s">
        <v>445</v>
      </c>
      <c r="AA750" t="str">
        <f>IF(OR(ISNUMBER(SEARCH({"Diabetes","Diabetic"},$Z750))),"Y","N")</f>
        <v>N</v>
      </c>
      <c r="AC750" s="7" t="s">
        <v>37</v>
      </c>
    </row>
    <row r="751" spans="2:29" ht="26.4">
      <c r="B751">
        <v>2016</v>
      </c>
      <c r="C751" s="5">
        <v>24130</v>
      </c>
      <c r="D751" s="6" t="s">
        <v>30</v>
      </c>
      <c r="E751" s="6" t="s">
        <v>31</v>
      </c>
      <c r="F751" s="6" t="s">
        <v>32</v>
      </c>
      <c r="G751" s="7" t="s">
        <v>33</v>
      </c>
      <c r="H751" s="8">
        <v>50</v>
      </c>
      <c r="I751" s="6" t="s">
        <v>38</v>
      </c>
      <c r="J751" t="str">
        <f>IF((ISNUMBER(SEARCH({"Cash"},[1]Sheet1!$I751))),"Avg","AboveAvg")</f>
        <v>AboveAvg</v>
      </c>
      <c r="K751" t="str">
        <f t="shared" si="11"/>
        <v>N</v>
      </c>
      <c r="L751" s="6" t="s">
        <v>39</v>
      </c>
      <c r="P751" t="str">
        <f>IF(OR(ISNUMBER(SEARCH({"BP","Hyper"},$Z751))),"Y","N")</f>
        <v>N</v>
      </c>
      <c r="T751" s="9" t="s">
        <v>31</v>
      </c>
      <c r="U751" s="9" t="s">
        <v>31</v>
      </c>
      <c r="Y751" s="10" t="s">
        <v>35</v>
      </c>
      <c r="Z751" s="11" t="s">
        <v>31</v>
      </c>
      <c r="AA751" t="str">
        <f>IF(OR(ISNUMBER(SEARCH({"Diabetes","Diabetic"},$Z751))),"Y","N")</f>
        <v>N</v>
      </c>
      <c r="AC751" s="7" t="s">
        <v>37</v>
      </c>
    </row>
    <row r="752" spans="2:29" ht="343.2">
      <c r="B752">
        <v>2016</v>
      </c>
      <c r="C752" s="5">
        <v>14614</v>
      </c>
      <c r="D752" s="6" t="s">
        <v>30</v>
      </c>
      <c r="E752" s="6" t="s">
        <v>31</v>
      </c>
      <c r="F752" s="6" t="s">
        <v>43</v>
      </c>
      <c r="G752" s="7" t="s">
        <v>33</v>
      </c>
      <c r="H752" s="8">
        <v>76</v>
      </c>
      <c r="I752" s="6" t="s">
        <v>38</v>
      </c>
      <c r="J752" t="str">
        <f>IF((ISNUMBER(SEARCH({"Cash"},[1]Sheet1!$I752))),"Avg","AboveAvg")</f>
        <v>AboveAvg</v>
      </c>
      <c r="K752" t="str">
        <f t="shared" si="11"/>
        <v>N</v>
      </c>
      <c r="L752" s="6" t="s">
        <v>31</v>
      </c>
      <c r="P752" t="str">
        <f>IF(OR(ISNUMBER(SEARCH({"BP","Hyper"},$Z752))),"Y","N")</f>
        <v>Y</v>
      </c>
      <c r="T752" s="9" t="s">
        <v>31</v>
      </c>
      <c r="U752" s="9" t="s">
        <v>31</v>
      </c>
      <c r="Y752" s="10" t="s">
        <v>35</v>
      </c>
      <c r="Z752" s="11" t="s">
        <v>446</v>
      </c>
      <c r="AA752" t="str">
        <f>IF(OR(ISNUMBER(SEARCH({"Diabetes","Diabetic"},$Z752))),"Y","N")</f>
        <v>N</v>
      </c>
      <c r="AC752" s="7" t="s">
        <v>37</v>
      </c>
    </row>
    <row r="753" spans="2:29" ht="39.6">
      <c r="B753">
        <v>2016</v>
      </c>
      <c r="C753" s="5">
        <v>18264</v>
      </c>
      <c r="D753" s="6" t="s">
        <v>30</v>
      </c>
      <c r="E753" s="6" t="s">
        <v>31</v>
      </c>
      <c r="F753" s="6" t="s">
        <v>32</v>
      </c>
      <c r="G753" s="7" t="s">
        <v>33</v>
      </c>
      <c r="H753" s="8">
        <v>66</v>
      </c>
      <c r="I753" s="6" t="s">
        <v>34</v>
      </c>
      <c r="J753" t="str">
        <f>IF((ISNUMBER(SEARCH({"Cash"},[1]Sheet1!$I753))),"Avg","AboveAvg")</f>
        <v>Avg</v>
      </c>
      <c r="K753" t="str">
        <f t="shared" si="11"/>
        <v>N</v>
      </c>
      <c r="L753" s="6" t="s">
        <v>31</v>
      </c>
      <c r="P753" t="str">
        <f>IF(OR(ISNUMBER(SEARCH({"BP","Hyper"},$Z753))),"Y","N")</f>
        <v>N</v>
      </c>
      <c r="T753" s="9" t="s">
        <v>31</v>
      </c>
      <c r="U753" s="9" t="s">
        <v>31</v>
      </c>
      <c r="Y753" s="10" t="s">
        <v>35</v>
      </c>
      <c r="Z753" s="11" t="s">
        <v>52</v>
      </c>
      <c r="AA753" t="str">
        <f>IF(OR(ISNUMBER(SEARCH({"Diabetes","Diabetic"},$Z753))),"Y","N")</f>
        <v>N</v>
      </c>
      <c r="AC753" s="7" t="s">
        <v>37</v>
      </c>
    </row>
    <row r="754" spans="2:29" ht="369.6">
      <c r="B754">
        <v>2016</v>
      </c>
      <c r="C754" s="5">
        <v>25939</v>
      </c>
      <c r="D754" s="6" t="s">
        <v>30</v>
      </c>
      <c r="E754" s="6" t="s">
        <v>31</v>
      </c>
      <c r="F754" s="6" t="s">
        <v>32</v>
      </c>
      <c r="G754" s="7" t="s">
        <v>33</v>
      </c>
      <c r="H754" s="8">
        <v>45</v>
      </c>
      <c r="I754" s="6" t="s">
        <v>38</v>
      </c>
      <c r="J754" t="str">
        <f>IF((ISNUMBER(SEARCH({"Cash"},[1]Sheet1!$I754))),"Avg","AboveAvg")</f>
        <v>AboveAvg</v>
      </c>
      <c r="K754" t="str">
        <f t="shared" si="11"/>
        <v>N</v>
      </c>
      <c r="L754" s="6" t="s">
        <v>31</v>
      </c>
      <c r="P754" t="str">
        <f>IF(OR(ISNUMBER(SEARCH({"BP","Hyper"},$Z754))),"Y","N")</f>
        <v>Y</v>
      </c>
      <c r="T754" s="9" t="s">
        <v>31</v>
      </c>
      <c r="U754" s="9" t="s">
        <v>31</v>
      </c>
      <c r="Y754" s="10" t="s">
        <v>35</v>
      </c>
      <c r="Z754" s="11" t="s">
        <v>447</v>
      </c>
      <c r="AA754" t="str">
        <f>IF(OR(ISNUMBER(SEARCH({"Diabetes","Diabetic"},$Z754))),"Y","N")</f>
        <v>N</v>
      </c>
      <c r="AC754" s="7" t="s">
        <v>37</v>
      </c>
    </row>
    <row r="755" spans="2:29" ht="26.4">
      <c r="B755">
        <v>2016</v>
      </c>
      <c r="C755" s="5">
        <v>20099</v>
      </c>
      <c r="D755" s="6" t="s">
        <v>30</v>
      </c>
      <c r="E755" s="6" t="s">
        <v>31</v>
      </c>
      <c r="F755" s="6" t="s">
        <v>32</v>
      </c>
      <c r="G755" s="7" t="s">
        <v>33</v>
      </c>
      <c r="H755" s="8">
        <v>61</v>
      </c>
      <c r="I755" s="6" t="s">
        <v>34</v>
      </c>
      <c r="J755" t="str">
        <f>IF((ISNUMBER(SEARCH({"Cash"},[1]Sheet1!$I755))),"Avg","AboveAvg")</f>
        <v>Avg</v>
      </c>
      <c r="K755" t="str">
        <f t="shared" si="11"/>
        <v>N</v>
      </c>
      <c r="L755" s="6" t="s">
        <v>41</v>
      </c>
      <c r="P755" t="str">
        <f>IF(OR(ISNUMBER(SEARCH({"BP","Hyper"},$Z755))),"Y","N")</f>
        <v>N</v>
      </c>
      <c r="T755" s="9" t="s">
        <v>31</v>
      </c>
      <c r="U755" s="9" t="s">
        <v>31</v>
      </c>
      <c r="Y755" s="10" t="s">
        <v>35</v>
      </c>
      <c r="Z755" s="11" t="s">
        <v>31</v>
      </c>
      <c r="AA755" t="str">
        <f>IF(OR(ISNUMBER(SEARCH({"Diabetes","Diabetic"},$Z755))),"Y","N")</f>
        <v>N</v>
      </c>
      <c r="AC755" s="7" t="s">
        <v>37</v>
      </c>
    </row>
    <row r="756" spans="2:29" ht="39.6">
      <c r="B756">
        <v>2016</v>
      </c>
      <c r="C756" s="5">
        <v>28166</v>
      </c>
      <c r="D756" s="6" t="s">
        <v>30</v>
      </c>
      <c r="E756" s="6" t="s">
        <v>31</v>
      </c>
      <c r="F756" s="6" t="s">
        <v>32</v>
      </c>
      <c r="G756" s="7" t="s">
        <v>33</v>
      </c>
      <c r="H756" s="8">
        <v>38</v>
      </c>
      <c r="I756" s="6" t="s">
        <v>38</v>
      </c>
      <c r="J756" t="str">
        <f>IF((ISNUMBER(SEARCH({"Cash"},[1]Sheet1!$I756))),"Avg","AboveAvg")</f>
        <v>AboveAvg</v>
      </c>
      <c r="K756" t="str">
        <f t="shared" si="11"/>
        <v>N</v>
      </c>
      <c r="L756" s="6" t="s">
        <v>31</v>
      </c>
      <c r="P756" t="str">
        <f>IF(OR(ISNUMBER(SEARCH({"BP","Hyper"},$Z756))),"Y","N")</f>
        <v>N</v>
      </c>
      <c r="T756" s="9" t="s">
        <v>31</v>
      </c>
      <c r="U756" s="9" t="s">
        <v>31</v>
      </c>
      <c r="Y756" s="10" t="s">
        <v>35</v>
      </c>
      <c r="Z756" s="11" t="s">
        <v>448</v>
      </c>
      <c r="AA756" t="str">
        <f>IF(OR(ISNUMBER(SEARCH({"Diabetes","Diabetic"},$Z756))),"Y","N")</f>
        <v>N</v>
      </c>
      <c r="AC756" s="7" t="s">
        <v>37</v>
      </c>
    </row>
    <row r="757" spans="2:29" ht="316.8">
      <c r="B757">
        <v>2016</v>
      </c>
      <c r="C757" s="5">
        <v>17363</v>
      </c>
      <c r="D757" s="6" t="s">
        <v>30</v>
      </c>
      <c r="E757" s="6" t="s">
        <v>31</v>
      </c>
      <c r="F757" s="6" t="s">
        <v>32</v>
      </c>
      <c r="G757" s="7" t="s">
        <v>33</v>
      </c>
      <c r="H757" s="8">
        <v>68</v>
      </c>
      <c r="I757" s="6" t="s">
        <v>34</v>
      </c>
      <c r="J757" t="str">
        <f>IF((ISNUMBER(SEARCH({"Cash"},[1]Sheet1!$I757))),"Avg","AboveAvg")</f>
        <v>Avg</v>
      </c>
      <c r="K757" t="str">
        <f t="shared" si="11"/>
        <v>N</v>
      </c>
      <c r="L757" s="6" t="s">
        <v>31</v>
      </c>
      <c r="P757" t="str">
        <f>IF(OR(ISNUMBER(SEARCH({"BP","Hyper"},$Z757))),"Y","N")</f>
        <v>Y</v>
      </c>
      <c r="T757" s="9" t="s">
        <v>31</v>
      </c>
      <c r="U757" s="9" t="s">
        <v>31</v>
      </c>
      <c r="Y757" s="10" t="s">
        <v>35</v>
      </c>
      <c r="Z757" s="11" t="s">
        <v>449</v>
      </c>
      <c r="AA757" t="str">
        <f>IF(OR(ISNUMBER(SEARCH({"Diabetes","Diabetic"},$Z757))),"Y","N")</f>
        <v>N</v>
      </c>
      <c r="AC757" s="7" t="s">
        <v>37</v>
      </c>
    </row>
    <row r="758" spans="2:29" ht="26.4">
      <c r="B758">
        <v>2016</v>
      </c>
      <c r="C758" s="5">
        <v>30893</v>
      </c>
      <c r="D758" s="6" t="s">
        <v>30</v>
      </c>
      <c r="E758" s="6" t="s">
        <v>31</v>
      </c>
      <c r="F758" s="6" t="s">
        <v>43</v>
      </c>
      <c r="G758" s="7" t="s">
        <v>33</v>
      </c>
      <c r="H758" s="8">
        <v>31</v>
      </c>
      <c r="I758" s="6" t="s">
        <v>38</v>
      </c>
      <c r="J758" t="str">
        <f>IF((ISNUMBER(SEARCH({"Cash"},[1]Sheet1!$I758))),"Avg","AboveAvg")</f>
        <v>AboveAvg</v>
      </c>
      <c r="K758" t="str">
        <f t="shared" si="11"/>
        <v>N</v>
      </c>
      <c r="L758" s="6" t="s">
        <v>31</v>
      </c>
      <c r="P758" t="str">
        <f>IF(OR(ISNUMBER(SEARCH({"BP","Hyper"},$Z758))),"Y","N")</f>
        <v>N</v>
      </c>
      <c r="T758" s="9" t="s">
        <v>31</v>
      </c>
      <c r="U758" s="9" t="s">
        <v>31</v>
      </c>
      <c r="Y758" s="10" t="s">
        <v>35</v>
      </c>
      <c r="Z758" s="11" t="s">
        <v>31</v>
      </c>
      <c r="AA758" t="str">
        <f>IF(OR(ISNUMBER(SEARCH({"Diabetes","Diabetic"},$Z758))),"Y","N")</f>
        <v>N</v>
      </c>
      <c r="AC758" s="7" t="s">
        <v>37</v>
      </c>
    </row>
    <row r="759" spans="2:29" ht="92.4">
      <c r="B759">
        <v>2016</v>
      </c>
      <c r="C759" s="5">
        <v>21088</v>
      </c>
      <c r="D759" s="6" t="s">
        <v>30</v>
      </c>
      <c r="E759" s="6" t="s">
        <v>31</v>
      </c>
      <c r="F759" s="6" t="s">
        <v>32</v>
      </c>
      <c r="G759" s="7" t="s">
        <v>33</v>
      </c>
      <c r="H759" s="8">
        <v>58</v>
      </c>
      <c r="I759" s="6" t="s">
        <v>34</v>
      </c>
      <c r="J759" t="str">
        <f>IF((ISNUMBER(SEARCH({"Cash"},[1]Sheet1!$I759))),"Avg","AboveAvg")</f>
        <v>Avg</v>
      </c>
      <c r="K759" t="str">
        <f t="shared" si="11"/>
        <v>N</v>
      </c>
      <c r="L759" s="6" t="s">
        <v>41</v>
      </c>
      <c r="P759" t="str">
        <f>IF(OR(ISNUMBER(SEARCH({"BP","Hyper"},$Z759))),"Y","N")</f>
        <v>N</v>
      </c>
      <c r="T759" s="9" t="s">
        <v>31</v>
      </c>
      <c r="U759" s="9" t="s">
        <v>31</v>
      </c>
      <c r="Y759" s="10" t="s">
        <v>40</v>
      </c>
      <c r="Z759" s="11" t="s">
        <v>31</v>
      </c>
      <c r="AA759" t="str">
        <f>IF(OR(ISNUMBER(SEARCH({"Diabetes","Diabetic"},$Z759))),"Y","N")</f>
        <v>N</v>
      </c>
      <c r="AC759" s="7" t="s">
        <v>37</v>
      </c>
    </row>
    <row r="760" spans="2:29" ht="26.4">
      <c r="B760">
        <v>2016</v>
      </c>
      <c r="C760" s="5">
        <v>22802</v>
      </c>
      <c r="D760" s="6" t="s">
        <v>30</v>
      </c>
      <c r="E760" s="6" t="s">
        <v>31</v>
      </c>
      <c r="F760" s="6" t="s">
        <v>32</v>
      </c>
      <c r="G760" s="7" t="s">
        <v>33</v>
      </c>
      <c r="H760" s="8">
        <v>53</v>
      </c>
      <c r="I760" s="6" t="s">
        <v>34</v>
      </c>
      <c r="J760" t="str">
        <f>IF((ISNUMBER(SEARCH({"Cash"},[1]Sheet1!$I760))),"Avg","AboveAvg")</f>
        <v>Avg</v>
      </c>
      <c r="K760" t="str">
        <f t="shared" si="11"/>
        <v>N</v>
      </c>
      <c r="L760" s="6" t="s">
        <v>31</v>
      </c>
      <c r="P760" t="str">
        <f>IF(OR(ISNUMBER(SEARCH({"BP","Hyper"},$Z760))),"Y","N")</f>
        <v>N</v>
      </c>
      <c r="T760" s="9" t="s">
        <v>31</v>
      </c>
      <c r="U760" s="9" t="s">
        <v>31</v>
      </c>
      <c r="Y760" s="10" t="s">
        <v>35</v>
      </c>
      <c r="Z760" s="11" t="s">
        <v>31</v>
      </c>
      <c r="AA760" t="str">
        <f>IF(OR(ISNUMBER(SEARCH({"Diabetes","Diabetic"},$Z760))),"Y","N")</f>
        <v>N</v>
      </c>
      <c r="AC760" s="7" t="s">
        <v>37</v>
      </c>
    </row>
    <row r="761" spans="2:29" ht="382.8">
      <c r="B761">
        <v>2016</v>
      </c>
      <c r="C761" s="5">
        <v>29290</v>
      </c>
      <c r="D761" s="6" t="s">
        <v>30</v>
      </c>
      <c r="E761" s="6" t="s">
        <v>31</v>
      </c>
      <c r="F761" s="6" t="s">
        <v>43</v>
      </c>
      <c r="G761" s="7" t="s">
        <v>33</v>
      </c>
      <c r="H761" s="8">
        <v>36</v>
      </c>
      <c r="I761" s="6" t="s">
        <v>38</v>
      </c>
      <c r="J761" t="str">
        <f>IF((ISNUMBER(SEARCH({"Cash"},[1]Sheet1!$I761))),"Avg","AboveAvg")</f>
        <v>AboveAvg</v>
      </c>
      <c r="K761" t="str">
        <f t="shared" si="11"/>
        <v>N</v>
      </c>
      <c r="L761" s="6" t="s">
        <v>31</v>
      </c>
      <c r="P761" t="str">
        <f>IF(OR(ISNUMBER(SEARCH({"BP","Hyper"},$Z761))),"Y","N")</f>
        <v>Y</v>
      </c>
      <c r="T761" s="9" t="s">
        <v>31</v>
      </c>
      <c r="U761" s="9" t="s">
        <v>31</v>
      </c>
      <c r="Y761" s="10" t="s">
        <v>35</v>
      </c>
      <c r="Z761" s="11" t="s">
        <v>450</v>
      </c>
      <c r="AA761" t="str">
        <f>IF(OR(ISNUMBER(SEARCH({"Diabetes","Diabetic"},$Z761))),"Y","N")</f>
        <v>N</v>
      </c>
      <c r="AC761" s="7" t="s">
        <v>37</v>
      </c>
    </row>
    <row r="762" spans="2:29" ht="409.6">
      <c r="B762">
        <v>2016</v>
      </c>
      <c r="C762" s="5">
        <v>22342</v>
      </c>
      <c r="D762" s="6" t="s">
        <v>30</v>
      </c>
      <c r="E762" s="6" t="s">
        <v>31</v>
      </c>
      <c r="F762" s="6" t="s">
        <v>32</v>
      </c>
      <c r="G762" s="7" t="s">
        <v>33</v>
      </c>
      <c r="H762" s="8">
        <v>55</v>
      </c>
      <c r="I762" s="6" t="s">
        <v>38</v>
      </c>
      <c r="J762" t="str">
        <f>IF((ISNUMBER(SEARCH({"Cash"},[1]Sheet1!$I762))),"Avg","AboveAvg")</f>
        <v>AboveAvg</v>
      </c>
      <c r="K762" t="str">
        <f t="shared" si="11"/>
        <v>N</v>
      </c>
      <c r="L762" s="6" t="s">
        <v>31</v>
      </c>
      <c r="P762" t="str">
        <f>IF(OR(ISNUMBER(SEARCH({"BP","Hyper"},$Z762))),"Y","N")</f>
        <v>Y</v>
      </c>
      <c r="T762" s="9" t="s">
        <v>31</v>
      </c>
      <c r="U762" s="9" t="s">
        <v>31</v>
      </c>
      <c r="Y762" s="10" t="s">
        <v>35</v>
      </c>
      <c r="Z762" s="11" t="s">
        <v>451</v>
      </c>
      <c r="AA762" t="str">
        <f>IF(OR(ISNUMBER(SEARCH({"Diabetes","Diabetic"},$Z762))),"Y","N")</f>
        <v>N</v>
      </c>
      <c r="AC762" s="7" t="s">
        <v>37</v>
      </c>
    </row>
    <row r="763" spans="2:29" ht="316.8">
      <c r="B763">
        <v>2016</v>
      </c>
      <c r="C763" s="5">
        <v>27078</v>
      </c>
      <c r="D763" s="6" t="s">
        <v>30</v>
      </c>
      <c r="E763" s="6" t="s">
        <v>31</v>
      </c>
      <c r="F763" s="6" t="s">
        <v>32</v>
      </c>
      <c r="G763" s="7" t="s">
        <v>33</v>
      </c>
      <c r="H763" s="8">
        <v>42</v>
      </c>
      <c r="I763" s="6" t="s">
        <v>38</v>
      </c>
      <c r="J763" t="str">
        <f>IF((ISNUMBER(SEARCH({"Cash"},[1]Sheet1!$I763))),"Avg","AboveAvg")</f>
        <v>AboveAvg</v>
      </c>
      <c r="K763" t="str">
        <f t="shared" si="11"/>
        <v>N</v>
      </c>
      <c r="L763" s="6" t="s">
        <v>31</v>
      </c>
      <c r="P763" t="str">
        <f>IF(OR(ISNUMBER(SEARCH({"BP","Hyper"},$Z763))),"Y","N")</f>
        <v>Y</v>
      </c>
      <c r="T763" s="9" t="s">
        <v>31</v>
      </c>
      <c r="U763" s="9" t="s">
        <v>31</v>
      </c>
      <c r="Y763" s="10" t="s">
        <v>35</v>
      </c>
      <c r="Z763" s="11" t="s">
        <v>452</v>
      </c>
      <c r="AA763" t="str">
        <f>IF(OR(ISNUMBER(SEARCH({"Diabetes","Diabetic"},$Z763))),"Y","N")</f>
        <v>N</v>
      </c>
      <c r="AC763" s="7" t="s">
        <v>37</v>
      </c>
    </row>
    <row r="764" spans="2:29" ht="26.4">
      <c r="B764">
        <v>2016</v>
      </c>
      <c r="C764" s="5">
        <v>23069</v>
      </c>
      <c r="D764" s="6" t="s">
        <v>30</v>
      </c>
      <c r="E764" s="6" t="s">
        <v>31</v>
      </c>
      <c r="F764" s="6" t="s">
        <v>32</v>
      </c>
      <c r="G764" s="7" t="s">
        <v>33</v>
      </c>
      <c r="H764" s="8">
        <v>53</v>
      </c>
      <c r="I764" s="6" t="s">
        <v>38</v>
      </c>
      <c r="J764" t="str">
        <f>IF((ISNUMBER(SEARCH({"Cash"},[1]Sheet1!$I764))),"Avg","AboveAvg")</f>
        <v>AboveAvg</v>
      </c>
      <c r="K764" t="str">
        <f t="shared" si="11"/>
        <v>N</v>
      </c>
      <c r="L764" s="6" t="s">
        <v>31</v>
      </c>
      <c r="P764" t="str">
        <f>IF(OR(ISNUMBER(SEARCH({"BP","Hyper"},$Z764))),"Y","N")</f>
        <v>N</v>
      </c>
      <c r="T764" s="9" t="s">
        <v>31</v>
      </c>
      <c r="U764" s="9" t="s">
        <v>31</v>
      </c>
      <c r="Y764" s="10" t="s">
        <v>35</v>
      </c>
      <c r="Z764" s="11" t="s">
        <v>31</v>
      </c>
      <c r="AA764" t="str">
        <f>IF(OR(ISNUMBER(SEARCH({"Diabetes","Diabetic"},$Z764))),"Y","N")</f>
        <v>N</v>
      </c>
      <c r="AC764" s="7" t="s">
        <v>37</v>
      </c>
    </row>
    <row r="765" spans="2:29" ht="92.4">
      <c r="B765">
        <v>2016</v>
      </c>
      <c r="C765" s="5">
        <v>29235</v>
      </c>
      <c r="D765" s="6" t="s">
        <v>30</v>
      </c>
      <c r="E765" s="6" t="s">
        <v>31</v>
      </c>
      <c r="F765" s="6" t="s">
        <v>32</v>
      </c>
      <c r="G765" s="7" t="s">
        <v>33</v>
      </c>
      <c r="H765" s="8">
        <v>36</v>
      </c>
      <c r="I765" s="6" t="s">
        <v>34</v>
      </c>
      <c r="J765" t="str">
        <f>IF((ISNUMBER(SEARCH({"Cash"},[1]Sheet1!$I765))),"Avg","AboveAvg")</f>
        <v>Avg</v>
      </c>
      <c r="K765" t="str">
        <f t="shared" si="11"/>
        <v>N</v>
      </c>
      <c r="L765" s="6" t="s">
        <v>76</v>
      </c>
      <c r="P765" t="str">
        <f>IF(OR(ISNUMBER(SEARCH({"BP","Hyper"},$Z765))),"Y","N")</f>
        <v>N</v>
      </c>
      <c r="T765" s="9" t="s">
        <v>31</v>
      </c>
      <c r="U765" s="9" t="s">
        <v>31</v>
      </c>
      <c r="Y765" s="10" t="s">
        <v>40</v>
      </c>
      <c r="Z765" s="11" t="s">
        <v>31</v>
      </c>
      <c r="AA765" t="str">
        <f>IF(OR(ISNUMBER(SEARCH({"Diabetes","Diabetic"},$Z765))),"Y","N")</f>
        <v>N</v>
      </c>
      <c r="AC765" s="7" t="s">
        <v>37</v>
      </c>
    </row>
    <row r="766" spans="2:29" ht="26.4">
      <c r="B766">
        <v>2016</v>
      </c>
      <c r="C766" s="5">
        <v>21975</v>
      </c>
      <c r="D766" s="6" t="s">
        <v>30</v>
      </c>
      <c r="E766" s="6" t="s">
        <v>31</v>
      </c>
      <c r="F766" s="6" t="s">
        <v>43</v>
      </c>
      <c r="G766" s="7" t="s">
        <v>33</v>
      </c>
      <c r="H766" s="8">
        <v>56</v>
      </c>
      <c r="I766" s="6" t="s">
        <v>34</v>
      </c>
      <c r="J766" t="str">
        <f>IF((ISNUMBER(SEARCH({"Cash"},[1]Sheet1!$I766))),"Avg","AboveAvg")</f>
        <v>Avg</v>
      </c>
      <c r="K766" t="str">
        <f t="shared" si="11"/>
        <v>N</v>
      </c>
      <c r="L766" s="6" t="s">
        <v>31</v>
      </c>
      <c r="P766" t="str">
        <f>IF(OR(ISNUMBER(SEARCH({"BP","Hyper"},$Z766))),"Y","N")</f>
        <v>N</v>
      </c>
      <c r="T766" s="9" t="s">
        <v>31</v>
      </c>
      <c r="U766" s="9" t="s">
        <v>31</v>
      </c>
      <c r="Y766" s="10" t="s">
        <v>35</v>
      </c>
      <c r="Z766" s="11" t="s">
        <v>31</v>
      </c>
      <c r="AA766" t="str">
        <f>IF(OR(ISNUMBER(SEARCH({"Diabetes","Diabetic"},$Z766))),"Y","N")</f>
        <v>N</v>
      </c>
      <c r="AC766" s="7" t="s">
        <v>37</v>
      </c>
    </row>
    <row r="767" spans="2:29" ht="409.6">
      <c r="B767">
        <v>2016</v>
      </c>
      <c r="C767" s="5">
        <v>22338</v>
      </c>
      <c r="D767" s="6" t="s">
        <v>30</v>
      </c>
      <c r="E767" s="6" t="s">
        <v>31</v>
      </c>
      <c r="F767" s="6" t="s">
        <v>43</v>
      </c>
      <c r="G767" s="7" t="s">
        <v>33</v>
      </c>
      <c r="H767" s="8">
        <v>55</v>
      </c>
      <c r="I767" s="6" t="s">
        <v>38</v>
      </c>
      <c r="J767" t="str">
        <f>IF((ISNUMBER(SEARCH({"Cash"},[1]Sheet1!$I767))),"Avg","AboveAvg")</f>
        <v>AboveAvg</v>
      </c>
      <c r="K767" t="str">
        <f t="shared" si="11"/>
        <v>N</v>
      </c>
      <c r="L767" s="6" t="s">
        <v>61</v>
      </c>
      <c r="P767" t="str">
        <f>IF(OR(ISNUMBER(SEARCH({"BP","Hyper"},$Z767))),"Y","N")</f>
        <v>Y</v>
      </c>
      <c r="T767" s="9" t="s">
        <v>31</v>
      </c>
      <c r="U767" s="9" t="s">
        <v>31</v>
      </c>
      <c r="Y767" s="10" t="s">
        <v>35</v>
      </c>
      <c r="Z767" s="11" t="s">
        <v>453</v>
      </c>
      <c r="AA767" t="str">
        <f>IF(OR(ISNUMBER(SEARCH({"Diabetes","Diabetic"},$Z767))),"Y","N")</f>
        <v>N</v>
      </c>
      <c r="AC767" s="7" t="s">
        <v>37</v>
      </c>
    </row>
    <row r="768" spans="2:29" ht="409.6">
      <c r="B768">
        <v>2016</v>
      </c>
      <c r="C768" s="5">
        <v>25851</v>
      </c>
      <c r="D768" s="6" t="s">
        <v>30</v>
      </c>
      <c r="E768" s="6" t="s">
        <v>31</v>
      </c>
      <c r="F768" s="6" t="s">
        <v>32</v>
      </c>
      <c r="G768" s="7" t="s">
        <v>33</v>
      </c>
      <c r="H768" s="8">
        <v>45</v>
      </c>
      <c r="I768" s="6" t="s">
        <v>34</v>
      </c>
      <c r="J768" t="str">
        <f>IF((ISNUMBER(SEARCH({"Cash"},[1]Sheet1!$I768))),"Avg","AboveAvg")</f>
        <v>Avg</v>
      </c>
      <c r="K768" t="str">
        <f t="shared" si="11"/>
        <v>N</v>
      </c>
      <c r="L768" s="6" t="s">
        <v>31</v>
      </c>
      <c r="P768" t="str">
        <f>IF(OR(ISNUMBER(SEARCH({"BP","Hyper"},$Z768))),"Y","N")</f>
        <v>Y</v>
      </c>
      <c r="T768" s="9" t="s">
        <v>31</v>
      </c>
      <c r="U768" s="9" t="s">
        <v>31</v>
      </c>
      <c r="Y768" s="10" t="s">
        <v>35</v>
      </c>
      <c r="Z768" s="11" t="s">
        <v>454</v>
      </c>
      <c r="AA768" t="str">
        <f>IF(OR(ISNUMBER(SEARCH({"Diabetes","Diabetic"},$Z768))),"Y","N")</f>
        <v>N</v>
      </c>
      <c r="AC768" s="7" t="s">
        <v>37</v>
      </c>
    </row>
    <row r="769" spans="2:29" ht="92.4">
      <c r="B769">
        <v>2016</v>
      </c>
      <c r="C769" s="5">
        <v>16851</v>
      </c>
      <c r="D769" s="6" t="s">
        <v>30</v>
      </c>
      <c r="E769" s="6" t="s">
        <v>31</v>
      </c>
      <c r="F769" s="6" t="s">
        <v>32</v>
      </c>
      <c r="G769" s="7" t="s">
        <v>33</v>
      </c>
      <c r="H769" s="8">
        <v>70</v>
      </c>
      <c r="I769" s="6" t="s">
        <v>34</v>
      </c>
      <c r="J769" t="str">
        <f>IF((ISNUMBER(SEARCH({"Cash"},[1]Sheet1!$I769))),"Avg","AboveAvg")</f>
        <v>Avg</v>
      </c>
      <c r="K769" t="str">
        <f t="shared" si="11"/>
        <v>N</v>
      </c>
      <c r="L769" s="6" t="s">
        <v>39</v>
      </c>
      <c r="P769" t="str">
        <f>IF(OR(ISNUMBER(SEARCH({"BP","Hyper"},$Z769))),"Y","N")</f>
        <v>N</v>
      </c>
      <c r="T769" s="9" t="s">
        <v>31</v>
      </c>
      <c r="U769" s="9" t="s">
        <v>31</v>
      </c>
      <c r="Y769" s="10" t="s">
        <v>40</v>
      </c>
      <c r="Z769" s="11" t="s">
        <v>31</v>
      </c>
      <c r="AA769" t="str">
        <f>IF(OR(ISNUMBER(SEARCH({"Diabetes","Diabetic"},$Z769))),"Y","N")</f>
        <v>N</v>
      </c>
      <c r="AC769" s="7" t="s">
        <v>37</v>
      </c>
    </row>
    <row r="770" spans="2:29" ht="79.2">
      <c r="B770">
        <v>2016</v>
      </c>
      <c r="C770" s="5">
        <v>19599</v>
      </c>
      <c r="D770" s="6" t="s">
        <v>30</v>
      </c>
      <c r="E770" s="6" t="s">
        <v>31</v>
      </c>
      <c r="F770" s="6" t="s">
        <v>32</v>
      </c>
      <c r="G770" s="7" t="s">
        <v>33</v>
      </c>
      <c r="H770" s="8">
        <v>62</v>
      </c>
      <c r="I770" s="6" t="s">
        <v>38</v>
      </c>
      <c r="J770" t="str">
        <f>IF((ISNUMBER(SEARCH({"Cash"},[1]Sheet1!$I770))),"Avg","AboveAvg")</f>
        <v>AboveAvg</v>
      </c>
      <c r="K770" t="str">
        <f t="shared" si="11"/>
        <v>Y</v>
      </c>
      <c r="L770" s="6" t="s">
        <v>61</v>
      </c>
      <c r="P770" t="str">
        <f>IF(OR(ISNUMBER(SEARCH({"BP","Hyper"},$Z770))),"Y","N")</f>
        <v>Y</v>
      </c>
      <c r="T770" s="9" t="s">
        <v>31</v>
      </c>
      <c r="U770" s="9" t="s">
        <v>31</v>
      </c>
      <c r="Y770" s="10" t="s">
        <v>35</v>
      </c>
      <c r="Z770" s="11" t="s">
        <v>455</v>
      </c>
      <c r="AA770" t="str">
        <f>IF(OR(ISNUMBER(SEARCH({"Diabetes","Diabetic"},$Z770))),"Y","N")</f>
        <v>Y</v>
      </c>
      <c r="AC770" s="7" t="s">
        <v>37</v>
      </c>
    </row>
    <row r="771" spans="2:29" ht="409.6">
      <c r="B771">
        <v>2016</v>
      </c>
      <c r="C771" s="5">
        <v>17854</v>
      </c>
      <c r="D771" s="6" t="s">
        <v>30</v>
      </c>
      <c r="E771" s="6" t="s">
        <v>31</v>
      </c>
      <c r="F771" s="6" t="s">
        <v>32</v>
      </c>
      <c r="G771" s="7" t="s">
        <v>33</v>
      </c>
      <c r="H771" s="8">
        <v>67</v>
      </c>
      <c r="I771" s="6" t="s">
        <v>38</v>
      </c>
      <c r="J771" t="str">
        <f>IF((ISNUMBER(SEARCH({"Cash"},[1]Sheet1!$I771))),"Avg","AboveAvg")</f>
        <v>AboveAvg</v>
      </c>
      <c r="K771" t="str">
        <f t="shared" ref="K771:K834" si="12">$AA771</f>
        <v>N</v>
      </c>
      <c r="L771" s="6" t="s">
        <v>41</v>
      </c>
      <c r="P771" t="str">
        <f>IF(OR(ISNUMBER(SEARCH({"BP","Hyper"},$Z771))),"Y","N")</f>
        <v>Y</v>
      </c>
      <c r="T771" s="9" t="s">
        <v>31</v>
      </c>
      <c r="U771" s="9" t="s">
        <v>31</v>
      </c>
      <c r="Y771" s="10" t="s">
        <v>35</v>
      </c>
      <c r="Z771" s="11" t="s">
        <v>456</v>
      </c>
      <c r="AA771" t="str">
        <f>IF(OR(ISNUMBER(SEARCH({"Diabetes","Diabetic"},$Z771))),"Y","N")</f>
        <v>N</v>
      </c>
      <c r="AC771" s="7" t="s">
        <v>37</v>
      </c>
    </row>
    <row r="772" spans="2:29" ht="92.4">
      <c r="B772">
        <v>2016</v>
      </c>
      <c r="C772" s="5">
        <v>18944</v>
      </c>
      <c r="D772" s="6" t="s">
        <v>30</v>
      </c>
      <c r="E772" s="6" t="s">
        <v>31</v>
      </c>
      <c r="F772" s="6" t="s">
        <v>43</v>
      </c>
      <c r="G772" s="7" t="s">
        <v>33</v>
      </c>
      <c r="H772" s="8">
        <v>64</v>
      </c>
      <c r="I772" s="6" t="s">
        <v>38</v>
      </c>
      <c r="J772" t="str">
        <f>IF((ISNUMBER(SEARCH({"Cash"},[1]Sheet1!$I772))),"Avg","AboveAvg")</f>
        <v>AboveAvg</v>
      </c>
      <c r="K772" t="str">
        <f t="shared" si="12"/>
        <v>N</v>
      </c>
      <c r="L772" s="6" t="s">
        <v>53</v>
      </c>
      <c r="P772" t="str">
        <f>IF(OR(ISNUMBER(SEARCH({"BP","Hyper"},$Z772))),"Y","N")</f>
        <v>N</v>
      </c>
      <c r="T772" s="9" t="s">
        <v>31</v>
      </c>
      <c r="U772" s="9" t="s">
        <v>31</v>
      </c>
      <c r="Y772" s="10" t="s">
        <v>40</v>
      </c>
      <c r="Z772" s="11" t="s">
        <v>31</v>
      </c>
      <c r="AA772" t="str">
        <f>IF(OR(ISNUMBER(SEARCH({"Diabetes","Diabetic"},$Z772))),"Y","N")</f>
        <v>N</v>
      </c>
      <c r="AC772" s="7" t="s">
        <v>37</v>
      </c>
    </row>
    <row r="773" spans="2:29" ht="409.6">
      <c r="B773">
        <v>2016</v>
      </c>
      <c r="C773" s="5">
        <v>21367</v>
      </c>
      <c r="D773" s="6" t="s">
        <v>30</v>
      </c>
      <c r="E773" s="6" t="s">
        <v>31</v>
      </c>
      <c r="F773" s="6" t="s">
        <v>32</v>
      </c>
      <c r="G773" s="7" t="s">
        <v>33</v>
      </c>
      <c r="H773" s="8">
        <v>57</v>
      </c>
      <c r="I773" s="6" t="s">
        <v>34</v>
      </c>
      <c r="J773" t="str">
        <f>IF((ISNUMBER(SEARCH({"Cash"},[1]Sheet1!$I773))),"Avg","AboveAvg")</f>
        <v>Avg</v>
      </c>
      <c r="K773" t="str">
        <f t="shared" si="12"/>
        <v>N</v>
      </c>
      <c r="L773" s="6" t="s">
        <v>61</v>
      </c>
      <c r="P773" t="str">
        <f>IF(OR(ISNUMBER(SEARCH({"BP","Hyper"},$Z773))),"Y","N")</f>
        <v>Y</v>
      </c>
      <c r="T773" s="9" t="s">
        <v>31</v>
      </c>
      <c r="U773" s="9" t="s">
        <v>31</v>
      </c>
      <c r="Y773" s="10" t="s">
        <v>40</v>
      </c>
      <c r="Z773" s="11" t="s">
        <v>457</v>
      </c>
      <c r="AA773" t="str">
        <f>IF(OR(ISNUMBER(SEARCH({"Diabetes","Diabetic"},$Z773))),"Y","N")</f>
        <v>N</v>
      </c>
      <c r="AC773" s="7" t="s">
        <v>37</v>
      </c>
    </row>
    <row r="774" spans="2:29" ht="26.4">
      <c r="B774">
        <v>2016</v>
      </c>
      <c r="C774" s="5">
        <v>20904</v>
      </c>
      <c r="D774" s="6" t="s">
        <v>30</v>
      </c>
      <c r="E774" s="6" t="s">
        <v>31</v>
      </c>
      <c r="F774" s="6" t="s">
        <v>32</v>
      </c>
      <c r="G774" s="7" t="s">
        <v>33</v>
      </c>
      <c r="H774" s="8">
        <v>59</v>
      </c>
      <c r="I774" s="6" t="s">
        <v>34</v>
      </c>
      <c r="J774" t="str">
        <f>IF((ISNUMBER(SEARCH({"Cash"},[1]Sheet1!$I774))),"Avg","AboveAvg")</f>
        <v>Avg</v>
      </c>
      <c r="K774" t="str">
        <f t="shared" si="12"/>
        <v>N</v>
      </c>
      <c r="L774" s="6" t="s">
        <v>41</v>
      </c>
      <c r="P774" t="str">
        <f>IF(OR(ISNUMBER(SEARCH({"BP","Hyper"},$Z774))),"Y","N")</f>
        <v>N</v>
      </c>
      <c r="T774" s="9" t="s">
        <v>31</v>
      </c>
      <c r="U774" s="9" t="s">
        <v>31</v>
      </c>
      <c r="Y774" s="10" t="s">
        <v>35</v>
      </c>
      <c r="Z774" s="11" t="s">
        <v>31</v>
      </c>
      <c r="AA774" t="str">
        <f>IF(OR(ISNUMBER(SEARCH({"Diabetes","Diabetic"},$Z774))),"Y","N")</f>
        <v>N</v>
      </c>
      <c r="AC774" s="7" t="s">
        <v>37</v>
      </c>
    </row>
    <row r="775" spans="2:29" ht="92.4">
      <c r="B775">
        <v>2016</v>
      </c>
      <c r="C775" s="5">
        <v>22687</v>
      </c>
      <c r="D775" s="6" t="s">
        <v>30</v>
      </c>
      <c r="E775" s="6" t="s">
        <v>31</v>
      </c>
      <c r="F775" s="6" t="s">
        <v>43</v>
      </c>
      <c r="G775" s="7" t="s">
        <v>33</v>
      </c>
      <c r="H775" s="8">
        <v>54</v>
      </c>
      <c r="I775" s="6" t="s">
        <v>38</v>
      </c>
      <c r="J775" t="str">
        <f>IF((ISNUMBER(SEARCH({"Cash"},[1]Sheet1!$I775))),"Avg","AboveAvg")</f>
        <v>AboveAvg</v>
      </c>
      <c r="K775" t="str">
        <f t="shared" si="12"/>
        <v>N</v>
      </c>
      <c r="L775" s="6" t="s">
        <v>458</v>
      </c>
      <c r="P775" t="str">
        <f>IF(OR(ISNUMBER(SEARCH({"BP","Hyper"},$Z775))),"Y","N")</f>
        <v>N</v>
      </c>
      <c r="T775" s="9" t="s">
        <v>31</v>
      </c>
      <c r="U775" s="9" t="s">
        <v>31</v>
      </c>
      <c r="Y775" s="10" t="s">
        <v>40</v>
      </c>
      <c r="Z775" s="11" t="s">
        <v>31</v>
      </c>
      <c r="AA775" t="str">
        <f>IF(OR(ISNUMBER(SEARCH({"Diabetes","Diabetic"},$Z775))),"Y","N")</f>
        <v>N</v>
      </c>
      <c r="AC775" s="7" t="s">
        <v>37</v>
      </c>
    </row>
    <row r="776" spans="2:29" ht="316.8">
      <c r="B776">
        <v>2016</v>
      </c>
      <c r="C776" s="5">
        <v>18509</v>
      </c>
      <c r="D776" s="6" t="s">
        <v>30</v>
      </c>
      <c r="E776" s="6" t="s">
        <v>31</v>
      </c>
      <c r="F776" s="6" t="s">
        <v>43</v>
      </c>
      <c r="G776" s="7" t="s">
        <v>33</v>
      </c>
      <c r="H776" s="8">
        <v>65</v>
      </c>
      <c r="I776" s="6" t="s">
        <v>34</v>
      </c>
      <c r="J776" t="str">
        <f>IF((ISNUMBER(SEARCH({"Cash"},[1]Sheet1!$I776))),"Avg","AboveAvg")</f>
        <v>Avg</v>
      </c>
      <c r="K776" t="str">
        <f t="shared" si="12"/>
        <v>N</v>
      </c>
      <c r="L776" s="6" t="s">
        <v>61</v>
      </c>
      <c r="P776" t="str">
        <f>IF(OR(ISNUMBER(SEARCH({"BP","Hyper"},$Z776))),"Y","N")</f>
        <v>Y</v>
      </c>
      <c r="T776" s="9" t="s">
        <v>31</v>
      </c>
      <c r="U776" s="9" t="s">
        <v>31</v>
      </c>
      <c r="Y776" s="10" t="s">
        <v>40</v>
      </c>
      <c r="Z776" s="11" t="s">
        <v>459</v>
      </c>
      <c r="AA776" t="str">
        <f>IF(OR(ISNUMBER(SEARCH({"Diabetes","Diabetic"},$Z776))),"Y","N")</f>
        <v>N</v>
      </c>
      <c r="AC776" s="7" t="s">
        <v>37</v>
      </c>
    </row>
    <row r="777" spans="2:29" ht="26.4">
      <c r="B777">
        <v>2016</v>
      </c>
      <c r="C777" s="5">
        <v>17612</v>
      </c>
      <c r="D777" s="6" t="s">
        <v>30</v>
      </c>
      <c r="E777" s="6" t="s">
        <v>31</v>
      </c>
      <c r="F777" s="6" t="s">
        <v>32</v>
      </c>
      <c r="G777" s="7" t="s">
        <v>33</v>
      </c>
      <c r="H777" s="8">
        <v>67</v>
      </c>
      <c r="I777" s="6" t="s">
        <v>38</v>
      </c>
      <c r="J777" t="str">
        <f>IF((ISNUMBER(SEARCH({"Cash"},[1]Sheet1!$I777))),"Avg","AboveAvg")</f>
        <v>AboveAvg</v>
      </c>
      <c r="K777" t="str">
        <f t="shared" si="12"/>
        <v>N</v>
      </c>
      <c r="L777" s="6" t="s">
        <v>31</v>
      </c>
      <c r="P777" t="str">
        <f>IF(OR(ISNUMBER(SEARCH({"BP","Hyper"},$Z777))),"Y","N")</f>
        <v>N</v>
      </c>
      <c r="T777" s="9" t="s">
        <v>31</v>
      </c>
      <c r="U777" s="9" t="s">
        <v>31</v>
      </c>
      <c r="Y777" s="10" t="s">
        <v>35</v>
      </c>
      <c r="Z777" s="11" t="s">
        <v>31</v>
      </c>
      <c r="AA777" t="str">
        <f>IF(OR(ISNUMBER(SEARCH({"Diabetes","Diabetic"},$Z777))),"Y","N")</f>
        <v>N</v>
      </c>
      <c r="AC777" s="7" t="s">
        <v>37</v>
      </c>
    </row>
    <row r="778" spans="2:29" ht="396">
      <c r="B778">
        <v>2016</v>
      </c>
      <c r="C778" s="5">
        <v>17925</v>
      </c>
      <c r="D778" s="6" t="s">
        <v>30</v>
      </c>
      <c r="E778" s="6" t="s">
        <v>31</v>
      </c>
      <c r="F778" s="6" t="s">
        <v>43</v>
      </c>
      <c r="G778" s="7" t="s">
        <v>33</v>
      </c>
      <c r="H778" s="8">
        <v>67</v>
      </c>
      <c r="I778" s="6" t="s">
        <v>34</v>
      </c>
      <c r="J778" t="str">
        <f>IF((ISNUMBER(SEARCH({"Cash"},[1]Sheet1!$I778))),"Avg","AboveAvg")</f>
        <v>Avg</v>
      </c>
      <c r="K778" t="str">
        <f t="shared" si="12"/>
        <v>N</v>
      </c>
      <c r="L778" s="6" t="s">
        <v>31</v>
      </c>
      <c r="P778" t="str">
        <f>IF(OR(ISNUMBER(SEARCH({"BP","Hyper"},$Z778))),"Y","N")</f>
        <v>Y</v>
      </c>
      <c r="T778" s="9" t="s">
        <v>31</v>
      </c>
      <c r="U778" s="9" t="s">
        <v>31</v>
      </c>
      <c r="Y778" s="10" t="s">
        <v>35</v>
      </c>
      <c r="Z778" s="11" t="s">
        <v>460</v>
      </c>
      <c r="AA778" t="str">
        <f>IF(OR(ISNUMBER(SEARCH({"Diabetes","Diabetic"},$Z778))),"Y","N")</f>
        <v>N</v>
      </c>
      <c r="AC778" s="7" t="s">
        <v>37</v>
      </c>
    </row>
    <row r="779" spans="2:29" ht="396">
      <c r="B779">
        <v>2016</v>
      </c>
      <c r="C779" s="5">
        <v>22133</v>
      </c>
      <c r="D779" s="6" t="s">
        <v>30</v>
      </c>
      <c r="E779" s="6" t="s">
        <v>31</v>
      </c>
      <c r="F779" s="6" t="s">
        <v>32</v>
      </c>
      <c r="G779" s="7" t="s">
        <v>33</v>
      </c>
      <c r="H779" s="8">
        <v>55</v>
      </c>
      <c r="I779" s="6" t="s">
        <v>38</v>
      </c>
      <c r="J779" t="str">
        <f>IF((ISNUMBER(SEARCH({"Cash"},[1]Sheet1!$I779))),"Avg","AboveAvg")</f>
        <v>AboveAvg</v>
      </c>
      <c r="K779" t="str">
        <f t="shared" si="12"/>
        <v>Y</v>
      </c>
      <c r="L779" s="6" t="s">
        <v>39</v>
      </c>
      <c r="P779" t="str">
        <f>IF(OR(ISNUMBER(SEARCH({"BP","Hyper"},$Z779))),"Y","N")</f>
        <v>Y</v>
      </c>
      <c r="T779" s="9" t="s">
        <v>31</v>
      </c>
      <c r="U779" s="9" t="s">
        <v>31</v>
      </c>
      <c r="Y779" s="10" t="s">
        <v>35</v>
      </c>
      <c r="Z779" s="11" t="s">
        <v>461</v>
      </c>
      <c r="AA779" t="str">
        <f>IF(OR(ISNUMBER(SEARCH({"Diabetes","Diabetic"},$Z779))),"Y","N")</f>
        <v>Y</v>
      </c>
      <c r="AC779" s="7" t="s">
        <v>37</v>
      </c>
    </row>
    <row r="780" spans="2:29" ht="409.6">
      <c r="B780">
        <v>2016</v>
      </c>
      <c r="C780" s="5">
        <v>14812</v>
      </c>
      <c r="D780" s="6" t="s">
        <v>30</v>
      </c>
      <c r="E780" s="6" t="s">
        <v>31</v>
      </c>
      <c r="F780" s="6" t="s">
        <v>32</v>
      </c>
      <c r="G780" s="7" t="s">
        <v>33</v>
      </c>
      <c r="H780" s="8">
        <v>75</v>
      </c>
      <c r="I780" s="6" t="s">
        <v>38</v>
      </c>
      <c r="J780" t="str">
        <f>IF((ISNUMBER(SEARCH({"Cash"},[1]Sheet1!$I780))),"Avg","AboveAvg")</f>
        <v>AboveAvg</v>
      </c>
      <c r="K780" t="str">
        <f t="shared" si="12"/>
        <v>N</v>
      </c>
      <c r="L780" s="6" t="s">
        <v>39</v>
      </c>
      <c r="P780" t="str">
        <f>IF(OR(ISNUMBER(SEARCH({"BP","Hyper"},$Z780))),"Y","N")</f>
        <v>Y</v>
      </c>
      <c r="T780" s="9" t="s">
        <v>31</v>
      </c>
      <c r="U780" s="9" t="s">
        <v>31</v>
      </c>
      <c r="Y780" s="10" t="s">
        <v>35</v>
      </c>
      <c r="Z780" s="11" t="s">
        <v>462</v>
      </c>
      <c r="AA780" t="str">
        <f>IF(OR(ISNUMBER(SEARCH({"Diabetes","Diabetic"},$Z780))),"Y","N")</f>
        <v>N</v>
      </c>
      <c r="AC780" s="7" t="s">
        <v>37</v>
      </c>
    </row>
    <row r="781" spans="2:29" ht="409.6">
      <c r="B781">
        <v>2016</v>
      </c>
      <c r="C781" s="5">
        <v>28305</v>
      </c>
      <c r="D781" s="6" t="s">
        <v>30</v>
      </c>
      <c r="E781" s="6" t="s">
        <v>31</v>
      </c>
      <c r="F781" s="6" t="s">
        <v>43</v>
      </c>
      <c r="G781" s="7" t="s">
        <v>33</v>
      </c>
      <c r="H781" s="8">
        <v>38</v>
      </c>
      <c r="I781" s="6" t="s">
        <v>38</v>
      </c>
      <c r="J781" t="str">
        <f>IF((ISNUMBER(SEARCH({"Cash"},[1]Sheet1!$I781))),"Avg","AboveAvg")</f>
        <v>AboveAvg</v>
      </c>
      <c r="K781" t="str">
        <f t="shared" si="12"/>
        <v>N</v>
      </c>
      <c r="L781" s="6" t="s">
        <v>61</v>
      </c>
      <c r="P781" t="str">
        <f>IF(OR(ISNUMBER(SEARCH({"BP","Hyper"},$Z781))),"Y","N")</f>
        <v>Y</v>
      </c>
      <c r="T781" s="9" t="s">
        <v>31</v>
      </c>
      <c r="U781" s="9" t="s">
        <v>31</v>
      </c>
      <c r="Y781" s="10" t="s">
        <v>40</v>
      </c>
      <c r="Z781" s="11" t="s">
        <v>463</v>
      </c>
      <c r="AA781" t="str">
        <f>IF(OR(ISNUMBER(SEARCH({"Diabetes","Diabetic"},$Z781))),"Y","N")</f>
        <v>N</v>
      </c>
      <c r="AC781" s="7" t="s">
        <v>37</v>
      </c>
    </row>
    <row r="782" spans="2:29" ht="330">
      <c r="B782">
        <v>2016</v>
      </c>
      <c r="C782" s="5">
        <v>23784</v>
      </c>
      <c r="D782" s="6" t="s">
        <v>30</v>
      </c>
      <c r="E782" s="6" t="s">
        <v>31</v>
      </c>
      <c r="F782" s="6" t="s">
        <v>32</v>
      </c>
      <c r="G782" s="7" t="s">
        <v>33</v>
      </c>
      <c r="H782" s="8">
        <v>51</v>
      </c>
      <c r="I782" s="6" t="s">
        <v>38</v>
      </c>
      <c r="J782" t="str">
        <f>IF((ISNUMBER(SEARCH({"Cash"},[1]Sheet1!$I782))),"Avg","AboveAvg")</f>
        <v>AboveAvg</v>
      </c>
      <c r="K782" t="str">
        <f t="shared" si="12"/>
        <v>N</v>
      </c>
      <c r="L782" s="6" t="s">
        <v>31</v>
      </c>
      <c r="P782" t="str">
        <f>IF(OR(ISNUMBER(SEARCH({"BP","Hyper"},$Z782))),"Y","N")</f>
        <v>Y</v>
      </c>
      <c r="T782" s="9" t="s">
        <v>31</v>
      </c>
      <c r="U782" s="9" t="s">
        <v>31</v>
      </c>
      <c r="Y782" s="10" t="s">
        <v>35</v>
      </c>
      <c r="Z782" s="11" t="s">
        <v>464</v>
      </c>
      <c r="AA782" t="str">
        <f>IF(OR(ISNUMBER(SEARCH({"Diabetes","Diabetic"},$Z782))),"Y","N")</f>
        <v>N</v>
      </c>
      <c r="AC782" s="7" t="s">
        <v>37</v>
      </c>
    </row>
    <row r="783" spans="2:29" ht="26.4">
      <c r="B783">
        <v>2016</v>
      </c>
      <c r="C783" s="5">
        <v>15980</v>
      </c>
      <c r="D783" s="6" t="s">
        <v>30</v>
      </c>
      <c r="E783" s="6" t="s">
        <v>31</v>
      </c>
      <c r="F783" s="6" t="s">
        <v>32</v>
      </c>
      <c r="G783" s="7" t="s">
        <v>33</v>
      </c>
      <c r="H783" s="8">
        <v>72</v>
      </c>
      <c r="I783" s="6" t="s">
        <v>38</v>
      </c>
      <c r="J783" t="str">
        <f>IF((ISNUMBER(SEARCH({"Cash"},[1]Sheet1!$I783))),"Avg","AboveAvg")</f>
        <v>AboveAvg</v>
      </c>
      <c r="K783" t="str">
        <f t="shared" si="12"/>
        <v>N</v>
      </c>
      <c r="L783" s="6" t="s">
        <v>31</v>
      </c>
      <c r="P783" t="str">
        <f>IF(OR(ISNUMBER(SEARCH({"BP","Hyper"},$Z783))),"Y","N")</f>
        <v>N</v>
      </c>
      <c r="T783" s="9" t="s">
        <v>31</v>
      </c>
      <c r="U783" s="9" t="s">
        <v>31</v>
      </c>
      <c r="Y783" s="10" t="s">
        <v>35</v>
      </c>
      <c r="Z783" s="11" t="s">
        <v>31</v>
      </c>
      <c r="AA783" t="str">
        <f>IF(OR(ISNUMBER(SEARCH({"Diabetes","Diabetic"},$Z783))),"Y","N")</f>
        <v>N</v>
      </c>
      <c r="AC783" s="7" t="s">
        <v>37</v>
      </c>
    </row>
    <row r="784" spans="2:29" ht="105.6">
      <c r="B784">
        <v>2016</v>
      </c>
      <c r="C784" s="5">
        <v>22819</v>
      </c>
      <c r="D784" s="6" t="s">
        <v>30</v>
      </c>
      <c r="E784" s="6" t="s">
        <v>31</v>
      </c>
      <c r="F784" s="6" t="s">
        <v>32</v>
      </c>
      <c r="G784" s="7" t="s">
        <v>33</v>
      </c>
      <c r="H784" s="8">
        <v>53</v>
      </c>
      <c r="I784" s="6" t="s">
        <v>38</v>
      </c>
      <c r="J784" t="str">
        <f>IF((ISNUMBER(SEARCH({"Cash"},[1]Sheet1!$I784))),"Avg","AboveAvg")</f>
        <v>AboveAvg</v>
      </c>
      <c r="K784" t="str">
        <f t="shared" si="12"/>
        <v>N</v>
      </c>
      <c r="L784" s="6" t="s">
        <v>41</v>
      </c>
      <c r="P784" t="str">
        <f>IF(OR(ISNUMBER(SEARCH({"BP","Hyper"},$Z784))),"Y","N")</f>
        <v>Y</v>
      </c>
      <c r="T784" s="9" t="s">
        <v>31</v>
      </c>
      <c r="U784" s="9" t="s">
        <v>31</v>
      </c>
      <c r="Y784" s="10" t="s">
        <v>35</v>
      </c>
      <c r="Z784" s="11" t="s">
        <v>465</v>
      </c>
      <c r="AA784" t="str">
        <f>IF(OR(ISNUMBER(SEARCH({"Diabetes","Diabetic"},$Z784))),"Y","N")</f>
        <v>N</v>
      </c>
      <c r="AC784" s="7" t="s">
        <v>37</v>
      </c>
    </row>
    <row r="785" spans="2:29" ht="409.6">
      <c r="B785">
        <v>2016</v>
      </c>
      <c r="C785" s="5">
        <v>15772</v>
      </c>
      <c r="D785" s="6" t="s">
        <v>30</v>
      </c>
      <c r="E785" s="6" t="s">
        <v>31</v>
      </c>
      <c r="F785" s="6" t="s">
        <v>32</v>
      </c>
      <c r="G785" s="7" t="s">
        <v>33</v>
      </c>
      <c r="H785" s="8">
        <v>73</v>
      </c>
      <c r="I785" s="6" t="s">
        <v>34</v>
      </c>
      <c r="J785" t="str">
        <f>IF((ISNUMBER(SEARCH({"Cash"},[1]Sheet1!$I785))),"Avg","AboveAvg")</f>
        <v>Avg</v>
      </c>
      <c r="K785" t="str">
        <f t="shared" si="12"/>
        <v>N</v>
      </c>
      <c r="L785" s="6" t="s">
        <v>31</v>
      </c>
      <c r="P785" t="str">
        <f>IF(OR(ISNUMBER(SEARCH({"BP","Hyper"},$Z785))),"Y","N")</f>
        <v>Y</v>
      </c>
      <c r="T785" s="9" t="s">
        <v>31</v>
      </c>
      <c r="U785" s="9" t="s">
        <v>31</v>
      </c>
      <c r="Y785" s="10" t="s">
        <v>35</v>
      </c>
      <c r="Z785" s="11" t="s">
        <v>466</v>
      </c>
      <c r="AA785" t="str">
        <f>IF(OR(ISNUMBER(SEARCH({"Diabetes","Diabetic"},$Z785))),"Y","N")</f>
        <v>N</v>
      </c>
      <c r="AC785" s="7" t="s">
        <v>37</v>
      </c>
    </row>
    <row r="786" spans="2:29" ht="382.8">
      <c r="B786">
        <v>2016</v>
      </c>
      <c r="C786" s="5">
        <v>22251</v>
      </c>
      <c r="D786" s="6" t="s">
        <v>30</v>
      </c>
      <c r="E786" s="6" t="s">
        <v>31</v>
      </c>
      <c r="F786" s="6" t="s">
        <v>32</v>
      </c>
      <c r="G786" s="7" t="s">
        <v>33</v>
      </c>
      <c r="H786" s="8">
        <v>55</v>
      </c>
      <c r="I786" s="6" t="s">
        <v>38</v>
      </c>
      <c r="J786" t="str">
        <f>IF((ISNUMBER(SEARCH({"Cash"},[1]Sheet1!$I786))),"Avg","AboveAvg")</f>
        <v>AboveAvg</v>
      </c>
      <c r="K786" t="str">
        <f t="shared" si="12"/>
        <v>N</v>
      </c>
      <c r="L786" s="6" t="s">
        <v>31</v>
      </c>
      <c r="P786" t="str">
        <f>IF(OR(ISNUMBER(SEARCH({"BP","Hyper"},$Z786))),"Y","N")</f>
        <v>Y</v>
      </c>
      <c r="T786" s="9" t="s">
        <v>31</v>
      </c>
      <c r="U786" s="9" t="s">
        <v>31</v>
      </c>
      <c r="Y786" s="10" t="s">
        <v>35</v>
      </c>
      <c r="Z786" s="11" t="s">
        <v>467</v>
      </c>
      <c r="AA786" t="str">
        <f>IF(OR(ISNUMBER(SEARCH({"Diabetes","Diabetic"},$Z786))),"Y","N")</f>
        <v>N</v>
      </c>
      <c r="AC786" s="7" t="s">
        <v>37</v>
      </c>
    </row>
    <row r="787" spans="2:29" ht="158.4">
      <c r="B787">
        <v>2016</v>
      </c>
      <c r="C787" s="5">
        <v>16075</v>
      </c>
      <c r="D787" s="6" t="s">
        <v>30</v>
      </c>
      <c r="E787" s="6" t="s">
        <v>31</v>
      </c>
      <c r="F787" s="6" t="s">
        <v>32</v>
      </c>
      <c r="G787" s="7" t="s">
        <v>33</v>
      </c>
      <c r="H787" s="8">
        <v>72</v>
      </c>
      <c r="I787" s="6" t="s">
        <v>34</v>
      </c>
      <c r="J787" t="str">
        <f>IF((ISNUMBER(SEARCH({"Cash"},[1]Sheet1!$I787))),"Avg","AboveAvg")</f>
        <v>Avg</v>
      </c>
      <c r="K787" t="str">
        <f t="shared" si="12"/>
        <v>N</v>
      </c>
      <c r="L787" s="6" t="s">
        <v>31</v>
      </c>
      <c r="P787" t="str">
        <f>IF(OR(ISNUMBER(SEARCH({"BP","Hyper"},$Z787))),"Y","N")</f>
        <v>N</v>
      </c>
      <c r="T787" s="9" t="s">
        <v>31</v>
      </c>
      <c r="U787" s="9" t="s">
        <v>31</v>
      </c>
      <c r="Y787" s="10" t="s">
        <v>35</v>
      </c>
      <c r="Z787" s="11" t="s">
        <v>468</v>
      </c>
      <c r="AA787" t="str">
        <f>IF(OR(ISNUMBER(SEARCH({"Diabetes","Diabetic"},$Z787))),"Y","N")</f>
        <v>N</v>
      </c>
      <c r="AC787" s="7" t="s">
        <v>37</v>
      </c>
    </row>
    <row r="788" spans="2:29" ht="409.6">
      <c r="B788">
        <v>2016</v>
      </c>
      <c r="C788" s="5">
        <v>23168</v>
      </c>
      <c r="D788" s="6" t="s">
        <v>30</v>
      </c>
      <c r="E788" s="6" t="s">
        <v>31</v>
      </c>
      <c r="F788" s="6" t="s">
        <v>32</v>
      </c>
      <c r="G788" s="7" t="s">
        <v>33</v>
      </c>
      <c r="H788" s="8">
        <v>52</v>
      </c>
      <c r="I788" s="6" t="s">
        <v>34</v>
      </c>
      <c r="J788" t="str">
        <f>IF((ISNUMBER(SEARCH({"Cash"},[1]Sheet1!$I788))),"Avg","AboveAvg")</f>
        <v>Avg</v>
      </c>
      <c r="K788" t="str">
        <f t="shared" si="12"/>
        <v>N</v>
      </c>
      <c r="L788" s="6" t="s">
        <v>39</v>
      </c>
      <c r="P788" t="str">
        <f>IF(OR(ISNUMBER(SEARCH({"BP","Hyper"},$Z788))),"Y","N")</f>
        <v>Y</v>
      </c>
      <c r="T788" s="9" t="s">
        <v>31</v>
      </c>
      <c r="U788" s="9" t="s">
        <v>31</v>
      </c>
      <c r="Y788" s="10" t="s">
        <v>40</v>
      </c>
      <c r="Z788" s="11" t="s">
        <v>469</v>
      </c>
      <c r="AA788" t="str">
        <f>IF(OR(ISNUMBER(SEARCH({"Diabetes","Diabetic"},$Z788))),"Y","N")</f>
        <v>N</v>
      </c>
      <c r="AC788" s="7" t="s">
        <v>37</v>
      </c>
    </row>
    <row r="789" spans="2:29" ht="26.4">
      <c r="B789">
        <v>2016</v>
      </c>
      <c r="C789" s="5">
        <v>20533</v>
      </c>
      <c r="D789" s="6" t="s">
        <v>30</v>
      </c>
      <c r="E789" s="6" t="s">
        <v>31</v>
      </c>
      <c r="F789" s="6" t="s">
        <v>32</v>
      </c>
      <c r="G789" s="7" t="s">
        <v>33</v>
      </c>
      <c r="H789" s="8">
        <v>59</v>
      </c>
      <c r="I789" s="6" t="s">
        <v>34</v>
      </c>
      <c r="J789" t="str">
        <f>IF((ISNUMBER(SEARCH({"Cash"},[1]Sheet1!$I789))),"Avg","AboveAvg")</f>
        <v>Avg</v>
      </c>
      <c r="K789" t="str">
        <f t="shared" si="12"/>
        <v>N</v>
      </c>
      <c r="L789" s="6" t="s">
        <v>31</v>
      </c>
      <c r="P789" t="str">
        <f>IF(OR(ISNUMBER(SEARCH({"BP","Hyper"},$Z789))),"Y","N")</f>
        <v>N</v>
      </c>
      <c r="T789" s="9" t="s">
        <v>31</v>
      </c>
      <c r="U789" s="9" t="s">
        <v>31</v>
      </c>
      <c r="Y789" s="10" t="s">
        <v>35</v>
      </c>
      <c r="Z789" s="11" t="s">
        <v>31</v>
      </c>
      <c r="AA789" t="str">
        <f>IF(OR(ISNUMBER(SEARCH({"Diabetes","Diabetic"},$Z789))),"Y","N")</f>
        <v>N</v>
      </c>
      <c r="AC789" s="7" t="s">
        <v>37</v>
      </c>
    </row>
    <row r="790" spans="2:29" ht="26.4">
      <c r="B790">
        <v>2016</v>
      </c>
      <c r="C790" s="5">
        <v>29267</v>
      </c>
      <c r="D790" s="6" t="s">
        <v>30</v>
      </c>
      <c r="E790" s="6" t="s">
        <v>31</v>
      </c>
      <c r="F790" s="6" t="s">
        <v>43</v>
      </c>
      <c r="G790" s="7" t="s">
        <v>33</v>
      </c>
      <c r="H790" s="8">
        <v>36</v>
      </c>
      <c r="I790" s="6" t="s">
        <v>38</v>
      </c>
      <c r="J790" t="str">
        <f>IF((ISNUMBER(SEARCH({"Cash"},[1]Sheet1!$I790))),"Avg","AboveAvg")</f>
        <v>AboveAvg</v>
      </c>
      <c r="K790" t="str">
        <f t="shared" si="12"/>
        <v>N</v>
      </c>
      <c r="L790" s="6" t="s">
        <v>31</v>
      </c>
      <c r="P790" t="str">
        <f>IF(OR(ISNUMBER(SEARCH({"BP","Hyper"},$Z790))),"Y","N")</f>
        <v>N</v>
      </c>
      <c r="T790" s="9" t="s">
        <v>31</v>
      </c>
      <c r="U790" s="9" t="s">
        <v>31</v>
      </c>
      <c r="Y790" s="10" t="s">
        <v>35</v>
      </c>
      <c r="Z790" s="11" t="s">
        <v>31</v>
      </c>
      <c r="AA790" t="str">
        <f>IF(OR(ISNUMBER(SEARCH({"Diabetes","Diabetic"},$Z790))),"Y","N")</f>
        <v>N</v>
      </c>
      <c r="AC790" s="7" t="s">
        <v>37</v>
      </c>
    </row>
    <row r="791" spans="2:29" ht="316.8">
      <c r="B791">
        <v>2016</v>
      </c>
      <c r="C791" s="5">
        <v>19021</v>
      </c>
      <c r="D791" s="6" t="s">
        <v>30</v>
      </c>
      <c r="E791" s="6" t="s">
        <v>31</v>
      </c>
      <c r="F791" s="6" t="s">
        <v>32</v>
      </c>
      <c r="G791" s="7" t="s">
        <v>33</v>
      </c>
      <c r="H791" s="8">
        <v>64</v>
      </c>
      <c r="I791" s="6" t="s">
        <v>34</v>
      </c>
      <c r="J791" t="str">
        <f>IF((ISNUMBER(SEARCH({"Cash"},[1]Sheet1!$I791))),"Avg","AboveAvg")</f>
        <v>Avg</v>
      </c>
      <c r="K791" t="str">
        <f t="shared" si="12"/>
        <v>N</v>
      </c>
      <c r="L791" s="6" t="s">
        <v>61</v>
      </c>
      <c r="P791" t="str">
        <f>IF(OR(ISNUMBER(SEARCH({"BP","Hyper"},$Z791))),"Y","N")</f>
        <v>N</v>
      </c>
      <c r="T791" s="9" t="s">
        <v>31</v>
      </c>
      <c r="U791" s="9" t="s">
        <v>31</v>
      </c>
      <c r="Y791" s="10" t="s">
        <v>40</v>
      </c>
      <c r="Z791" s="11" t="s">
        <v>470</v>
      </c>
      <c r="AA791" t="str">
        <f>IF(OR(ISNUMBER(SEARCH({"Diabetes","Diabetic"},$Z791))),"Y","N")</f>
        <v>N</v>
      </c>
      <c r="AC791" s="7" t="s">
        <v>37</v>
      </c>
    </row>
    <row r="792" spans="2:29" ht="26.4">
      <c r="B792">
        <v>2016</v>
      </c>
      <c r="C792" s="5">
        <v>16864</v>
      </c>
      <c r="D792" s="6" t="s">
        <v>30</v>
      </c>
      <c r="E792" s="6" t="s">
        <v>31</v>
      </c>
      <c r="F792" s="6" t="s">
        <v>43</v>
      </c>
      <c r="G792" s="7" t="s">
        <v>33</v>
      </c>
      <c r="H792" s="8">
        <v>70</v>
      </c>
      <c r="I792" s="6" t="s">
        <v>34</v>
      </c>
      <c r="J792" t="str">
        <f>IF((ISNUMBER(SEARCH({"Cash"},[1]Sheet1!$I792))),"Avg","AboveAvg")</f>
        <v>Avg</v>
      </c>
      <c r="K792" t="str">
        <f t="shared" si="12"/>
        <v>N</v>
      </c>
      <c r="L792" s="6" t="s">
        <v>31</v>
      </c>
      <c r="P792" t="str">
        <f>IF(OR(ISNUMBER(SEARCH({"BP","Hyper"},$Z792))),"Y","N")</f>
        <v>N</v>
      </c>
      <c r="T792" s="9" t="s">
        <v>31</v>
      </c>
      <c r="U792" s="9" t="s">
        <v>31</v>
      </c>
      <c r="Y792" s="10" t="s">
        <v>35</v>
      </c>
      <c r="Z792" s="11" t="s">
        <v>31</v>
      </c>
      <c r="AA792" t="str">
        <f>IF(OR(ISNUMBER(SEARCH({"Diabetes","Diabetic"},$Z792))),"Y","N")</f>
        <v>N</v>
      </c>
      <c r="AC792" s="7" t="s">
        <v>37</v>
      </c>
    </row>
    <row r="793" spans="2:29" ht="145.19999999999999">
      <c r="B793">
        <v>2016</v>
      </c>
      <c r="C793" s="5">
        <v>34727</v>
      </c>
      <c r="D793" s="6" t="s">
        <v>30</v>
      </c>
      <c r="E793" s="6" t="s">
        <v>31</v>
      </c>
      <c r="F793" s="6" t="s">
        <v>32</v>
      </c>
      <c r="G793" s="7" t="s">
        <v>33</v>
      </c>
      <c r="H793" s="8">
        <v>21</v>
      </c>
      <c r="I793" s="6" t="s">
        <v>34</v>
      </c>
      <c r="J793" t="str">
        <f>IF((ISNUMBER(SEARCH({"Cash"},[1]Sheet1!$I793))),"Avg","AboveAvg")</f>
        <v>Avg</v>
      </c>
      <c r="K793" t="str">
        <f t="shared" si="12"/>
        <v>N</v>
      </c>
      <c r="L793" s="6" t="s">
        <v>61</v>
      </c>
      <c r="P793" t="str">
        <f>IF(OR(ISNUMBER(SEARCH({"BP","Hyper"},$Z793))),"Y","N")</f>
        <v>N</v>
      </c>
      <c r="T793" s="9" t="s">
        <v>31</v>
      </c>
      <c r="U793" s="9" t="s">
        <v>31</v>
      </c>
      <c r="Y793" s="10" t="s">
        <v>40</v>
      </c>
      <c r="Z793" s="11" t="s">
        <v>471</v>
      </c>
      <c r="AA793" t="str">
        <f>IF(OR(ISNUMBER(SEARCH({"Diabetes","Diabetic"},$Z793))),"Y","N")</f>
        <v>N</v>
      </c>
      <c r="AC793" s="7" t="s">
        <v>37</v>
      </c>
    </row>
    <row r="794" spans="2:29" ht="26.4">
      <c r="B794">
        <v>2016</v>
      </c>
      <c r="C794" s="5">
        <v>21972</v>
      </c>
      <c r="D794" s="6" t="s">
        <v>30</v>
      </c>
      <c r="E794" s="6" t="s">
        <v>31</v>
      </c>
      <c r="F794" s="6" t="s">
        <v>43</v>
      </c>
      <c r="G794" s="7" t="s">
        <v>33</v>
      </c>
      <c r="H794" s="8">
        <v>56</v>
      </c>
      <c r="I794" s="6" t="s">
        <v>38</v>
      </c>
      <c r="J794" t="str">
        <f>IF((ISNUMBER(SEARCH({"Cash"},[1]Sheet1!$I794))),"Avg","AboveAvg")</f>
        <v>AboveAvg</v>
      </c>
      <c r="K794" t="str">
        <f t="shared" si="12"/>
        <v>N</v>
      </c>
      <c r="L794" s="6" t="s">
        <v>31</v>
      </c>
      <c r="P794" t="str">
        <f>IF(OR(ISNUMBER(SEARCH({"BP","Hyper"},$Z794))),"Y","N")</f>
        <v>N</v>
      </c>
      <c r="T794" s="9" t="s">
        <v>31</v>
      </c>
      <c r="U794" s="9" t="s">
        <v>31</v>
      </c>
      <c r="Y794" s="10" t="s">
        <v>35</v>
      </c>
      <c r="Z794" s="11" t="s">
        <v>31</v>
      </c>
      <c r="AA794" t="str">
        <f>IF(OR(ISNUMBER(SEARCH({"Diabetes","Diabetic"},$Z794))),"Y","N")</f>
        <v>N</v>
      </c>
      <c r="AC794" s="7" t="s">
        <v>37</v>
      </c>
    </row>
    <row r="795" spans="2:29" ht="277.2">
      <c r="B795">
        <v>2016</v>
      </c>
      <c r="C795" s="5">
        <v>25441</v>
      </c>
      <c r="D795" s="6" t="s">
        <v>30</v>
      </c>
      <c r="E795" s="6" t="s">
        <v>31</v>
      </c>
      <c r="F795" s="6" t="s">
        <v>32</v>
      </c>
      <c r="G795" s="7" t="s">
        <v>33</v>
      </c>
      <c r="H795" s="8">
        <v>46</v>
      </c>
      <c r="I795" s="6" t="s">
        <v>38</v>
      </c>
      <c r="J795" t="str">
        <f>IF((ISNUMBER(SEARCH({"Cash"},[1]Sheet1!$I795))),"Avg","AboveAvg")</f>
        <v>AboveAvg</v>
      </c>
      <c r="K795" t="str">
        <f t="shared" si="12"/>
        <v>Y</v>
      </c>
      <c r="L795" s="6" t="s">
        <v>31</v>
      </c>
      <c r="P795" t="str">
        <f>IF(OR(ISNUMBER(SEARCH({"BP","Hyper"},$Z795))),"Y","N")</f>
        <v>Y</v>
      </c>
      <c r="T795" s="9" t="s">
        <v>31</v>
      </c>
      <c r="U795" s="9" t="s">
        <v>31</v>
      </c>
      <c r="Y795" s="10" t="s">
        <v>35</v>
      </c>
      <c r="Z795" s="11" t="s">
        <v>472</v>
      </c>
      <c r="AA795" t="str">
        <f>IF(OR(ISNUMBER(SEARCH({"Diabetes","Diabetic"},$Z795))),"Y","N")</f>
        <v>Y</v>
      </c>
      <c r="AC795" s="7" t="s">
        <v>37</v>
      </c>
    </row>
    <row r="796" spans="2:29" ht="92.4">
      <c r="B796">
        <v>2016</v>
      </c>
      <c r="C796" s="5">
        <v>22005</v>
      </c>
      <c r="D796" s="6" t="s">
        <v>30</v>
      </c>
      <c r="E796" s="6" t="s">
        <v>31</v>
      </c>
      <c r="F796" s="6" t="s">
        <v>32</v>
      </c>
      <c r="G796" s="7" t="s">
        <v>33</v>
      </c>
      <c r="H796" s="8">
        <v>55</v>
      </c>
      <c r="I796" s="6" t="s">
        <v>34</v>
      </c>
      <c r="J796" t="str">
        <f>IF((ISNUMBER(SEARCH({"Cash"},[1]Sheet1!$I796))),"Avg","AboveAvg")</f>
        <v>Avg</v>
      </c>
      <c r="K796" t="str">
        <f t="shared" si="12"/>
        <v>N</v>
      </c>
      <c r="L796" s="6" t="s">
        <v>39</v>
      </c>
      <c r="P796" t="str">
        <f>IF(OR(ISNUMBER(SEARCH({"BP","Hyper"},$Z796))),"Y","N")</f>
        <v>N</v>
      </c>
      <c r="T796" s="9" t="s">
        <v>31</v>
      </c>
      <c r="U796" s="9" t="s">
        <v>31</v>
      </c>
      <c r="Y796" s="10" t="s">
        <v>40</v>
      </c>
      <c r="Z796" s="11" t="s">
        <v>31</v>
      </c>
      <c r="AA796" t="str">
        <f>IF(OR(ISNUMBER(SEARCH({"Diabetes","Diabetic"},$Z796))),"Y","N")</f>
        <v>N</v>
      </c>
      <c r="AC796" s="7" t="s">
        <v>37</v>
      </c>
    </row>
    <row r="797" spans="2:29" ht="92.4">
      <c r="B797">
        <v>2016</v>
      </c>
      <c r="C797" s="5">
        <v>21614</v>
      </c>
      <c r="D797" s="6" t="s">
        <v>30</v>
      </c>
      <c r="E797" s="6" t="s">
        <v>31</v>
      </c>
      <c r="F797" s="6" t="s">
        <v>43</v>
      </c>
      <c r="G797" s="7" t="s">
        <v>33</v>
      </c>
      <c r="H797" s="8">
        <v>57</v>
      </c>
      <c r="I797" s="6" t="s">
        <v>34</v>
      </c>
      <c r="J797" t="str">
        <f>IF((ISNUMBER(SEARCH({"Cash"},[1]Sheet1!$I797))),"Avg","AboveAvg")</f>
        <v>Avg</v>
      </c>
      <c r="K797" t="str">
        <f t="shared" si="12"/>
        <v>N</v>
      </c>
      <c r="L797" s="6" t="s">
        <v>39</v>
      </c>
      <c r="P797" t="str">
        <f>IF(OR(ISNUMBER(SEARCH({"BP","Hyper"},$Z797))),"Y","N")</f>
        <v>N</v>
      </c>
      <c r="T797" s="9" t="s">
        <v>31</v>
      </c>
      <c r="U797" s="9" t="s">
        <v>31</v>
      </c>
      <c r="Y797" s="10" t="s">
        <v>40</v>
      </c>
      <c r="Z797" s="11" t="s">
        <v>31</v>
      </c>
      <c r="AA797" t="str">
        <f>IF(OR(ISNUMBER(SEARCH({"Diabetes","Diabetic"},$Z797))),"Y","N")</f>
        <v>N</v>
      </c>
      <c r="AC797" s="7" t="s">
        <v>37</v>
      </c>
    </row>
    <row r="798" spans="2:29" ht="316.8">
      <c r="B798">
        <v>2016</v>
      </c>
      <c r="C798" s="5">
        <v>24274</v>
      </c>
      <c r="D798" s="6" t="s">
        <v>30</v>
      </c>
      <c r="E798" s="6" t="s">
        <v>31</v>
      </c>
      <c r="F798" s="6" t="s">
        <v>32</v>
      </c>
      <c r="G798" s="7" t="s">
        <v>33</v>
      </c>
      <c r="H798" s="8">
        <v>49</v>
      </c>
      <c r="I798" s="6" t="s">
        <v>34</v>
      </c>
      <c r="J798" t="str">
        <f>IF((ISNUMBER(SEARCH({"Cash"},[1]Sheet1!$I798))),"Avg","AboveAvg")</f>
        <v>Avg</v>
      </c>
      <c r="K798" t="str">
        <f t="shared" si="12"/>
        <v>N</v>
      </c>
      <c r="L798" s="6" t="s">
        <v>31</v>
      </c>
      <c r="P798" t="str">
        <f>IF(OR(ISNUMBER(SEARCH({"BP","Hyper"},$Z798))),"Y","N")</f>
        <v>Y</v>
      </c>
      <c r="T798" s="9" t="s">
        <v>31</v>
      </c>
      <c r="U798" s="9" t="s">
        <v>31</v>
      </c>
      <c r="Y798" s="10" t="s">
        <v>35</v>
      </c>
      <c r="Z798" s="11" t="s">
        <v>473</v>
      </c>
      <c r="AA798" t="str">
        <f>IF(OR(ISNUMBER(SEARCH({"Diabetes","Diabetic"},$Z798))),"Y","N")</f>
        <v>N</v>
      </c>
      <c r="AC798" s="7" t="s">
        <v>37</v>
      </c>
    </row>
    <row r="799" spans="2:29" ht="26.4">
      <c r="B799">
        <v>2016</v>
      </c>
      <c r="C799" s="5">
        <v>14924</v>
      </c>
      <c r="D799" s="6" t="s">
        <v>30</v>
      </c>
      <c r="E799" s="6" t="s">
        <v>31</v>
      </c>
      <c r="F799" s="6" t="s">
        <v>32</v>
      </c>
      <c r="G799" s="7" t="s">
        <v>33</v>
      </c>
      <c r="H799" s="8">
        <v>75</v>
      </c>
      <c r="I799" s="6" t="s">
        <v>38</v>
      </c>
      <c r="J799" t="str">
        <f>IF((ISNUMBER(SEARCH({"Cash"},[1]Sheet1!$I799))),"Avg","AboveAvg")</f>
        <v>AboveAvg</v>
      </c>
      <c r="K799" t="str">
        <f t="shared" si="12"/>
        <v>N</v>
      </c>
      <c r="L799" s="6" t="s">
        <v>53</v>
      </c>
      <c r="P799" t="str">
        <f>IF(OR(ISNUMBER(SEARCH({"BP","Hyper"},$Z799))),"Y","N")</f>
        <v>N</v>
      </c>
      <c r="T799" s="9" t="s">
        <v>31</v>
      </c>
      <c r="U799" s="9" t="s">
        <v>31</v>
      </c>
      <c r="Y799" s="10" t="s">
        <v>35</v>
      </c>
      <c r="Z799" s="11" t="s">
        <v>31</v>
      </c>
      <c r="AA799" t="str">
        <f>IF(OR(ISNUMBER(SEARCH({"Diabetes","Diabetic"},$Z799))),"Y","N")</f>
        <v>N</v>
      </c>
      <c r="AC799" s="7" t="s">
        <v>37</v>
      </c>
    </row>
    <row r="800" spans="2:29" ht="26.4">
      <c r="B800">
        <v>2016</v>
      </c>
      <c r="C800" s="5">
        <v>20880</v>
      </c>
      <c r="D800" s="6" t="s">
        <v>30</v>
      </c>
      <c r="E800" s="6" t="s">
        <v>31</v>
      </c>
      <c r="F800" s="6" t="s">
        <v>43</v>
      </c>
      <c r="G800" s="7" t="s">
        <v>33</v>
      </c>
      <c r="H800" s="8">
        <v>58</v>
      </c>
      <c r="I800" s="6" t="s">
        <v>34</v>
      </c>
      <c r="J800" t="str">
        <f>IF((ISNUMBER(SEARCH({"Cash"},[1]Sheet1!$I800))),"Avg","AboveAvg")</f>
        <v>Avg</v>
      </c>
      <c r="K800" t="str">
        <f t="shared" si="12"/>
        <v>N</v>
      </c>
      <c r="L800" s="6" t="s">
        <v>31</v>
      </c>
      <c r="P800" t="str">
        <f>IF(OR(ISNUMBER(SEARCH({"BP","Hyper"},$Z800))),"Y","N")</f>
        <v>N</v>
      </c>
      <c r="T800" s="9" t="s">
        <v>31</v>
      </c>
      <c r="U800" s="9" t="s">
        <v>31</v>
      </c>
      <c r="Y800" s="10" t="s">
        <v>35</v>
      </c>
      <c r="Z800" s="11" t="s">
        <v>31</v>
      </c>
      <c r="AA800" t="str">
        <f>IF(OR(ISNUMBER(SEARCH({"Diabetes","Diabetic"},$Z800))),"Y","N")</f>
        <v>N</v>
      </c>
      <c r="AC800" s="7" t="s">
        <v>37</v>
      </c>
    </row>
    <row r="801" spans="2:29" ht="343.2">
      <c r="B801">
        <v>2016</v>
      </c>
      <c r="C801" s="5">
        <v>23052</v>
      </c>
      <c r="D801" s="6" t="s">
        <v>30</v>
      </c>
      <c r="E801" s="6" t="s">
        <v>31</v>
      </c>
      <c r="F801" s="6" t="s">
        <v>32</v>
      </c>
      <c r="G801" s="7" t="s">
        <v>33</v>
      </c>
      <c r="H801" s="8">
        <v>53</v>
      </c>
      <c r="I801" s="6" t="s">
        <v>38</v>
      </c>
      <c r="J801" t="str">
        <f>IF((ISNUMBER(SEARCH({"Cash"},[1]Sheet1!$I801))),"Avg","AboveAvg")</f>
        <v>AboveAvg</v>
      </c>
      <c r="K801" t="str">
        <f t="shared" si="12"/>
        <v>N</v>
      </c>
      <c r="L801" s="6" t="s">
        <v>31</v>
      </c>
      <c r="P801" t="str">
        <f>IF(OR(ISNUMBER(SEARCH({"BP","Hyper"},$Z801))),"Y","N")</f>
        <v>Y</v>
      </c>
      <c r="T801" s="9" t="s">
        <v>31</v>
      </c>
      <c r="U801" s="9" t="s">
        <v>31</v>
      </c>
      <c r="Y801" s="10" t="s">
        <v>35</v>
      </c>
      <c r="Z801" s="11" t="s">
        <v>474</v>
      </c>
      <c r="AA801" t="str">
        <f>IF(OR(ISNUMBER(SEARCH({"Diabetes","Diabetic"},$Z801))),"Y","N")</f>
        <v>N</v>
      </c>
      <c r="AC801" s="7" t="s">
        <v>37</v>
      </c>
    </row>
    <row r="802" spans="2:29" ht="26.4">
      <c r="B802">
        <v>2016</v>
      </c>
      <c r="C802" s="5">
        <v>13620</v>
      </c>
      <c r="D802" s="6" t="s">
        <v>30</v>
      </c>
      <c r="E802" s="6" t="s">
        <v>31</v>
      </c>
      <c r="F802" s="6" t="s">
        <v>32</v>
      </c>
      <c r="G802" s="7" t="s">
        <v>33</v>
      </c>
      <c r="H802" s="8">
        <v>78</v>
      </c>
      <c r="I802" s="6" t="s">
        <v>34</v>
      </c>
      <c r="J802" t="str">
        <f>IF((ISNUMBER(SEARCH({"Cash"},[1]Sheet1!$I802))),"Avg","AboveAvg")</f>
        <v>Avg</v>
      </c>
      <c r="K802" t="str">
        <f t="shared" si="12"/>
        <v>N</v>
      </c>
      <c r="L802" s="6" t="s">
        <v>39</v>
      </c>
      <c r="P802" t="str">
        <f>IF(OR(ISNUMBER(SEARCH({"BP","Hyper"},$Z802))),"Y","N")</f>
        <v>N</v>
      </c>
      <c r="T802" s="9" t="s">
        <v>31</v>
      </c>
      <c r="U802" s="9" t="s">
        <v>31</v>
      </c>
      <c r="Y802" s="10" t="s">
        <v>35</v>
      </c>
      <c r="Z802" s="11" t="s">
        <v>31</v>
      </c>
      <c r="AA802" t="str">
        <f>IF(OR(ISNUMBER(SEARCH({"Diabetes","Diabetic"},$Z802))),"Y","N")</f>
        <v>N</v>
      </c>
      <c r="AC802" s="7" t="s">
        <v>37</v>
      </c>
    </row>
    <row r="803" spans="2:29" ht="409.6">
      <c r="B803">
        <v>2016</v>
      </c>
      <c r="C803" s="5">
        <v>16841</v>
      </c>
      <c r="D803" s="6" t="s">
        <v>30</v>
      </c>
      <c r="E803" s="6" t="s">
        <v>31</v>
      </c>
      <c r="F803" s="6" t="s">
        <v>43</v>
      </c>
      <c r="G803" s="7" t="s">
        <v>33</v>
      </c>
      <c r="H803" s="8">
        <v>70</v>
      </c>
      <c r="I803" s="6" t="s">
        <v>34</v>
      </c>
      <c r="J803" t="str">
        <f>IF((ISNUMBER(SEARCH({"Cash"},[1]Sheet1!$I803))),"Avg","AboveAvg")</f>
        <v>Avg</v>
      </c>
      <c r="K803" t="str">
        <f t="shared" si="12"/>
        <v>N</v>
      </c>
      <c r="L803" s="6" t="s">
        <v>31</v>
      </c>
      <c r="P803" t="str">
        <f>IF(OR(ISNUMBER(SEARCH({"BP","Hyper"},$Z803))),"Y","N")</f>
        <v>Y</v>
      </c>
      <c r="T803" s="9" t="s">
        <v>31</v>
      </c>
      <c r="U803" s="9" t="s">
        <v>31</v>
      </c>
      <c r="Y803" s="10" t="s">
        <v>35</v>
      </c>
      <c r="Z803" s="11" t="s">
        <v>475</v>
      </c>
      <c r="AA803" t="str">
        <f>IF(OR(ISNUMBER(SEARCH({"Diabetes","Diabetic"},$Z803))),"Y","N")</f>
        <v>N</v>
      </c>
      <c r="AC803" s="7" t="s">
        <v>37</v>
      </c>
    </row>
    <row r="804" spans="2:29" ht="26.4">
      <c r="B804">
        <v>2016</v>
      </c>
      <c r="C804" s="5">
        <v>18410</v>
      </c>
      <c r="D804" s="6" t="s">
        <v>30</v>
      </c>
      <c r="E804" s="6" t="s">
        <v>31</v>
      </c>
      <c r="F804" s="6" t="s">
        <v>32</v>
      </c>
      <c r="G804" s="7" t="s">
        <v>33</v>
      </c>
      <c r="H804" s="8">
        <v>65</v>
      </c>
      <c r="I804" s="6" t="s">
        <v>38</v>
      </c>
      <c r="J804" t="str">
        <f>IF((ISNUMBER(SEARCH({"Cash"},[1]Sheet1!$I804))),"Avg","AboveAvg")</f>
        <v>AboveAvg</v>
      </c>
      <c r="K804" t="str">
        <f t="shared" si="12"/>
        <v>N</v>
      </c>
      <c r="L804" s="6" t="s">
        <v>31</v>
      </c>
      <c r="P804" t="str">
        <f>IF(OR(ISNUMBER(SEARCH({"BP","Hyper"},$Z804))),"Y","N")</f>
        <v>N</v>
      </c>
      <c r="T804" s="9" t="s">
        <v>31</v>
      </c>
      <c r="U804" s="9" t="s">
        <v>31</v>
      </c>
      <c r="Y804" s="10" t="s">
        <v>35</v>
      </c>
      <c r="Z804" s="11" t="s">
        <v>31</v>
      </c>
      <c r="AA804" t="str">
        <f>IF(OR(ISNUMBER(SEARCH({"Diabetes","Diabetic"},$Z804))),"Y","N")</f>
        <v>N</v>
      </c>
      <c r="AC804" s="7" t="s">
        <v>37</v>
      </c>
    </row>
    <row r="805" spans="2:29" ht="409.6">
      <c r="B805">
        <v>2016</v>
      </c>
      <c r="C805" s="5">
        <v>23184</v>
      </c>
      <c r="D805" s="6" t="s">
        <v>30</v>
      </c>
      <c r="E805" s="6" t="s">
        <v>31</v>
      </c>
      <c r="F805" s="6" t="s">
        <v>32</v>
      </c>
      <c r="G805" s="7" t="s">
        <v>33</v>
      </c>
      <c r="H805" s="8">
        <v>52</v>
      </c>
      <c r="I805" s="6" t="s">
        <v>38</v>
      </c>
      <c r="J805" t="str">
        <f>IF((ISNUMBER(SEARCH({"Cash"},[1]Sheet1!$I805))),"Avg","AboveAvg")</f>
        <v>AboveAvg</v>
      </c>
      <c r="K805" t="str">
        <f t="shared" si="12"/>
        <v>N</v>
      </c>
      <c r="L805" s="6" t="s">
        <v>31</v>
      </c>
      <c r="P805" t="str">
        <f>IF(OR(ISNUMBER(SEARCH({"BP","Hyper"},$Z805))),"Y","N")</f>
        <v>Y</v>
      </c>
      <c r="T805" s="9" t="s">
        <v>31</v>
      </c>
      <c r="U805" s="9" t="s">
        <v>31</v>
      </c>
      <c r="Y805" s="10" t="s">
        <v>35</v>
      </c>
      <c r="Z805" s="11" t="s">
        <v>476</v>
      </c>
      <c r="AA805" t="str">
        <f>IF(OR(ISNUMBER(SEARCH({"Diabetes","Diabetic"},$Z805))),"Y","N")</f>
        <v>N</v>
      </c>
      <c r="AC805" s="7" t="s">
        <v>37</v>
      </c>
    </row>
    <row r="806" spans="2:29" ht="26.4">
      <c r="B806">
        <v>2016</v>
      </c>
      <c r="C806" s="5">
        <v>23567</v>
      </c>
      <c r="D806" s="6" t="s">
        <v>30</v>
      </c>
      <c r="E806" s="6" t="s">
        <v>31</v>
      </c>
      <c r="F806" s="6" t="s">
        <v>43</v>
      </c>
      <c r="G806" s="7" t="s">
        <v>33</v>
      </c>
      <c r="H806" s="8">
        <v>51</v>
      </c>
      <c r="I806" s="6" t="s">
        <v>34</v>
      </c>
      <c r="J806" t="str">
        <f>IF((ISNUMBER(SEARCH({"Cash"},[1]Sheet1!$I806))),"Avg","AboveAvg")</f>
        <v>Avg</v>
      </c>
      <c r="K806" t="str">
        <f t="shared" si="12"/>
        <v>N</v>
      </c>
      <c r="L806" s="6" t="s">
        <v>31</v>
      </c>
      <c r="P806" t="str">
        <f>IF(OR(ISNUMBER(SEARCH({"BP","Hyper"},$Z806))),"Y","N")</f>
        <v>N</v>
      </c>
      <c r="T806" s="9" t="s">
        <v>31</v>
      </c>
      <c r="U806" s="9" t="s">
        <v>31</v>
      </c>
      <c r="Y806" s="10" t="s">
        <v>35</v>
      </c>
      <c r="Z806" s="11" t="s">
        <v>31</v>
      </c>
      <c r="AA806" t="str">
        <f>IF(OR(ISNUMBER(SEARCH({"Diabetes","Diabetic"},$Z806))),"Y","N")</f>
        <v>N</v>
      </c>
      <c r="AC806" s="7" t="s">
        <v>37</v>
      </c>
    </row>
    <row r="807" spans="2:29" ht="158.4">
      <c r="B807">
        <v>2016</v>
      </c>
      <c r="C807" s="5">
        <v>12491</v>
      </c>
      <c r="D807" s="6" t="s">
        <v>30</v>
      </c>
      <c r="E807" s="6" t="s">
        <v>31</v>
      </c>
      <c r="F807" s="6" t="s">
        <v>32</v>
      </c>
      <c r="G807" s="7" t="s">
        <v>33</v>
      </c>
      <c r="H807" s="8">
        <v>82</v>
      </c>
      <c r="I807" s="6" t="s">
        <v>34</v>
      </c>
      <c r="J807" t="str">
        <f>IF((ISNUMBER(SEARCH({"Cash"},[1]Sheet1!$I807))),"Avg","AboveAvg")</f>
        <v>Avg</v>
      </c>
      <c r="K807" t="str">
        <f t="shared" si="12"/>
        <v>N</v>
      </c>
      <c r="L807" s="6" t="s">
        <v>31</v>
      </c>
      <c r="P807" t="str">
        <f>IF(OR(ISNUMBER(SEARCH({"BP","Hyper"},$Z807))),"Y","N")</f>
        <v>N</v>
      </c>
      <c r="T807" s="9" t="s">
        <v>31</v>
      </c>
      <c r="U807" s="9" t="s">
        <v>31</v>
      </c>
      <c r="Y807" s="10" t="s">
        <v>35</v>
      </c>
      <c r="Z807" s="11" t="s">
        <v>477</v>
      </c>
      <c r="AA807" t="str">
        <f>IF(OR(ISNUMBER(SEARCH({"Diabetes","Diabetic"},$Z807))),"Y","N")</f>
        <v>N</v>
      </c>
      <c r="AC807" s="7" t="s">
        <v>37</v>
      </c>
    </row>
    <row r="808" spans="2:29" ht="26.4">
      <c r="B808">
        <v>2016</v>
      </c>
      <c r="C808" s="5">
        <v>15415</v>
      </c>
      <c r="D808" s="6" t="s">
        <v>51</v>
      </c>
      <c r="E808" s="6" t="s">
        <v>31</v>
      </c>
      <c r="F808" s="6" t="s">
        <v>32</v>
      </c>
      <c r="G808" s="7" t="s">
        <v>33</v>
      </c>
      <c r="H808" s="8">
        <v>74</v>
      </c>
      <c r="I808" s="6" t="s">
        <v>38</v>
      </c>
      <c r="J808" t="str">
        <f>IF((ISNUMBER(SEARCH({"Cash"},[1]Sheet1!$I808))),"Avg","AboveAvg")</f>
        <v>AboveAvg</v>
      </c>
      <c r="K808" t="str">
        <f t="shared" si="12"/>
        <v>N</v>
      </c>
      <c r="L808" s="6" t="s">
        <v>31</v>
      </c>
      <c r="P808" t="str">
        <f>IF(OR(ISNUMBER(SEARCH({"BP","Hyper"},$Z808))),"Y","N")</f>
        <v>N</v>
      </c>
      <c r="T808" s="9" t="s">
        <v>31</v>
      </c>
      <c r="U808" s="9" t="s">
        <v>31</v>
      </c>
      <c r="Y808" s="10" t="s">
        <v>35</v>
      </c>
      <c r="Z808" s="11" t="s">
        <v>31</v>
      </c>
      <c r="AA808" t="str">
        <f>IF(OR(ISNUMBER(SEARCH({"Diabetes","Diabetic"},$Z808))),"Y","N")</f>
        <v>N</v>
      </c>
      <c r="AC808" s="7" t="s">
        <v>37</v>
      </c>
    </row>
    <row r="809" spans="2:29" ht="343.2">
      <c r="B809">
        <v>2016</v>
      </c>
      <c r="C809" s="5">
        <v>19060</v>
      </c>
      <c r="D809" s="6" t="s">
        <v>30</v>
      </c>
      <c r="E809" s="6" t="s">
        <v>31</v>
      </c>
      <c r="F809" s="6" t="s">
        <v>32</v>
      </c>
      <c r="G809" s="7" t="s">
        <v>33</v>
      </c>
      <c r="H809" s="8">
        <v>64</v>
      </c>
      <c r="I809" s="6" t="s">
        <v>38</v>
      </c>
      <c r="J809" t="str">
        <f>IF((ISNUMBER(SEARCH({"Cash"},[1]Sheet1!$I809))),"Avg","AboveAvg")</f>
        <v>AboveAvg</v>
      </c>
      <c r="K809" t="str">
        <f t="shared" si="12"/>
        <v>N</v>
      </c>
      <c r="L809" s="6" t="s">
        <v>31</v>
      </c>
      <c r="P809" t="str">
        <f>IF(OR(ISNUMBER(SEARCH({"BP","Hyper"},$Z809))),"Y","N")</f>
        <v>Y</v>
      </c>
      <c r="T809" s="9" t="s">
        <v>31</v>
      </c>
      <c r="U809" s="9" t="s">
        <v>31</v>
      </c>
      <c r="Y809" s="10" t="s">
        <v>35</v>
      </c>
      <c r="Z809" s="11" t="s">
        <v>192</v>
      </c>
      <c r="AA809" t="str">
        <f>IF(OR(ISNUMBER(SEARCH({"Diabetes","Diabetic"},$Z809))),"Y","N")</f>
        <v>N</v>
      </c>
      <c r="AC809" s="7" t="s">
        <v>37</v>
      </c>
    </row>
    <row r="810" spans="2:29" ht="343.2">
      <c r="B810">
        <v>2016</v>
      </c>
      <c r="C810" s="5">
        <v>17476</v>
      </c>
      <c r="D810" s="6" t="s">
        <v>30</v>
      </c>
      <c r="E810" s="6" t="s">
        <v>31</v>
      </c>
      <c r="F810" s="6" t="s">
        <v>32</v>
      </c>
      <c r="G810" s="7" t="s">
        <v>33</v>
      </c>
      <c r="H810" s="8">
        <v>68</v>
      </c>
      <c r="I810" s="6" t="s">
        <v>34</v>
      </c>
      <c r="J810" t="str">
        <f>IF((ISNUMBER(SEARCH({"Cash"},[1]Sheet1!$I810))),"Avg","AboveAvg")</f>
        <v>Avg</v>
      </c>
      <c r="K810" t="str">
        <f t="shared" si="12"/>
        <v>N</v>
      </c>
      <c r="L810" s="6" t="s">
        <v>31</v>
      </c>
      <c r="P810" t="str">
        <f>IF(OR(ISNUMBER(SEARCH({"BP","Hyper"},$Z810))),"Y","N")</f>
        <v>Y</v>
      </c>
      <c r="T810" s="9" t="s">
        <v>31</v>
      </c>
      <c r="U810" s="9" t="s">
        <v>31</v>
      </c>
      <c r="Y810" s="10" t="s">
        <v>35</v>
      </c>
      <c r="Z810" s="11" t="s">
        <v>478</v>
      </c>
      <c r="AA810" t="str">
        <f>IF(OR(ISNUMBER(SEARCH({"Diabetes","Diabetic"},$Z810))),"Y","N")</f>
        <v>N</v>
      </c>
      <c r="AC810" s="7" t="s">
        <v>37</v>
      </c>
    </row>
    <row r="811" spans="2:29" ht="52.8">
      <c r="B811">
        <v>2016</v>
      </c>
      <c r="C811" s="5">
        <v>12969</v>
      </c>
      <c r="D811" s="6" t="s">
        <v>30</v>
      </c>
      <c r="E811" s="6" t="s">
        <v>31</v>
      </c>
      <c r="F811" s="6" t="s">
        <v>32</v>
      </c>
      <c r="G811" s="7" t="s">
        <v>33</v>
      </c>
      <c r="H811" s="8">
        <v>80</v>
      </c>
      <c r="I811" s="6" t="s">
        <v>38</v>
      </c>
      <c r="J811" t="str">
        <f>IF((ISNUMBER(SEARCH({"Cash"},[1]Sheet1!$I811))),"Avg","AboveAvg")</f>
        <v>AboveAvg</v>
      </c>
      <c r="K811" t="str">
        <f t="shared" si="12"/>
        <v>N</v>
      </c>
      <c r="L811" s="6" t="s">
        <v>31</v>
      </c>
      <c r="P811" t="str">
        <f>IF(OR(ISNUMBER(SEARCH({"BP","Hyper"},$Z811))),"Y","N")</f>
        <v>N</v>
      </c>
      <c r="T811" s="9" t="s">
        <v>31</v>
      </c>
      <c r="U811" s="9" t="s">
        <v>31</v>
      </c>
      <c r="Y811" s="10" t="s">
        <v>35</v>
      </c>
      <c r="Z811" s="11" t="s">
        <v>479</v>
      </c>
      <c r="AA811" t="str">
        <f>IF(OR(ISNUMBER(SEARCH({"Diabetes","Diabetic"},$Z811))),"Y","N")</f>
        <v>N</v>
      </c>
      <c r="AC811" s="7" t="s">
        <v>37</v>
      </c>
    </row>
    <row r="812" spans="2:29" ht="250.8">
      <c r="B812">
        <v>2016</v>
      </c>
      <c r="C812" s="5">
        <v>17891</v>
      </c>
      <c r="D812" s="6" t="s">
        <v>30</v>
      </c>
      <c r="E812" s="6" t="s">
        <v>31</v>
      </c>
      <c r="F812" s="6" t="s">
        <v>43</v>
      </c>
      <c r="G812" s="7" t="s">
        <v>33</v>
      </c>
      <c r="H812" s="8">
        <v>67</v>
      </c>
      <c r="I812" s="6" t="s">
        <v>38</v>
      </c>
      <c r="J812" t="str">
        <f>IF((ISNUMBER(SEARCH({"Cash"},[1]Sheet1!$I812))),"Avg","AboveAvg")</f>
        <v>AboveAvg</v>
      </c>
      <c r="K812" t="str">
        <f t="shared" si="12"/>
        <v>N</v>
      </c>
      <c r="L812" s="6" t="s">
        <v>53</v>
      </c>
      <c r="P812" t="str">
        <f>IF(OR(ISNUMBER(SEARCH({"BP","Hyper"},$Z812))),"Y","N")</f>
        <v>Y</v>
      </c>
      <c r="T812" s="9" t="s">
        <v>31</v>
      </c>
      <c r="U812" s="9" t="s">
        <v>31</v>
      </c>
      <c r="Y812" s="10" t="s">
        <v>40</v>
      </c>
      <c r="Z812" s="11" t="s">
        <v>480</v>
      </c>
      <c r="AA812" t="str">
        <f>IF(OR(ISNUMBER(SEARCH({"Diabetes","Diabetic"},$Z812))),"Y","N")</f>
        <v>N</v>
      </c>
      <c r="AC812" s="7" t="s">
        <v>37</v>
      </c>
    </row>
    <row r="813" spans="2:29" ht="52.8">
      <c r="B813">
        <v>2016</v>
      </c>
      <c r="C813" s="5">
        <v>18820</v>
      </c>
      <c r="D813" s="6" t="s">
        <v>30</v>
      </c>
      <c r="E813" s="6" t="s">
        <v>31</v>
      </c>
      <c r="F813" s="6" t="s">
        <v>32</v>
      </c>
      <c r="G813" s="7" t="s">
        <v>33</v>
      </c>
      <c r="H813" s="8">
        <v>64</v>
      </c>
      <c r="I813" s="6" t="s">
        <v>34</v>
      </c>
      <c r="J813" t="str">
        <f>IF((ISNUMBER(SEARCH({"Cash"},[1]Sheet1!$I813))),"Avg","AboveAvg")</f>
        <v>Avg</v>
      </c>
      <c r="K813" t="str">
        <f t="shared" si="12"/>
        <v>N</v>
      </c>
      <c r="L813" s="6" t="s">
        <v>31</v>
      </c>
      <c r="P813" t="str">
        <f>IF(OR(ISNUMBER(SEARCH({"BP","Hyper"},$Z813))),"Y","N")</f>
        <v>N</v>
      </c>
      <c r="T813" s="9" t="s">
        <v>31</v>
      </c>
      <c r="U813" s="9" t="s">
        <v>31</v>
      </c>
      <c r="Y813" s="10" t="s">
        <v>35</v>
      </c>
      <c r="Z813" s="11" t="s">
        <v>102</v>
      </c>
      <c r="AA813" t="str">
        <f>IF(OR(ISNUMBER(SEARCH({"Diabetes","Diabetic"},$Z813))),"Y","N")</f>
        <v>N</v>
      </c>
      <c r="AC813" s="7" t="s">
        <v>37</v>
      </c>
    </row>
    <row r="814" spans="2:29" ht="290.39999999999998">
      <c r="B814">
        <v>2016</v>
      </c>
      <c r="C814" s="5">
        <v>23888</v>
      </c>
      <c r="D814" s="6" t="s">
        <v>30</v>
      </c>
      <c r="E814" s="6" t="s">
        <v>31</v>
      </c>
      <c r="F814" s="6" t="s">
        <v>32</v>
      </c>
      <c r="G814" s="7" t="s">
        <v>33</v>
      </c>
      <c r="H814" s="8">
        <v>50</v>
      </c>
      <c r="I814" s="6" t="s">
        <v>38</v>
      </c>
      <c r="J814" t="str">
        <f>IF((ISNUMBER(SEARCH({"Cash"},[1]Sheet1!$I814))),"Avg","AboveAvg")</f>
        <v>AboveAvg</v>
      </c>
      <c r="K814" t="str">
        <f t="shared" si="12"/>
        <v>N</v>
      </c>
      <c r="L814" s="6" t="s">
        <v>41</v>
      </c>
      <c r="P814" t="str">
        <f>IF(OR(ISNUMBER(SEARCH({"BP","Hyper"},$Z814))),"Y","N")</f>
        <v>Y</v>
      </c>
      <c r="T814" s="9" t="s">
        <v>31</v>
      </c>
      <c r="U814" s="9" t="s">
        <v>31</v>
      </c>
      <c r="Y814" s="10" t="s">
        <v>40</v>
      </c>
      <c r="Z814" s="11" t="s">
        <v>481</v>
      </c>
      <c r="AA814" t="str">
        <f>IF(OR(ISNUMBER(SEARCH({"Diabetes","Diabetic"},$Z814))),"Y","N")</f>
        <v>N</v>
      </c>
      <c r="AC814" s="7" t="s">
        <v>37</v>
      </c>
    </row>
    <row r="815" spans="2:29" ht="26.4">
      <c r="B815">
        <v>2016</v>
      </c>
      <c r="C815" s="5">
        <v>22130</v>
      </c>
      <c r="D815" s="6" t="s">
        <v>30</v>
      </c>
      <c r="E815" s="6" t="s">
        <v>31</v>
      </c>
      <c r="F815" s="6" t="s">
        <v>32</v>
      </c>
      <c r="G815" s="7" t="s">
        <v>33</v>
      </c>
      <c r="H815" s="8">
        <v>55</v>
      </c>
      <c r="I815" s="6" t="s">
        <v>34</v>
      </c>
      <c r="J815" t="str">
        <f>IF((ISNUMBER(SEARCH({"Cash"},[1]Sheet1!$I815))),"Avg","AboveAvg")</f>
        <v>Avg</v>
      </c>
      <c r="K815" t="str">
        <f t="shared" si="12"/>
        <v>N</v>
      </c>
      <c r="L815" s="6" t="s">
        <v>31</v>
      </c>
      <c r="P815" t="str">
        <f>IF(OR(ISNUMBER(SEARCH({"BP","Hyper"},$Z815))),"Y","N")</f>
        <v>N</v>
      </c>
      <c r="T815" s="9" t="s">
        <v>31</v>
      </c>
      <c r="U815" s="9" t="s">
        <v>31</v>
      </c>
      <c r="Y815" s="10" t="s">
        <v>35</v>
      </c>
      <c r="Z815" s="11" t="s">
        <v>31</v>
      </c>
      <c r="AA815" t="str">
        <f>IF(OR(ISNUMBER(SEARCH({"Diabetes","Diabetic"},$Z815))),"Y","N")</f>
        <v>N</v>
      </c>
      <c r="AC815" s="7" t="s">
        <v>37</v>
      </c>
    </row>
    <row r="816" spans="2:29" ht="79.2">
      <c r="B816">
        <v>2016</v>
      </c>
      <c r="C816" s="5">
        <v>24445</v>
      </c>
      <c r="D816" s="6" t="s">
        <v>30</v>
      </c>
      <c r="E816" s="6" t="s">
        <v>31</v>
      </c>
      <c r="F816" s="6" t="s">
        <v>32</v>
      </c>
      <c r="G816" s="7" t="s">
        <v>33</v>
      </c>
      <c r="H816" s="8">
        <v>49</v>
      </c>
      <c r="I816" s="6" t="s">
        <v>38</v>
      </c>
      <c r="J816" t="str">
        <f>IF((ISNUMBER(SEARCH({"Cash"},[1]Sheet1!$I816))),"Avg","AboveAvg")</f>
        <v>AboveAvg</v>
      </c>
      <c r="K816" t="str">
        <f t="shared" si="12"/>
        <v>N</v>
      </c>
      <c r="L816" s="6" t="s">
        <v>39</v>
      </c>
      <c r="P816" t="str">
        <f>IF(OR(ISNUMBER(SEARCH({"BP","Hyper"},$Z816))),"Y","N")</f>
        <v>N</v>
      </c>
      <c r="T816" s="9" t="s">
        <v>31</v>
      </c>
      <c r="U816" s="9" t="s">
        <v>31</v>
      </c>
      <c r="Y816" s="10" t="s">
        <v>35</v>
      </c>
      <c r="Z816" s="11" t="s">
        <v>482</v>
      </c>
      <c r="AA816" t="str">
        <f>IF(OR(ISNUMBER(SEARCH({"Diabetes","Diabetic"},$Z816))),"Y","N")</f>
        <v>N</v>
      </c>
      <c r="AC816" s="7" t="s">
        <v>37</v>
      </c>
    </row>
    <row r="817" spans="2:29" ht="26.4">
      <c r="B817">
        <v>2016</v>
      </c>
      <c r="C817" s="5">
        <v>24259</v>
      </c>
      <c r="D817" s="6" t="s">
        <v>30</v>
      </c>
      <c r="E817" s="6" t="s">
        <v>31</v>
      </c>
      <c r="F817" s="6" t="s">
        <v>32</v>
      </c>
      <c r="G817" s="7" t="s">
        <v>33</v>
      </c>
      <c r="H817" s="8">
        <v>49</v>
      </c>
      <c r="I817" s="6" t="s">
        <v>34</v>
      </c>
      <c r="J817" t="str">
        <f>IF((ISNUMBER(SEARCH({"Cash"},[1]Sheet1!$I817))),"Avg","AboveAvg")</f>
        <v>Avg</v>
      </c>
      <c r="K817" t="str">
        <f t="shared" si="12"/>
        <v>N</v>
      </c>
      <c r="L817" s="6" t="s">
        <v>31</v>
      </c>
      <c r="P817" t="str">
        <f>IF(OR(ISNUMBER(SEARCH({"BP","Hyper"},$Z817))),"Y","N")</f>
        <v>N</v>
      </c>
      <c r="T817" s="9" t="s">
        <v>31</v>
      </c>
      <c r="U817" s="9" t="s">
        <v>31</v>
      </c>
      <c r="Y817" s="10" t="s">
        <v>35</v>
      </c>
      <c r="Z817" s="11" t="s">
        <v>31</v>
      </c>
      <c r="AA817" t="str">
        <f>IF(OR(ISNUMBER(SEARCH({"Diabetes","Diabetic"},$Z817))),"Y","N")</f>
        <v>N</v>
      </c>
      <c r="AC817" s="7" t="s">
        <v>37</v>
      </c>
    </row>
    <row r="818" spans="2:29" ht="264">
      <c r="B818">
        <v>2016</v>
      </c>
      <c r="C818" s="5">
        <v>13675</v>
      </c>
      <c r="D818" s="6" t="s">
        <v>30</v>
      </c>
      <c r="E818" s="6" t="s">
        <v>31</v>
      </c>
      <c r="F818" s="6" t="s">
        <v>32</v>
      </c>
      <c r="G818" s="7" t="s">
        <v>33</v>
      </c>
      <c r="H818" s="8">
        <v>78</v>
      </c>
      <c r="I818" s="6" t="s">
        <v>34</v>
      </c>
      <c r="J818" t="str">
        <f>IF((ISNUMBER(SEARCH({"Cash"},[1]Sheet1!$I818))),"Avg","AboveAvg")</f>
        <v>Avg</v>
      </c>
      <c r="K818" t="str">
        <f t="shared" si="12"/>
        <v>Y</v>
      </c>
      <c r="L818" s="6" t="s">
        <v>31</v>
      </c>
      <c r="P818" t="str">
        <f>IF(OR(ISNUMBER(SEARCH({"BP","Hyper"},$Z818))),"Y","N")</f>
        <v>N</v>
      </c>
      <c r="T818" s="9" t="s">
        <v>31</v>
      </c>
      <c r="U818" s="9" t="s">
        <v>31</v>
      </c>
      <c r="Y818" s="10" t="s">
        <v>35</v>
      </c>
      <c r="Z818" s="11" t="s">
        <v>483</v>
      </c>
      <c r="AA818" t="str">
        <f>IF(OR(ISNUMBER(SEARCH({"Diabetes","Diabetic"},$Z818))),"Y","N")</f>
        <v>Y</v>
      </c>
      <c r="AC818" s="7" t="s">
        <v>37</v>
      </c>
    </row>
    <row r="819" spans="2:29" ht="26.4">
      <c r="B819">
        <v>2016</v>
      </c>
      <c r="C819" s="5">
        <v>13216</v>
      </c>
      <c r="D819" s="6" t="s">
        <v>30</v>
      </c>
      <c r="E819" s="6" t="s">
        <v>31</v>
      </c>
      <c r="F819" s="6" t="s">
        <v>32</v>
      </c>
      <c r="G819" s="7" t="s">
        <v>33</v>
      </c>
      <c r="H819" s="8">
        <v>80</v>
      </c>
      <c r="I819" s="6" t="s">
        <v>34</v>
      </c>
      <c r="J819" t="str">
        <f>IF((ISNUMBER(SEARCH({"Cash"},[1]Sheet1!$I819))),"Avg","AboveAvg")</f>
        <v>Avg</v>
      </c>
      <c r="K819" t="str">
        <f t="shared" si="12"/>
        <v>N</v>
      </c>
      <c r="L819" s="6" t="s">
        <v>31</v>
      </c>
      <c r="P819" t="str">
        <f>IF(OR(ISNUMBER(SEARCH({"BP","Hyper"},$Z819))),"Y","N")</f>
        <v>N</v>
      </c>
      <c r="T819" s="9" t="s">
        <v>31</v>
      </c>
      <c r="U819" s="9" t="s">
        <v>31</v>
      </c>
      <c r="Y819" s="10" t="s">
        <v>35</v>
      </c>
      <c r="Z819" s="11" t="s">
        <v>31</v>
      </c>
      <c r="AA819" t="str">
        <f>IF(OR(ISNUMBER(SEARCH({"Diabetes","Diabetic"},$Z819))),"Y","N")</f>
        <v>N</v>
      </c>
      <c r="AC819" s="7" t="s">
        <v>37</v>
      </c>
    </row>
    <row r="820" spans="2:29" ht="396">
      <c r="B820">
        <v>2016</v>
      </c>
      <c r="C820" s="5">
        <v>18275</v>
      </c>
      <c r="D820" s="6" t="s">
        <v>30</v>
      </c>
      <c r="E820" s="6" t="s">
        <v>31</v>
      </c>
      <c r="F820" s="6" t="s">
        <v>43</v>
      </c>
      <c r="G820" s="7" t="s">
        <v>33</v>
      </c>
      <c r="H820" s="8">
        <v>66</v>
      </c>
      <c r="I820" s="6" t="s">
        <v>34</v>
      </c>
      <c r="J820" t="str">
        <f>IF((ISNUMBER(SEARCH({"Cash"},[1]Sheet1!$I820))),"Avg","AboveAvg")</f>
        <v>Avg</v>
      </c>
      <c r="K820" t="str">
        <f t="shared" si="12"/>
        <v>N</v>
      </c>
      <c r="L820" s="6" t="s">
        <v>31</v>
      </c>
      <c r="P820" t="str">
        <f>IF(OR(ISNUMBER(SEARCH({"BP","Hyper"},$Z820))),"Y","N")</f>
        <v>Y</v>
      </c>
      <c r="T820" s="9" t="s">
        <v>31</v>
      </c>
      <c r="U820" s="9" t="s">
        <v>31</v>
      </c>
      <c r="Y820" s="10" t="s">
        <v>35</v>
      </c>
      <c r="Z820" s="11" t="s">
        <v>484</v>
      </c>
      <c r="AA820" t="str">
        <f>IF(OR(ISNUMBER(SEARCH({"Diabetes","Diabetic"},$Z820))),"Y","N")</f>
        <v>N</v>
      </c>
      <c r="AC820" s="7" t="s">
        <v>37</v>
      </c>
    </row>
    <row r="821" spans="2:29" ht="409.6">
      <c r="B821">
        <v>2016</v>
      </c>
      <c r="C821" s="5">
        <v>19078</v>
      </c>
      <c r="D821" s="6" t="s">
        <v>30</v>
      </c>
      <c r="E821" s="6" t="s">
        <v>31</v>
      </c>
      <c r="F821" s="6" t="s">
        <v>32</v>
      </c>
      <c r="G821" s="7" t="s">
        <v>33</v>
      </c>
      <c r="H821" s="8">
        <v>63</v>
      </c>
      <c r="I821" s="6" t="s">
        <v>34</v>
      </c>
      <c r="J821" t="str">
        <f>IF((ISNUMBER(SEARCH({"Cash"},[1]Sheet1!$I821))),"Avg","AboveAvg")</f>
        <v>Avg</v>
      </c>
      <c r="K821" t="str">
        <f t="shared" si="12"/>
        <v>N</v>
      </c>
      <c r="L821" s="6" t="s">
        <v>31</v>
      </c>
      <c r="P821" t="str">
        <f>IF(OR(ISNUMBER(SEARCH({"BP","Hyper"},$Z821))),"Y","N")</f>
        <v>Y</v>
      </c>
      <c r="T821" s="9" t="s">
        <v>31</v>
      </c>
      <c r="U821" s="9" t="s">
        <v>31</v>
      </c>
      <c r="Y821" s="10" t="s">
        <v>35</v>
      </c>
      <c r="Z821" s="11" t="s">
        <v>485</v>
      </c>
      <c r="AA821" t="str">
        <f>IF(OR(ISNUMBER(SEARCH({"Diabetes","Diabetic"},$Z821))),"Y","N")</f>
        <v>N</v>
      </c>
      <c r="AC821" s="7" t="s">
        <v>37</v>
      </c>
    </row>
    <row r="822" spans="2:29" ht="356.4">
      <c r="B822">
        <v>2016</v>
      </c>
      <c r="C822" s="5">
        <v>20476</v>
      </c>
      <c r="D822" s="6" t="s">
        <v>30</v>
      </c>
      <c r="E822" s="6" t="s">
        <v>31</v>
      </c>
      <c r="F822" s="6" t="s">
        <v>43</v>
      </c>
      <c r="G822" s="7" t="s">
        <v>33</v>
      </c>
      <c r="H822" s="8">
        <v>60</v>
      </c>
      <c r="I822" s="6" t="s">
        <v>34</v>
      </c>
      <c r="J822" t="str">
        <f>IF((ISNUMBER(SEARCH({"Cash"},[1]Sheet1!$I822))),"Avg","AboveAvg")</f>
        <v>Avg</v>
      </c>
      <c r="K822" t="str">
        <f t="shared" si="12"/>
        <v>N</v>
      </c>
      <c r="L822" s="6" t="s">
        <v>39</v>
      </c>
      <c r="P822" t="str">
        <f>IF(OR(ISNUMBER(SEARCH({"BP","Hyper"},$Z822))),"Y","N")</f>
        <v>Y</v>
      </c>
      <c r="T822" s="9" t="s">
        <v>31</v>
      </c>
      <c r="U822" s="9" t="s">
        <v>31</v>
      </c>
      <c r="Y822" s="10" t="s">
        <v>35</v>
      </c>
      <c r="Z822" s="11" t="s">
        <v>486</v>
      </c>
      <c r="AA822" t="str">
        <f>IF(OR(ISNUMBER(SEARCH({"Diabetes","Diabetic"},$Z822))),"Y","N")</f>
        <v>N</v>
      </c>
      <c r="AC822" s="7" t="s">
        <v>37</v>
      </c>
    </row>
    <row r="823" spans="2:29" ht="26.4">
      <c r="B823">
        <v>2016</v>
      </c>
      <c r="C823" s="5">
        <v>20459</v>
      </c>
      <c r="D823" s="6" t="s">
        <v>30</v>
      </c>
      <c r="E823" s="6" t="s">
        <v>31</v>
      </c>
      <c r="F823" s="6" t="s">
        <v>32</v>
      </c>
      <c r="G823" s="7" t="s">
        <v>33</v>
      </c>
      <c r="H823" s="8">
        <v>60</v>
      </c>
      <c r="I823" s="6" t="s">
        <v>34</v>
      </c>
      <c r="J823" t="str">
        <f>IF((ISNUMBER(SEARCH({"Cash"},[1]Sheet1!$I823))),"Avg","AboveAvg")</f>
        <v>Avg</v>
      </c>
      <c r="K823" t="str">
        <f t="shared" si="12"/>
        <v>N</v>
      </c>
      <c r="L823" s="6" t="s">
        <v>31</v>
      </c>
      <c r="P823" t="str">
        <f>IF(OR(ISNUMBER(SEARCH({"BP","Hyper"},$Z823))),"Y","N")</f>
        <v>N</v>
      </c>
      <c r="T823" s="9" t="s">
        <v>31</v>
      </c>
      <c r="U823" s="9" t="s">
        <v>31</v>
      </c>
      <c r="Y823" s="10" t="s">
        <v>35</v>
      </c>
      <c r="Z823" s="11" t="s">
        <v>31</v>
      </c>
      <c r="AA823" t="str">
        <f>IF(OR(ISNUMBER(SEARCH({"Diabetes","Diabetic"},$Z823))),"Y","N")</f>
        <v>N</v>
      </c>
      <c r="AC823" s="7" t="s">
        <v>37</v>
      </c>
    </row>
    <row r="824" spans="2:29" ht="26.4">
      <c r="B824">
        <v>2016</v>
      </c>
      <c r="C824" s="5">
        <v>28547</v>
      </c>
      <c r="D824" s="6" t="s">
        <v>30</v>
      </c>
      <c r="E824" s="6" t="s">
        <v>31</v>
      </c>
      <c r="F824" s="6" t="s">
        <v>32</v>
      </c>
      <c r="G824" s="7" t="s">
        <v>33</v>
      </c>
      <c r="H824" s="8">
        <v>38</v>
      </c>
      <c r="I824" s="6" t="s">
        <v>34</v>
      </c>
      <c r="J824" t="str">
        <f>IF((ISNUMBER(SEARCH({"Cash"},[1]Sheet1!$I824))),"Avg","AboveAvg")</f>
        <v>Avg</v>
      </c>
      <c r="K824" t="str">
        <f t="shared" si="12"/>
        <v>N</v>
      </c>
      <c r="L824" s="6" t="s">
        <v>31</v>
      </c>
      <c r="P824" t="str">
        <f>IF(OR(ISNUMBER(SEARCH({"BP","Hyper"},$Z824))),"Y","N")</f>
        <v>N</v>
      </c>
      <c r="T824" s="9" t="s">
        <v>31</v>
      </c>
      <c r="U824" s="9" t="s">
        <v>31</v>
      </c>
      <c r="Y824" s="10" t="s">
        <v>35</v>
      </c>
      <c r="Z824" s="11" t="s">
        <v>31</v>
      </c>
      <c r="AA824" t="str">
        <f>IF(OR(ISNUMBER(SEARCH({"Diabetes","Diabetic"},$Z824))),"Y","N")</f>
        <v>N</v>
      </c>
      <c r="AC824" s="7" t="s">
        <v>37</v>
      </c>
    </row>
    <row r="825" spans="2:29" ht="26.4">
      <c r="B825">
        <v>2016</v>
      </c>
      <c r="C825" s="5">
        <v>29302</v>
      </c>
      <c r="D825" s="6" t="s">
        <v>30</v>
      </c>
      <c r="E825" s="6" t="s">
        <v>31</v>
      </c>
      <c r="F825" s="6" t="s">
        <v>43</v>
      </c>
      <c r="G825" s="7" t="s">
        <v>33</v>
      </c>
      <c r="H825" s="8">
        <v>36</v>
      </c>
      <c r="I825" s="6" t="s">
        <v>38</v>
      </c>
      <c r="J825" t="str">
        <f>IF((ISNUMBER(SEARCH({"Cash"},[1]Sheet1!$I825))),"Avg","AboveAvg")</f>
        <v>AboveAvg</v>
      </c>
      <c r="K825" t="str">
        <f t="shared" si="12"/>
        <v>N</v>
      </c>
      <c r="L825" s="6" t="s">
        <v>31</v>
      </c>
      <c r="P825" t="str">
        <f>IF(OR(ISNUMBER(SEARCH({"BP","Hyper"},$Z825))),"Y","N")</f>
        <v>N</v>
      </c>
      <c r="T825" s="9" t="s">
        <v>31</v>
      </c>
      <c r="U825" s="9" t="s">
        <v>31</v>
      </c>
      <c r="Y825" s="10" t="s">
        <v>35</v>
      </c>
      <c r="Z825" s="11" t="s">
        <v>31</v>
      </c>
      <c r="AA825" t="str">
        <f>IF(OR(ISNUMBER(SEARCH({"Diabetes","Diabetic"},$Z825))),"Y","N")</f>
        <v>N</v>
      </c>
      <c r="AC825" s="7" t="s">
        <v>37</v>
      </c>
    </row>
    <row r="826" spans="2:29" ht="92.4">
      <c r="B826">
        <v>2016</v>
      </c>
      <c r="C826" s="5">
        <v>23401</v>
      </c>
      <c r="D826" s="6" t="s">
        <v>30</v>
      </c>
      <c r="E826" s="6" t="s">
        <v>31</v>
      </c>
      <c r="F826" s="6" t="s">
        <v>32</v>
      </c>
      <c r="G826" s="7" t="s">
        <v>33</v>
      </c>
      <c r="H826" s="8">
        <v>52</v>
      </c>
      <c r="I826" s="6" t="s">
        <v>38</v>
      </c>
      <c r="J826" t="str">
        <f>IF((ISNUMBER(SEARCH({"Cash"},[1]Sheet1!$I826))),"Avg","AboveAvg")</f>
        <v>AboveAvg</v>
      </c>
      <c r="K826" t="str">
        <f t="shared" si="12"/>
        <v>N</v>
      </c>
      <c r="L826" s="6" t="s">
        <v>31</v>
      </c>
      <c r="P826" t="str">
        <f>IF(OR(ISNUMBER(SEARCH({"BP","Hyper"},$Z826))),"Y","N")</f>
        <v>N</v>
      </c>
      <c r="T826" s="9" t="s">
        <v>31</v>
      </c>
      <c r="U826" s="9" t="s">
        <v>31</v>
      </c>
      <c r="Y826" s="10" t="s">
        <v>35</v>
      </c>
      <c r="Z826" s="11" t="s">
        <v>487</v>
      </c>
      <c r="AA826" t="str">
        <f>IF(OR(ISNUMBER(SEARCH({"Diabetes","Diabetic"},$Z826))),"Y","N")</f>
        <v>N</v>
      </c>
      <c r="AC826" s="7" t="s">
        <v>37</v>
      </c>
    </row>
    <row r="827" spans="2:29" ht="92.4">
      <c r="B827">
        <v>2016</v>
      </c>
      <c r="C827" s="5">
        <v>18635</v>
      </c>
      <c r="D827" s="6" t="s">
        <v>30</v>
      </c>
      <c r="E827" s="6" t="s">
        <v>31</v>
      </c>
      <c r="F827" s="6" t="s">
        <v>32</v>
      </c>
      <c r="G827" s="7" t="s">
        <v>33</v>
      </c>
      <c r="H827" s="8">
        <v>65</v>
      </c>
      <c r="I827" s="6" t="s">
        <v>38</v>
      </c>
      <c r="J827" t="str">
        <f>IF((ISNUMBER(SEARCH({"Cash"},[1]Sheet1!$I827))),"Avg","AboveAvg")</f>
        <v>AboveAvg</v>
      </c>
      <c r="K827" t="str">
        <f t="shared" si="12"/>
        <v>Y</v>
      </c>
      <c r="L827" s="6" t="s">
        <v>41</v>
      </c>
      <c r="P827" t="str">
        <f>IF(OR(ISNUMBER(SEARCH({"BP","Hyper"},$Z827))),"Y","N")</f>
        <v>Y</v>
      </c>
      <c r="T827" s="9" t="s">
        <v>31</v>
      </c>
      <c r="U827" s="9" t="s">
        <v>31</v>
      </c>
      <c r="Y827" s="10" t="s">
        <v>40</v>
      </c>
      <c r="Z827" s="11" t="s">
        <v>488</v>
      </c>
      <c r="AA827" t="str">
        <f>IF(OR(ISNUMBER(SEARCH({"Diabetes","Diabetic"},$Z827))),"Y","N")</f>
        <v>Y</v>
      </c>
      <c r="AC827" s="7" t="s">
        <v>37</v>
      </c>
    </row>
    <row r="828" spans="2:29" ht="92.4">
      <c r="B828">
        <v>2016</v>
      </c>
      <c r="C828" s="5">
        <v>20575</v>
      </c>
      <c r="D828" s="6" t="s">
        <v>30</v>
      </c>
      <c r="E828" s="6" t="s">
        <v>31</v>
      </c>
      <c r="F828" s="6" t="s">
        <v>43</v>
      </c>
      <c r="G828" s="7" t="s">
        <v>33</v>
      </c>
      <c r="H828" s="8">
        <v>59</v>
      </c>
      <c r="I828" s="6" t="s">
        <v>38</v>
      </c>
      <c r="J828" t="str">
        <f>IF((ISNUMBER(SEARCH({"Cash"},[1]Sheet1!$I828))),"Avg","AboveAvg")</f>
        <v>AboveAvg</v>
      </c>
      <c r="K828" t="str">
        <f t="shared" si="12"/>
        <v>N</v>
      </c>
      <c r="L828" s="6" t="s">
        <v>41</v>
      </c>
      <c r="P828" t="str">
        <f>IF(OR(ISNUMBER(SEARCH({"BP","Hyper"},$Z828))),"Y","N")</f>
        <v>N</v>
      </c>
      <c r="T828" s="9" t="s">
        <v>31</v>
      </c>
      <c r="U828" s="9" t="s">
        <v>31</v>
      </c>
      <c r="Y828" s="10" t="s">
        <v>40</v>
      </c>
      <c r="Z828" s="11" t="s">
        <v>31</v>
      </c>
      <c r="AA828" t="str">
        <f>IF(OR(ISNUMBER(SEARCH({"Diabetes","Diabetic"},$Z828))),"Y","N")</f>
        <v>N</v>
      </c>
      <c r="AC828" s="7" t="s">
        <v>37</v>
      </c>
    </row>
    <row r="829" spans="2:29" ht="382.8">
      <c r="B829">
        <v>2016</v>
      </c>
      <c r="C829" s="5">
        <v>25257</v>
      </c>
      <c r="D829" s="6" t="s">
        <v>30</v>
      </c>
      <c r="E829" s="6" t="s">
        <v>31</v>
      </c>
      <c r="F829" s="6" t="s">
        <v>32</v>
      </c>
      <c r="G829" s="7" t="s">
        <v>33</v>
      </c>
      <c r="H829" s="8">
        <v>47</v>
      </c>
      <c r="I829" s="6" t="s">
        <v>34</v>
      </c>
      <c r="J829" t="str">
        <f>IF((ISNUMBER(SEARCH({"Cash"},[1]Sheet1!$I829))),"Avg","AboveAvg")</f>
        <v>Avg</v>
      </c>
      <c r="K829" t="str">
        <f t="shared" si="12"/>
        <v>N</v>
      </c>
      <c r="L829" s="6" t="s">
        <v>31</v>
      </c>
      <c r="P829" t="str">
        <f>IF(OR(ISNUMBER(SEARCH({"BP","Hyper"},$Z829))),"Y","N")</f>
        <v>N</v>
      </c>
      <c r="T829" s="9" t="s">
        <v>31</v>
      </c>
      <c r="U829" s="9" t="s">
        <v>31</v>
      </c>
      <c r="Y829" s="10" t="s">
        <v>35</v>
      </c>
      <c r="Z829" s="11" t="s">
        <v>489</v>
      </c>
      <c r="AA829" t="str">
        <f>IF(OR(ISNUMBER(SEARCH({"Diabetes","Diabetic"},$Z829))),"Y","N")</f>
        <v>N</v>
      </c>
      <c r="AC829" s="7" t="s">
        <v>37</v>
      </c>
    </row>
    <row r="830" spans="2:29" ht="132">
      <c r="B830">
        <v>2016</v>
      </c>
      <c r="C830" s="5">
        <v>21489</v>
      </c>
      <c r="D830" s="6" t="s">
        <v>30</v>
      </c>
      <c r="E830" s="6" t="s">
        <v>31</v>
      </c>
      <c r="F830" s="6" t="s">
        <v>32</v>
      </c>
      <c r="G830" s="7" t="s">
        <v>33</v>
      </c>
      <c r="H830" s="8">
        <v>57</v>
      </c>
      <c r="I830" s="6" t="s">
        <v>34</v>
      </c>
      <c r="J830" t="str">
        <f>IF((ISNUMBER(SEARCH({"Cash"},[1]Sheet1!$I830))),"Avg","AboveAvg")</f>
        <v>Avg</v>
      </c>
      <c r="K830" t="str">
        <f t="shared" si="12"/>
        <v>N</v>
      </c>
      <c r="L830" s="6" t="s">
        <v>31</v>
      </c>
      <c r="P830" t="str">
        <f>IF(OR(ISNUMBER(SEARCH({"BP","Hyper"},$Z830))),"Y","N")</f>
        <v>N</v>
      </c>
      <c r="T830" s="9" t="s">
        <v>31</v>
      </c>
      <c r="U830" s="9" t="s">
        <v>31</v>
      </c>
      <c r="Y830" s="10" t="s">
        <v>35</v>
      </c>
      <c r="Z830" s="11" t="s">
        <v>490</v>
      </c>
      <c r="AA830" t="str">
        <f>IF(OR(ISNUMBER(SEARCH({"Diabetes","Diabetic"},$Z830))),"Y","N")</f>
        <v>N</v>
      </c>
      <c r="AC830" s="7" t="s">
        <v>37</v>
      </c>
    </row>
    <row r="831" spans="2:29" ht="26.4">
      <c r="B831">
        <v>2016</v>
      </c>
      <c r="C831" s="5">
        <v>33094</v>
      </c>
      <c r="D831" s="6" t="s">
        <v>30</v>
      </c>
      <c r="E831" s="6" t="s">
        <v>31</v>
      </c>
      <c r="F831" s="6" t="s">
        <v>32</v>
      </c>
      <c r="G831" s="7" t="s">
        <v>33</v>
      </c>
      <c r="H831" s="8">
        <v>25</v>
      </c>
      <c r="I831" s="6" t="s">
        <v>34</v>
      </c>
      <c r="J831" t="str">
        <f>IF((ISNUMBER(SEARCH({"Cash"},[1]Sheet1!$I831))),"Avg","AboveAvg")</f>
        <v>Avg</v>
      </c>
      <c r="K831" t="str">
        <f t="shared" si="12"/>
        <v>N</v>
      </c>
      <c r="L831" s="6" t="s">
        <v>39</v>
      </c>
      <c r="P831" t="str">
        <f>IF(OR(ISNUMBER(SEARCH({"BP","Hyper"},$Z831))),"Y","N")</f>
        <v>N</v>
      </c>
      <c r="T831" s="9" t="s">
        <v>31</v>
      </c>
      <c r="U831" s="9" t="s">
        <v>31</v>
      </c>
      <c r="Y831" s="10" t="s">
        <v>35</v>
      </c>
      <c r="Z831" s="11" t="s">
        <v>31</v>
      </c>
      <c r="AA831" t="str">
        <f>IF(OR(ISNUMBER(SEARCH({"Diabetes","Diabetic"},$Z831))),"Y","N")</f>
        <v>N</v>
      </c>
      <c r="AC831" s="7" t="s">
        <v>37</v>
      </c>
    </row>
    <row r="832" spans="2:29" ht="290.39999999999998">
      <c r="B832">
        <v>2016</v>
      </c>
      <c r="C832" s="5">
        <v>22809</v>
      </c>
      <c r="D832" s="6" t="s">
        <v>30</v>
      </c>
      <c r="E832" s="6" t="s">
        <v>31</v>
      </c>
      <c r="F832" s="6" t="s">
        <v>32</v>
      </c>
      <c r="G832" s="7" t="s">
        <v>33</v>
      </c>
      <c r="H832" s="8">
        <v>53</v>
      </c>
      <c r="I832" s="6" t="s">
        <v>38</v>
      </c>
      <c r="J832" t="str">
        <f>IF((ISNUMBER(SEARCH({"Cash"},[1]Sheet1!$I832))),"Avg","AboveAvg")</f>
        <v>AboveAvg</v>
      </c>
      <c r="K832" t="str">
        <f t="shared" si="12"/>
        <v>N</v>
      </c>
      <c r="L832" s="6" t="s">
        <v>31</v>
      </c>
      <c r="P832" t="str">
        <f>IF(OR(ISNUMBER(SEARCH({"BP","Hyper"},$Z832))),"Y","N")</f>
        <v>Y</v>
      </c>
      <c r="T832" s="9" t="s">
        <v>31</v>
      </c>
      <c r="U832" s="9" t="s">
        <v>31</v>
      </c>
      <c r="Y832" s="10" t="s">
        <v>35</v>
      </c>
      <c r="Z832" s="11" t="s">
        <v>491</v>
      </c>
      <c r="AA832" t="str">
        <f>IF(OR(ISNUMBER(SEARCH({"Diabetes","Diabetic"},$Z832))),"Y","N")</f>
        <v>N</v>
      </c>
      <c r="AC832" s="7" t="s">
        <v>37</v>
      </c>
    </row>
    <row r="833" spans="2:29" ht="92.4">
      <c r="B833">
        <v>2016</v>
      </c>
      <c r="C833" s="5">
        <v>27414</v>
      </c>
      <c r="D833" s="6" t="s">
        <v>30</v>
      </c>
      <c r="E833" s="6" t="s">
        <v>31</v>
      </c>
      <c r="F833" s="6" t="s">
        <v>32</v>
      </c>
      <c r="G833" s="7" t="s">
        <v>33</v>
      </c>
      <c r="H833" s="8">
        <v>41</v>
      </c>
      <c r="I833" s="6" t="s">
        <v>38</v>
      </c>
      <c r="J833" t="str">
        <f>IF((ISNUMBER(SEARCH({"Cash"},[1]Sheet1!$I833))),"Avg","AboveAvg")</f>
        <v>AboveAvg</v>
      </c>
      <c r="K833" t="str">
        <f t="shared" si="12"/>
        <v>Y</v>
      </c>
      <c r="L833" s="6" t="s">
        <v>61</v>
      </c>
      <c r="P833" t="str">
        <f>IF(OR(ISNUMBER(SEARCH({"BP","Hyper"},$Z833))),"Y","N")</f>
        <v>N</v>
      </c>
      <c r="T833" s="9" t="s">
        <v>31</v>
      </c>
      <c r="U833" s="9" t="s">
        <v>31</v>
      </c>
      <c r="Y833" s="10" t="s">
        <v>40</v>
      </c>
      <c r="Z833" s="11" t="s">
        <v>492</v>
      </c>
      <c r="AA833" t="str">
        <f>IF(OR(ISNUMBER(SEARCH({"Diabetes","Diabetic"},$Z833))),"Y","N")</f>
        <v>Y</v>
      </c>
      <c r="AC833" s="7" t="s">
        <v>37</v>
      </c>
    </row>
    <row r="834" spans="2:29" ht="92.4">
      <c r="B834">
        <v>2016</v>
      </c>
      <c r="C834" s="5">
        <v>21948</v>
      </c>
      <c r="D834" s="6" t="s">
        <v>30</v>
      </c>
      <c r="E834" s="6" t="s">
        <v>31</v>
      </c>
      <c r="F834" s="6" t="s">
        <v>43</v>
      </c>
      <c r="G834" s="7" t="s">
        <v>33</v>
      </c>
      <c r="H834" s="8">
        <v>56</v>
      </c>
      <c r="I834" s="6" t="s">
        <v>34</v>
      </c>
      <c r="J834" t="str">
        <f>IF((ISNUMBER(SEARCH({"Cash"},[1]Sheet1!$I834))),"Avg","AboveAvg")</f>
        <v>Avg</v>
      </c>
      <c r="K834" t="str">
        <f t="shared" si="12"/>
        <v>N</v>
      </c>
      <c r="L834" s="6" t="s">
        <v>39</v>
      </c>
      <c r="P834" t="str">
        <f>IF(OR(ISNUMBER(SEARCH({"BP","Hyper"},$Z834))),"Y","N")</f>
        <v>N</v>
      </c>
      <c r="T834" s="9" t="s">
        <v>31</v>
      </c>
      <c r="U834" s="9" t="s">
        <v>31</v>
      </c>
      <c r="Y834" s="10" t="s">
        <v>40</v>
      </c>
      <c r="Z834" s="11" t="s">
        <v>31</v>
      </c>
      <c r="AA834" t="str">
        <f>IF(OR(ISNUMBER(SEARCH({"Diabetes","Diabetic"},$Z834))),"Y","N")</f>
        <v>N</v>
      </c>
      <c r="AC834" s="7" t="s">
        <v>37</v>
      </c>
    </row>
    <row r="835" spans="2:29" ht="26.4">
      <c r="B835">
        <v>2016</v>
      </c>
      <c r="C835" s="5">
        <v>17899</v>
      </c>
      <c r="D835" s="6" t="s">
        <v>30</v>
      </c>
      <c r="E835" s="6" t="s">
        <v>31</v>
      </c>
      <c r="F835" s="6" t="s">
        <v>32</v>
      </c>
      <c r="G835" s="7" t="s">
        <v>33</v>
      </c>
      <c r="H835" s="8">
        <v>67</v>
      </c>
      <c r="I835" s="6" t="s">
        <v>34</v>
      </c>
      <c r="J835" t="str">
        <f>IF((ISNUMBER(SEARCH({"Cash"},[1]Sheet1!$I835))),"Avg","AboveAvg")</f>
        <v>Avg</v>
      </c>
      <c r="K835" t="str">
        <f t="shared" ref="K835:K898" si="13">$AA835</f>
        <v>N</v>
      </c>
      <c r="L835" s="6" t="s">
        <v>31</v>
      </c>
      <c r="P835" t="str">
        <f>IF(OR(ISNUMBER(SEARCH({"BP","Hyper"},$Z835))),"Y","N")</f>
        <v>N</v>
      </c>
      <c r="T835" s="9" t="s">
        <v>31</v>
      </c>
      <c r="U835" s="9" t="s">
        <v>31</v>
      </c>
      <c r="Y835" s="10" t="s">
        <v>35</v>
      </c>
      <c r="Z835" s="11" t="s">
        <v>31</v>
      </c>
      <c r="AA835" t="str">
        <f>IF(OR(ISNUMBER(SEARCH({"Diabetes","Diabetic"},$Z835))),"Y","N")</f>
        <v>N</v>
      </c>
      <c r="AC835" s="7" t="s">
        <v>37</v>
      </c>
    </row>
    <row r="836" spans="2:29" ht="26.4">
      <c r="B836">
        <v>2016</v>
      </c>
      <c r="C836" s="5">
        <v>22805</v>
      </c>
      <c r="D836" s="6" t="s">
        <v>30</v>
      </c>
      <c r="E836" s="6" t="s">
        <v>31</v>
      </c>
      <c r="F836" s="6" t="s">
        <v>32</v>
      </c>
      <c r="G836" s="7" t="s">
        <v>33</v>
      </c>
      <c r="H836" s="8">
        <v>53</v>
      </c>
      <c r="I836" s="6" t="s">
        <v>38</v>
      </c>
      <c r="J836" t="str">
        <f>IF((ISNUMBER(SEARCH({"Cash"},[1]Sheet1!$I836))),"Avg","AboveAvg")</f>
        <v>AboveAvg</v>
      </c>
      <c r="K836" t="str">
        <f t="shared" si="13"/>
        <v>N</v>
      </c>
      <c r="L836" s="6" t="s">
        <v>31</v>
      </c>
      <c r="P836" t="str">
        <f>IF(OR(ISNUMBER(SEARCH({"BP","Hyper"},$Z836))),"Y","N")</f>
        <v>N</v>
      </c>
      <c r="T836" s="9" t="s">
        <v>31</v>
      </c>
      <c r="U836" s="9" t="s">
        <v>31</v>
      </c>
      <c r="Y836" s="10" t="s">
        <v>35</v>
      </c>
      <c r="Z836" s="11" t="s">
        <v>31</v>
      </c>
      <c r="AA836" t="str">
        <f>IF(OR(ISNUMBER(SEARCH({"Diabetes","Diabetic"},$Z836))),"Y","N")</f>
        <v>N</v>
      </c>
      <c r="AC836" s="7" t="s">
        <v>37</v>
      </c>
    </row>
    <row r="837" spans="2:29" ht="26.4">
      <c r="B837">
        <v>2016</v>
      </c>
      <c r="C837" s="5">
        <v>19774</v>
      </c>
      <c r="D837" s="6" t="s">
        <v>30</v>
      </c>
      <c r="E837" s="6" t="s">
        <v>31</v>
      </c>
      <c r="F837" s="6" t="s">
        <v>32</v>
      </c>
      <c r="G837" s="7" t="s">
        <v>33</v>
      </c>
      <c r="H837" s="8">
        <v>62</v>
      </c>
      <c r="I837" s="6" t="s">
        <v>34</v>
      </c>
      <c r="J837" t="str">
        <f>IF((ISNUMBER(SEARCH({"Cash"},[1]Sheet1!$I837))),"Avg","AboveAvg")</f>
        <v>Avg</v>
      </c>
      <c r="K837" t="str">
        <f t="shared" si="13"/>
        <v>N</v>
      </c>
      <c r="L837" s="6" t="s">
        <v>31</v>
      </c>
      <c r="P837" t="str">
        <f>IF(OR(ISNUMBER(SEARCH({"BP","Hyper"},$Z837))),"Y","N")</f>
        <v>N</v>
      </c>
      <c r="T837" s="9" t="s">
        <v>31</v>
      </c>
      <c r="U837" s="9" t="s">
        <v>31</v>
      </c>
      <c r="Y837" s="10" t="s">
        <v>35</v>
      </c>
      <c r="Z837" s="11" t="s">
        <v>31</v>
      </c>
      <c r="AA837" t="str">
        <f>IF(OR(ISNUMBER(SEARCH({"Diabetes","Diabetic"},$Z837))),"Y","N")</f>
        <v>N</v>
      </c>
      <c r="AC837" s="7" t="s">
        <v>37</v>
      </c>
    </row>
    <row r="838" spans="2:29" ht="26.4">
      <c r="B838">
        <v>2016</v>
      </c>
      <c r="C838" s="5">
        <v>15518</v>
      </c>
      <c r="D838" s="6" t="s">
        <v>30</v>
      </c>
      <c r="E838" s="6" t="s">
        <v>31</v>
      </c>
      <c r="F838" s="6" t="s">
        <v>32</v>
      </c>
      <c r="G838" s="7" t="s">
        <v>33</v>
      </c>
      <c r="H838" s="8">
        <v>73</v>
      </c>
      <c r="I838" s="6" t="s">
        <v>34</v>
      </c>
      <c r="J838" t="str">
        <f>IF((ISNUMBER(SEARCH({"Cash"},[1]Sheet1!$I838))),"Avg","AboveAvg")</f>
        <v>Avg</v>
      </c>
      <c r="K838" t="str">
        <f t="shared" si="13"/>
        <v>N</v>
      </c>
      <c r="L838" s="6" t="s">
        <v>31</v>
      </c>
      <c r="P838" t="str">
        <f>IF(OR(ISNUMBER(SEARCH({"BP","Hyper"},$Z838))),"Y","N")</f>
        <v>N</v>
      </c>
      <c r="T838" s="9" t="s">
        <v>31</v>
      </c>
      <c r="U838" s="9" t="s">
        <v>31</v>
      </c>
      <c r="Y838" s="10" t="s">
        <v>35</v>
      </c>
      <c r="Z838" s="11" t="s">
        <v>31</v>
      </c>
      <c r="AA838" t="str">
        <f>IF(OR(ISNUMBER(SEARCH({"Diabetes","Diabetic"},$Z838))),"Y","N")</f>
        <v>N</v>
      </c>
      <c r="AC838" s="7" t="s">
        <v>37</v>
      </c>
    </row>
    <row r="839" spans="2:29" ht="356.4">
      <c r="B839">
        <v>2016</v>
      </c>
      <c r="C839" s="5">
        <v>22778</v>
      </c>
      <c r="D839" s="6" t="s">
        <v>30</v>
      </c>
      <c r="E839" s="6" t="s">
        <v>31</v>
      </c>
      <c r="F839" s="6" t="s">
        <v>32</v>
      </c>
      <c r="G839" s="7" t="s">
        <v>33</v>
      </c>
      <c r="H839" s="8">
        <v>53</v>
      </c>
      <c r="I839" s="6" t="s">
        <v>38</v>
      </c>
      <c r="J839" t="str">
        <f>IF((ISNUMBER(SEARCH({"Cash"},[1]Sheet1!$I839))),"Avg","AboveAvg")</f>
        <v>AboveAvg</v>
      </c>
      <c r="K839" t="str">
        <f t="shared" si="13"/>
        <v>N</v>
      </c>
      <c r="L839" s="6" t="s">
        <v>31</v>
      </c>
      <c r="P839" t="str">
        <f>IF(OR(ISNUMBER(SEARCH({"BP","Hyper"},$Z839))),"Y","N")</f>
        <v>Y</v>
      </c>
      <c r="T839" s="9" t="s">
        <v>31</v>
      </c>
      <c r="U839" s="9" t="s">
        <v>31</v>
      </c>
      <c r="Y839" s="10" t="s">
        <v>35</v>
      </c>
      <c r="Z839" s="11" t="s">
        <v>493</v>
      </c>
      <c r="AA839" t="str">
        <f>IF(OR(ISNUMBER(SEARCH({"Diabetes","Diabetic"},$Z839))),"Y","N")</f>
        <v>N</v>
      </c>
      <c r="AC839" s="7" t="s">
        <v>37</v>
      </c>
    </row>
    <row r="840" spans="2:29" ht="118.8">
      <c r="B840">
        <v>2016</v>
      </c>
      <c r="C840" s="5">
        <v>16427</v>
      </c>
      <c r="D840" s="6" t="s">
        <v>30</v>
      </c>
      <c r="E840" s="6" t="s">
        <v>31</v>
      </c>
      <c r="F840" s="6" t="s">
        <v>32</v>
      </c>
      <c r="G840" s="7" t="s">
        <v>33</v>
      </c>
      <c r="H840" s="8">
        <v>71</v>
      </c>
      <c r="I840" s="6" t="s">
        <v>38</v>
      </c>
      <c r="J840" t="str">
        <f>IF((ISNUMBER(SEARCH({"Cash"},[1]Sheet1!$I840))),"Avg","AboveAvg")</f>
        <v>AboveAvg</v>
      </c>
      <c r="K840" t="str">
        <f t="shared" si="13"/>
        <v>N</v>
      </c>
      <c r="L840" s="6" t="s">
        <v>31</v>
      </c>
      <c r="P840" t="str">
        <f>IF(OR(ISNUMBER(SEARCH({"BP","Hyper"},$Z840))),"Y","N")</f>
        <v>N</v>
      </c>
      <c r="T840" s="9" t="s">
        <v>31</v>
      </c>
      <c r="U840" s="9" t="s">
        <v>31</v>
      </c>
      <c r="Y840" s="10" t="s">
        <v>35</v>
      </c>
      <c r="Z840" s="11" t="s">
        <v>494</v>
      </c>
      <c r="AA840" t="str">
        <f>IF(OR(ISNUMBER(SEARCH({"Diabetes","Diabetic"},$Z840))),"Y","N")</f>
        <v>N</v>
      </c>
      <c r="AC840" s="7" t="s">
        <v>37</v>
      </c>
    </row>
    <row r="841" spans="2:29" ht="52.8">
      <c r="B841">
        <v>2016</v>
      </c>
      <c r="C841" s="5">
        <v>18660</v>
      </c>
      <c r="D841" s="6" t="s">
        <v>30</v>
      </c>
      <c r="E841" s="6" t="s">
        <v>31</v>
      </c>
      <c r="F841" s="6" t="s">
        <v>32</v>
      </c>
      <c r="G841" s="7" t="s">
        <v>33</v>
      </c>
      <c r="H841" s="8">
        <v>65</v>
      </c>
      <c r="I841" s="6" t="s">
        <v>34</v>
      </c>
      <c r="J841" t="str">
        <f>IF((ISNUMBER(SEARCH({"Cash"},[1]Sheet1!$I841))),"Avg","AboveAvg")</f>
        <v>Avg</v>
      </c>
      <c r="K841" t="str">
        <f t="shared" si="13"/>
        <v>N</v>
      </c>
      <c r="L841" s="6" t="s">
        <v>31</v>
      </c>
      <c r="P841" t="str">
        <f>IF(OR(ISNUMBER(SEARCH({"BP","Hyper"},$Z841))),"Y","N")</f>
        <v>N</v>
      </c>
      <c r="T841" s="9" t="s">
        <v>31</v>
      </c>
      <c r="U841" s="9" t="s">
        <v>31</v>
      </c>
      <c r="Y841" s="10" t="s">
        <v>35</v>
      </c>
      <c r="Z841" s="11" t="s">
        <v>102</v>
      </c>
      <c r="AA841" t="str">
        <f>IF(OR(ISNUMBER(SEARCH({"Diabetes","Diabetic"},$Z841))),"Y","N")</f>
        <v>N</v>
      </c>
      <c r="AC841" s="7" t="s">
        <v>37</v>
      </c>
    </row>
    <row r="842" spans="2:29" ht="26.4">
      <c r="B842">
        <v>2016</v>
      </c>
      <c r="C842" s="5">
        <v>24175</v>
      </c>
      <c r="D842" s="6" t="s">
        <v>30</v>
      </c>
      <c r="E842" s="6" t="s">
        <v>31</v>
      </c>
      <c r="F842" s="6" t="s">
        <v>32</v>
      </c>
      <c r="G842" s="7" t="s">
        <v>33</v>
      </c>
      <c r="H842" s="8">
        <v>49</v>
      </c>
      <c r="I842" s="6" t="s">
        <v>38</v>
      </c>
      <c r="J842" t="str">
        <f>IF((ISNUMBER(SEARCH({"Cash"},[1]Sheet1!$I842))),"Avg","AboveAvg")</f>
        <v>AboveAvg</v>
      </c>
      <c r="K842" t="str">
        <f t="shared" si="13"/>
        <v>N</v>
      </c>
      <c r="L842" s="6" t="s">
        <v>31</v>
      </c>
      <c r="P842" t="str">
        <f>IF(OR(ISNUMBER(SEARCH({"BP","Hyper"},$Z842))),"Y","N")</f>
        <v>N</v>
      </c>
      <c r="T842" s="9" t="s">
        <v>31</v>
      </c>
      <c r="U842" s="9" t="s">
        <v>31</v>
      </c>
      <c r="Y842" s="10" t="s">
        <v>35</v>
      </c>
      <c r="Z842" s="11" t="s">
        <v>31</v>
      </c>
      <c r="AA842" t="str">
        <f>IF(OR(ISNUMBER(SEARCH({"Diabetes","Diabetic"},$Z842))),"Y","N")</f>
        <v>N</v>
      </c>
      <c r="AC842" s="7" t="s">
        <v>37</v>
      </c>
    </row>
    <row r="843" spans="2:29" ht="26.4">
      <c r="B843">
        <v>2016</v>
      </c>
      <c r="C843" s="5">
        <v>22556</v>
      </c>
      <c r="D843" s="6" t="s">
        <v>30</v>
      </c>
      <c r="E843" s="6" t="s">
        <v>31</v>
      </c>
      <c r="F843" s="6" t="s">
        <v>32</v>
      </c>
      <c r="G843" s="7" t="s">
        <v>33</v>
      </c>
      <c r="H843" s="8">
        <v>54</v>
      </c>
      <c r="I843" s="6" t="s">
        <v>34</v>
      </c>
      <c r="J843" t="str">
        <f>IF((ISNUMBER(SEARCH({"Cash"},[1]Sheet1!$I843))),"Avg","AboveAvg")</f>
        <v>Avg</v>
      </c>
      <c r="K843" t="str">
        <f t="shared" si="13"/>
        <v>N</v>
      </c>
      <c r="L843" s="6" t="s">
        <v>31</v>
      </c>
      <c r="P843" t="str">
        <f>IF(OR(ISNUMBER(SEARCH({"BP","Hyper"},$Z843))),"Y","N")</f>
        <v>N</v>
      </c>
      <c r="T843" s="9" t="s">
        <v>31</v>
      </c>
      <c r="U843" s="9" t="s">
        <v>31</v>
      </c>
      <c r="Y843" s="10" t="s">
        <v>35</v>
      </c>
      <c r="Z843" s="11" t="s">
        <v>31</v>
      </c>
      <c r="AA843" t="str">
        <f>IF(OR(ISNUMBER(SEARCH({"Diabetes","Diabetic"},$Z843))),"Y","N")</f>
        <v>N</v>
      </c>
      <c r="AC843" s="7" t="s">
        <v>37</v>
      </c>
    </row>
    <row r="844" spans="2:29" ht="66">
      <c r="B844">
        <v>2016</v>
      </c>
      <c r="C844" s="5">
        <v>20037</v>
      </c>
      <c r="D844" s="6" t="s">
        <v>30</v>
      </c>
      <c r="E844" s="6" t="s">
        <v>31</v>
      </c>
      <c r="F844" s="6" t="s">
        <v>32</v>
      </c>
      <c r="G844" s="7" t="s">
        <v>33</v>
      </c>
      <c r="H844" s="8">
        <v>61</v>
      </c>
      <c r="I844" s="6" t="s">
        <v>38</v>
      </c>
      <c r="J844" t="str">
        <f>IF((ISNUMBER(SEARCH({"Cash"},[1]Sheet1!$I844))),"Avg","AboveAvg")</f>
        <v>AboveAvg</v>
      </c>
      <c r="K844" t="str">
        <f t="shared" si="13"/>
        <v>N</v>
      </c>
      <c r="L844" s="6" t="s">
        <v>31</v>
      </c>
      <c r="P844" t="str">
        <f>IF(OR(ISNUMBER(SEARCH({"BP","Hyper"},$Z844))),"Y","N")</f>
        <v>Y</v>
      </c>
      <c r="T844" s="9" t="s">
        <v>31</v>
      </c>
      <c r="U844" s="9" t="s">
        <v>31</v>
      </c>
      <c r="Y844" s="10" t="s">
        <v>35</v>
      </c>
      <c r="Z844" s="11" t="s">
        <v>495</v>
      </c>
      <c r="AA844" t="str">
        <f>IF(OR(ISNUMBER(SEARCH({"Diabetes","Diabetic"},$Z844))),"Y","N")</f>
        <v>N</v>
      </c>
      <c r="AC844" s="7" t="s">
        <v>37</v>
      </c>
    </row>
    <row r="845" spans="2:29" ht="26.4">
      <c r="B845">
        <v>2016</v>
      </c>
      <c r="C845" s="5">
        <v>22463</v>
      </c>
      <c r="D845" s="6" t="s">
        <v>30</v>
      </c>
      <c r="E845" s="6" t="s">
        <v>31</v>
      </c>
      <c r="F845" s="6" t="s">
        <v>32</v>
      </c>
      <c r="G845" s="7" t="s">
        <v>33</v>
      </c>
      <c r="H845" s="8">
        <v>54</v>
      </c>
      <c r="I845" s="6" t="s">
        <v>38</v>
      </c>
      <c r="J845" t="str">
        <f>IF((ISNUMBER(SEARCH({"Cash"},[1]Sheet1!$I845))),"Avg","AboveAvg")</f>
        <v>AboveAvg</v>
      </c>
      <c r="K845" t="str">
        <f t="shared" si="13"/>
        <v>N</v>
      </c>
      <c r="L845" s="6" t="s">
        <v>31</v>
      </c>
      <c r="P845" t="str">
        <f>IF(OR(ISNUMBER(SEARCH({"BP","Hyper"},$Z845))),"Y","N")</f>
        <v>N</v>
      </c>
      <c r="T845" s="9" t="s">
        <v>31</v>
      </c>
      <c r="U845" s="9" t="s">
        <v>31</v>
      </c>
      <c r="Y845" s="10" t="s">
        <v>35</v>
      </c>
      <c r="Z845" s="11" t="s">
        <v>31</v>
      </c>
      <c r="AA845" t="str">
        <f>IF(OR(ISNUMBER(SEARCH({"Diabetes","Diabetic"},$Z845))),"Y","N")</f>
        <v>N</v>
      </c>
      <c r="AC845" s="7" t="s">
        <v>37</v>
      </c>
    </row>
    <row r="846" spans="2:29" ht="409.6">
      <c r="B846">
        <v>2016</v>
      </c>
      <c r="C846" s="5">
        <v>14124</v>
      </c>
      <c r="D846" s="6" t="s">
        <v>30</v>
      </c>
      <c r="E846" s="6" t="s">
        <v>31</v>
      </c>
      <c r="F846" s="6" t="s">
        <v>32</v>
      </c>
      <c r="G846" s="7" t="s">
        <v>33</v>
      </c>
      <c r="H846" s="8">
        <v>77</v>
      </c>
      <c r="I846" s="6" t="s">
        <v>34</v>
      </c>
      <c r="J846" t="str">
        <f>IF((ISNUMBER(SEARCH({"Cash"},[1]Sheet1!$I846))),"Avg","AboveAvg")</f>
        <v>Avg</v>
      </c>
      <c r="K846" t="str">
        <f t="shared" si="13"/>
        <v>N</v>
      </c>
      <c r="L846" s="6" t="s">
        <v>31</v>
      </c>
      <c r="P846" t="str">
        <f>IF(OR(ISNUMBER(SEARCH({"BP","Hyper"},$Z846))),"Y","N")</f>
        <v>Y</v>
      </c>
      <c r="T846" s="9" t="s">
        <v>31</v>
      </c>
      <c r="U846" s="9" t="s">
        <v>31</v>
      </c>
      <c r="Y846" s="10" t="s">
        <v>35</v>
      </c>
      <c r="Z846" s="11" t="s">
        <v>496</v>
      </c>
      <c r="AA846" t="str">
        <f>IF(OR(ISNUMBER(SEARCH({"Diabetes","Diabetic"},$Z846))),"Y","N")</f>
        <v>N</v>
      </c>
      <c r="AC846" s="7" t="s">
        <v>37</v>
      </c>
    </row>
    <row r="847" spans="2:29" ht="409.6">
      <c r="B847">
        <v>2016</v>
      </c>
      <c r="C847" s="5">
        <v>19893</v>
      </c>
      <c r="D847" s="6" t="s">
        <v>30</v>
      </c>
      <c r="E847" s="6" t="s">
        <v>31</v>
      </c>
      <c r="F847" s="6" t="s">
        <v>43</v>
      </c>
      <c r="G847" s="7" t="s">
        <v>33</v>
      </c>
      <c r="H847" s="8">
        <v>61</v>
      </c>
      <c r="I847" s="6" t="s">
        <v>34</v>
      </c>
      <c r="J847" t="str">
        <f>IF((ISNUMBER(SEARCH({"Cash"},[1]Sheet1!$I847))),"Avg","AboveAvg")</f>
        <v>Avg</v>
      </c>
      <c r="K847" t="str">
        <f t="shared" si="13"/>
        <v>N</v>
      </c>
      <c r="L847" s="6" t="s">
        <v>31</v>
      </c>
      <c r="P847" t="str">
        <f>IF(OR(ISNUMBER(SEARCH({"BP","Hyper"},$Z847))),"Y","N")</f>
        <v>Y</v>
      </c>
      <c r="T847" s="9" t="s">
        <v>31</v>
      </c>
      <c r="U847" s="9" t="s">
        <v>31</v>
      </c>
      <c r="Y847" s="10" t="s">
        <v>35</v>
      </c>
      <c r="Z847" s="11" t="s">
        <v>497</v>
      </c>
      <c r="AA847" t="str">
        <f>IF(OR(ISNUMBER(SEARCH({"Diabetes","Diabetic"},$Z847))),"Y","N")</f>
        <v>N</v>
      </c>
      <c r="AC847" s="7" t="s">
        <v>37</v>
      </c>
    </row>
    <row r="848" spans="2:29" ht="26.4">
      <c r="B848">
        <v>2016</v>
      </c>
      <c r="C848" s="5">
        <v>21367</v>
      </c>
      <c r="D848" s="6" t="s">
        <v>30</v>
      </c>
      <c r="E848" s="6" t="s">
        <v>31</v>
      </c>
      <c r="F848" s="6" t="s">
        <v>32</v>
      </c>
      <c r="G848" s="7" t="s">
        <v>33</v>
      </c>
      <c r="H848" s="8">
        <v>57</v>
      </c>
      <c r="I848" s="6" t="s">
        <v>38</v>
      </c>
      <c r="J848" t="str">
        <f>IF((ISNUMBER(SEARCH({"Cash"},[1]Sheet1!$I848))),"Avg","AboveAvg")</f>
        <v>AboveAvg</v>
      </c>
      <c r="K848" t="str">
        <f t="shared" si="13"/>
        <v>N</v>
      </c>
      <c r="L848" s="6" t="s">
        <v>31</v>
      </c>
      <c r="P848" t="str">
        <f>IF(OR(ISNUMBER(SEARCH({"BP","Hyper"},$Z848))),"Y","N")</f>
        <v>N</v>
      </c>
      <c r="T848" s="9" t="s">
        <v>31</v>
      </c>
      <c r="U848" s="9" t="s">
        <v>31</v>
      </c>
      <c r="Y848" s="10" t="s">
        <v>35</v>
      </c>
      <c r="Z848" s="11" t="s">
        <v>31</v>
      </c>
      <c r="AA848" t="str">
        <f>IF(OR(ISNUMBER(SEARCH({"Diabetes","Diabetic"},$Z848))),"Y","N")</f>
        <v>N</v>
      </c>
      <c r="AC848" s="7" t="s">
        <v>37</v>
      </c>
    </row>
    <row r="849" spans="2:29" ht="26.4">
      <c r="B849">
        <v>2016</v>
      </c>
      <c r="C849" s="5">
        <v>20257</v>
      </c>
      <c r="D849" s="6" t="s">
        <v>30</v>
      </c>
      <c r="E849" s="6" t="s">
        <v>31</v>
      </c>
      <c r="F849" s="6" t="s">
        <v>43</v>
      </c>
      <c r="G849" s="7" t="s">
        <v>33</v>
      </c>
      <c r="H849" s="8">
        <v>60</v>
      </c>
      <c r="I849" s="6" t="s">
        <v>34</v>
      </c>
      <c r="J849" t="str">
        <f>IF((ISNUMBER(SEARCH({"Cash"},[1]Sheet1!$I849))),"Avg","AboveAvg")</f>
        <v>Avg</v>
      </c>
      <c r="K849" t="str">
        <f t="shared" si="13"/>
        <v>N</v>
      </c>
      <c r="L849" s="6" t="s">
        <v>61</v>
      </c>
      <c r="P849" t="str">
        <f>IF(OR(ISNUMBER(SEARCH({"BP","Hyper"},$Z849))),"Y","N")</f>
        <v>N</v>
      </c>
      <c r="T849" s="9" t="s">
        <v>31</v>
      </c>
      <c r="U849" s="9" t="s">
        <v>31</v>
      </c>
      <c r="Y849" s="10" t="s">
        <v>35</v>
      </c>
      <c r="Z849" s="11" t="s">
        <v>31</v>
      </c>
      <c r="AA849" t="str">
        <f>IF(OR(ISNUMBER(SEARCH({"Diabetes","Diabetic"},$Z849))),"Y","N")</f>
        <v>N</v>
      </c>
      <c r="AC849" s="7" t="s">
        <v>37</v>
      </c>
    </row>
    <row r="850" spans="2:29" ht="409.6">
      <c r="B850">
        <v>2016</v>
      </c>
      <c r="C850" s="5">
        <v>22351</v>
      </c>
      <c r="D850" s="6" t="s">
        <v>30</v>
      </c>
      <c r="E850" s="6" t="s">
        <v>31</v>
      </c>
      <c r="F850" s="6" t="s">
        <v>32</v>
      </c>
      <c r="G850" s="7" t="s">
        <v>33</v>
      </c>
      <c r="H850" s="8">
        <v>55</v>
      </c>
      <c r="I850" s="6" t="s">
        <v>34</v>
      </c>
      <c r="J850" t="str">
        <f>IF((ISNUMBER(SEARCH({"Cash"},[1]Sheet1!$I850))),"Avg","AboveAvg")</f>
        <v>Avg</v>
      </c>
      <c r="K850" t="str">
        <f t="shared" si="13"/>
        <v>Y</v>
      </c>
      <c r="L850" s="6" t="s">
        <v>31</v>
      </c>
      <c r="P850" t="str">
        <f>IF(OR(ISNUMBER(SEARCH({"BP","Hyper"},$Z850))),"Y","N")</f>
        <v>Y</v>
      </c>
      <c r="T850" s="9" t="s">
        <v>31</v>
      </c>
      <c r="U850" s="9" t="s">
        <v>31</v>
      </c>
      <c r="Y850" s="10" t="s">
        <v>35</v>
      </c>
      <c r="Z850" s="11" t="s">
        <v>498</v>
      </c>
      <c r="AA850" t="str">
        <f>IF(OR(ISNUMBER(SEARCH({"Diabetes","Diabetic"},$Z850))),"Y","N")</f>
        <v>Y</v>
      </c>
      <c r="AC850" s="7" t="s">
        <v>37</v>
      </c>
    </row>
    <row r="851" spans="2:29" ht="145.19999999999999">
      <c r="B851">
        <v>2016</v>
      </c>
      <c r="C851" s="5">
        <v>18080</v>
      </c>
      <c r="D851" s="6" t="s">
        <v>30</v>
      </c>
      <c r="E851" s="6" t="s">
        <v>31</v>
      </c>
      <c r="F851" s="6" t="s">
        <v>32</v>
      </c>
      <c r="G851" s="7" t="s">
        <v>33</v>
      </c>
      <c r="H851" s="8">
        <v>66</v>
      </c>
      <c r="I851" s="6" t="s">
        <v>34</v>
      </c>
      <c r="J851" t="str">
        <f>IF((ISNUMBER(SEARCH({"Cash"},[1]Sheet1!$I851))),"Avg","AboveAvg")</f>
        <v>Avg</v>
      </c>
      <c r="K851" t="str">
        <f t="shared" si="13"/>
        <v>Y</v>
      </c>
      <c r="L851" s="6" t="s">
        <v>39</v>
      </c>
      <c r="P851" t="str">
        <f>IF(OR(ISNUMBER(SEARCH({"BP","Hyper"},$Z851))),"Y","N")</f>
        <v>Y</v>
      </c>
      <c r="T851" s="9" t="s">
        <v>31</v>
      </c>
      <c r="U851" s="9" t="s">
        <v>31</v>
      </c>
      <c r="Y851" s="10" t="s">
        <v>40</v>
      </c>
      <c r="Z851" s="11" t="s">
        <v>499</v>
      </c>
      <c r="AA851" t="str">
        <f>IF(OR(ISNUMBER(SEARCH({"Diabetes","Diabetic"},$Z851))),"Y","N")</f>
        <v>Y</v>
      </c>
      <c r="AC851" s="7" t="s">
        <v>37</v>
      </c>
    </row>
    <row r="852" spans="2:29" ht="382.8">
      <c r="B852">
        <v>2016</v>
      </c>
      <c r="C852" s="5">
        <v>24850</v>
      </c>
      <c r="D852" s="6" t="s">
        <v>30</v>
      </c>
      <c r="E852" s="6" t="s">
        <v>31</v>
      </c>
      <c r="F852" s="6" t="s">
        <v>32</v>
      </c>
      <c r="G852" s="7" t="s">
        <v>33</v>
      </c>
      <c r="H852" s="8">
        <v>48</v>
      </c>
      <c r="I852" s="6" t="s">
        <v>38</v>
      </c>
      <c r="J852" t="str">
        <f>IF((ISNUMBER(SEARCH({"Cash"},[1]Sheet1!$I852))),"Avg","AboveAvg")</f>
        <v>AboveAvg</v>
      </c>
      <c r="K852" t="str">
        <f t="shared" si="13"/>
        <v>N</v>
      </c>
      <c r="L852" s="6" t="s">
        <v>31</v>
      </c>
      <c r="P852" t="str">
        <f>IF(OR(ISNUMBER(SEARCH({"BP","Hyper"},$Z852))),"Y","N")</f>
        <v>Y</v>
      </c>
      <c r="T852" s="9" t="s">
        <v>31</v>
      </c>
      <c r="U852" s="9" t="s">
        <v>31</v>
      </c>
      <c r="Y852" s="10" t="s">
        <v>35</v>
      </c>
      <c r="Z852" s="11" t="s">
        <v>500</v>
      </c>
      <c r="AA852" t="str">
        <f>IF(OR(ISNUMBER(SEARCH({"Diabetes","Diabetic"},$Z852))),"Y","N")</f>
        <v>N</v>
      </c>
      <c r="AC852" s="7" t="s">
        <v>37</v>
      </c>
    </row>
    <row r="853" spans="2:29" ht="343.2">
      <c r="B853">
        <v>2016</v>
      </c>
      <c r="C853" s="5">
        <v>14812</v>
      </c>
      <c r="D853" s="6" t="s">
        <v>30</v>
      </c>
      <c r="E853" s="6" t="s">
        <v>31</v>
      </c>
      <c r="F853" s="6" t="s">
        <v>32</v>
      </c>
      <c r="G853" s="7" t="s">
        <v>33</v>
      </c>
      <c r="H853" s="8">
        <v>75</v>
      </c>
      <c r="I853" s="6" t="s">
        <v>38</v>
      </c>
      <c r="J853" t="str">
        <f>IF((ISNUMBER(SEARCH({"Cash"},[1]Sheet1!$I853))),"Avg","AboveAvg")</f>
        <v>AboveAvg</v>
      </c>
      <c r="K853" t="str">
        <f t="shared" si="13"/>
        <v>N</v>
      </c>
      <c r="L853" s="6" t="s">
        <v>39</v>
      </c>
      <c r="P853" t="str">
        <f>IF(OR(ISNUMBER(SEARCH({"BP","Hyper"},$Z853))),"Y","N")</f>
        <v>Y</v>
      </c>
      <c r="T853" s="9" t="s">
        <v>31</v>
      </c>
      <c r="U853" s="9" t="s">
        <v>31</v>
      </c>
      <c r="Y853" s="10" t="s">
        <v>35</v>
      </c>
      <c r="Z853" s="11" t="s">
        <v>501</v>
      </c>
      <c r="AA853" t="str">
        <f>IF(OR(ISNUMBER(SEARCH({"Diabetes","Diabetic"},$Z853))),"Y","N")</f>
        <v>N</v>
      </c>
      <c r="AC853" s="7" t="s">
        <v>37</v>
      </c>
    </row>
    <row r="854" spans="2:29" ht="26.4">
      <c r="B854">
        <v>2016</v>
      </c>
      <c r="C854" s="5">
        <v>17056</v>
      </c>
      <c r="D854" s="6" t="s">
        <v>30</v>
      </c>
      <c r="E854" s="6" t="s">
        <v>31</v>
      </c>
      <c r="F854" s="6" t="s">
        <v>43</v>
      </c>
      <c r="G854" s="7" t="s">
        <v>33</v>
      </c>
      <c r="H854" s="8">
        <v>69</v>
      </c>
      <c r="I854" s="6" t="s">
        <v>34</v>
      </c>
      <c r="J854" t="str">
        <f>IF((ISNUMBER(SEARCH({"Cash"},[1]Sheet1!$I854))),"Avg","AboveAvg")</f>
        <v>Avg</v>
      </c>
      <c r="K854" t="str">
        <f t="shared" si="13"/>
        <v>N</v>
      </c>
      <c r="L854" s="6" t="s">
        <v>31</v>
      </c>
      <c r="P854" t="str">
        <f>IF(OR(ISNUMBER(SEARCH({"BP","Hyper"},$Z854))),"Y","N")</f>
        <v>N</v>
      </c>
      <c r="T854" s="9" t="s">
        <v>31</v>
      </c>
      <c r="U854" s="9" t="s">
        <v>31</v>
      </c>
      <c r="Y854" s="10" t="s">
        <v>35</v>
      </c>
      <c r="Z854" s="11" t="s">
        <v>31</v>
      </c>
      <c r="AA854" t="str">
        <f>IF(OR(ISNUMBER(SEARCH({"Diabetes","Diabetic"},$Z854))),"Y","N")</f>
        <v>N</v>
      </c>
      <c r="AC854" s="7" t="s">
        <v>37</v>
      </c>
    </row>
    <row r="855" spans="2:29" ht="26.4">
      <c r="B855">
        <v>2016</v>
      </c>
      <c r="C855" s="5">
        <v>22968</v>
      </c>
      <c r="D855" s="6" t="s">
        <v>30</v>
      </c>
      <c r="E855" s="6" t="s">
        <v>31</v>
      </c>
      <c r="F855" s="6" t="s">
        <v>32</v>
      </c>
      <c r="G855" s="7" t="s">
        <v>33</v>
      </c>
      <c r="H855" s="8">
        <v>53</v>
      </c>
      <c r="I855" s="6" t="s">
        <v>38</v>
      </c>
      <c r="J855" t="str">
        <f>IF((ISNUMBER(SEARCH({"Cash"},[1]Sheet1!$I855))),"Avg","AboveAvg")</f>
        <v>AboveAvg</v>
      </c>
      <c r="K855" t="str">
        <f t="shared" si="13"/>
        <v>N</v>
      </c>
      <c r="L855" s="6" t="s">
        <v>31</v>
      </c>
      <c r="P855" t="str">
        <f>IF(OR(ISNUMBER(SEARCH({"BP","Hyper"},$Z855))),"Y","N")</f>
        <v>N</v>
      </c>
      <c r="T855" s="9" t="s">
        <v>31</v>
      </c>
      <c r="U855" s="9" t="s">
        <v>31</v>
      </c>
      <c r="Y855" s="10" t="s">
        <v>35</v>
      </c>
      <c r="Z855" s="11" t="s">
        <v>31</v>
      </c>
      <c r="AA855" t="str">
        <f>IF(OR(ISNUMBER(SEARCH({"Diabetes","Diabetic"},$Z855))),"Y","N")</f>
        <v>N</v>
      </c>
      <c r="AC855" s="7" t="s">
        <v>37</v>
      </c>
    </row>
    <row r="856" spans="2:29" ht="26.4">
      <c r="B856">
        <v>2016</v>
      </c>
      <c r="C856" s="5">
        <v>20620</v>
      </c>
      <c r="D856" s="6" t="s">
        <v>30</v>
      </c>
      <c r="E856" s="6" t="s">
        <v>31</v>
      </c>
      <c r="F856" s="6" t="s">
        <v>32</v>
      </c>
      <c r="G856" s="7" t="s">
        <v>33</v>
      </c>
      <c r="H856" s="8">
        <v>59</v>
      </c>
      <c r="I856" s="6" t="s">
        <v>34</v>
      </c>
      <c r="J856" t="str">
        <f>IF((ISNUMBER(SEARCH({"Cash"},[1]Sheet1!$I856))),"Avg","AboveAvg")</f>
        <v>Avg</v>
      </c>
      <c r="K856" t="str">
        <f t="shared" si="13"/>
        <v>N</v>
      </c>
      <c r="L856" s="6" t="s">
        <v>61</v>
      </c>
      <c r="P856" t="str">
        <f>IF(OR(ISNUMBER(SEARCH({"BP","Hyper"},$Z856))),"Y","N")</f>
        <v>N</v>
      </c>
      <c r="T856" s="9" t="s">
        <v>31</v>
      </c>
      <c r="U856" s="9" t="s">
        <v>31</v>
      </c>
      <c r="Y856" s="10" t="s">
        <v>35</v>
      </c>
      <c r="Z856" s="11" t="s">
        <v>31</v>
      </c>
      <c r="AA856" t="str">
        <f>IF(OR(ISNUMBER(SEARCH({"Diabetes","Diabetic"},$Z856))),"Y","N")</f>
        <v>N</v>
      </c>
      <c r="AC856" s="7" t="s">
        <v>37</v>
      </c>
    </row>
    <row r="857" spans="2:29" ht="26.4">
      <c r="B857">
        <v>2016</v>
      </c>
      <c r="C857" s="5">
        <v>33301</v>
      </c>
      <c r="D857" s="6" t="s">
        <v>30</v>
      </c>
      <c r="E857" s="6" t="s">
        <v>31</v>
      </c>
      <c r="F857" s="6" t="s">
        <v>43</v>
      </c>
      <c r="G857" s="7" t="s">
        <v>33</v>
      </c>
      <c r="H857" s="8">
        <v>25</v>
      </c>
      <c r="I857" s="6" t="s">
        <v>34</v>
      </c>
      <c r="J857" t="str">
        <f>IF((ISNUMBER(SEARCH({"Cash"},[1]Sheet1!$I857))),"Avg","AboveAvg")</f>
        <v>Avg</v>
      </c>
      <c r="K857" t="str">
        <f t="shared" si="13"/>
        <v>N</v>
      </c>
      <c r="L857" s="6" t="s">
        <v>31</v>
      </c>
      <c r="P857" t="str">
        <f>IF(OR(ISNUMBER(SEARCH({"BP","Hyper"},$Z857))),"Y","N")</f>
        <v>N</v>
      </c>
      <c r="T857" s="9" t="s">
        <v>31</v>
      </c>
      <c r="U857" s="9" t="s">
        <v>31</v>
      </c>
      <c r="Y857" s="10" t="s">
        <v>35</v>
      </c>
      <c r="Z857" s="11" t="s">
        <v>31</v>
      </c>
      <c r="AA857" t="str">
        <f>IF(OR(ISNUMBER(SEARCH({"Diabetes","Diabetic"},$Z857))),"Y","N")</f>
        <v>N</v>
      </c>
      <c r="AC857" s="7" t="s">
        <v>37</v>
      </c>
    </row>
    <row r="858" spans="2:29" ht="409.6">
      <c r="B858">
        <v>2016</v>
      </c>
      <c r="C858" s="5">
        <v>22217</v>
      </c>
      <c r="D858" s="6" t="s">
        <v>30</v>
      </c>
      <c r="E858" s="6" t="s">
        <v>31</v>
      </c>
      <c r="F858" s="6" t="s">
        <v>32</v>
      </c>
      <c r="G858" s="7" t="s">
        <v>33</v>
      </c>
      <c r="H858" s="8">
        <v>55</v>
      </c>
      <c r="I858" s="6" t="s">
        <v>38</v>
      </c>
      <c r="J858" t="str">
        <f>IF((ISNUMBER(SEARCH({"Cash"},[1]Sheet1!$I858))),"Avg","AboveAvg")</f>
        <v>AboveAvg</v>
      </c>
      <c r="K858" t="str">
        <f t="shared" si="13"/>
        <v>N</v>
      </c>
      <c r="L858" s="6" t="s">
        <v>31</v>
      </c>
      <c r="P858" t="str">
        <f>IF(OR(ISNUMBER(SEARCH({"BP","Hyper"},$Z858))),"Y","N")</f>
        <v>Y</v>
      </c>
      <c r="T858" s="9" t="s">
        <v>31</v>
      </c>
      <c r="U858" s="9" t="s">
        <v>31</v>
      </c>
      <c r="Y858" s="10" t="s">
        <v>35</v>
      </c>
      <c r="Z858" s="11" t="s">
        <v>502</v>
      </c>
      <c r="AA858" t="str">
        <f>IF(OR(ISNUMBER(SEARCH({"Diabetes","Diabetic"},$Z858))),"Y","N")</f>
        <v>N</v>
      </c>
      <c r="AC858" s="7" t="s">
        <v>37</v>
      </c>
    </row>
    <row r="859" spans="2:29" ht="118.8">
      <c r="B859">
        <v>2016</v>
      </c>
      <c r="C859" s="5">
        <v>25587</v>
      </c>
      <c r="D859" s="6" t="s">
        <v>30</v>
      </c>
      <c r="E859" s="6" t="s">
        <v>31</v>
      </c>
      <c r="F859" s="6" t="s">
        <v>32</v>
      </c>
      <c r="G859" s="7" t="s">
        <v>33</v>
      </c>
      <c r="H859" s="8">
        <v>46</v>
      </c>
      <c r="I859" s="6" t="s">
        <v>38</v>
      </c>
      <c r="J859" t="str">
        <f>IF((ISNUMBER(SEARCH({"Cash"},[1]Sheet1!$I859))),"Avg","AboveAvg")</f>
        <v>AboveAvg</v>
      </c>
      <c r="K859" t="str">
        <f t="shared" si="13"/>
        <v>N</v>
      </c>
      <c r="L859" s="6" t="s">
        <v>31</v>
      </c>
      <c r="P859" t="str">
        <f>IF(OR(ISNUMBER(SEARCH({"BP","Hyper"},$Z859))),"Y","N")</f>
        <v>N</v>
      </c>
      <c r="T859" s="9" t="s">
        <v>31</v>
      </c>
      <c r="U859" s="9" t="s">
        <v>31</v>
      </c>
      <c r="Y859" s="10" t="s">
        <v>35</v>
      </c>
      <c r="Z859" s="11" t="s">
        <v>503</v>
      </c>
      <c r="AA859" t="str">
        <f>IF(OR(ISNUMBER(SEARCH({"Diabetes","Diabetic"},$Z859))),"Y","N")</f>
        <v>N</v>
      </c>
      <c r="AC859" s="7" t="s">
        <v>37</v>
      </c>
    </row>
    <row r="860" spans="2:29" ht="158.4">
      <c r="B860">
        <v>2016</v>
      </c>
      <c r="C860" s="5">
        <v>10267</v>
      </c>
      <c r="D860" s="6" t="s">
        <v>30</v>
      </c>
      <c r="E860" s="6" t="s">
        <v>31</v>
      </c>
      <c r="F860" s="6" t="s">
        <v>32</v>
      </c>
      <c r="G860" s="7" t="s">
        <v>33</v>
      </c>
      <c r="H860" s="8">
        <v>88</v>
      </c>
      <c r="I860" s="6" t="s">
        <v>38</v>
      </c>
      <c r="J860" t="str">
        <f>IF((ISNUMBER(SEARCH({"Cash"},[1]Sheet1!$I860))),"Avg","AboveAvg")</f>
        <v>AboveAvg</v>
      </c>
      <c r="K860" t="str">
        <f t="shared" si="13"/>
        <v>N</v>
      </c>
      <c r="L860" s="6" t="s">
        <v>39</v>
      </c>
      <c r="P860" t="str">
        <f>IF(OR(ISNUMBER(SEARCH({"BP","Hyper"},$Z860))),"Y","N")</f>
        <v>N</v>
      </c>
      <c r="T860" s="9" t="s">
        <v>31</v>
      </c>
      <c r="U860" s="9" t="s">
        <v>31</v>
      </c>
      <c r="Y860" s="10" t="s">
        <v>35</v>
      </c>
      <c r="Z860" s="11" t="s">
        <v>504</v>
      </c>
      <c r="AA860" t="str">
        <f>IF(OR(ISNUMBER(SEARCH({"Diabetes","Diabetic"},$Z860))),"Y","N")</f>
        <v>N</v>
      </c>
      <c r="AC860" s="7" t="s">
        <v>37</v>
      </c>
    </row>
    <row r="861" spans="2:29" ht="250.8">
      <c r="B861">
        <v>2016</v>
      </c>
      <c r="C861" s="5">
        <v>17246</v>
      </c>
      <c r="D861" s="6" t="s">
        <v>51</v>
      </c>
      <c r="E861" s="6" t="s">
        <v>31</v>
      </c>
      <c r="F861" s="6" t="s">
        <v>32</v>
      </c>
      <c r="G861" s="7" t="s">
        <v>33</v>
      </c>
      <c r="H861" s="8">
        <v>69</v>
      </c>
      <c r="I861" s="6" t="s">
        <v>34</v>
      </c>
      <c r="J861" t="str">
        <f>IF((ISNUMBER(SEARCH({"Cash"},[1]Sheet1!$I861))),"Avg","AboveAvg")</f>
        <v>Avg</v>
      </c>
      <c r="K861" t="str">
        <f t="shared" si="13"/>
        <v>N</v>
      </c>
      <c r="L861" s="6" t="s">
        <v>31</v>
      </c>
      <c r="P861" t="str">
        <f>IF(OR(ISNUMBER(SEARCH({"BP","Hyper"},$Z861))),"Y","N")</f>
        <v>Y</v>
      </c>
      <c r="T861" s="9" t="s">
        <v>31</v>
      </c>
      <c r="U861" s="9" t="s">
        <v>31</v>
      </c>
      <c r="Y861" s="10" t="s">
        <v>35</v>
      </c>
      <c r="Z861" s="11" t="s">
        <v>505</v>
      </c>
      <c r="AA861" t="str">
        <f>IF(OR(ISNUMBER(SEARCH({"Diabetes","Diabetic"},$Z861))),"Y","N")</f>
        <v>N</v>
      </c>
      <c r="AC861" s="7" t="s">
        <v>37</v>
      </c>
    </row>
    <row r="862" spans="2:29" ht="396">
      <c r="B862">
        <v>2016</v>
      </c>
      <c r="C862" s="5">
        <v>24897</v>
      </c>
      <c r="D862" s="6" t="s">
        <v>30</v>
      </c>
      <c r="E862" s="6" t="s">
        <v>31</v>
      </c>
      <c r="F862" s="6" t="s">
        <v>43</v>
      </c>
      <c r="G862" s="7" t="s">
        <v>33</v>
      </c>
      <c r="H862" s="8">
        <v>48</v>
      </c>
      <c r="I862" s="6" t="s">
        <v>34</v>
      </c>
      <c r="J862" t="str">
        <f>IF((ISNUMBER(SEARCH({"Cash"},[1]Sheet1!$I862))),"Avg","AboveAvg")</f>
        <v>Avg</v>
      </c>
      <c r="K862" t="str">
        <f t="shared" si="13"/>
        <v>N</v>
      </c>
      <c r="L862" s="6" t="s">
        <v>61</v>
      </c>
      <c r="P862" t="str">
        <f>IF(OR(ISNUMBER(SEARCH({"BP","Hyper"},$Z862))),"Y","N")</f>
        <v>Y</v>
      </c>
      <c r="T862" s="9" t="s">
        <v>31</v>
      </c>
      <c r="U862" s="9" t="s">
        <v>31</v>
      </c>
      <c r="Y862" s="10" t="s">
        <v>35</v>
      </c>
      <c r="Z862" s="11" t="s">
        <v>506</v>
      </c>
      <c r="AA862" t="str">
        <f>IF(OR(ISNUMBER(SEARCH({"Diabetes","Diabetic"},$Z862))),"Y","N")</f>
        <v>N</v>
      </c>
      <c r="AC862" s="7" t="s">
        <v>37</v>
      </c>
    </row>
    <row r="863" spans="2:29" ht="396">
      <c r="B863">
        <v>2016</v>
      </c>
      <c r="C863" s="5">
        <v>19883</v>
      </c>
      <c r="D863" s="6" t="s">
        <v>30</v>
      </c>
      <c r="E863" s="6" t="s">
        <v>31</v>
      </c>
      <c r="F863" s="6" t="s">
        <v>32</v>
      </c>
      <c r="G863" s="7" t="s">
        <v>33</v>
      </c>
      <c r="H863" s="8">
        <v>61</v>
      </c>
      <c r="I863" s="6" t="s">
        <v>38</v>
      </c>
      <c r="J863" t="str">
        <f>IF((ISNUMBER(SEARCH({"Cash"},[1]Sheet1!$I863))),"Avg","AboveAvg")</f>
        <v>AboveAvg</v>
      </c>
      <c r="K863" t="str">
        <f t="shared" si="13"/>
        <v>N</v>
      </c>
      <c r="L863" s="6" t="s">
        <v>31</v>
      </c>
      <c r="P863" t="str">
        <f>IF(OR(ISNUMBER(SEARCH({"BP","Hyper"},$Z863))),"Y","N")</f>
        <v>Y</v>
      </c>
      <c r="T863" s="9" t="s">
        <v>31</v>
      </c>
      <c r="U863" s="9" t="s">
        <v>31</v>
      </c>
      <c r="Y863" s="10" t="s">
        <v>35</v>
      </c>
      <c r="Z863" s="11" t="s">
        <v>507</v>
      </c>
      <c r="AA863" t="str">
        <f>IF(OR(ISNUMBER(SEARCH({"Diabetes","Diabetic"},$Z863))),"Y","N")</f>
        <v>N</v>
      </c>
      <c r="AC863" s="7" t="s">
        <v>37</v>
      </c>
    </row>
    <row r="864" spans="2:29" ht="290.39999999999998">
      <c r="B864">
        <v>2016</v>
      </c>
      <c r="C864" s="5">
        <v>22313</v>
      </c>
      <c r="D864" s="6" t="s">
        <v>30</v>
      </c>
      <c r="E864" s="6" t="s">
        <v>31</v>
      </c>
      <c r="F864" s="6" t="s">
        <v>32</v>
      </c>
      <c r="G864" s="7" t="s">
        <v>33</v>
      </c>
      <c r="H864" s="8">
        <v>55</v>
      </c>
      <c r="I864" s="6" t="s">
        <v>38</v>
      </c>
      <c r="J864" t="str">
        <f>IF((ISNUMBER(SEARCH({"Cash"},[1]Sheet1!$I864))),"Avg","AboveAvg")</f>
        <v>AboveAvg</v>
      </c>
      <c r="K864" t="str">
        <f t="shared" si="13"/>
        <v>N</v>
      </c>
      <c r="L864" s="6" t="s">
        <v>31</v>
      </c>
      <c r="P864" t="str">
        <f>IF(OR(ISNUMBER(SEARCH({"BP","Hyper"},$Z864))),"Y","N")</f>
        <v>Y</v>
      </c>
      <c r="T864" s="9" t="s">
        <v>31</v>
      </c>
      <c r="U864" s="9" t="s">
        <v>31</v>
      </c>
      <c r="Y864" s="10" t="s">
        <v>35</v>
      </c>
      <c r="Z864" s="11" t="s">
        <v>508</v>
      </c>
      <c r="AA864" t="str">
        <f>IF(OR(ISNUMBER(SEARCH({"Diabetes","Diabetic"},$Z864))),"Y","N")</f>
        <v>N</v>
      </c>
      <c r="AC864" s="7" t="s">
        <v>37</v>
      </c>
    </row>
    <row r="865" spans="2:29" ht="26.4">
      <c r="B865">
        <v>2016</v>
      </c>
      <c r="C865" s="5">
        <v>17168</v>
      </c>
      <c r="D865" s="6" t="s">
        <v>30</v>
      </c>
      <c r="E865" s="6" t="s">
        <v>31</v>
      </c>
      <c r="F865" s="6" t="s">
        <v>32</v>
      </c>
      <c r="G865" s="7" t="s">
        <v>33</v>
      </c>
      <c r="H865" s="8">
        <v>69</v>
      </c>
      <c r="I865" s="6" t="s">
        <v>38</v>
      </c>
      <c r="J865" t="str">
        <f>IF((ISNUMBER(SEARCH({"Cash"},[1]Sheet1!$I865))),"Avg","AboveAvg")</f>
        <v>AboveAvg</v>
      </c>
      <c r="K865" t="str">
        <f t="shared" si="13"/>
        <v>N</v>
      </c>
      <c r="L865" s="6" t="s">
        <v>61</v>
      </c>
      <c r="P865" t="str">
        <f>IF(OR(ISNUMBER(SEARCH({"BP","Hyper"},$Z865))),"Y","N")</f>
        <v>N</v>
      </c>
      <c r="T865" s="9" t="s">
        <v>31</v>
      </c>
      <c r="U865" s="9" t="s">
        <v>31</v>
      </c>
      <c r="Y865" s="10" t="s">
        <v>35</v>
      </c>
      <c r="Z865" s="11" t="s">
        <v>31</v>
      </c>
      <c r="AA865" t="str">
        <f>IF(OR(ISNUMBER(SEARCH({"Diabetes","Diabetic"},$Z865))),"Y","N")</f>
        <v>N</v>
      </c>
      <c r="AC865" s="7" t="s">
        <v>37</v>
      </c>
    </row>
    <row r="866" spans="2:29" ht="52.8">
      <c r="B866">
        <v>2016</v>
      </c>
      <c r="C866" s="5">
        <v>19386</v>
      </c>
      <c r="D866" s="6" t="s">
        <v>30</v>
      </c>
      <c r="E866" s="6" t="s">
        <v>31</v>
      </c>
      <c r="F866" s="6" t="s">
        <v>32</v>
      </c>
      <c r="G866" s="7" t="s">
        <v>33</v>
      </c>
      <c r="H866" s="8">
        <v>63</v>
      </c>
      <c r="I866" s="6" t="s">
        <v>38</v>
      </c>
      <c r="J866" t="str">
        <f>IF((ISNUMBER(SEARCH({"Cash"},[1]Sheet1!$I866))),"Avg","AboveAvg")</f>
        <v>AboveAvg</v>
      </c>
      <c r="K866" t="str">
        <f t="shared" si="13"/>
        <v>N</v>
      </c>
      <c r="L866" s="6" t="s">
        <v>31</v>
      </c>
      <c r="P866" t="str">
        <f>IF(OR(ISNUMBER(SEARCH({"BP","Hyper"},$Z866))),"Y","N")</f>
        <v>N</v>
      </c>
      <c r="T866" s="9" t="s">
        <v>31</v>
      </c>
      <c r="U866" s="9" t="s">
        <v>31</v>
      </c>
      <c r="Y866" s="10" t="s">
        <v>35</v>
      </c>
      <c r="Z866" s="11" t="s">
        <v>177</v>
      </c>
      <c r="AA866" t="str">
        <f>IF(OR(ISNUMBER(SEARCH({"Diabetes","Diabetic"},$Z866))),"Y","N")</f>
        <v>N</v>
      </c>
      <c r="AC866" s="7" t="s">
        <v>37</v>
      </c>
    </row>
    <row r="867" spans="2:29" ht="224.4">
      <c r="B867">
        <v>2016</v>
      </c>
      <c r="C867" s="5">
        <v>16829</v>
      </c>
      <c r="D867" s="6" t="s">
        <v>30</v>
      </c>
      <c r="E867" s="6" t="s">
        <v>31</v>
      </c>
      <c r="F867" s="6" t="s">
        <v>43</v>
      </c>
      <c r="G867" s="7" t="s">
        <v>33</v>
      </c>
      <c r="H867" s="8">
        <v>70</v>
      </c>
      <c r="I867" s="6" t="s">
        <v>34</v>
      </c>
      <c r="J867" t="str">
        <f>IF((ISNUMBER(SEARCH({"Cash"},[1]Sheet1!$I867))),"Avg","AboveAvg")</f>
        <v>Avg</v>
      </c>
      <c r="K867" t="str">
        <f t="shared" si="13"/>
        <v>Y</v>
      </c>
      <c r="L867" s="6" t="s">
        <v>39</v>
      </c>
      <c r="P867" t="str">
        <f>IF(OR(ISNUMBER(SEARCH({"BP","Hyper"},$Z867))),"Y","N")</f>
        <v>Y</v>
      </c>
      <c r="T867" s="9" t="s">
        <v>31</v>
      </c>
      <c r="U867" s="9" t="s">
        <v>31</v>
      </c>
      <c r="Y867" s="10" t="s">
        <v>40</v>
      </c>
      <c r="Z867" s="11" t="s">
        <v>509</v>
      </c>
      <c r="AA867" t="str">
        <f>IF(OR(ISNUMBER(SEARCH({"Diabetes","Diabetic"},$Z867))),"Y","N")</f>
        <v>Y</v>
      </c>
      <c r="AC867" s="7" t="s">
        <v>37</v>
      </c>
    </row>
    <row r="868" spans="2:29" ht="316.8">
      <c r="B868">
        <v>2016</v>
      </c>
      <c r="C868" s="5">
        <v>19176</v>
      </c>
      <c r="D868" s="6" t="s">
        <v>30</v>
      </c>
      <c r="E868" s="6" t="s">
        <v>31</v>
      </c>
      <c r="F868" s="6" t="s">
        <v>43</v>
      </c>
      <c r="G868" s="7" t="s">
        <v>33</v>
      </c>
      <c r="H868" s="8">
        <v>63</v>
      </c>
      <c r="I868" s="6" t="s">
        <v>34</v>
      </c>
      <c r="J868" t="str">
        <f>IF((ISNUMBER(SEARCH({"Cash"},[1]Sheet1!$I868))),"Avg","AboveAvg")</f>
        <v>Avg</v>
      </c>
      <c r="K868" t="str">
        <f t="shared" si="13"/>
        <v>N</v>
      </c>
      <c r="L868" s="6" t="s">
        <v>31</v>
      </c>
      <c r="P868" t="str">
        <f>IF(OR(ISNUMBER(SEARCH({"BP","Hyper"},$Z868))),"Y","N")</f>
        <v>Y</v>
      </c>
      <c r="T868" s="9" t="s">
        <v>31</v>
      </c>
      <c r="U868" s="9" t="s">
        <v>31</v>
      </c>
      <c r="Y868" s="10" t="s">
        <v>35</v>
      </c>
      <c r="Z868" s="11" t="s">
        <v>510</v>
      </c>
      <c r="AA868" t="str">
        <f>IF(OR(ISNUMBER(SEARCH({"Diabetes","Diabetic"},$Z868))),"Y","N")</f>
        <v>N</v>
      </c>
      <c r="AC868" s="7" t="s">
        <v>37</v>
      </c>
    </row>
    <row r="869" spans="2:29" ht="290.39999999999998">
      <c r="B869">
        <v>2016</v>
      </c>
      <c r="C869" s="5">
        <v>26007</v>
      </c>
      <c r="D869" s="6" t="s">
        <v>30</v>
      </c>
      <c r="E869" s="6" t="s">
        <v>31</v>
      </c>
      <c r="F869" s="6" t="s">
        <v>43</v>
      </c>
      <c r="G869" s="7" t="s">
        <v>33</v>
      </c>
      <c r="H869" s="8">
        <v>45</v>
      </c>
      <c r="I869" s="6" t="s">
        <v>38</v>
      </c>
      <c r="J869" t="str">
        <f>IF((ISNUMBER(SEARCH({"Cash"},[1]Sheet1!$I869))),"Avg","AboveAvg")</f>
        <v>AboveAvg</v>
      </c>
      <c r="K869" t="str">
        <f t="shared" si="13"/>
        <v>N</v>
      </c>
      <c r="L869" s="6" t="s">
        <v>31</v>
      </c>
      <c r="P869" t="str">
        <f>IF(OR(ISNUMBER(SEARCH({"BP","Hyper"},$Z869))),"Y","N")</f>
        <v>Y</v>
      </c>
      <c r="T869" s="9" t="s">
        <v>31</v>
      </c>
      <c r="U869" s="9" t="s">
        <v>31</v>
      </c>
      <c r="Y869" s="10" t="s">
        <v>35</v>
      </c>
      <c r="Z869" s="11" t="s">
        <v>511</v>
      </c>
      <c r="AA869" t="str">
        <f>IF(OR(ISNUMBER(SEARCH({"Diabetes","Diabetic"},$Z869))),"Y","N")</f>
        <v>N</v>
      </c>
      <c r="AC869" s="7" t="s">
        <v>37</v>
      </c>
    </row>
    <row r="870" spans="2:29" ht="26.4">
      <c r="B870">
        <v>2016</v>
      </c>
      <c r="C870" s="5">
        <v>20132</v>
      </c>
      <c r="D870" s="6" t="s">
        <v>30</v>
      </c>
      <c r="E870" s="6" t="s">
        <v>31</v>
      </c>
      <c r="F870" s="6" t="s">
        <v>32</v>
      </c>
      <c r="G870" s="7" t="s">
        <v>33</v>
      </c>
      <c r="H870" s="8">
        <v>61</v>
      </c>
      <c r="I870" s="6" t="s">
        <v>34</v>
      </c>
      <c r="J870" t="str">
        <f>IF((ISNUMBER(SEARCH({"Cash"},[1]Sheet1!$I870))),"Avg","AboveAvg")</f>
        <v>Avg</v>
      </c>
      <c r="K870" t="str">
        <f t="shared" si="13"/>
        <v>N</v>
      </c>
      <c r="L870" s="6" t="s">
        <v>31</v>
      </c>
      <c r="P870" t="str">
        <f>IF(OR(ISNUMBER(SEARCH({"BP","Hyper"},$Z870))),"Y","N")</f>
        <v>N</v>
      </c>
      <c r="T870" s="9" t="s">
        <v>31</v>
      </c>
      <c r="U870" s="9" t="s">
        <v>31</v>
      </c>
      <c r="Y870" s="10" t="s">
        <v>35</v>
      </c>
      <c r="Z870" s="11" t="s">
        <v>31</v>
      </c>
      <c r="AA870" t="str">
        <f>IF(OR(ISNUMBER(SEARCH({"Diabetes","Diabetic"},$Z870))),"Y","N")</f>
        <v>N</v>
      </c>
      <c r="AC870" s="7" t="s">
        <v>37</v>
      </c>
    </row>
    <row r="871" spans="2:29" ht="369.6">
      <c r="B871">
        <v>2016</v>
      </c>
      <c r="C871" s="5">
        <v>15867</v>
      </c>
      <c r="D871" s="6" t="s">
        <v>30</v>
      </c>
      <c r="E871" s="6" t="s">
        <v>31</v>
      </c>
      <c r="F871" s="6" t="s">
        <v>32</v>
      </c>
      <c r="G871" s="7" t="s">
        <v>33</v>
      </c>
      <c r="H871" s="8">
        <v>72</v>
      </c>
      <c r="I871" s="6" t="s">
        <v>34</v>
      </c>
      <c r="J871" t="str">
        <f>IF((ISNUMBER(SEARCH({"Cash"},[1]Sheet1!$I871))),"Avg","AboveAvg")</f>
        <v>Avg</v>
      </c>
      <c r="K871" t="str">
        <f t="shared" si="13"/>
        <v>N</v>
      </c>
      <c r="L871" s="6" t="s">
        <v>31</v>
      </c>
      <c r="P871" t="str">
        <f>IF(OR(ISNUMBER(SEARCH({"BP","Hyper"},$Z871))),"Y","N")</f>
        <v>Y</v>
      </c>
      <c r="T871" s="9" t="s">
        <v>31</v>
      </c>
      <c r="U871" s="9" t="s">
        <v>31</v>
      </c>
      <c r="Y871" s="10" t="s">
        <v>35</v>
      </c>
      <c r="Z871" s="11" t="s">
        <v>512</v>
      </c>
      <c r="AA871" t="str">
        <f>IF(OR(ISNUMBER(SEARCH({"Diabetes","Diabetic"},$Z871))),"Y","N")</f>
        <v>N</v>
      </c>
      <c r="AC871" s="7" t="s">
        <v>37</v>
      </c>
    </row>
    <row r="872" spans="2:29" ht="26.4">
      <c r="B872">
        <v>2016</v>
      </c>
      <c r="C872" s="5">
        <v>17841</v>
      </c>
      <c r="D872" s="6" t="s">
        <v>30</v>
      </c>
      <c r="E872" s="6" t="s">
        <v>31</v>
      </c>
      <c r="F872" s="6" t="s">
        <v>32</v>
      </c>
      <c r="G872" s="7" t="s">
        <v>33</v>
      </c>
      <c r="H872" s="8">
        <v>67</v>
      </c>
      <c r="I872" s="6" t="s">
        <v>34</v>
      </c>
      <c r="J872" t="str">
        <f>IF((ISNUMBER(SEARCH({"Cash"},[1]Sheet1!$I872))),"Avg","AboveAvg")</f>
        <v>Avg</v>
      </c>
      <c r="K872" t="str">
        <f t="shared" si="13"/>
        <v>N</v>
      </c>
      <c r="L872" s="6" t="s">
        <v>31</v>
      </c>
      <c r="P872" t="str">
        <f>IF(OR(ISNUMBER(SEARCH({"BP","Hyper"},$Z872))),"Y","N")</f>
        <v>N</v>
      </c>
      <c r="T872" s="9" t="s">
        <v>31</v>
      </c>
      <c r="U872" s="9" t="s">
        <v>31</v>
      </c>
      <c r="Y872" s="10" t="s">
        <v>35</v>
      </c>
      <c r="Z872" s="11" t="s">
        <v>31</v>
      </c>
      <c r="AA872" t="str">
        <f>IF(OR(ISNUMBER(SEARCH({"Diabetes","Diabetic"},$Z872))),"Y","N")</f>
        <v>N</v>
      </c>
      <c r="AC872" s="7" t="s">
        <v>37</v>
      </c>
    </row>
    <row r="873" spans="2:29" ht="26.4">
      <c r="B873">
        <v>2016</v>
      </c>
      <c r="C873" s="5">
        <v>28159</v>
      </c>
      <c r="D873" s="6" t="s">
        <v>30</v>
      </c>
      <c r="E873" s="6" t="s">
        <v>31</v>
      </c>
      <c r="F873" s="6" t="s">
        <v>43</v>
      </c>
      <c r="G873" s="7" t="s">
        <v>33</v>
      </c>
      <c r="H873" s="8">
        <v>39</v>
      </c>
      <c r="I873" s="6" t="s">
        <v>38</v>
      </c>
      <c r="J873" t="str">
        <f>IF((ISNUMBER(SEARCH({"Cash"},[1]Sheet1!$I873))),"Avg","AboveAvg")</f>
        <v>AboveAvg</v>
      </c>
      <c r="K873" t="str">
        <f t="shared" si="13"/>
        <v>N</v>
      </c>
      <c r="L873" s="6" t="s">
        <v>31</v>
      </c>
      <c r="P873" t="str">
        <f>IF(OR(ISNUMBER(SEARCH({"BP","Hyper"},$Z873))),"Y","N")</f>
        <v>N</v>
      </c>
      <c r="T873" s="9" t="s">
        <v>31</v>
      </c>
      <c r="U873" s="9" t="s">
        <v>31</v>
      </c>
      <c r="Y873" s="10" t="s">
        <v>35</v>
      </c>
      <c r="Z873" s="11" t="s">
        <v>31</v>
      </c>
      <c r="AA873" t="str">
        <f>IF(OR(ISNUMBER(SEARCH({"Diabetes","Diabetic"},$Z873))),"Y","N")</f>
        <v>N</v>
      </c>
      <c r="AC873" s="7" t="s">
        <v>37</v>
      </c>
    </row>
    <row r="874" spans="2:29" ht="396">
      <c r="B874">
        <v>2016</v>
      </c>
      <c r="C874" s="5">
        <v>23743</v>
      </c>
      <c r="D874" s="6" t="s">
        <v>30</v>
      </c>
      <c r="E874" s="6" t="s">
        <v>31</v>
      </c>
      <c r="F874" s="6" t="s">
        <v>43</v>
      </c>
      <c r="G874" s="7" t="s">
        <v>33</v>
      </c>
      <c r="H874" s="8">
        <v>51</v>
      </c>
      <c r="I874" s="6" t="s">
        <v>34</v>
      </c>
      <c r="J874" t="str">
        <f>IF((ISNUMBER(SEARCH({"Cash"},[1]Sheet1!$I874))),"Avg","AboveAvg")</f>
        <v>Avg</v>
      </c>
      <c r="K874" t="str">
        <f t="shared" si="13"/>
        <v>Y</v>
      </c>
      <c r="L874" s="6" t="s">
        <v>31</v>
      </c>
      <c r="P874" t="str">
        <f>IF(OR(ISNUMBER(SEARCH({"BP","Hyper"},$Z874))),"Y","N")</f>
        <v>Y</v>
      </c>
      <c r="T874" s="9" t="s">
        <v>31</v>
      </c>
      <c r="U874" s="9" t="s">
        <v>31</v>
      </c>
      <c r="Y874" s="10" t="s">
        <v>35</v>
      </c>
      <c r="Z874" s="11" t="s">
        <v>513</v>
      </c>
      <c r="AA874" t="str">
        <f>IF(OR(ISNUMBER(SEARCH({"Diabetes","Diabetic"},$Z874))),"Y","N")</f>
        <v>Y</v>
      </c>
      <c r="AC874" s="7" t="s">
        <v>37</v>
      </c>
    </row>
    <row r="875" spans="2:29" ht="26.4">
      <c r="B875">
        <v>2016</v>
      </c>
      <c r="C875" s="5">
        <v>27181</v>
      </c>
      <c r="D875" s="6" t="s">
        <v>30</v>
      </c>
      <c r="E875" s="6" t="s">
        <v>31</v>
      </c>
      <c r="F875" s="6" t="s">
        <v>32</v>
      </c>
      <c r="G875" s="7" t="s">
        <v>33</v>
      </c>
      <c r="H875" s="8">
        <v>41</v>
      </c>
      <c r="I875" s="6" t="s">
        <v>34</v>
      </c>
      <c r="J875" t="str">
        <f>IF((ISNUMBER(SEARCH({"Cash"},[1]Sheet1!$I875))),"Avg","AboveAvg")</f>
        <v>Avg</v>
      </c>
      <c r="K875" t="str">
        <f t="shared" si="13"/>
        <v>N</v>
      </c>
      <c r="L875" s="6" t="s">
        <v>31</v>
      </c>
      <c r="P875" t="str">
        <f>IF(OR(ISNUMBER(SEARCH({"BP","Hyper"},$Z875))),"Y","N")</f>
        <v>N</v>
      </c>
      <c r="T875" s="9" t="s">
        <v>31</v>
      </c>
      <c r="U875" s="9" t="s">
        <v>31</v>
      </c>
      <c r="Y875" s="10" t="s">
        <v>35</v>
      </c>
      <c r="Z875" s="11" t="s">
        <v>31</v>
      </c>
      <c r="AA875" t="str">
        <f>IF(OR(ISNUMBER(SEARCH({"Diabetes","Diabetic"},$Z875))),"Y","N")</f>
        <v>N</v>
      </c>
      <c r="AC875" s="7" t="s">
        <v>37</v>
      </c>
    </row>
    <row r="876" spans="2:29" ht="303.60000000000002">
      <c r="B876">
        <v>2016</v>
      </c>
      <c r="C876" s="5">
        <v>27139</v>
      </c>
      <c r="D876" s="6" t="s">
        <v>30</v>
      </c>
      <c r="E876" s="6" t="s">
        <v>31</v>
      </c>
      <c r="F876" s="6" t="s">
        <v>32</v>
      </c>
      <c r="G876" s="7" t="s">
        <v>33</v>
      </c>
      <c r="H876" s="8">
        <v>41</v>
      </c>
      <c r="I876" s="6" t="s">
        <v>34</v>
      </c>
      <c r="J876" t="str">
        <f>IF((ISNUMBER(SEARCH({"Cash"},[1]Sheet1!$I876))),"Avg","AboveAvg")</f>
        <v>Avg</v>
      </c>
      <c r="K876" t="str">
        <f t="shared" si="13"/>
        <v>N</v>
      </c>
      <c r="L876" s="6" t="s">
        <v>31</v>
      </c>
      <c r="P876" t="str">
        <f>IF(OR(ISNUMBER(SEARCH({"BP","Hyper"},$Z876))),"Y","N")</f>
        <v>Y</v>
      </c>
      <c r="T876" s="9" t="s">
        <v>31</v>
      </c>
      <c r="U876" s="9" t="s">
        <v>31</v>
      </c>
      <c r="Y876" s="10" t="s">
        <v>35</v>
      </c>
      <c r="Z876" s="11" t="s">
        <v>514</v>
      </c>
      <c r="AA876" t="str">
        <f>IF(OR(ISNUMBER(SEARCH({"Diabetes","Diabetic"},$Z876))),"Y","N")</f>
        <v>N</v>
      </c>
      <c r="AC876" s="7" t="s">
        <v>37</v>
      </c>
    </row>
    <row r="877" spans="2:29" ht="26.4">
      <c r="B877">
        <v>2016</v>
      </c>
      <c r="C877" s="5">
        <v>20012</v>
      </c>
      <c r="D877" s="6" t="s">
        <v>30</v>
      </c>
      <c r="E877" s="6" t="s">
        <v>31</v>
      </c>
      <c r="F877" s="6" t="s">
        <v>32</v>
      </c>
      <c r="G877" s="7" t="s">
        <v>33</v>
      </c>
      <c r="H877" s="8">
        <v>61</v>
      </c>
      <c r="I877" s="6" t="s">
        <v>34</v>
      </c>
      <c r="J877" t="str">
        <f>IF((ISNUMBER(SEARCH({"Cash"},[1]Sheet1!$I877))),"Avg","AboveAvg")</f>
        <v>Avg</v>
      </c>
      <c r="K877" t="str">
        <f t="shared" si="13"/>
        <v>N</v>
      </c>
      <c r="L877" s="6" t="s">
        <v>31</v>
      </c>
      <c r="P877" t="str">
        <f>IF(OR(ISNUMBER(SEARCH({"BP","Hyper"},$Z877))),"Y","N")</f>
        <v>N</v>
      </c>
      <c r="T877" s="9" t="s">
        <v>31</v>
      </c>
      <c r="U877" s="9" t="s">
        <v>31</v>
      </c>
      <c r="Y877" s="10" t="s">
        <v>35</v>
      </c>
      <c r="Z877" s="11" t="s">
        <v>31</v>
      </c>
      <c r="AA877" t="str">
        <f>IF(OR(ISNUMBER(SEARCH({"Diabetes","Diabetic"},$Z877))),"Y","N")</f>
        <v>N</v>
      </c>
      <c r="AC877" s="7" t="s">
        <v>37</v>
      </c>
    </row>
    <row r="878" spans="2:29" ht="184.8">
      <c r="B878">
        <v>2016</v>
      </c>
      <c r="C878" s="5">
        <v>22944</v>
      </c>
      <c r="D878" s="6" t="s">
        <v>30</v>
      </c>
      <c r="E878" s="6" t="s">
        <v>31</v>
      </c>
      <c r="F878" s="6" t="s">
        <v>32</v>
      </c>
      <c r="G878" s="7" t="s">
        <v>33</v>
      </c>
      <c r="H878" s="8">
        <v>53</v>
      </c>
      <c r="I878" s="6" t="s">
        <v>38</v>
      </c>
      <c r="J878" t="str">
        <f>IF((ISNUMBER(SEARCH({"Cash"},[1]Sheet1!$I878))),"Avg","AboveAvg")</f>
        <v>AboveAvg</v>
      </c>
      <c r="K878" t="str">
        <f t="shared" si="13"/>
        <v>N</v>
      </c>
      <c r="L878" s="6" t="s">
        <v>39</v>
      </c>
      <c r="P878" t="str">
        <f>IF(OR(ISNUMBER(SEARCH({"BP","Hyper"},$Z878))),"Y","N")</f>
        <v>Y</v>
      </c>
      <c r="T878" s="9" t="s">
        <v>31</v>
      </c>
      <c r="U878" s="9" t="s">
        <v>31</v>
      </c>
      <c r="Y878" s="10" t="s">
        <v>35</v>
      </c>
      <c r="Z878" s="11" t="s">
        <v>515</v>
      </c>
      <c r="AA878" t="str">
        <f>IF(OR(ISNUMBER(SEARCH({"Diabetes","Diabetic"},$Z878))),"Y","N")</f>
        <v>N</v>
      </c>
      <c r="AC878" s="7" t="s">
        <v>37</v>
      </c>
    </row>
    <row r="879" spans="2:29" ht="409.6">
      <c r="B879">
        <v>2016</v>
      </c>
      <c r="C879" s="5">
        <v>15079</v>
      </c>
      <c r="D879" s="6" t="s">
        <v>30</v>
      </c>
      <c r="E879" s="6" t="s">
        <v>31</v>
      </c>
      <c r="F879" s="6" t="s">
        <v>43</v>
      </c>
      <c r="G879" s="7" t="s">
        <v>33</v>
      </c>
      <c r="H879" s="8">
        <v>74</v>
      </c>
      <c r="I879" s="6" t="s">
        <v>34</v>
      </c>
      <c r="J879" t="str">
        <f>IF((ISNUMBER(SEARCH({"Cash"},[1]Sheet1!$I879))),"Avg","AboveAvg")</f>
        <v>Avg</v>
      </c>
      <c r="K879" t="str">
        <f t="shared" si="13"/>
        <v>N</v>
      </c>
      <c r="L879" s="6" t="s">
        <v>31</v>
      </c>
      <c r="P879" t="str">
        <f>IF(OR(ISNUMBER(SEARCH({"BP","Hyper"},$Z879))),"Y","N")</f>
        <v>Y</v>
      </c>
      <c r="T879" s="9" t="s">
        <v>31</v>
      </c>
      <c r="U879" s="9" t="s">
        <v>31</v>
      </c>
      <c r="Y879" s="10" t="s">
        <v>35</v>
      </c>
      <c r="Z879" s="11" t="s">
        <v>516</v>
      </c>
      <c r="AA879" t="str">
        <f>IF(OR(ISNUMBER(SEARCH({"Diabetes","Diabetic"},$Z879))),"Y","N")</f>
        <v>N</v>
      </c>
      <c r="AC879" s="7" t="s">
        <v>37</v>
      </c>
    </row>
    <row r="880" spans="2:29" ht="330">
      <c r="B880">
        <v>2016</v>
      </c>
      <c r="C880" s="5">
        <v>19619</v>
      </c>
      <c r="D880" s="6" t="s">
        <v>30</v>
      </c>
      <c r="E880" s="6" t="s">
        <v>31</v>
      </c>
      <c r="F880" s="6" t="s">
        <v>43</v>
      </c>
      <c r="G880" s="7" t="s">
        <v>33</v>
      </c>
      <c r="H880" s="8">
        <v>62</v>
      </c>
      <c r="I880" s="6" t="s">
        <v>38</v>
      </c>
      <c r="J880" t="str">
        <f>IF((ISNUMBER(SEARCH({"Cash"},[1]Sheet1!$I880))),"Avg","AboveAvg")</f>
        <v>AboveAvg</v>
      </c>
      <c r="K880" t="str">
        <f t="shared" si="13"/>
        <v>Y</v>
      </c>
      <c r="L880" s="6" t="s">
        <v>31</v>
      </c>
      <c r="P880" t="str">
        <f>IF(OR(ISNUMBER(SEARCH({"BP","Hyper"},$Z880))),"Y","N")</f>
        <v>Y</v>
      </c>
      <c r="T880" s="9" t="s">
        <v>31</v>
      </c>
      <c r="U880" s="9" t="s">
        <v>31</v>
      </c>
      <c r="Y880" s="10" t="s">
        <v>35</v>
      </c>
      <c r="Z880" s="11" t="s">
        <v>517</v>
      </c>
      <c r="AA880" t="str">
        <f>IF(OR(ISNUMBER(SEARCH({"Diabetes","Diabetic"},$Z880))),"Y","N")</f>
        <v>Y</v>
      </c>
      <c r="AC880" s="7" t="s">
        <v>37</v>
      </c>
    </row>
    <row r="881" spans="2:29" ht="158.4">
      <c r="B881">
        <v>2016</v>
      </c>
      <c r="C881" s="5">
        <v>21916</v>
      </c>
      <c r="D881" s="6" t="s">
        <v>30</v>
      </c>
      <c r="E881" s="6" t="s">
        <v>31</v>
      </c>
      <c r="F881" s="6" t="s">
        <v>43</v>
      </c>
      <c r="G881" s="7" t="s">
        <v>33</v>
      </c>
      <c r="H881" s="8">
        <v>56</v>
      </c>
      <c r="I881" s="6" t="s">
        <v>34</v>
      </c>
      <c r="J881" t="str">
        <f>IF((ISNUMBER(SEARCH({"Cash"},[1]Sheet1!$I881))),"Avg","AboveAvg")</f>
        <v>Avg</v>
      </c>
      <c r="K881" t="str">
        <f t="shared" si="13"/>
        <v>N</v>
      </c>
      <c r="L881" s="6" t="s">
        <v>31</v>
      </c>
      <c r="P881" t="str">
        <f>IF(OR(ISNUMBER(SEARCH({"BP","Hyper"},$Z881))),"Y","N")</f>
        <v>N</v>
      </c>
      <c r="T881" s="9" t="s">
        <v>31</v>
      </c>
      <c r="U881" s="9" t="s">
        <v>31</v>
      </c>
      <c r="Y881" s="10" t="s">
        <v>35</v>
      </c>
      <c r="Z881" s="11" t="s">
        <v>518</v>
      </c>
      <c r="AA881" t="str">
        <f>IF(OR(ISNUMBER(SEARCH({"Diabetes","Diabetic"},$Z881))),"Y","N")</f>
        <v>N</v>
      </c>
      <c r="AC881" s="7" t="s">
        <v>37</v>
      </c>
    </row>
    <row r="882" spans="2:29" ht="382.8">
      <c r="B882">
        <v>2016</v>
      </c>
      <c r="C882" s="5">
        <v>23552</v>
      </c>
      <c r="D882" s="6" t="s">
        <v>30</v>
      </c>
      <c r="E882" s="6" t="s">
        <v>31</v>
      </c>
      <c r="F882" s="6" t="s">
        <v>32</v>
      </c>
      <c r="G882" s="7" t="s">
        <v>33</v>
      </c>
      <c r="H882" s="8">
        <v>51</v>
      </c>
      <c r="I882" s="6" t="s">
        <v>38</v>
      </c>
      <c r="J882" t="str">
        <f>IF((ISNUMBER(SEARCH({"Cash"},[1]Sheet1!$I882))),"Avg","AboveAvg")</f>
        <v>AboveAvg</v>
      </c>
      <c r="K882" t="str">
        <f t="shared" si="13"/>
        <v>N</v>
      </c>
      <c r="L882" s="6" t="s">
        <v>31</v>
      </c>
      <c r="P882" t="str">
        <f>IF(OR(ISNUMBER(SEARCH({"BP","Hyper"},$Z882))),"Y","N")</f>
        <v>Y</v>
      </c>
      <c r="T882" s="9" t="s">
        <v>31</v>
      </c>
      <c r="U882" s="9" t="s">
        <v>31</v>
      </c>
      <c r="Y882" s="10" t="s">
        <v>35</v>
      </c>
      <c r="Z882" s="11" t="s">
        <v>519</v>
      </c>
      <c r="AA882" t="str">
        <f>IF(OR(ISNUMBER(SEARCH({"Diabetes","Diabetic"},$Z882))),"Y","N")</f>
        <v>N</v>
      </c>
      <c r="AC882" s="7" t="s">
        <v>37</v>
      </c>
    </row>
    <row r="883" spans="2:29" ht="250.8">
      <c r="B883">
        <v>2016</v>
      </c>
      <c r="C883" s="5">
        <v>18551</v>
      </c>
      <c r="D883" s="6" t="s">
        <v>30</v>
      </c>
      <c r="E883" s="6" t="s">
        <v>31</v>
      </c>
      <c r="F883" s="6" t="s">
        <v>43</v>
      </c>
      <c r="G883" s="7" t="s">
        <v>33</v>
      </c>
      <c r="H883" s="8">
        <v>65</v>
      </c>
      <c r="I883" s="6" t="s">
        <v>38</v>
      </c>
      <c r="J883" t="str">
        <f>IF((ISNUMBER(SEARCH({"Cash"},[1]Sheet1!$I883))),"Avg","AboveAvg")</f>
        <v>AboveAvg</v>
      </c>
      <c r="K883" t="str">
        <f t="shared" si="13"/>
        <v>N</v>
      </c>
      <c r="L883" s="6" t="s">
        <v>31</v>
      </c>
      <c r="P883" t="str">
        <f>IF(OR(ISNUMBER(SEARCH({"BP","Hyper"},$Z883))),"Y","N")</f>
        <v>Y</v>
      </c>
      <c r="T883" s="9" t="s">
        <v>31</v>
      </c>
      <c r="U883" s="9" t="s">
        <v>31</v>
      </c>
      <c r="Y883" s="10" t="s">
        <v>35</v>
      </c>
      <c r="Z883" s="11" t="s">
        <v>520</v>
      </c>
      <c r="AA883" t="str">
        <f>IF(OR(ISNUMBER(SEARCH({"Diabetes","Diabetic"},$Z883))),"Y","N")</f>
        <v>N</v>
      </c>
      <c r="AC883" s="7" t="s">
        <v>37</v>
      </c>
    </row>
    <row r="884" spans="2:29" ht="409.6">
      <c r="B884">
        <v>2016</v>
      </c>
      <c r="C884" s="5">
        <v>18637</v>
      </c>
      <c r="D884" s="6" t="s">
        <v>30</v>
      </c>
      <c r="E884" s="6" t="s">
        <v>31</v>
      </c>
      <c r="F884" s="6" t="s">
        <v>43</v>
      </c>
      <c r="G884" s="7" t="s">
        <v>33</v>
      </c>
      <c r="H884" s="8">
        <v>65</v>
      </c>
      <c r="I884" s="6" t="s">
        <v>38</v>
      </c>
      <c r="J884" t="str">
        <f>IF((ISNUMBER(SEARCH({"Cash"},[1]Sheet1!$I884))),"Avg","AboveAvg")</f>
        <v>AboveAvg</v>
      </c>
      <c r="K884" t="str">
        <f t="shared" si="13"/>
        <v>Y</v>
      </c>
      <c r="L884" s="6" t="s">
        <v>31</v>
      </c>
      <c r="P884" t="str">
        <f>IF(OR(ISNUMBER(SEARCH({"BP","Hyper"},$Z884))),"Y","N")</f>
        <v>Y</v>
      </c>
      <c r="T884" s="9" t="s">
        <v>31</v>
      </c>
      <c r="U884" s="9" t="s">
        <v>31</v>
      </c>
      <c r="Y884" s="10" t="s">
        <v>35</v>
      </c>
      <c r="Z884" s="11" t="s">
        <v>521</v>
      </c>
      <c r="AA884" t="str">
        <f>IF(OR(ISNUMBER(SEARCH({"Diabetes","Diabetic"},$Z884))),"Y","N")</f>
        <v>Y</v>
      </c>
      <c r="AC884" s="7" t="s">
        <v>37</v>
      </c>
    </row>
    <row r="885" spans="2:29" ht="26.4">
      <c r="B885">
        <v>2016</v>
      </c>
      <c r="C885" s="5">
        <v>28162</v>
      </c>
      <c r="D885" s="6" t="s">
        <v>30</v>
      </c>
      <c r="E885" s="6" t="s">
        <v>31</v>
      </c>
      <c r="F885" s="6" t="s">
        <v>32</v>
      </c>
      <c r="G885" s="7" t="s">
        <v>33</v>
      </c>
      <c r="H885" s="8">
        <v>39</v>
      </c>
      <c r="I885" s="6" t="s">
        <v>38</v>
      </c>
      <c r="J885" t="str">
        <f>IF((ISNUMBER(SEARCH({"Cash"},[1]Sheet1!$I885))),"Avg","AboveAvg")</f>
        <v>AboveAvg</v>
      </c>
      <c r="K885" t="str">
        <f t="shared" si="13"/>
        <v>N</v>
      </c>
      <c r="L885" s="6" t="s">
        <v>31</v>
      </c>
      <c r="P885" t="str">
        <f>IF(OR(ISNUMBER(SEARCH({"BP","Hyper"},$Z885))),"Y","N")</f>
        <v>N</v>
      </c>
      <c r="T885" s="9" t="s">
        <v>31</v>
      </c>
      <c r="U885" s="9" t="s">
        <v>31</v>
      </c>
      <c r="Y885" s="10" t="s">
        <v>35</v>
      </c>
      <c r="Z885" s="11" t="s">
        <v>31</v>
      </c>
      <c r="AA885" t="str">
        <f>IF(OR(ISNUMBER(SEARCH({"Diabetes","Diabetic"},$Z885))),"Y","N")</f>
        <v>N</v>
      </c>
      <c r="AC885" s="7" t="s">
        <v>37</v>
      </c>
    </row>
    <row r="886" spans="2:29" ht="92.4">
      <c r="B886">
        <v>2016</v>
      </c>
      <c r="C886" s="5">
        <v>26293</v>
      </c>
      <c r="D886" s="6" t="s">
        <v>30</v>
      </c>
      <c r="E886" s="6" t="s">
        <v>31</v>
      </c>
      <c r="F886" s="6" t="s">
        <v>43</v>
      </c>
      <c r="G886" s="7" t="s">
        <v>33</v>
      </c>
      <c r="H886" s="8">
        <v>44</v>
      </c>
      <c r="I886" s="6" t="s">
        <v>38</v>
      </c>
      <c r="J886" t="str">
        <f>IF((ISNUMBER(SEARCH({"Cash"},[1]Sheet1!$I886))),"Avg","AboveAvg")</f>
        <v>AboveAvg</v>
      </c>
      <c r="K886" t="str">
        <f t="shared" si="13"/>
        <v>N</v>
      </c>
      <c r="L886" s="6" t="s">
        <v>41</v>
      </c>
      <c r="P886" t="str">
        <f>IF(OR(ISNUMBER(SEARCH({"BP","Hyper"},$Z886))),"Y","N")</f>
        <v>N</v>
      </c>
      <c r="T886" s="9" t="s">
        <v>31</v>
      </c>
      <c r="U886" s="9" t="s">
        <v>31</v>
      </c>
      <c r="Y886" s="10" t="s">
        <v>40</v>
      </c>
      <c r="Z886" s="11" t="s">
        <v>31</v>
      </c>
      <c r="AA886" t="str">
        <f>IF(OR(ISNUMBER(SEARCH({"Diabetes","Diabetic"},$Z886))),"Y","N")</f>
        <v>N</v>
      </c>
      <c r="AC886" s="7" t="s">
        <v>37</v>
      </c>
    </row>
    <row r="887" spans="2:29" ht="26.4">
      <c r="B887">
        <v>2016</v>
      </c>
      <c r="C887" s="5">
        <v>25647</v>
      </c>
      <c r="D887" s="6" t="s">
        <v>30</v>
      </c>
      <c r="E887" s="6" t="s">
        <v>31</v>
      </c>
      <c r="F887" s="6" t="s">
        <v>32</v>
      </c>
      <c r="G887" s="7" t="s">
        <v>33</v>
      </c>
      <c r="H887" s="8">
        <v>45</v>
      </c>
      <c r="I887" s="6" t="s">
        <v>34</v>
      </c>
      <c r="J887" t="str">
        <f>IF((ISNUMBER(SEARCH({"Cash"},[1]Sheet1!$I887))),"Avg","AboveAvg")</f>
        <v>Avg</v>
      </c>
      <c r="K887" t="str">
        <f t="shared" si="13"/>
        <v>N</v>
      </c>
      <c r="L887" s="6" t="s">
        <v>31</v>
      </c>
      <c r="P887" t="str">
        <f>IF(OR(ISNUMBER(SEARCH({"BP","Hyper"},$Z887))),"Y","N")</f>
        <v>N</v>
      </c>
      <c r="T887" s="9" t="s">
        <v>31</v>
      </c>
      <c r="U887" s="9" t="s">
        <v>31</v>
      </c>
      <c r="Y887" s="10" t="s">
        <v>35</v>
      </c>
      <c r="Z887" s="11" t="s">
        <v>31</v>
      </c>
      <c r="AA887" t="str">
        <f>IF(OR(ISNUMBER(SEARCH({"Diabetes","Diabetic"},$Z887))),"Y","N")</f>
        <v>N</v>
      </c>
      <c r="AC887" s="7" t="s">
        <v>37</v>
      </c>
    </row>
    <row r="888" spans="2:29" ht="369.6">
      <c r="B888">
        <v>2016</v>
      </c>
      <c r="C888" s="5">
        <v>14543</v>
      </c>
      <c r="D888" s="6" t="s">
        <v>30</v>
      </c>
      <c r="E888" s="6" t="s">
        <v>31</v>
      </c>
      <c r="F888" s="6" t="s">
        <v>32</v>
      </c>
      <c r="G888" s="7" t="s">
        <v>33</v>
      </c>
      <c r="H888" s="8">
        <v>76</v>
      </c>
      <c r="I888" s="6" t="s">
        <v>38</v>
      </c>
      <c r="J888" t="str">
        <f>IF((ISNUMBER(SEARCH({"Cash"},[1]Sheet1!$I888))),"Avg","AboveAvg")</f>
        <v>AboveAvg</v>
      </c>
      <c r="K888" t="str">
        <f t="shared" si="13"/>
        <v>N</v>
      </c>
      <c r="L888" s="6" t="s">
        <v>31</v>
      </c>
      <c r="P888" t="str">
        <f>IF(OR(ISNUMBER(SEARCH({"BP","Hyper"},$Z888))),"Y","N")</f>
        <v>Y</v>
      </c>
      <c r="T888" s="9" t="s">
        <v>31</v>
      </c>
      <c r="U888" s="9" t="s">
        <v>31</v>
      </c>
      <c r="Y888" s="10" t="s">
        <v>35</v>
      </c>
      <c r="Z888" s="11" t="s">
        <v>522</v>
      </c>
      <c r="AA888" t="str">
        <f>IF(OR(ISNUMBER(SEARCH({"Diabetes","Diabetic"},$Z888))),"Y","N")</f>
        <v>N</v>
      </c>
      <c r="AC888" s="7" t="s">
        <v>37</v>
      </c>
    </row>
    <row r="889" spans="2:29" ht="26.4">
      <c r="B889">
        <v>2016</v>
      </c>
      <c r="C889" s="5">
        <v>15537</v>
      </c>
      <c r="D889" s="6" t="s">
        <v>30</v>
      </c>
      <c r="E889" s="6" t="s">
        <v>31</v>
      </c>
      <c r="F889" s="6" t="s">
        <v>32</v>
      </c>
      <c r="G889" s="7" t="s">
        <v>33</v>
      </c>
      <c r="H889" s="8">
        <v>73</v>
      </c>
      <c r="I889" s="6" t="s">
        <v>34</v>
      </c>
      <c r="J889" t="str">
        <f>IF((ISNUMBER(SEARCH({"Cash"},[1]Sheet1!$I889))),"Avg","AboveAvg")</f>
        <v>Avg</v>
      </c>
      <c r="K889" t="str">
        <f t="shared" si="13"/>
        <v>N</v>
      </c>
      <c r="L889" s="6" t="s">
        <v>39</v>
      </c>
      <c r="P889" t="str">
        <f>IF(OR(ISNUMBER(SEARCH({"BP","Hyper"},$Z889))),"Y","N")</f>
        <v>N</v>
      </c>
      <c r="T889" s="9" t="s">
        <v>31</v>
      </c>
      <c r="U889" s="9" t="s">
        <v>31</v>
      </c>
      <c r="Y889" s="10" t="s">
        <v>35</v>
      </c>
      <c r="Z889" s="11" t="s">
        <v>31</v>
      </c>
      <c r="AA889" t="str">
        <f>IF(OR(ISNUMBER(SEARCH({"Diabetes","Diabetic"},$Z889))),"Y","N")</f>
        <v>N</v>
      </c>
      <c r="AC889" s="7" t="s">
        <v>37</v>
      </c>
    </row>
    <row r="890" spans="2:29" ht="26.4">
      <c r="B890">
        <v>2016</v>
      </c>
      <c r="C890" s="5">
        <v>15537</v>
      </c>
      <c r="D890" s="6" t="s">
        <v>30</v>
      </c>
      <c r="E890" s="6" t="s">
        <v>31</v>
      </c>
      <c r="F890" s="6" t="s">
        <v>32</v>
      </c>
      <c r="G890" s="7" t="s">
        <v>33</v>
      </c>
      <c r="H890" s="8">
        <v>73</v>
      </c>
      <c r="I890" s="6" t="s">
        <v>34</v>
      </c>
      <c r="J890" t="str">
        <f>IF((ISNUMBER(SEARCH({"Cash"},[1]Sheet1!$I890))),"Avg","AboveAvg")</f>
        <v>Avg</v>
      </c>
      <c r="K890" t="str">
        <f t="shared" si="13"/>
        <v>N</v>
      </c>
      <c r="L890" s="6" t="s">
        <v>39</v>
      </c>
      <c r="P890" t="str">
        <f>IF(OR(ISNUMBER(SEARCH({"BP","Hyper"},$Z890))),"Y","N")</f>
        <v>N</v>
      </c>
      <c r="T890" s="9" t="s">
        <v>31</v>
      </c>
      <c r="U890" s="9" t="s">
        <v>31</v>
      </c>
      <c r="Y890" s="10" t="s">
        <v>35</v>
      </c>
      <c r="Z890" s="11" t="s">
        <v>31</v>
      </c>
      <c r="AA890" t="str">
        <f>IF(OR(ISNUMBER(SEARCH({"Diabetes","Diabetic"},$Z890))),"Y","N")</f>
        <v>N</v>
      </c>
      <c r="AC890" s="7" t="s">
        <v>37</v>
      </c>
    </row>
    <row r="891" spans="2:29" ht="409.6">
      <c r="B891">
        <v>2016</v>
      </c>
      <c r="C891" s="5">
        <v>19725</v>
      </c>
      <c r="D891" s="6" t="s">
        <v>30</v>
      </c>
      <c r="E891" s="6" t="s">
        <v>31</v>
      </c>
      <c r="F891" s="6" t="s">
        <v>43</v>
      </c>
      <c r="G891" s="7" t="s">
        <v>33</v>
      </c>
      <c r="H891" s="8">
        <v>62</v>
      </c>
      <c r="I891" s="6" t="s">
        <v>34</v>
      </c>
      <c r="J891" t="str">
        <f>IF((ISNUMBER(SEARCH({"Cash"},[1]Sheet1!$I891))),"Avg","AboveAvg")</f>
        <v>Avg</v>
      </c>
      <c r="K891" t="str">
        <f t="shared" si="13"/>
        <v>N</v>
      </c>
      <c r="L891" s="6" t="s">
        <v>31</v>
      </c>
      <c r="P891" t="str">
        <f>IF(OR(ISNUMBER(SEARCH({"BP","Hyper"},$Z891))),"Y","N")</f>
        <v>Y</v>
      </c>
      <c r="T891" s="9" t="s">
        <v>31</v>
      </c>
      <c r="U891" s="9" t="s">
        <v>31</v>
      </c>
      <c r="Y891" s="10" t="s">
        <v>35</v>
      </c>
      <c r="Z891" s="11" t="s">
        <v>523</v>
      </c>
      <c r="AA891" t="str">
        <f>IF(OR(ISNUMBER(SEARCH({"Diabetes","Diabetic"},$Z891))),"Y","N")</f>
        <v>N</v>
      </c>
      <c r="AC891" s="7" t="s">
        <v>37</v>
      </c>
    </row>
    <row r="892" spans="2:29" ht="26.4">
      <c r="B892">
        <v>2016</v>
      </c>
      <c r="C892" s="5">
        <v>21547</v>
      </c>
      <c r="D892" s="6" t="s">
        <v>30</v>
      </c>
      <c r="E892" s="6" t="s">
        <v>31</v>
      </c>
      <c r="F892" s="6" t="s">
        <v>32</v>
      </c>
      <c r="G892" s="7" t="s">
        <v>33</v>
      </c>
      <c r="H892" s="8">
        <v>57</v>
      </c>
      <c r="I892" s="6" t="s">
        <v>34</v>
      </c>
      <c r="J892" t="str">
        <f>IF((ISNUMBER(SEARCH({"Cash"},[1]Sheet1!$I892))),"Avg","AboveAvg")</f>
        <v>Avg</v>
      </c>
      <c r="K892" t="str">
        <f t="shared" si="13"/>
        <v>N</v>
      </c>
      <c r="L892" s="6" t="s">
        <v>31</v>
      </c>
      <c r="P892" t="str">
        <f>IF(OR(ISNUMBER(SEARCH({"BP","Hyper"},$Z892))),"Y","N")</f>
        <v>N</v>
      </c>
      <c r="T892" s="9" t="s">
        <v>31</v>
      </c>
      <c r="U892" s="9" t="s">
        <v>31</v>
      </c>
      <c r="Y892" s="10" t="s">
        <v>35</v>
      </c>
      <c r="Z892" s="11" t="s">
        <v>31</v>
      </c>
      <c r="AA892" t="str">
        <f>IF(OR(ISNUMBER(SEARCH({"Diabetes","Diabetic"},$Z892))),"Y","N")</f>
        <v>N</v>
      </c>
      <c r="AC892" s="7" t="s">
        <v>37</v>
      </c>
    </row>
    <row r="893" spans="2:29" ht="26.4">
      <c r="B893">
        <v>2016</v>
      </c>
      <c r="C893" s="5">
        <v>16132</v>
      </c>
      <c r="D893" s="6" t="s">
        <v>30</v>
      </c>
      <c r="E893" s="6" t="s">
        <v>31</v>
      </c>
      <c r="F893" s="6" t="s">
        <v>32</v>
      </c>
      <c r="G893" s="7" t="s">
        <v>33</v>
      </c>
      <c r="H893" s="8">
        <v>72</v>
      </c>
      <c r="I893" s="6" t="s">
        <v>34</v>
      </c>
      <c r="J893" t="str">
        <f>IF((ISNUMBER(SEARCH({"Cash"},[1]Sheet1!$I893))),"Avg","AboveAvg")</f>
        <v>Avg</v>
      </c>
      <c r="K893" t="str">
        <f t="shared" si="13"/>
        <v>N</v>
      </c>
      <c r="L893" s="6" t="s">
        <v>31</v>
      </c>
      <c r="P893" t="str">
        <f>IF(OR(ISNUMBER(SEARCH({"BP","Hyper"},$Z893))),"Y","N")</f>
        <v>N</v>
      </c>
      <c r="T893" s="9" t="s">
        <v>31</v>
      </c>
      <c r="U893" s="9" t="s">
        <v>31</v>
      </c>
      <c r="Y893" s="10" t="s">
        <v>35</v>
      </c>
      <c r="Z893" s="11" t="s">
        <v>31</v>
      </c>
      <c r="AA893" t="str">
        <f>IF(OR(ISNUMBER(SEARCH({"Diabetes","Diabetic"},$Z893))),"Y","N")</f>
        <v>N</v>
      </c>
      <c r="AC893" s="7" t="s">
        <v>37</v>
      </c>
    </row>
    <row r="894" spans="2:29" ht="26.4">
      <c r="B894">
        <v>2016</v>
      </c>
      <c r="C894" s="5">
        <v>22931</v>
      </c>
      <c r="D894" s="6" t="s">
        <v>30</v>
      </c>
      <c r="E894" s="6" t="s">
        <v>31</v>
      </c>
      <c r="F894" s="6" t="s">
        <v>32</v>
      </c>
      <c r="G894" s="7" t="s">
        <v>33</v>
      </c>
      <c r="H894" s="8">
        <v>53</v>
      </c>
      <c r="I894" s="6" t="s">
        <v>38</v>
      </c>
      <c r="J894" t="str">
        <f>IF((ISNUMBER(SEARCH({"Cash"},[1]Sheet1!$I894))),"Avg","AboveAvg")</f>
        <v>AboveAvg</v>
      </c>
      <c r="K894" t="str">
        <f t="shared" si="13"/>
        <v>N</v>
      </c>
      <c r="L894" s="6" t="s">
        <v>31</v>
      </c>
      <c r="P894" t="str">
        <f>IF(OR(ISNUMBER(SEARCH({"BP","Hyper"},$Z894))),"Y","N")</f>
        <v>N</v>
      </c>
      <c r="T894" s="9" t="s">
        <v>31</v>
      </c>
      <c r="U894" s="9" t="s">
        <v>31</v>
      </c>
      <c r="Y894" s="10" t="s">
        <v>35</v>
      </c>
      <c r="Z894" s="11" t="s">
        <v>31</v>
      </c>
      <c r="AA894" t="str">
        <f>IF(OR(ISNUMBER(SEARCH({"Diabetes","Diabetic"},$Z894))),"Y","N")</f>
        <v>N</v>
      </c>
      <c r="AC894" s="7" t="s">
        <v>37</v>
      </c>
    </row>
    <row r="895" spans="2:29" ht="26.4">
      <c r="B895">
        <v>2016</v>
      </c>
      <c r="C895" s="5">
        <v>20063</v>
      </c>
      <c r="D895" s="6" t="s">
        <v>30</v>
      </c>
      <c r="E895" s="6" t="s">
        <v>31</v>
      </c>
      <c r="F895" s="6" t="s">
        <v>32</v>
      </c>
      <c r="G895" s="7" t="s">
        <v>33</v>
      </c>
      <c r="H895" s="8">
        <v>61</v>
      </c>
      <c r="I895" s="6" t="s">
        <v>34</v>
      </c>
      <c r="J895" t="str">
        <f>IF((ISNUMBER(SEARCH({"Cash"},[1]Sheet1!$I895))),"Avg","AboveAvg")</f>
        <v>Avg</v>
      </c>
      <c r="K895" t="str">
        <f t="shared" si="13"/>
        <v>N</v>
      </c>
      <c r="L895" s="6" t="s">
        <v>39</v>
      </c>
      <c r="P895" t="str">
        <f>IF(OR(ISNUMBER(SEARCH({"BP","Hyper"},$Z895))),"Y","N")</f>
        <v>N</v>
      </c>
      <c r="T895" s="9" t="s">
        <v>31</v>
      </c>
      <c r="U895" s="9" t="s">
        <v>31</v>
      </c>
      <c r="Y895" s="10" t="s">
        <v>35</v>
      </c>
      <c r="Z895" s="11" t="s">
        <v>31</v>
      </c>
      <c r="AA895" t="str">
        <f>IF(OR(ISNUMBER(SEARCH({"Diabetes","Diabetic"},$Z895))),"Y","N")</f>
        <v>N</v>
      </c>
      <c r="AC895" s="7" t="s">
        <v>37</v>
      </c>
    </row>
    <row r="896" spans="2:29" ht="26.4">
      <c r="B896">
        <v>2016</v>
      </c>
      <c r="C896" s="5">
        <v>24079</v>
      </c>
      <c r="D896" s="6" t="s">
        <v>30</v>
      </c>
      <c r="E896" s="6" t="s">
        <v>31</v>
      </c>
      <c r="F896" s="6" t="s">
        <v>32</v>
      </c>
      <c r="G896" s="7" t="s">
        <v>33</v>
      </c>
      <c r="H896" s="8">
        <v>50</v>
      </c>
      <c r="I896" s="6" t="s">
        <v>38</v>
      </c>
      <c r="J896" t="str">
        <f>IF((ISNUMBER(SEARCH({"Cash"},[1]Sheet1!$I896))),"Avg","AboveAvg")</f>
        <v>AboveAvg</v>
      </c>
      <c r="K896" t="str">
        <f t="shared" si="13"/>
        <v>N</v>
      </c>
      <c r="L896" s="6" t="s">
        <v>31</v>
      </c>
      <c r="P896" t="str">
        <f>IF(OR(ISNUMBER(SEARCH({"BP","Hyper"},$Z896))),"Y","N")</f>
        <v>N</v>
      </c>
      <c r="T896" s="9" t="s">
        <v>31</v>
      </c>
      <c r="U896" s="9" t="s">
        <v>31</v>
      </c>
      <c r="Y896" s="10" t="s">
        <v>35</v>
      </c>
      <c r="Z896" s="11" t="s">
        <v>31</v>
      </c>
      <c r="AA896" t="str">
        <f>IF(OR(ISNUMBER(SEARCH({"Diabetes","Diabetic"},$Z896))),"Y","N")</f>
        <v>N</v>
      </c>
      <c r="AC896" s="7" t="s">
        <v>37</v>
      </c>
    </row>
    <row r="897" spans="2:29" ht="52.8">
      <c r="B897">
        <v>2016</v>
      </c>
      <c r="C897" s="5">
        <v>16864</v>
      </c>
      <c r="D897" s="6" t="s">
        <v>30</v>
      </c>
      <c r="E897" s="6" t="s">
        <v>31</v>
      </c>
      <c r="F897" s="6" t="s">
        <v>43</v>
      </c>
      <c r="G897" s="7" t="s">
        <v>33</v>
      </c>
      <c r="H897" s="8">
        <v>70</v>
      </c>
      <c r="I897" s="6" t="s">
        <v>38</v>
      </c>
      <c r="J897" t="str">
        <f>IF((ISNUMBER(SEARCH({"Cash"},[1]Sheet1!$I897))),"Avg","AboveAvg")</f>
        <v>AboveAvg</v>
      </c>
      <c r="K897" t="str">
        <f t="shared" si="13"/>
        <v>N</v>
      </c>
      <c r="L897" s="6" t="s">
        <v>31</v>
      </c>
      <c r="P897" t="str">
        <f>IF(OR(ISNUMBER(SEARCH({"BP","Hyper"},$Z897))),"Y","N")</f>
        <v>N</v>
      </c>
      <c r="T897" s="9" t="s">
        <v>31</v>
      </c>
      <c r="U897" s="9" t="s">
        <v>31</v>
      </c>
      <c r="Y897" s="10" t="s">
        <v>35</v>
      </c>
      <c r="Z897" s="11" t="s">
        <v>524</v>
      </c>
      <c r="AA897" t="str">
        <f>IF(OR(ISNUMBER(SEARCH({"Diabetes","Diabetic"},$Z897))),"Y","N")</f>
        <v>N</v>
      </c>
      <c r="AC897" s="7" t="s">
        <v>37</v>
      </c>
    </row>
    <row r="898" spans="2:29" ht="303.60000000000002">
      <c r="B898">
        <v>2016</v>
      </c>
      <c r="C898" s="5">
        <v>27955</v>
      </c>
      <c r="D898" s="6" t="s">
        <v>30</v>
      </c>
      <c r="E898" s="6" t="s">
        <v>31</v>
      </c>
      <c r="F898" s="6" t="s">
        <v>43</v>
      </c>
      <c r="G898" s="7" t="s">
        <v>33</v>
      </c>
      <c r="H898" s="8">
        <v>39</v>
      </c>
      <c r="I898" s="6" t="s">
        <v>38</v>
      </c>
      <c r="J898" t="str">
        <f>IF((ISNUMBER(SEARCH({"Cash"},[1]Sheet1!$I898))),"Avg","AboveAvg")</f>
        <v>AboveAvg</v>
      </c>
      <c r="K898" t="str">
        <f t="shared" si="13"/>
        <v>N</v>
      </c>
      <c r="L898" s="6" t="s">
        <v>31</v>
      </c>
      <c r="P898" t="str">
        <f>IF(OR(ISNUMBER(SEARCH({"BP","Hyper"},$Z898))),"Y","N")</f>
        <v>Y</v>
      </c>
      <c r="T898" s="9" t="s">
        <v>31</v>
      </c>
      <c r="U898" s="9" t="s">
        <v>31</v>
      </c>
      <c r="Y898" s="10" t="s">
        <v>35</v>
      </c>
      <c r="Z898" s="11" t="s">
        <v>525</v>
      </c>
      <c r="AA898" t="str">
        <f>IF(OR(ISNUMBER(SEARCH({"Diabetes","Diabetic"},$Z898))),"Y","N")</f>
        <v>N</v>
      </c>
      <c r="AC898" s="7" t="s">
        <v>37</v>
      </c>
    </row>
    <row r="899" spans="2:29" ht="52.8">
      <c r="B899">
        <v>2016</v>
      </c>
      <c r="C899" s="5">
        <v>25940</v>
      </c>
      <c r="D899" s="6" t="s">
        <v>30</v>
      </c>
      <c r="E899" s="6" t="s">
        <v>31</v>
      </c>
      <c r="F899" s="6" t="s">
        <v>32</v>
      </c>
      <c r="G899" s="7" t="s">
        <v>33</v>
      </c>
      <c r="H899" s="8">
        <v>45</v>
      </c>
      <c r="I899" s="6" t="s">
        <v>34</v>
      </c>
      <c r="J899" t="str">
        <f>IF((ISNUMBER(SEARCH({"Cash"},[1]Sheet1!$I899))),"Avg","AboveAvg")</f>
        <v>Avg</v>
      </c>
      <c r="K899" t="str">
        <f t="shared" ref="K899:K962" si="14">$AA899</f>
        <v>N</v>
      </c>
      <c r="L899" s="6" t="s">
        <v>31</v>
      </c>
      <c r="P899" t="str">
        <f>IF(OR(ISNUMBER(SEARCH({"BP","Hyper"},$Z899))),"Y","N")</f>
        <v>N</v>
      </c>
      <c r="T899" s="9" t="s">
        <v>31</v>
      </c>
      <c r="U899" s="9" t="s">
        <v>31</v>
      </c>
      <c r="Y899" s="10" t="s">
        <v>35</v>
      </c>
      <c r="Z899" s="11" t="s">
        <v>524</v>
      </c>
      <c r="AA899" t="str">
        <f>IF(OR(ISNUMBER(SEARCH({"Diabetes","Diabetic"},$Z899))),"Y","N")</f>
        <v>N</v>
      </c>
      <c r="AC899" s="7" t="s">
        <v>37</v>
      </c>
    </row>
    <row r="900" spans="2:29" ht="26.4">
      <c r="B900">
        <v>2016</v>
      </c>
      <c r="C900" s="5">
        <v>16984</v>
      </c>
      <c r="D900" s="6" t="s">
        <v>30</v>
      </c>
      <c r="E900" s="6" t="s">
        <v>31</v>
      </c>
      <c r="F900" s="6" t="s">
        <v>43</v>
      </c>
      <c r="G900" s="7" t="s">
        <v>33</v>
      </c>
      <c r="H900" s="8">
        <v>69</v>
      </c>
      <c r="I900" s="6" t="s">
        <v>34</v>
      </c>
      <c r="J900" t="str">
        <f>IF((ISNUMBER(SEARCH({"Cash"},[1]Sheet1!$I900))),"Avg","AboveAvg")</f>
        <v>Avg</v>
      </c>
      <c r="K900" t="str">
        <f t="shared" si="14"/>
        <v>N</v>
      </c>
      <c r="L900" s="6" t="s">
        <v>31</v>
      </c>
      <c r="P900" t="str">
        <f>IF(OR(ISNUMBER(SEARCH({"BP","Hyper"},$Z900))),"Y","N")</f>
        <v>N</v>
      </c>
      <c r="T900" s="9" t="s">
        <v>31</v>
      </c>
      <c r="U900" s="9" t="s">
        <v>31</v>
      </c>
      <c r="Y900" s="10" t="s">
        <v>35</v>
      </c>
      <c r="Z900" s="11" t="s">
        <v>31</v>
      </c>
      <c r="AA900" t="str">
        <f>IF(OR(ISNUMBER(SEARCH({"Diabetes","Diabetic"},$Z900))),"Y","N")</f>
        <v>N</v>
      </c>
      <c r="AC900" s="7" t="s">
        <v>37</v>
      </c>
    </row>
    <row r="901" spans="2:29" ht="26.4">
      <c r="B901">
        <v>2016</v>
      </c>
      <c r="C901" s="5">
        <v>26317</v>
      </c>
      <c r="D901" s="6" t="s">
        <v>30</v>
      </c>
      <c r="E901" s="6" t="s">
        <v>31</v>
      </c>
      <c r="F901" s="6" t="s">
        <v>32</v>
      </c>
      <c r="G901" s="7" t="s">
        <v>33</v>
      </c>
      <c r="H901" s="8">
        <v>44</v>
      </c>
      <c r="I901" s="6" t="s">
        <v>34</v>
      </c>
      <c r="J901" t="str">
        <f>IF((ISNUMBER(SEARCH({"Cash"},[1]Sheet1!$I901))),"Avg","AboveAvg")</f>
        <v>Avg</v>
      </c>
      <c r="K901" t="str">
        <f t="shared" si="14"/>
        <v>N</v>
      </c>
      <c r="L901" s="6" t="s">
        <v>31</v>
      </c>
      <c r="P901" t="str">
        <f>IF(OR(ISNUMBER(SEARCH({"BP","Hyper"},$Z901))),"Y","N")</f>
        <v>N</v>
      </c>
      <c r="T901" s="9" t="s">
        <v>31</v>
      </c>
      <c r="U901" s="9" t="s">
        <v>31</v>
      </c>
      <c r="Y901" s="10" t="s">
        <v>35</v>
      </c>
      <c r="Z901" s="11" t="s">
        <v>31</v>
      </c>
      <c r="AA901" t="str">
        <f>IF(OR(ISNUMBER(SEARCH({"Diabetes","Diabetic"},$Z901))),"Y","N")</f>
        <v>N</v>
      </c>
      <c r="AC901" s="7" t="s">
        <v>37</v>
      </c>
    </row>
    <row r="902" spans="2:29" ht="277.2">
      <c r="B902">
        <v>2016</v>
      </c>
      <c r="C902" s="5">
        <v>17476</v>
      </c>
      <c r="D902" s="6" t="s">
        <v>30</v>
      </c>
      <c r="E902" s="6" t="s">
        <v>31</v>
      </c>
      <c r="F902" s="6" t="s">
        <v>32</v>
      </c>
      <c r="G902" s="7" t="s">
        <v>33</v>
      </c>
      <c r="H902" s="8">
        <v>68</v>
      </c>
      <c r="I902" s="6" t="s">
        <v>34</v>
      </c>
      <c r="J902" t="str">
        <f>IF((ISNUMBER(SEARCH({"Cash"},[1]Sheet1!$I902))),"Avg","AboveAvg")</f>
        <v>Avg</v>
      </c>
      <c r="K902" t="str">
        <f t="shared" si="14"/>
        <v>Y</v>
      </c>
      <c r="L902" s="6" t="s">
        <v>31</v>
      </c>
      <c r="P902" t="str">
        <f>IF(OR(ISNUMBER(SEARCH({"BP","Hyper"},$Z902))),"Y","N")</f>
        <v>Y</v>
      </c>
      <c r="T902" s="9" t="s">
        <v>31</v>
      </c>
      <c r="U902" s="9" t="s">
        <v>31</v>
      </c>
      <c r="Y902" s="10" t="s">
        <v>35</v>
      </c>
      <c r="Z902" s="11" t="s">
        <v>526</v>
      </c>
      <c r="AA902" t="str">
        <f>IF(OR(ISNUMBER(SEARCH({"Diabetes","Diabetic"},$Z902))),"Y","N")</f>
        <v>Y</v>
      </c>
      <c r="AC902" s="7" t="s">
        <v>37</v>
      </c>
    </row>
    <row r="903" spans="2:29" ht="409.2">
      <c r="B903">
        <v>2016</v>
      </c>
      <c r="C903" s="5">
        <v>22324</v>
      </c>
      <c r="D903" s="6" t="s">
        <v>51</v>
      </c>
      <c r="E903" s="6" t="s">
        <v>31</v>
      </c>
      <c r="F903" s="6" t="s">
        <v>43</v>
      </c>
      <c r="G903" s="7" t="s">
        <v>33</v>
      </c>
      <c r="H903" s="8">
        <v>55</v>
      </c>
      <c r="I903" s="6" t="s">
        <v>38</v>
      </c>
      <c r="J903" t="str">
        <f>IF((ISNUMBER(SEARCH({"Cash"},[1]Sheet1!$I903))),"Avg","AboveAvg")</f>
        <v>AboveAvg</v>
      </c>
      <c r="K903" t="str">
        <f t="shared" si="14"/>
        <v>Y</v>
      </c>
      <c r="L903" s="6" t="s">
        <v>41</v>
      </c>
      <c r="P903" t="str">
        <f>IF(OR(ISNUMBER(SEARCH({"BP","Hyper"},$Z903))),"Y","N")</f>
        <v>Y</v>
      </c>
      <c r="T903" s="9" t="s">
        <v>31</v>
      </c>
      <c r="U903" s="9" t="s">
        <v>31</v>
      </c>
      <c r="Y903" s="10" t="s">
        <v>35</v>
      </c>
      <c r="Z903" s="11" t="s">
        <v>527</v>
      </c>
      <c r="AA903" t="str">
        <f>IF(OR(ISNUMBER(SEARCH({"Diabetes","Diabetic"},$Z903))),"Y","N")</f>
        <v>Y</v>
      </c>
      <c r="AC903" s="7" t="s">
        <v>37</v>
      </c>
    </row>
    <row r="904" spans="2:29" ht="26.4">
      <c r="B904">
        <v>2016</v>
      </c>
      <c r="C904" s="5">
        <v>21941</v>
      </c>
      <c r="D904" s="6" t="s">
        <v>30</v>
      </c>
      <c r="E904" s="6" t="s">
        <v>31</v>
      </c>
      <c r="F904" s="6" t="s">
        <v>32</v>
      </c>
      <c r="G904" s="7" t="s">
        <v>33</v>
      </c>
      <c r="H904" s="8">
        <v>56</v>
      </c>
      <c r="I904" s="6" t="s">
        <v>34</v>
      </c>
      <c r="J904" t="str">
        <f>IF((ISNUMBER(SEARCH({"Cash"},[1]Sheet1!$I904))),"Avg","AboveAvg")</f>
        <v>Avg</v>
      </c>
      <c r="K904" t="str">
        <f t="shared" si="14"/>
        <v>N</v>
      </c>
      <c r="L904" s="6" t="s">
        <v>31</v>
      </c>
      <c r="P904" t="str">
        <f>IF(OR(ISNUMBER(SEARCH({"BP","Hyper"},$Z904))),"Y","N")</f>
        <v>N</v>
      </c>
      <c r="T904" s="9" t="s">
        <v>31</v>
      </c>
      <c r="U904" s="9" t="s">
        <v>31</v>
      </c>
      <c r="Y904" s="10" t="s">
        <v>35</v>
      </c>
      <c r="Z904" s="11" t="s">
        <v>31</v>
      </c>
      <c r="AA904" t="str">
        <f>IF(OR(ISNUMBER(SEARCH({"Diabetes","Diabetic"},$Z904))),"Y","N")</f>
        <v>N</v>
      </c>
      <c r="AC904" s="7" t="s">
        <v>37</v>
      </c>
    </row>
    <row r="905" spans="2:29" ht="26.4">
      <c r="B905">
        <v>2016</v>
      </c>
      <c r="C905" s="5">
        <v>23440</v>
      </c>
      <c r="D905" s="6" t="s">
        <v>30</v>
      </c>
      <c r="E905" s="6" t="s">
        <v>31</v>
      </c>
      <c r="F905" s="6" t="s">
        <v>32</v>
      </c>
      <c r="G905" s="7" t="s">
        <v>33</v>
      </c>
      <c r="H905" s="8">
        <v>52</v>
      </c>
      <c r="I905" s="6" t="s">
        <v>38</v>
      </c>
      <c r="J905" t="str">
        <f>IF((ISNUMBER(SEARCH({"Cash"},[1]Sheet1!$I905))),"Avg","AboveAvg")</f>
        <v>AboveAvg</v>
      </c>
      <c r="K905" t="str">
        <f t="shared" si="14"/>
        <v>N</v>
      </c>
      <c r="L905" s="6" t="s">
        <v>39</v>
      </c>
      <c r="P905" t="str">
        <f>IF(OR(ISNUMBER(SEARCH({"BP","Hyper"},$Z905))),"Y","N")</f>
        <v>N</v>
      </c>
      <c r="T905" s="9" t="s">
        <v>31</v>
      </c>
      <c r="U905" s="9" t="s">
        <v>31</v>
      </c>
      <c r="Y905" s="10" t="s">
        <v>35</v>
      </c>
      <c r="Z905" s="11" t="s">
        <v>31</v>
      </c>
      <c r="AA905" t="str">
        <f>IF(OR(ISNUMBER(SEARCH({"Diabetes","Diabetic"},$Z905))),"Y","N")</f>
        <v>N</v>
      </c>
      <c r="AC905" s="7" t="s">
        <v>37</v>
      </c>
    </row>
    <row r="906" spans="2:29" ht="250.8">
      <c r="B906">
        <v>2016</v>
      </c>
      <c r="C906" s="5">
        <v>22463</v>
      </c>
      <c r="D906" s="6" t="s">
        <v>30</v>
      </c>
      <c r="E906" s="6" t="s">
        <v>31</v>
      </c>
      <c r="F906" s="6" t="s">
        <v>32</v>
      </c>
      <c r="G906" s="7" t="s">
        <v>33</v>
      </c>
      <c r="H906" s="8">
        <v>54</v>
      </c>
      <c r="I906" s="6" t="s">
        <v>38</v>
      </c>
      <c r="J906" t="str">
        <f>IF((ISNUMBER(SEARCH({"Cash"},[1]Sheet1!$I906))),"Avg","AboveAvg")</f>
        <v>AboveAvg</v>
      </c>
      <c r="K906" t="str">
        <f t="shared" si="14"/>
        <v>N</v>
      </c>
      <c r="L906" s="6" t="s">
        <v>31</v>
      </c>
      <c r="P906" t="str">
        <f>IF(OR(ISNUMBER(SEARCH({"BP","Hyper"},$Z906))),"Y","N")</f>
        <v>Y</v>
      </c>
      <c r="T906" s="9" t="s">
        <v>31</v>
      </c>
      <c r="U906" s="9" t="s">
        <v>31</v>
      </c>
      <c r="Y906" s="10" t="s">
        <v>35</v>
      </c>
      <c r="Z906" s="11" t="s">
        <v>528</v>
      </c>
      <c r="AA906" t="str">
        <f>IF(OR(ISNUMBER(SEARCH({"Diabetes","Diabetic"},$Z906))),"Y","N")</f>
        <v>N</v>
      </c>
      <c r="AC906" s="7" t="s">
        <v>37</v>
      </c>
    </row>
    <row r="907" spans="2:29" ht="26.4">
      <c r="B907">
        <v>2016</v>
      </c>
      <c r="C907" s="5">
        <v>20020</v>
      </c>
      <c r="D907" s="6" t="s">
        <v>30</v>
      </c>
      <c r="E907" s="6" t="s">
        <v>31</v>
      </c>
      <c r="F907" s="6" t="s">
        <v>43</v>
      </c>
      <c r="G907" s="7" t="s">
        <v>33</v>
      </c>
      <c r="H907" s="8">
        <v>61</v>
      </c>
      <c r="I907" s="6" t="s">
        <v>34</v>
      </c>
      <c r="J907" t="str">
        <f>IF((ISNUMBER(SEARCH({"Cash"},[1]Sheet1!$I907))),"Avg","AboveAvg")</f>
        <v>Avg</v>
      </c>
      <c r="K907" t="str">
        <f t="shared" si="14"/>
        <v>N</v>
      </c>
      <c r="L907" s="6" t="s">
        <v>31</v>
      </c>
      <c r="P907" t="str">
        <f>IF(OR(ISNUMBER(SEARCH({"BP","Hyper"},$Z907))),"Y","N")</f>
        <v>N</v>
      </c>
      <c r="T907" s="9" t="s">
        <v>31</v>
      </c>
      <c r="U907" s="9" t="s">
        <v>31</v>
      </c>
      <c r="Y907" s="10" t="s">
        <v>35</v>
      </c>
      <c r="Z907" s="11" t="s">
        <v>31</v>
      </c>
      <c r="AA907" t="str">
        <f>IF(OR(ISNUMBER(SEARCH({"Diabetes","Diabetic"},$Z907))),"Y","N")</f>
        <v>N</v>
      </c>
      <c r="AC907" s="7" t="s">
        <v>37</v>
      </c>
    </row>
    <row r="908" spans="2:29" ht="409.6">
      <c r="B908">
        <v>2016</v>
      </c>
      <c r="C908" s="5">
        <v>15535</v>
      </c>
      <c r="D908" s="6" t="s">
        <v>30</v>
      </c>
      <c r="E908" s="6" t="s">
        <v>31</v>
      </c>
      <c r="F908" s="6" t="s">
        <v>32</v>
      </c>
      <c r="G908" s="7" t="s">
        <v>33</v>
      </c>
      <c r="H908" s="8">
        <v>73</v>
      </c>
      <c r="I908" s="6" t="s">
        <v>34</v>
      </c>
      <c r="J908" t="str">
        <f>IF((ISNUMBER(SEARCH({"Cash"},[1]Sheet1!$I908))),"Avg","AboveAvg")</f>
        <v>Avg</v>
      </c>
      <c r="K908" t="str">
        <f t="shared" si="14"/>
        <v>Y</v>
      </c>
      <c r="L908" s="6" t="s">
        <v>31</v>
      </c>
      <c r="P908" t="str">
        <f>IF(OR(ISNUMBER(SEARCH({"BP","Hyper"},$Z908))),"Y","N")</f>
        <v>Y</v>
      </c>
      <c r="T908" s="9" t="s">
        <v>31</v>
      </c>
      <c r="U908" s="9" t="s">
        <v>31</v>
      </c>
      <c r="Y908" s="10" t="s">
        <v>40</v>
      </c>
      <c r="Z908" s="11" t="s">
        <v>529</v>
      </c>
      <c r="AA908" t="str">
        <f>IF(OR(ISNUMBER(SEARCH({"Diabetes","Diabetic"},$Z908))),"Y","N")</f>
        <v>Y</v>
      </c>
      <c r="AC908" s="7" t="s">
        <v>37</v>
      </c>
    </row>
    <row r="909" spans="2:29" ht="277.2">
      <c r="B909">
        <v>2016</v>
      </c>
      <c r="C909" s="5">
        <v>20112</v>
      </c>
      <c r="D909" s="6" t="s">
        <v>30</v>
      </c>
      <c r="E909" s="6" t="s">
        <v>31</v>
      </c>
      <c r="F909" s="6" t="s">
        <v>43</v>
      </c>
      <c r="G909" s="7" t="s">
        <v>33</v>
      </c>
      <c r="H909" s="8">
        <v>60</v>
      </c>
      <c r="I909" s="6" t="s">
        <v>38</v>
      </c>
      <c r="J909" t="str">
        <f>IF((ISNUMBER(SEARCH({"Cash"},[1]Sheet1!$I909))),"Avg","AboveAvg")</f>
        <v>AboveAvg</v>
      </c>
      <c r="K909" t="str">
        <f t="shared" si="14"/>
        <v>N</v>
      </c>
      <c r="L909" s="6" t="s">
        <v>39</v>
      </c>
      <c r="P909" t="str">
        <f>IF(OR(ISNUMBER(SEARCH({"BP","Hyper"},$Z909))),"Y","N")</f>
        <v>Y</v>
      </c>
      <c r="T909" s="9" t="s">
        <v>31</v>
      </c>
      <c r="U909" s="9" t="s">
        <v>31</v>
      </c>
      <c r="Y909" s="10" t="s">
        <v>35</v>
      </c>
      <c r="Z909" s="11" t="s">
        <v>530</v>
      </c>
      <c r="AA909" t="str">
        <f>IF(OR(ISNUMBER(SEARCH({"Diabetes","Diabetic"},$Z909))),"Y","N")</f>
        <v>N</v>
      </c>
      <c r="AC909" s="7" t="s">
        <v>37</v>
      </c>
    </row>
    <row r="910" spans="2:29" ht="264">
      <c r="B910">
        <v>2016</v>
      </c>
      <c r="C910" s="5">
        <v>20866</v>
      </c>
      <c r="D910" s="6" t="s">
        <v>30</v>
      </c>
      <c r="E910" s="6" t="s">
        <v>31</v>
      </c>
      <c r="F910" s="6" t="s">
        <v>32</v>
      </c>
      <c r="G910" s="7" t="s">
        <v>33</v>
      </c>
      <c r="H910" s="8">
        <v>59</v>
      </c>
      <c r="I910" s="6" t="s">
        <v>34</v>
      </c>
      <c r="J910" t="str">
        <f>IF((ISNUMBER(SEARCH({"Cash"},[1]Sheet1!$I910))),"Avg","AboveAvg")</f>
        <v>Avg</v>
      </c>
      <c r="K910" t="str">
        <f t="shared" si="14"/>
        <v>N</v>
      </c>
      <c r="L910" s="6" t="s">
        <v>31</v>
      </c>
      <c r="P910" t="str">
        <f>IF(OR(ISNUMBER(SEARCH({"BP","Hyper"},$Z910))),"Y","N")</f>
        <v>Y</v>
      </c>
      <c r="T910" s="9" t="s">
        <v>31</v>
      </c>
      <c r="U910" s="9" t="s">
        <v>31</v>
      </c>
      <c r="Y910" s="10" t="s">
        <v>35</v>
      </c>
      <c r="Z910" s="11" t="s">
        <v>531</v>
      </c>
      <c r="AA910" t="str">
        <f>IF(OR(ISNUMBER(SEARCH({"Diabetes","Diabetic"},$Z910))),"Y","N")</f>
        <v>N</v>
      </c>
      <c r="AC910" s="7" t="s">
        <v>37</v>
      </c>
    </row>
    <row r="911" spans="2:29" ht="409.2">
      <c r="B911">
        <v>2016</v>
      </c>
      <c r="C911" s="5">
        <v>21373</v>
      </c>
      <c r="D911" s="6" t="s">
        <v>30</v>
      </c>
      <c r="E911" s="6" t="s">
        <v>31</v>
      </c>
      <c r="F911" s="6" t="s">
        <v>32</v>
      </c>
      <c r="G911" s="7" t="s">
        <v>33</v>
      </c>
      <c r="H911" s="8">
        <v>57</v>
      </c>
      <c r="I911" s="6" t="s">
        <v>34</v>
      </c>
      <c r="J911" t="str">
        <f>IF((ISNUMBER(SEARCH({"Cash"},[1]Sheet1!$I911))),"Avg","AboveAvg")</f>
        <v>Avg</v>
      </c>
      <c r="K911" t="str">
        <f t="shared" si="14"/>
        <v>N</v>
      </c>
      <c r="L911" s="6" t="s">
        <v>61</v>
      </c>
      <c r="P911" t="str">
        <f>IF(OR(ISNUMBER(SEARCH({"BP","Hyper"},$Z911))),"Y","N")</f>
        <v>Y</v>
      </c>
      <c r="T911" s="9" t="s">
        <v>31</v>
      </c>
      <c r="U911" s="9" t="s">
        <v>31</v>
      </c>
      <c r="Y911" s="10" t="s">
        <v>35</v>
      </c>
      <c r="Z911" s="11" t="s">
        <v>532</v>
      </c>
      <c r="AA911" t="str">
        <f>IF(OR(ISNUMBER(SEARCH({"Diabetes","Diabetic"},$Z911))),"Y","N")</f>
        <v>N</v>
      </c>
      <c r="AC911" s="7" t="s">
        <v>37</v>
      </c>
    </row>
    <row r="912" spans="2:29" ht="26.4">
      <c r="B912">
        <v>2016</v>
      </c>
      <c r="C912" s="5">
        <v>19941</v>
      </c>
      <c r="D912" s="6" t="s">
        <v>30</v>
      </c>
      <c r="E912" s="6" t="s">
        <v>31</v>
      </c>
      <c r="F912" s="6" t="s">
        <v>43</v>
      </c>
      <c r="G912" s="7" t="s">
        <v>33</v>
      </c>
      <c r="H912" s="8">
        <v>61</v>
      </c>
      <c r="I912" s="6" t="s">
        <v>38</v>
      </c>
      <c r="J912" t="str">
        <f>IF((ISNUMBER(SEARCH({"Cash"},[1]Sheet1!$I912))),"Avg","AboveAvg")</f>
        <v>AboveAvg</v>
      </c>
      <c r="K912" t="str">
        <f t="shared" si="14"/>
        <v>N</v>
      </c>
      <c r="L912" s="6" t="s">
        <v>53</v>
      </c>
      <c r="P912" t="str">
        <f>IF(OR(ISNUMBER(SEARCH({"BP","Hyper"},$Z912))),"Y","N")</f>
        <v>N</v>
      </c>
      <c r="T912" s="9" t="s">
        <v>31</v>
      </c>
      <c r="U912" s="9" t="s">
        <v>31</v>
      </c>
      <c r="Y912" s="10" t="s">
        <v>35</v>
      </c>
      <c r="Z912" s="11" t="s">
        <v>31</v>
      </c>
      <c r="AA912" t="str">
        <f>IF(OR(ISNUMBER(SEARCH({"Diabetes","Diabetic"},$Z912))),"Y","N")</f>
        <v>N</v>
      </c>
      <c r="AC912" s="7" t="s">
        <v>37</v>
      </c>
    </row>
    <row r="913" spans="2:29" ht="26.4">
      <c r="B913">
        <v>2016</v>
      </c>
      <c r="C913" s="5">
        <v>22706</v>
      </c>
      <c r="D913" s="6" t="s">
        <v>30</v>
      </c>
      <c r="E913" s="6" t="s">
        <v>31</v>
      </c>
      <c r="F913" s="6" t="s">
        <v>32</v>
      </c>
      <c r="G913" s="7" t="s">
        <v>33</v>
      </c>
      <c r="H913" s="8">
        <v>53</v>
      </c>
      <c r="I913" s="6" t="s">
        <v>34</v>
      </c>
      <c r="J913" t="str">
        <f>IF((ISNUMBER(SEARCH({"Cash"},[1]Sheet1!$I913))),"Avg","AboveAvg")</f>
        <v>Avg</v>
      </c>
      <c r="K913" t="str">
        <f t="shared" si="14"/>
        <v>N</v>
      </c>
      <c r="L913" s="6" t="s">
        <v>31</v>
      </c>
      <c r="P913" t="str">
        <f>IF(OR(ISNUMBER(SEARCH({"BP","Hyper"},$Z913))),"Y","N")</f>
        <v>N</v>
      </c>
      <c r="T913" s="9" t="s">
        <v>31</v>
      </c>
      <c r="U913" s="9" t="s">
        <v>31</v>
      </c>
      <c r="Y913" s="10" t="s">
        <v>35</v>
      </c>
      <c r="Z913" s="11" t="s">
        <v>31</v>
      </c>
      <c r="AA913" t="str">
        <f>IF(OR(ISNUMBER(SEARCH({"Diabetes","Diabetic"},$Z913))),"Y","N")</f>
        <v>N</v>
      </c>
      <c r="AC913" s="7" t="s">
        <v>37</v>
      </c>
    </row>
    <row r="914" spans="2:29" ht="145.19999999999999">
      <c r="B914">
        <v>2016</v>
      </c>
      <c r="C914" s="5">
        <v>17951</v>
      </c>
      <c r="D914" s="6" t="s">
        <v>30</v>
      </c>
      <c r="E914" s="6" t="s">
        <v>31</v>
      </c>
      <c r="F914" s="6" t="s">
        <v>43</v>
      </c>
      <c r="G914" s="7" t="s">
        <v>33</v>
      </c>
      <c r="H914" s="8">
        <v>67</v>
      </c>
      <c r="I914" s="6" t="s">
        <v>38</v>
      </c>
      <c r="J914" t="str">
        <f>IF((ISNUMBER(SEARCH({"Cash"},[1]Sheet1!$I914))),"Avg","AboveAvg")</f>
        <v>AboveAvg</v>
      </c>
      <c r="K914" t="str">
        <f t="shared" si="14"/>
        <v>N</v>
      </c>
      <c r="L914" s="6" t="s">
        <v>31</v>
      </c>
      <c r="P914" t="str">
        <f>IF(OR(ISNUMBER(SEARCH({"BP","Hyper"},$Z914))),"Y","N")</f>
        <v>N</v>
      </c>
      <c r="T914" s="9" t="s">
        <v>31</v>
      </c>
      <c r="U914" s="9" t="s">
        <v>31</v>
      </c>
      <c r="Y914" s="10" t="s">
        <v>35</v>
      </c>
      <c r="Z914" s="11" t="s">
        <v>533</v>
      </c>
      <c r="AA914" t="str">
        <f>IF(OR(ISNUMBER(SEARCH({"Diabetes","Diabetic"},$Z914))),"Y","N")</f>
        <v>N</v>
      </c>
      <c r="AC914" s="7" t="s">
        <v>37</v>
      </c>
    </row>
    <row r="915" spans="2:29" ht="224.4">
      <c r="B915">
        <v>2016</v>
      </c>
      <c r="C915" s="5">
        <v>21194</v>
      </c>
      <c r="D915" s="6" t="s">
        <v>30</v>
      </c>
      <c r="E915" s="6" t="s">
        <v>31</v>
      </c>
      <c r="F915" s="6" t="s">
        <v>32</v>
      </c>
      <c r="G915" s="7" t="s">
        <v>33</v>
      </c>
      <c r="H915" s="8">
        <v>58</v>
      </c>
      <c r="I915" s="6" t="s">
        <v>34</v>
      </c>
      <c r="J915" t="str">
        <f>IF((ISNUMBER(SEARCH({"Cash"},[1]Sheet1!$I915))),"Avg","AboveAvg")</f>
        <v>Avg</v>
      </c>
      <c r="K915" t="str">
        <f t="shared" si="14"/>
        <v>N</v>
      </c>
      <c r="L915" s="6" t="s">
        <v>31</v>
      </c>
      <c r="P915" t="str">
        <f>IF(OR(ISNUMBER(SEARCH({"BP","Hyper"},$Z915))),"Y","N")</f>
        <v>N</v>
      </c>
      <c r="T915" s="9">
        <v>164</v>
      </c>
      <c r="U915" s="9">
        <v>71</v>
      </c>
      <c r="Y915" s="10" t="s">
        <v>35</v>
      </c>
      <c r="Z915" s="11" t="s">
        <v>534</v>
      </c>
      <c r="AA915" t="str">
        <f>IF(OR(ISNUMBER(SEARCH({"Diabetes","Diabetic"},$Z915))),"Y","N")</f>
        <v>N</v>
      </c>
      <c r="AC915" s="7" t="s">
        <v>37</v>
      </c>
    </row>
    <row r="916" spans="2:29" ht="409.6">
      <c r="B916">
        <v>2016</v>
      </c>
      <c r="C916" s="5">
        <v>13864</v>
      </c>
      <c r="D916" s="6" t="s">
        <v>30</v>
      </c>
      <c r="E916" s="6" t="s">
        <v>31</v>
      </c>
      <c r="F916" s="6" t="s">
        <v>43</v>
      </c>
      <c r="G916" s="7" t="s">
        <v>33</v>
      </c>
      <c r="H916" s="8">
        <v>78</v>
      </c>
      <c r="I916" s="6" t="s">
        <v>34</v>
      </c>
      <c r="J916" t="str">
        <f>IF((ISNUMBER(SEARCH({"Cash"},[1]Sheet1!$I916))),"Avg","AboveAvg")</f>
        <v>Avg</v>
      </c>
      <c r="K916" t="str">
        <f t="shared" si="14"/>
        <v>N</v>
      </c>
      <c r="L916" s="6" t="s">
        <v>76</v>
      </c>
      <c r="P916" t="str">
        <f>IF(OR(ISNUMBER(SEARCH({"BP","Hyper"},$Z916))),"Y","N")</f>
        <v>Y</v>
      </c>
      <c r="T916" s="9" t="s">
        <v>31</v>
      </c>
      <c r="U916" s="9" t="s">
        <v>31</v>
      </c>
      <c r="Y916" s="10" t="s">
        <v>35</v>
      </c>
      <c r="Z916" s="11" t="s">
        <v>311</v>
      </c>
      <c r="AA916" t="str">
        <f>IF(OR(ISNUMBER(SEARCH({"Diabetes","Diabetic"},$Z916))),"Y","N")</f>
        <v>N</v>
      </c>
      <c r="AC916" s="7" t="s">
        <v>37</v>
      </c>
    </row>
    <row r="917" spans="2:29" ht="409.6">
      <c r="B917">
        <v>2016</v>
      </c>
      <c r="C917" s="5">
        <v>16047</v>
      </c>
      <c r="D917" s="6" t="s">
        <v>30</v>
      </c>
      <c r="E917" s="6" t="s">
        <v>31</v>
      </c>
      <c r="F917" s="6" t="s">
        <v>43</v>
      </c>
      <c r="G917" s="7" t="s">
        <v>33</v>
      </c>
      <c r="H917" s="8">
        <v>72</v>
      </c>
      <c r="I917" s="6" t="s">
        <v>38</v>
      </c>
      <c r="J917" t="str">
        <f>IF((ISNUMBER(SEARCH({"Cash"},[1]Sheet1!$I917))),"Avg","AboveAvg")</f>
        <v>AboveAvg</v>
      </c>
      <c r="K917" t="str">
        <f t="shared" si="14"/>
        <v>Y</v>
      </c>
      <c r="L917" s="6" t="s">
        <v>53</v>
      </c>
      <c r="P917" t="str">
        <f>IF(OR(ISNUMBER(SEARCH({"BP","Hyper"},$Z917))),"Y","N")</f>
        <v>Y</v>
      </c>
      <c r="T917" s="9" t="s">
        <v>31</v>
      </c>
      <c r="U917" s="9" t="s">
        <v>31</v>
      </c>
      <c r="Y917" s="10" t="s">
        <v>35</v>
      </c>
      <c r="Z917" s="11" t="s">
        <v>535</v>
      </c>
      <c r="AA917" t="str">
        <f>IF(OR(ISNUMBER(SEARCH({"Diabetes","Diabetic"},$Z917))),"Y","N")</f>
        <v>Y</v>
      </c>
      <c r="AC917" s="7" t="s">
        <v>37</v>
      </c>
    </row>
    <row r="918" spans="2:29" ht="92.4">
      <c r="B918">
        <v>2016</v>
      </c>
      <c r="C918" s="5">
        <v>22709</v>
      </c>
      <c r="D918" s="6" t="s">
        <v>30</v>
      </c>
      <c r="E918" s="6" t="s">
        <v>31</v>
      </c>
      <c r="F918" s="6" t="s">
        <v>32</v>
      </c>
      <c r="G918" s="7" t="s">
        <v>33</v>
      </c>
      <c r="H918" s="8">
        <v>53</v>
      </c>
      <c r="I918" s="6" t="s">
        <v>34</v>
      </c>
      <c r="J918" t="str">
        <f>IF((ISNUMBER(SEARCH({"Cash"},[1]Sheet1!$I918))),"Avg","AboveAvg")</f>
        <v>Avg</v>
      </c>
      <c r="K918" t="str">
        <f t="shared" si="14"/>
        <v>N</v>
      </c>
      <c r="L918" s="6" t="s">
        <v>61</v>
      </c>
      <c r="P918" t="str">
        <f>IF(OR(ISNUMBER(SEARCH({"BP","Hyper"},$Z918))),"Y","N")</f>
        <v>N</v>
      </c>
      <c r="T918" s="9" t="s">
        <v>31</v>
      </c>
      <c r="U918" s="9" t="s">
        <v>31</v>
      </c>
      <c r="Y918" s="10" t="s">
        <v>40</v>
      </c>
      <c r="Z918" s="11" t="s">
        <v>31</v>
      </c>
      <c r="AA918" t="str">
        <f>IF(OR(ISNUMBER(SEARCH({"Diabetes","Diabetic"},$Z918))),"Y","N")</f>
        <v>N</v>
      </c>
      <c r="AC918" s="7" t="s">
        <v>37</v>
      </c>
    </row>
    <row r="919" spans="2:29" ht="409.6">
      <c r="B919">
        <v>2016</v>
      </c>
      <c r="C919" s="5">
        <v>29640</v>
      </c>
      <c r="D919" s="6" t="s">
        <v>30</v>
      </c>
      <c r="E919" s="6" t="s">
        <v>31</v>
      </c>
      <c r="F919" s="6" t="s">
        <v>43</v>
      </c>
      <c r="G919" s="7" t="s">
        <v>33</v>
      </c>
      <c r="H919" s="8">
        <v>35</v>
      </c>
      <c r="I919" s="6" t="s">
        <v>34</v>
      </c>
      <c r="J919" t="str">
        <f>IF((ISNUMBER(SEARCH({"Cash"},[1]Sheet1!$I919))),"Avg","AboveAvg")</f>
        <v>Avg</v>
      </c>
      <c r="K919" t="str">
        <f t="shared" si="14"/>
        <v>Y</v>
      </c>
      <c r="L919" s="6" t="s">
        <v>31</v>
      </c>
      <c r="P919" t="str">
        <f>IF(OR(ISNUMBER(SEARCH({"BP","Hyper"},$Z919))),"Y","N")</f>
        <v>Y</v>
      </c>
      <c r="T919" s="9" t="s">
        <v>31</v>
      </c>
      <c r="U919" s="9" t="s">
        <v>31</v>
      </c>
      <c r="Y919" s="10" t="s">
        <v>35</v>
      </c>
      <c r="Z919" s="11" t="s">
        <v>536</v>
      </c>
      <c r="AA919" t="str">
        <f>IF(OR(ISNUMBER(SEARCH({"Diabetes","Diabetic"},$Z919))),"Y","N")</f>
        <v>Y</v>
      </c>
      <c r="AC919" s="7" t="s">
        <v>37</v>
      </c>
    </row>
    <row r="920" spans="2:29" ht="26.4">
      <c r="B920">
        <v>2016</v>
      </c>
      <c r="C920" s="5">
        <v>17899</v>
      </c>
      <c r="D920" s="6" t="s">
        <v>30</v>
      </c>
      <c r="E920" s="6" t="s">
        <v>31</v>
      </c>
      <c r="F920" s="6" t="s">
        <v>32</v>
      </c>
      <c r="G920" s="7" t="s">
        <v>33</v>
      </c>
      <c r="H920" s="8">
        <v>67</v>
      </c>
      <c r="I920" s="6" t="s">
        <v>34</v>
      </c>
      <c r="J920" t="str">
        <f>IF((ISNUMBER(SEARCH({"Cash"},[1]Sheet1!$I920))),"Avg","AboveAvg")</f>
        <v>Avg</v>
      </c>
      <c r="K920" t="str">
        <f t="shared" si="14"/>
        <v>N</v>
      </c>
      <c r="L920" s="6" t="s">
        <v>31</v>
      </c>
      <c r="P920" t="str">
        <f>IF(OR(ISNUMBER(SEARCH({"BP","Hyper"},$Z920))),"Y","N")</f>
        <v>N</v>
      </c>
      <c r="T920" s="9" t="s">
        <v>31</v>
      </c>
      <c r="U920" s="9" t="s">
        <v>31</v>
      </c>
      <c r="Y920" s="10" t="s">
        <v>35</v>
      </c>
      <c r="Z920" s="11" t="s">
        <v>31</v>
      </c>
      <c r="AA920" t="str">
        <f>IF(OR(ISNUMBER(SEARCH({"Diabetes","Diabetic"},$Z920))),"Y","N")</f>
        <v>N</v>
      </c>
      <c r="AC920" s="7" t="s">
        <v>37</v>
      </c>
    </row>
    <row r="921" spans="2:29" ht="92.4">
      <c r="B921">
        <v>2016</v>
      </c>
      <c r="C921" s="5">
        <v>23036</v>
      </c>
      <c r="D921" s="6" t="s">
        <v>30</v>
      </c>
      <c r="E921" s="6" t="s">
        <v>31</v>
      </c>
      <c r="F921" s="6" t="s">
        <v>32</v>
      </c>
      <c r="G921" s="7" t="s">
        <v>33</v>
      </c>
      <c r="H921" s="8">
        <v>53</v>
      </c>
      <c r="I921" s="6" t="s">
        <v>38</v>
      </c>
      <c r="J921" t="str">
        <f>IF((ISNUMBER(SEARCH({"Cash"},[1]Sheet1!$I921))),"Avg","AboveAvg")</f>
        <v>AboveAvg</v>
      </c>
      <c r="K921" t="str">
        <f t="shared" si="14"/>
        <v>N</v>
      </c>
      <c r="L921" s="6" t="s">
        <v>41</v>
      </c>
      <c r="P921" t="str">
        <f>IF(OR(ISNUMBER(SEARCH({"BP","Hyper"},$Z921))),"Y","N")</f>
        <v>N</v>
      </c>
      <c r="T921" s="9" t="s">
        <v>31</v>
      </c>
      <c r="U921" s="9" t="s">
        <v>31</v>
      </c>
      <c r="Y921" s="10" t="s">
        <v>40</v>
      </c>
      <c r="Z921" s="11" t="s">
        <v>537</v>
      </c>
      <c r="AA921" t="str">
        <f>IF(OR(ISNUMBER(SEARCH({"Diabetes","Diabetic"},$Z921))),"Y","N")</f>
        <v>N</v>
      </c>
      <c r="AC921" s="7" t="s">
        <v>37</v>
      </c>
    </row>
    <row r="922" spans="2:29" ht="39.6">
      <c r="B922">
        <v>2016</v>
      </c>
      <c r="C922" s="5">
        <v>26630</v>
      </c>
      <c r="D922" s="6" t="s">
        <v>30</v>
      </c>
      <c r="E922" s="6" t="s">
        <v>31</v>
      </c>
      <c r="F922" s="6" t="s">
        <v>32</v>
      </c>
      <c r="G922" s="7" t="s">
        <v>33</v>
      </c>
      <c r="H922" s="8">
        <v>43</v>
      </c>
      <c r="I922" s="6" t="s">
        <v>38</v>
      </c>
      <c r="J922" t="str">
        <f>IF((ISNUMBER(SEARCH({"Cash"},[1]Sheet1!$I922))),"Avg","AboveAvg")</f>
        <v>AboveAvg</v>
      </c>
      <c r="K922" t="str">
        <f t="shared" si="14"/>
        <v>N</v>
      </c>
      <c r="L922" s="6" t="s">
        <v>31</v>
      </c>
      <c r="P922" t="str">
        <f>IF(OR(ISNUMBER(SEARCH({"BP","Hyper"},$Z922))),"Y","N")</f>
        <v>N</v>
      </c>
      <c r="T922" s="9" t="s">
        <v>31</v>
      </c>
      <c r="U922" s="9" t="s">
        <v>31</v>
      </c>
      <c r="Y922" s="10" t="s">
        <v>35</v>
      </c>
      <c r="Z922" s="11" t="s">
        <v>538</v>
      </c>
      <c r="AA922" t="str">
        <f>IF(OR(ISNUMBER(SEARCH({"Diabetes","Diabetic"},$Z922))),"Y","N")</f>
        <v>N</v>
      </c>
      <c r="AC922" s="7" t="s">
        <v>37</v>
      </c>
    </row>
    <row r="923" spans="2:29" ht="26.4">
      <c r="B923">
        <v>2016</v>
      </c>
      <c r="C923" s="5">
        <v>25488</v>
      </c>
      <c r="D923" s="6" t="s">
        <v>30</v>
      </c>
      <c r="E923" s="6" t="s">
        <v>31</v>
      </c>
      <c r="F923" s="6" t="s">
        <v>43</v>
      </c>
      <c r="G923" s="7" t="s">
        <v>33</v>
      </c>
      <c r="H923" s="8">
        <v>46</v>
      </c>
      <c r="I923" s="6" t="s">
        <v>34</v>
      </c>
      <c r="J923" t="str">
        <f>IF((ISNUMBER(SEARCH({"Cash"},[1]Sheet1!$I923))),"Avg","AboveAvg")</f>
        <v>Avg</v>
      </c>
      <c r="K923" t="str">
        <f t="shared" si="14"/>
        <v>N</v>
      </c>
      <c r="L923" s="6" t="s">
        <v>39</v>
      </c>
      <c r="P923" t="str">
        <f>IF(OR(ISNUMBER(SEARCH({"BP","Hyper"},$Z923))),"Y","N")</f>
        <v>N</v>
      </c>
      <c r="T923" s="9" t="s">
        <v>31</v>
      </c>
      <c r="U923" s="9" t="s">
        <v>31</v>
      </c>
      <c r="Y923" s="10" t="s">
        <v>35</v>
      </c>
      <c r="Z923" s="11" t="s">
        <v>31</v>
      </c>
      <c r="AA923" t="str">
        <f>IF(OR(ISNUMBER(SEARCH({"Diabetes","Diabetic"},$Z923))),"Y","N")</f>
        <v>N</v>
      </c>
      <c r="AC923" s="7" t="s">
        <v>37</v>
      </c>
    </row>
    <row r="924" spans="2:29" ht="409.6">
      <c r="B924">
        <v>2016</v>
      </c>
      <c r="C924" s="5">
        <v>21607</v>
      </c>
      <c r="D924" s="6" t="s">
        <v>30</v>
      </c>
      <c r="E924" s="6" t="s">
        <v>31</v>
      </c>
      <c r="F924" s="6" t="s">
        <v>32</v>
      </c>
      <c r="G924" s="7" t="s">
        <v>33</v>
      </c>
      <c r="H924" s="8">
        <v>56</v>
      </c>
      <c r="I924" s="6" t="s">
        <v>38</v>
      </c>
      <c r="J924" t="str">
        <f>IF((ISNUMBER(SEARCH({"Cash"},[1]Sheet1!$I924))),"Avg","AboveAvg")</f>
        <v>AboveAvg</v>
      </c>
      <c r="K924" t="str">
        <f t="shared" si="14"/>
        <v>N</v>
      </c>
      <c r="L924" s="6" t="s">
        <v>39</v>
      </c>
      <c r="P924" t="str">
        <f>IF(OR(ISNUMBER(SEARCH({"BP","Hyper"},$Z924))),"Y","N")</f>
        <v>Y</v>
      </c>
      <c r="T924" s="9" t="s">
        <v>31</v>
      </c>
      <c r="U924" s="9" t="s">
        <v>31</v>
      </c>
      <c r="Y924" s="10" t="s">
        <v>35</v>
      </c>
      <c r="Z924" s="11" t="s">
        <v>539</v>
      </c>
      <c r="AA924" t="str">
        <f>IF(OR(ISNUMBER(SEARCH({"Diabetes","Diabetic"},$Z924))),"Y","N")</f>
        <v>N</v>
      </c>
      <c r="AC924" s="7" t="s">
        <v>37</v>
      </c>
    </row>
    <row r="925" spans="2:29" ht="26.4">
      <c r="B925">
        <v>2016</v>
      </c>
      <c r="C925" s="5">
        <v>24727</v>
      </c>
      <c r="D925" s="6" t="s">
        <v>30</v>
      </c>
      <c r="E925" s="6" t="s">
        <v>31</v>
      </c>
      <c r="F925" s="6" t="s">
        <v>32</v>
      </c>
      <c r="G925" s="7" t="s">
        <v>33</v>
      </c>
      <c r="H925" s="8">
        <v>48</v>
      </c>
      <c r="I925" s="6" t="s">
        <v>34</v>
      </c>
      <c r="J925" t="str">
        <f>IF((ISNUMBER(SEARCH({"Cash"},[1]Sheet1!$I925))),"Avg","AboveAvg")</f>
        <v>Avg</v>
      </c>
      <c r="K925" t="str">
        <f t="shared" si="14"/>
        <v>N</v>
      </c>
      <c r="L925" s="6" t="s">
        <v>31</v>
      </c>
      <c r="P925" t="str">
        <f>IF(OR(ISNUMBER(SEARCH({"BP","Hyper"},$Z925))),"Y","N")</f>
        <v>N</v>
      </c>
      <c r="T925" s="9" t="s">
        <v>31</v>
      </c>
      <c r="U925" s="9" t="s">
        <v>31</v>
      </c>
      <c r="Y925" s="10" t="s">
        <v>35</v>
      </c>
      <c r="Z925" s="11" t="s">
        <v>31</v>
      </c>
      <c r="AA925" t="str">
        <f>IF(OR(ISNUMBER(SEARCH({"Diabetes","Diabetic"},$Z925))),"Y","N")</f>
        <v>N</v>
      </c>
      <c r="AC925" s="7" t="s">
        <v>37</v>
      </c>
    </row>
    <row r="926" spans="2:29" ht="330">
      <c r="B926">
        <v>2016</v>
      </c>
      <c r="C926" s="5">
        <v>22345</v>
      </c>
      <c r="D926" s="6" t="s">
        <v>30</v>
      </c>
      <c r="E926" s="6" t="s">
        <v>31</v>
      </c>
      <c r="F926" s="6" t="s">
        <v>32</v>
      </c>
      <c r="G926" s="7" t="s">
        <v>33</v>
      </c>
      <c r="H926" s="8">
        <v>54</v>
      </c>
      <c r="I926" s="6" t="s">
        <v>34</v>
      </c>
      <c r="J926" t="str">
        <f>IF((ISNUMBER(SEARCH({"Cash"},[1]Sheet1!$I926))),"Avg","AboveAvg")</f>
        <v>Avg</v>
      </c>
      <c r="K926" t="str">
        <f t="shared" si="14"/>
        <v>N</v>
      </c>
      <c r="L926" s="6" t="s">
        <v>31</v>
      </c>
      <c r="P926" t="str">
        <f>IF(OR(ISNUMBER(SEARCH({"BP","Hyper"},$Z926))),"Y","N")</f>
        <v>Y</v>
      </c>
      <c r="T926" s="9" t="s">
        <v>31</v>
      </c>
      <c r="U926" s="9" t="s">
        <v>31</v>
      </c>
      <c r="Y926" s="10" t="s">
        <v>35</v>
      </c>
      <c r="Z926" s="11" t="s">
        <v>540</v>
      </c>
      <c r="AA926" t="str">
        <f>IF(OR(ISNUMBER(SEARCH({"Diabetes","Diabetic"},$Z926))),"Y","N")</f>
        <v>N</v>
      </c>
      <c r="AC926" s="7" t="s">
        <v>37</v>
      </c>
    </row>
    <row r="927" spans="2:29" ht="330">
      <c r="B927">
        <v>2016</v>
      </c>
      <c r="C927" s="5">
        <v>25427</v>
      </c>
      <c r="D927" s="6" t="s">
        <v>30</v>
      </c>
      <c r="E927" s="6" t="s">
        <v>31</v>
      </c>
      <c r="F927" s="6" t="s">
        <v>32</v>
      </c>
      <c r="G927" s="7" t="s">
        <v>33</v>
      </c>
      <c r="H927" s="8">
        <v>46</v>
      </c>
      <c r="I927" s="6" t="s">
        <v>38</v>
      </c>
      <c r="J927" t="str">
        <f>IF((ISNUMBER(SEARCH({"Cash"},[1]Sheet1!$I927))),"Avg","AboveAvg")</f>
        <v>AboveAvg</v>
      </c>
      <c r="K927" t="str">
        <f t="shared" si="14"/>
        <v>N</v>
      </c>
      <c r="L927" s="6" t="s">
        <v>31</v>
      </c>
      <c r="P927" t="str">
        <f>IF(OR(ISNUMBER(SEARCH({"BP","Hyper"},$Z927))),"Y","N")</f>
        <v>Y</v>
      </c>
      <c r="T927" s="9" t="s">
        <v>31</v>
      </c>
      <c r="U927" s="9" t="s">
        <v>31</v>
      </c>
      <c r="Y927" s="10" t="s">
        <v>35</v>
      </c>
      <c r="Z927" s="11" t="s">
        <v>541</v>
      </c>
      <c r="AA927" t="str">
        <f>IF(OR(ISNUMBER(SEARCH({"Diabetes","Diabetic"},$Z927))),"Y","N")</f>
        <v>N</v>
      </c>
      <c r="AC927" s="7" t="s">
        <v>37</v>
      </c>
    </row>
    <row r="928" spans="2:29" ht="409.6">
      <c r="B928">
        <v>2016</v>
      </c>
      <c r="C928" s="5">
        <v>12773</v>
      </c>
      <c r="D928" s="6" t="s">
        <v>30</v>
      </c>
      <c r="E928" s="6" t="s">
        <v>31</v>
      </c>
      <c r="F928" s="6" t="s">
        <v>32</v>
      </c>
      <c r="G928" s="7" t="s">
        <v>33</v>
      </c>
      <c r="H928" s="8">
        <v>81</v>
      </c>
      <c r="I928" s="6" t="s">
        <v>34</v>
      </c>
      <c r="J928" t="str">
        <f>IF((ISNUMBER(SEARCH({"Cash"},[1]Sheet1!$I928))),"Avg","AboveAvg")</f>
        <v>Avg</v>
      </c>
      <c r="K928" t="str">
        <f t="shared" si="14"/>
        <v>Y</v>
      </c>
      <c r="L928" s="6" t="s">
        <v>39</v>
      </c>
      <c r="P928" t="str">
        <f>IF(OR(ISNUMBER(SEARCH({"BP","Hyper"},$Z928))),"Y","N")</f>
        <v>Y</v>
      </c>
      <c r="T928" s="9" t="s">
        <v>31</v>
      </c>
      <c r="U928" s="9" t="s">
        <v>31</v>
      </c>
      <c r="Y928" s="10" t="s">
        <v>35</v>
      </c>
      <c r="Z928" s="11" t="s">
        <v>542</v>
      </c>
      <c r="AA928" t="str">
        <f>IF(OR(ISNUMBER(SEARCH({"Diabetes","Diabetic"},$Z928))),"Y","N")</f>
        <v>Y</v>
      </c>
      <c r="AC928" s="7" t="s">
        <v>37</v>
      </c>
    </row>
    <row r="929" spans="2:29" ht="409.6">
      <c r="B929">
        <v>2016</v>
      </c>
      <c r="C929" s="5">
        <v>36927</v>
      </c>
      <c r="D929" s="6" t="s">
        <v>30</v>
      </c>
      <c r="E929" s="6" t="s">
        <v>31</v>
      </c>
      <c r="F929" s="6" t="s">
        <v>32</v>
      </c>
      <c r="G929" s="7" t="s">
        <v>33</v>
      </c>
      <c r="H929" s="8">
        <v>14</v>
      </c>
      <c r="I929" s="6" t="s">
        <v>34</v>
      </c>
      <c r="J929" t="str">
        <f>IF((ISNUMBER(SEARCH({"Cash"},[1]Sheet1!$I929))),"Avg","AboveAvg")</f>
        <v>Avg</v>
      </c>
      <c r="K929" t="str">
        <f t="shared" si="14"/>
        <v>N</v>
      </c>
      <c r="L929" s="6" t="s">
        <v>31</v>
      </c>
      <c r="P929" t="str">
        <f>IF(OR(ISNUMBER(SEARCH({"BP","Hyper"},$Z929))),"Y","N")</f>
        <v>Y</v>
      </c>
      <c r="T929" s="9" t="s">
        <v>31</v>
      </c>
      <c r="U929" s="9" t="s">
        <v>31</v>
      </c>
      <c r="Y929" s="10" t="s">
        <v>35</v>
      </c>
      <c r="Z929" s="11" t="s">
        <v>543</v>
      </c>
      <c r="AA929" t="str">
        <f>IF(OR(ISNUMBER(SEARCH({"Diabetes","Diabetic"},$Z929))),"Y","N")</f>
        <v>N</v>
      </c>
      <c r="AC929" s="7" t="s">
        <v>37</v>
      </c>
    </row>
    <row r="930" spans="2:29" ht="92.4">
      <c r="B930">
        <v>2016</v>
      </c>
      <c r="C930" s="5">
        <v>18119</v>
      </c>
      <c r="D930" s="6" t="s">
        <v>30</v>
      </c>
      <c r="E930" s="6" t="s">
        <v>31</v>
      </c>
      <c r="F930" s="6" t="s">
        <v>32</v>
      </c>
      <c r="G930" s="7" t="s">
        <v>33</v>
      </c>
      <c r="H930" s="8">
        <v>66</v>
      </c>
      <c r="I930" s="6" t="s">
        <v>38</v>
      </c>
      <c r="J930" t="str">
        <f>IF((ISNUMBER(SEARCH({"Cash"},[1]Sheet1!$I930))),"Avg","AboveAvg")</f>
        <v>AboveAvg</v>
      </c>
      <c r="K930" t="str">
        <f t="shared" si="14"/>
        <v>N</v>
      </c>
      <c r="L930" s="6" t="s">
        <v>245</v>
      </c>
      <c r="P930" t="str">
        <f>IF(OR(ISNUMBER(SEARCH({"BP","Hyper"},$Z930))),"Y","N")</f>
        <v>N</v>
      </c>
      <c r="T930" s="9" t="s">
        <v>31</v>
      </c>
      <c r="U930" s="9" t="s">
        <v>31</v>
      </c>
      <c r="Y930" s="10" t="s">
        <v>40</v>
      </c>
      <c r="Z930" s="11" t="s">
        <v>31</v>
      </c>
      <c r="AA930" t="str">
        <f>IF(OR(ISNUMBER(SEARCH({"Diabetes","Diabetic"},$Z930))),"Y","N")</f>
        <v>N</v>
      </c>
      <c r="AC930" s="7" t="s">
        <v>37</v>
      </c>
    </row>
    <row r="931" spans="2:29" ht="26.4">
      <c r="B931">
        <v>2016</v>
      </c>
      <c r="C931" s="5">
        <v>20547</v>
      </c>
      <c r="D931" s="6" t="s">
        <v>30</v>
      </c>
      <c r="E931" s="6" t="s">
        <v>31</v>
      </c>
      <c r="F931" s="6" t="s">
        <v>32</v>
      </c>
      <c r="G931" s="7" t="s">
        <v>33</v>
      </c>
      <c r="H931" s="8">
        <v>59</v>
      </c>
      <c r="I931" s="6" t="s">
        <v>38</v>
      </c>
      <c r="J931" t="str">
        <f>IF((ISNUMBER(SEARCH({"Cash"},[1]Sheet1!$I931))),"Avg","AboveAvg")</f>
        <v>AboveAvg</v>
      </c>
      <c r="K931" t="str">
        <f t="shared" si="14"/>
        <v>N</v>
      </c>
      <c r="L931" s="6" t="s">
        <v>31</v>
      </c>
      <c r="P931" t="str">
        <f>IF(OR(ISNUMBER(SEARCH({"BP","Hyper"},$Z931))),"Y","N")</f>
        <v>N</v>
      </c>
      <c r="T931" s="9" t="s">
        <v>31</v>
      </c>
      <c r="U931" s="9" t="s">
        <v>31</v>
      </c>
      <c r="Y931" s="10" t="s">
        <v>35</v>
      </c>
      <c r="Z931" s="11" t="s">
        <v>31</v>
      </c>
      <c r="AA931" t="str">
        <f>IF(OR(ISNUMBER(SEARCH({"Diabetes","Diabetic"},$Z931))),"Y","N")</f>
        <v>N</v>
      </c>
      <c r="AC931" s="7" t="s">
        <v>37</v>
      </c>
    </row>
    <row r="932" spans="2:29" ht="409.6">
      <c r="B932">
        <v>2016</v>
      </c>
      <c r="C932" s="5">
        <v>33473</v>
      </c>
      <c r="D932" s="6" t="s">
        <v>30</v>
      </c>
      <c r="E932" s="6" t="s">
        <v>31</v>
      </c>
      <c r="F932" s="6" t="s">
        <v>32</v>
      </c>
      <c r="G932" s="7" t="s">
        <v>33</v>
      </c>
      <c r="H932" s="8">
        <v>24</v>
      </c>
      <c r="I932" s="6" t="s">
        <v>38</v>
      </c>
      <c r="J932" t="str">
        <f>IF((ISNUMBER(SEARCH({"Cash"},[1]Sheet1!$I932))),"Avg","AboveAvg")</f>
        <v>AboveAvg</v>
      </c>
      <c r="K932" t="str">
        <f t="shared" si="14"/>
        <v>N</v>
      </c>
      <c r="L932" s="6" t="s">
        <v>31</v>
      </c>
      <c r="P932" t="str">
        <f>IF(OR(ISNUMBER(SEARCH({"BP","Hyper"},$Z932))),"Y","N")</f>
        <v>Y</v>
      </c>
      <c r="T932" s="9" t="s">
        <v>31</v>
      </c>
      <c r="U932" s="9" t="s">
        <v>31</v>
      </c>
      <c r="Y932" s="10" t="s">
        <v>109</v>
      </c>
      <c r="Z932" s="11" t="s">
        <v>544</v>
      </c>
      <c r="AA932" t="str">
        <f>IF(OR(ISNUMBER(SEARCH({"Diabetes","Diabetic"},$Z932))),"Y","N")</f>
        <v>N</v>
      </c>
      <c r="AC932" s="7" t="s">
        <v>37</v>
      </c>
    </row>
    <row r="933" spans="2:29" ht="26.4">
      <c r="B933">
        <v>2016</v>
      </c>
      <c r="C933" s="5">
        <v>26355</v>
      </c>
      <c r="D933" s="6" t="s">
        <v>30</v>
      </c>
      <c r="E933" s="6" t="s">
        <v>31</v>
      </c>
      <c r="F933" s="6" t="s">
        <v>32</v>
      </c>
      <c r="G933" s="7" t="s">
        <v>33</v>
      </c>
      <c r="H933" s="8">
        <v>44</v>
      </c>
      <c r="I933" s="6" t="s">
        <v>34</v>
      </c>
      <c r="J933" t="str">
        <f>IF((ISNUMBER(SEARCH({"Cash"},[1]Sheet1!$I933))),"Avg","AboveAvg")</f>
        <v>Avg</v>
      </c>
      <c r="K933" t="str">
        <f t="shared" si="14"/>
        <v>N</v>
      </c>
      <c r="L933" s="6" t="s">
        <v>31</v>
      </c>
      <c r="P933" t="str">
        <f>IF(OR(ISNUMBER(SEARCH({"BP","Hyper"},$Z933))),"Y","N")</f>
        <v>N</v>
      </c>
      <c r="T933" s="9" t="s">
        <v>31</v>
      </c>
      <c r="U933" s="9" t="s">
        <v>31</v>
      </c>
      <c r="Y933" s="10" t="s">
        <v>35</v>
      </c>
      <c r="Z933" s="11" t="s">
        <v>31</v>
      </c>
      <c r="AA933" t="str">
        <f>IF(OR(ISNUMBER(SEARCH({"Diabetes","Diabetic"},$Z933))),"Y","N")</f>
        <v>N</v>
      </c>
      <c r="AC933" s="7" t="s">
        <v>37</v>
      </c>
    </row>
    <row r="934" spans="2:29" ht="277.2">
      <c r="B934">
        <v>2016</v>
      </c>
      <c r="C934" s="5">
        <v>17927</v>
      </c>
      <c r="D934" s="6" t="s">
        <v>30</v>
      </c>
      <c r="E934" s="6" t="s">
        <v>31</v>
      </c>
      <c r="F934" s="6" t="s">
        <v>32</v>
      </c>
      <c r="G934" s="7" t="s">
        <v>33</v>
      </c>
      <c r="H934" s="8">
        <v>67</v>
      </c>
      <c r="I934" s="6" t="s">
        <v>38</v>
      </c>
      <c r="J934" t="str">
        <f>IF((ISNUMBER(SEARCH({"Cash"},[1]Sheet1!$I934))),"Avg","AboveAvg")</f>
        <v>AboveAvg</v>
      </c>
      <c r="K934" t="str">
        <f t="shared" si="14"/>
        <v>N</v>
      </c>
      <c r="L934" s="6" t="s">
        <v>31</v>
      </c>
      <c r="P934" t="str">
        <f>IF(OR(ISNUMBER(SEARCH({"BP","Hyper"},$Z934))),"Y","N")</f>
        <v>Y</v>
      </c>
      <c r="T934" s="9" t="s">
        <v>31</v>
      </c>
      <c r="U934" s="9" t="s">
        <v>31</v>
      </c>
      <c r="Y934" s="10" t="s">
        <v>35</v>
      </c>
      <c r="Z934" s="11" t="s">
        <v>545</v>
      </c>
      <c r="AA934" t="str">
        <f>IF(OR(ISNUMBER(SEARCH({"Diabetes","Diabetic"},$Z934))),"Y","N")</f>
        <v>N</v>
      </c>
      <c r="AC934" s="7" t="s">
        <v>37</v>
      </c>
    </row>
    <row r="935" spans="2:29" ht="409.6">
      <c r="B935">
        <v>2016</v>
      </c>
      <c r="C935" s="5">
        <v>16096</v>
      </c>
      <c r="D935" s="6" t="s">
        <v>30</v>
      </c>
      <c r="E935" s="6" t="s">
        <v>31</v>
      </c>
      <c r="F935" s="6" t="s">
        <v>32</v>
      </c>
      <c r="G935" s="7" t="s">
        <v>33</v>
      </c>
      <c r="H935" s="8">
        <v>72</v>
      </c>
      <c r="I935" s="6" t="s">
        <v>34</v>
      </c>
      <c r="J935" t="str">
        <f>IF((ISNUMBER(SEARCH({"Cash"},[1]Sheet1!$I935))),"Avg","AboveAvg")</f>
        <v>Avg</v>
      </c>
      <c r="K935" t="str">
        <f t="shared" si="14"/>
        <v>N</v>
      </c>
      <c r="L935" s="6" t="s">
        <v>39</v>
      </c>
      <c r="P935" t="str">
        <f>IF(OR(ISNUMBER(SEARCH({"BP","Hyper"},$Z935))),"Y","N")</f>
        <v>N</v>
      </c>
      <c r="T935" s="9" t="s">
        <v>31</v>
      </c>
      <c r="U935" s="9" t="s">
        <v>31</v>
      </c>
      <c r="Y935" s="10" t="s">
        <v>35</v>
      </c>
      <c r="Z935" s="11" t="s">
        <v>546</v>
      </c>
      <c r="AA935" t="str">
        <f>IF(OR(ISNUMBER(SEARCH({"Diabetes","Diabetic"},$Z935))),"Y","N")</f>
        <v>N</v>
      </c>
      <c r="AC935" s="7" t="s">
        <v>37</v>
      </c>
    </row>
    <row r="936" spans="2:29" ht="92.4">
      <c r="B936">
        <v>2016</v>
      </c>
      <c r="C936" s="5">
        <v>19748</v>
      </c>
      <c r="D936" s="6" t="s">
        <v>30</v>
      </c>
      <c r="E936" s="6" t="s">
        <v>31</v>
      </c>
      <c r="F936" s="6" t="s">
        <v>32</v>
      </c>
      <c r="G936" s="7" t="s">
        <v>33</v>
      </c>
      <c r="H936" s="8">
        <v>62</v>
      </c>
      <c r="I936" s="6" t="s">
        <v>34</v>
      </c>
      <c r="J936" t="str">
        <f>IF((ISNUMBER(SEARCH({"Cash"},[1]Sheet1!$I936))),"Avg","AboveAvg")</f>
        <v>Avg</v>
      </c>
      <c r="K936" t="str">
        <f t="shared" si="14"/>
        <v>N</v>
      </c>
      <c r="L936" s="6" t="s">
        <v>61</v>
      </c>
      <c r="P936" t="str">
        <f>IF(OR(ISNUMBER(SEARCH({"BP","Hyper"},$Z936))),"Y","N")</f>
        <v>N</v>
      </c>
      <c r="T936" s="9" t="s">
        <v>31</v>
      </c>
      <c r="U936" s="9" t="s">
        <v>31</v>
      </c>
      <c r="Y936" s="10" t="s">
        <v>40</v>
      </c>
      <c r="Z936" s="11" t="s">
        <v>31</v>
      </c>
      <c r="AA936" t="str">
        <f>IF(OR(ISNUMBER(SEARCH({"Diabetes","Diabetic"},$Z936))),"Y","N")</f>
        <v>N</v>
      </c>
      <c r="AC936" s="7" t="s">
        <v>37</v>
      </c>
    </row>
    <row r="937" spans="2:29" ht="92.4">
      <c r="B937">
        <v>2016</v>
      </c>
      <c r="C937" s="5">
        <v>17715</v>
      </c>
      <c r="D937" s="6" t="s">
        <v>30</v>
      </c>
      <c r="E937" s="6" t="s">
        <v>31</v>
      </c>
      <c r="F937" s="6" t="s">
        <v>32</v>
      </c>
      <c r="G937" s="7" t="s">
        <v>33</v>
      </c>
      <c r="H937" s="8">
        <v>67</v>
      </c>
      <c r="I937" s="6" t="s">
        <v>38</v>
      </c>
      <c r="J937" t="str">
        <f>IF((ISNUMBER(SEARCH({"Cash"},[1]Sheet1!$I937))),"Avg","AboveAvg")</f>
        <v>AboveAvg</v>
      </c>
      <c r="K937" t="str">
        <f t="shared" si="14"/>
        <v>Y</v>
      </c>
      <c r="L937" s="6" t="s">
        <v>61</v>
      </c>
      <c r="P937" t="str">
        <f>IF(OR(ISNUMBER(SEARCH({"BP","Hyper"},$Z937))),"Y","N")</f>
        <v>Y</v>
      </c>
      <c r="T937" s="9" t="s">
        <v>31</v>
      </c>
      <c r="U937" s="9" t="s">
        <v>31</v>
      </c>
      <c r="Y937" s="10" t="s">
        <v>40</v>
      </c>
      <c r="Z937" s="11" t="s">
        <v>547</v>
      </c>
      <c r="AA937" t="str">
        <f>IF(OR(ISNUMBER(SEARCH({"Diabetes","Diabetic"},$Z937))),"Y","N")</f>
        <v>Y</v>
      </c>
      <c r="AC937" s="7" t="s">
        <v>37</v>
      </c>
    </row>
    <row r="938" spans="2:29" ht="409.2">
      <c r="B938">
        <v>2016</v>
      </c>
      <c r="C938" s="5">
        <v>18312</v>
      </c>
      <c r="D938" s="6" t="s">
        <v>30</v>
      </c>
      <c r="E938" s="6" t="s">
        <v>31</v>
      </c>
      <c r="F938" s="6" t="s">
        <v>43</v>
      </c>
      <c r="G938" s="7" t="s">
        <v>33</v>
      </c>
      <c r="H938" s="8">
        <v>66</v>
      </c>
      <c r="I938" s="6" t="s">
        <v>38</v>
      </c>
      <c r="J938" t="str">
        <f>IF((ISNUMBER(SEARCH({"Cash"},[1]Sheet1!$I938))),"Avg","AboveAvg")</f>
        <v>AboveAvg</v>
      </c>
      <c r="K938" t="str">
        <f t="shared" si="14"/>
        <v>N</v>
      </c>
      <c r="L938" s="6" t="s">
        <v>61</v>
      </c>
      <c r="P938" t="str">
        <f>IF(OR(ISNUMBER(SEARCH({"BP","Hyper"},$Z938))),"Y","N")</f>
        <v>Y</v>
      </c>
      <c r="T938" s="9" t="s">
        <v>31</v>
      </c>
      <c r="U938" s="9" t="s">
        <v>31</v>
      </c>
      <c r="Y938" s="10" t="s">
        <v>35</v>
      </c>
      <c r="Z938" s="11" t="s">
        <v>548</v>
      </c>
      <c r="AA938" t="str">
        <f>IF(OR(ISNUMBER(SEARCH({"Diabetes","Diabetic"},$Z938))),"Y","N")</f>
        <v>N</v>
      </c>
      <c r="AC938" s="7" t="s">
        <v>37</v>
      </c>
    </row>
    <row r="939" spans="2:29" ht="26.4">
      <c r="B939">
        <v>2016</v>
      </c>
      <c r="C939" s="5">
        <v>20255</v>
      </c>
      <c r="D939" s="6" t="s">
        <v>30</v>
      </c>
      <c r="E939" s="6" t="s">
        <v>31</v>
      </c>
      <c r="F939" s="6" t="s">
        <v>32</v>
      </c>
      <c r="G939" s="7" t="s">
        <v>33</v>
      </c>
      <c r="H939" s="8">
        <v>60</v>
      </c>
      <c r="I939" s="6" t="s">
        <v>34</v>
      </c>
      <c r="J939" t="str">
        <f>IF((ISNUMBER(SEARCH({"Cash"},[1]Sheet1!$I939))),"Avg","AboveAvg")</f>
        <v>Avg</v>
      </c>
      <c r="K939" t="str">
        <f t="shared" si="14"/>
        <v>N</v>
      </c>
      <c r="L939" s="6" t="s">
        <v>31</v>
      </c>
      <c r="P939" t="str">
        <f>IF(OR(ISNUMBER(SEARCH({"BP","Hyper"},$Z939))),"Y","N")</f>
        <v>N</v>
      </c>
      <c r="T939" s="9" t="s">
        <v>31</v>
      </c>
      <c r="U939" s="9" t="s">
        <v>31</v>
      </c>
      <c r="Y939" s="10" t="s">
        <v>35</v>
      </c>
      <c r="Z939" s="11" t="s">
        <v>31</v>
      </c>
      <c r="AA939" t="str">
        <f>IF(OR(ISNUMBER(SEARCH({"Diabetes","Diabetic"},$Z939))),"Y","N")</f>
        <v>N</v>
      </c>
      <c r="AC939" s="7" t="s">
        <v>37</v>
      </c>
    </row>
    <row r="940" spans="2:29" ht="356.4">
      <c r="B940">
        <v>2016</v>
      </c>
      <c r="C940" s="5">
        <v>19018</v>
      </c>
      <c r="D940" s="6" t="s">
        <v>30</v>
      </c>
      <c r="E940" s="6" t="s">
        <v>31</v>
      </c>
      <c r="F940" s="6" t="s">
        <v>32</v>
      </c>
      <c r="G940" s="7" t="s">
        <v>33</v>
      </c>
      <c r="H940" s="8">
        <v>64</v>
      </c>
      <c r="I940" s="6" t="s">
        <v>38</v>
      </c>
      <c r="J940" t="str">
        <f>IF((ISNUMBER(SEARCH({"Cash"},[1]Sheet1!$I940))),"Avg","AboveAvg")</f>
        <v>AboveAvg</v>
      </c>
      <c r="K940" t="str">
        <f t="shared" si="14"/>
        <v>N</v>
      </c>
      <c r="L940" s="6" t="s">
        <v>31</v>
      </c>
      <c r="P940" t="str">
        <f>IF(OR(ISNUMBER(SEARCH({"BP","Hyper"},$Z940))),"Y","N")</f>
        <v>Y</v>
      </c>
      <c r="T940" s="9" t="s">
        <v>31</v>
      </c>
      <c r="U940" s="9" t="s">
        <v>31</v>
      </c>
      <c r="Y940" s="10" t="s">
        <v>35</v>
      </c>
      <c r="Z940" s="11" t="s">
        <v>549</v>
      </c>
      <c r="AA940" t="str">
        <f>IF(OR(ISNUMBER(SEARCH({"Diabetes","Diabetic"},$Z940))),"Y","N")</f>
        <v>N</v>
      </c>
      <c r="AC940" s="7" t="s">
        <v>37</v>
      </c>
    </row>
    <row r="941" spans="2:29" ht="409.6">
      <c r="B941">
        <v>2016</v>
      </c>
      <c r="C941" s="5">
        <v>16110</v>
      </c>
      <c r="D941" s="6" t="s">
        <v>30</v>
      </c>
      <c r="E941" s="6" t="s">
        <v>31</v>
      </c>
      <c r="F941" s="6" t="s">
        <v>32</v>
      </c>
      <c r="G941" s="7" t="s">
        <v>33</v>
      </c>
      <c r="H941" s="8">
        <v>72</v>
      </c>
      <c r="I941" s="6" t="s">
        <v>38</v>
      </c>
      <c r="J941" t="str">
        <f>IF((ISNUMBER(SEARCH({"Cash"},[1]Sheet1!$I941))),"Avg","AboveAvg")</f>
        <v>AboveAvg</v>
      </c>
      <c r="K941" t="str">
        <f t="shared" si="14"/>
        <v>N</v>
      </c>
      <c r="L941" s="6" t="s">
        <v>41</v>
      </c>
      <c r="P941" t="str">
        <f>IF(OR(ISNUMBER(SEARCH({"BP","Hyper"},$Z941))),"Y","N")</f>
        <v>Y</v>
      </c>
      <c r="T941" s="9" t="s">
        <v>31</v>
      </c>
      <c r="U941" s="9" t="s">
        <v>31</v>
      </c>
      <c r="Y941" s="10" t="s">
        <v>35</v>
      </c>
      <c r="Z941" s="11" t="s">
        <v>550</v>
      </c>
      <c r="AA941" t="str">
        <f>IF(OR(ISNUMBER(SEARCH({"Diabetes","Diabetic"},$Z941))),"Y","N")</f>
        <v>N</v>
      </c>
      <c r="AC941" s="7" t="s">
        <v>37</v>
      </c>
    </row>
    <row r="942" spans="2:29" ht="26.4">
      <c r="B942">
        <v>2016</v>
      </c>
      <c r="C942" s="5">
        <v>22156</v>
      </c>
      <c r="D942" s="6" t="s">
        <v>30</v>
      </c>
      <c r="E942" s="6" t="s">
        <v>31</v>
      </c>
      <c r="F942" s="6" t="s">
        <v>32</v>
      </c>
      <c r="G942" s="7" t="s">
        <v>33</v>
      </c>
      <c r="H942" s="8">
        <v>55</v>
      </c>
      <c r="I942" s="6" t="s">
        <v>34</v>
      </c>
      <c r="J942" t="str">
        <f>IF((ISNUMBER(SEARCH({"Cash"},[1]Sheet1!$I942))),"Avg","AboveAvg")</f>
        <v>Avg</v>
      </c>
      <c r="K942" t="str">
        <f t="shared" si="14"/>
        <v>N</v>
      </c>
      <c r="L942" s="6" t="s">
        <v>31</v>
      </c>
      <c r="P942" t="str">
        <f>IF(OR(ISNUMBER(SEARCH({"BP","Hyper"},$Z942))),"Y","N")</f>
        <v>N</v>
      </c>
      <c r="T942" s="9" t="s">
        <v>31</v>
      </c>
      <c r="U942" s="9" t="s">
        <v>31</v>
      </c>
      <c r="Y942" s="10" t="s">
        <v>35</v>
      </c>
      <c r="Z942" s="11" t="s">
        <v>31</v>
      </c>
      <c r="AA942" t="str">
        <f>IF(OR(ISNUMBER(SEARCH({"Diabetes","Diabetic"},$Z942))),"Y","N")</f>
        <v>N</v>
      </c>
      <c r="AC942" s="7" t="s">
        <v>37</v>
      </c>
    </row>
    <row r="943" spans="2:29" ht="52.8">
      <c r="B943">
        <v>2016</v>
      </c>
      <c r="C943" s="5">
        <v>18629</v>
      </c>
      <c r="D943" s="6" t="s">
        <v>30</v>
      </c>
      <c r="E943" s="6" t="s">
        <v>31</v>
      </c>
      <c r="F943" s="6" t="s">
        <v>43</v>
      </c>
      <c r="G943" s="7" t="s">
        <v>33</v>
      </c>
      <c r="H943" s="8">
        <v>65</v>
      </c>
      <c r="I943" s="6" t="s">
        <v>34</v>
      </c>
      <c r="J943" t="str">
        <f>IF((ISNUMBER(SEARCH({"Cash"},[1]Sheet1!$I943))),"Avg","AboveAvg")</f>
        <v>Avg</v>
      </c>
      <c r="K943" t="str">
        <f t="shared" si="14"/>
        <v>Y</v>
      </c>
      <c r="L943" s="6" t="s">
        <v>31</v>
      </c>
      <c r="P943" t="str">
        <f>IF(OR(ISNUMBER(SEARCH({"BP","Hyper"},$Z943))),"Y","N")</f>
        <v>N</v>
      </c>
      <c r="T943" s="9" t="s">
        <v>31</v>
      </c>
      <c r="U943" s="9" t="s">
        <v>31</v>
      </c>
      <c r="Y943" s="10" t="s">
        <v>35</v>
      </c>
      <c r="Z943" s="11" t="s">
        <v>551</v>
      </c>
      <c r="AA943" t="str">
        <f>IF(OR(ISNUMBER(SEARCH({"Diabetes","Diabetic"},$Z943))),"Y","N")</f>
        <v>Y</v>
      </c>
      <c r="AC943" s="7" t="s">
        <v>37</v>
      </c>
    </row>
    <row r="944" spans="2:29" ht="26.4">
      <c r="B944">
        <v>2016</v>
      </c>
      <c r="C944" s="5">
        <v>21325</v>
      </c>
      <c r="D944" s="6" t="s">
        <v>51</v>
      </c>
      <c r="E944" s="6" t="s">
        <v>31</v>
      </c>
      <c r="F944" s="6" t="s">
        <v>32</v>
      </c>
      <c r="G944" s="7" t="s">
        <v>33</v>
      </c>
      <c r="H944" s="8">
        <v>57</v>
      </c>
      <c r="I944" s="6" t="s">
        <v>34</v>
      </c>
      <c r="J944" t="str">
        <f>IF((ISNUMBER(SEARCH({"Cash"},[1]Sheet1!$I944))),"Avg","AboveAvg")</f>
        <v>Avg</v>
      </c>
      <c r="K944" t="str">
        <f t="shared" si="14"/>
        <v>N</v>
      </c>
      <c r="L944" s="6" t="s">
        <v>61</v>
      </c>
      <c r="P944" t="str">
        <f>IF(OR(ISNUMBER(SEARCH({"BP","Hyper"},$Z944))),"Y","N")</f>
        <v>N</v>
      </c>
      <c r="T944" s="9" t="s">
        <v>31</v>
      </c>
      <c r="U944" s="9" t="s">
        <v>31</v>
      </c>
      <c r="Y944" s="10" t="s">
        <v>35</v>
      </c>
      <c r="Z944" s="11" t="s">
        <v>552</v>
      </c>
      <c r="AA944" t="str">
        <f>IF(OR(ISNUMBER(SEARCH({"Diabetes","Diabetic"},$Z944))),"Y","N")</f>
        <v>N</v>
      </c>
      <c r="AC944" s="7" t="s">
        <v>37</v>
      </c>
    </row>
    <row r="945" spans="2:29" ht="316.8">
      <c r="B945">
        <v>2016</v>
      </c>
      <c r="C945" s="5">
        <v>28541</v>
      </c>
      <c r="D945" s="6" t="s">
        <v>30</v>
      </c>
      <c r="E945" s="6" t="s">
        <v>31</v>
      </c>
      <c r="F945" s="6" t="s">
        <v>32</v>
      </c>
      <c r="G945" s="7" t="s">
        <v>33</v>
      </c>
      <c r="H945" s="8">
        <v>38</v>
      </c>
      <c r="I945" s="6" t="s">
        <v>38</v>
      </c>
      <c r="J945" t="str">
        <f>IF((ISNUMBER(SEARCH({"Cash"},[1]Sheet1!$I945))),"Avg","AboveAvg")</f>
        <v>AboveAvg</v>
      </c>
      <c r="K945" t="str">
        <f t="shared" si="14"/>
        <v>N</v>
      </c>
      <c r="L945" s="6" t="s">
        <v>39</v>
      </c>
      <c r="P945" t="str">
        <f>IF(OR(ISNUMBER(SEARCH({"BP","Hyper"},$Z945))),"Y","N")</f>
        <v>Y</v>
      </c>
      <c r="T945" s="9" t="s">
        <v>31</v>
      </c>
      <c r="U945" s="9" t="s">
        <v>31</v>
      </c>
      <c r="Y945" s="10" t="s">
        <v>35</v>
      </c>
      <c r="Z945" s="11" t="s">
        <v>553</v>
      </c>
      <c r="AA945" t="str">
        <f>IF(OR(ISNUMBER(SEARCH({"Diabetes","Diabetic"},$Z945))),"Y","N")</f>
        <v>N</v>
      </c>
      <c r="AC945" s="7" t="s">
        <v>37</v>
      </c>
    </row>
    <row r="946" spans="2:29" ht="409.6">
      <c r="B946">
        <v>2016</v>
      </c>
      <c r="C946" s="5">
        <v>13356</v>
      </c>
      <c r="D946" s="6" t="s">
        <v>30</v>
      </c>
      <c r="E946" s="6" t="s">
        <v>31</v>
      </c>
      <c r="F946" s="6" t="s">
        <v>43</v>
      </c>
      <c r="G946" s="7" t="s">
        <v>33</v>
      </c>
      <c r="H946" s="8">
        <v>79</v>
      </c>
      <c r="I946" s="6" t="s">
        <v>34</v>
      </c>
      <c r="J946" t="str">
        <f>IF((ISNUMBER(SEARCH({"Cash"},[1]Sheet1!$I946))),"Avg","AboveAvg")</f>
        <v>Avg</v>
      </c>
      <c r="K946" t="str">
        <f t="shared" si="14"/>
        <v>N</v>
      </c>
      <c r="L946" s="6" t="s">
        <v>61</v>
      </c>
      <c r="P946" t="str">
        <f>IF(OR(ISNUMBER(SEARCH({"BP","Hyper"},$Z946))),"Y","N")</f>
        <v>Y</v>
      </c>
      <c r="T946" s="9" t="s">
        <v>31</v>
      </c>
      <c r="U946" s="9" t="s">
        <v>31</v>
      </c>
      <c r="Y946" s="10" t="s">
        <v>35</v>
      </c>
      <c r="Z946" s="11" t="s">
        <v>554</v>
      </c>
      <c r="AA946" t="str">
        <f>IF(OR(ISNUMBER(SEARCH({"Diabetes","Diabetic"},$Z946))),"Y","N")</f>
        <v>N</v>
      </c>
      <c r="AC946" s="7" t="s">
        <v>37</v>
      </c>
    </row>
    <row r="947" spans="2:29" ht="26.4">
      <c r="B947">
        <v>2016</v>
      </c>
      <c r="C947" s="5">
        <v>24169</v>
      </c>
      <c r="D947" s="6" t="s">
        <v>30</v>
      </c>
      <c r="E947" s="6" t="s">
        <v>31</v>
      </c>
      <c r="F947" s="6" t="s">
        <v>32</v>
      </c>
      <c r="G947" s="7" t="s">
        <v>33</v>
      </c>
      <c r="H947" s="8">
        <v>50</v>
      </c>
      <c r="I947" s="6" t="s">
        <v>34</v>
      </c>
      <c r="J947" t="str">
        <f>IF((ISNUMBER(SEARCH({"Cash"},[1]Sheet1!$I947))),"Avg","AboveAvg")</f>
        <v>Avg</v>
      </c>
      <c r="K947" t="str">
        <f t="shared" si="14"/>
        <v>N</v>
      </c>
      <c r="L947" s="6" t="s">
        <v>61</v>
      </c>
      <c r="P947" t="str">
        <f>IF(OR(ISNUMBER(SEARCH({"BP","Hyper"},$Z947))),"Y","N")</f>
        <v>N</v>
      </c>
      <c r="T947" s="9" t="s">
        <v>31</v>
      </c>
      <c r="U947" s="9" t="s">
        <v>31</v>
      </c>
      <c r="Y947" s="10" t="s">
        <v>35</v>
      </c>
      <c r="Z947" s="11" t="s">
        <v>31</v>
      </c>
      <c r="AA947" t="str">
        <f>IF(OR(ISNUMBER(SEARCH({"Diabetes","Diabetic"},$Z947))),"Y","N")</f>
        <v>N</v>
      </c>
      <c r="AC947" s="7" t="s">
        <v>37</v>
      </c>
    </row>
    <row r="948" spans="2:29" ht="290.39999999999998">
      <c r="B948">
        <v>2016</v>
      </c>
      <c r="C948" s="5">
        <v>14953</v>
      </c>
      <c r="D948" s="6" t="s">
        <v>30</v>
      </c>
      <c r="E948" s="6" t="s">
        <v>31</v>
      </c>
      <c r="F948" s="6" t="s">
        <v>32</v>
      </c>
      <c r="G948" s="7" t="s">
        <v>33</v>
      </c>
      <c r="H948" s="8">
        <v>75</v>
      </c>
      <c r="I948" s="6" t="s">
        <v>38</v>
      </c>
      <c r="J948" t="str">
        <f>IF((ISNUMBER(SEARCH({"Cash"},[1]Sheet1!$I948))),"Avg","AboveAvg")</f>
        <v>AboveAvg</v>
      </c>
      <c r="K948" t="str">
        <f t="shared" si="14"/>
        <v>N</v>
      </c>
      <c r="L948" s="6" t="s">
        <v>39</v>
      </c>
      <c r="P948" t="str">
        <f>IF(OR(ISNUMBER(SEARCH({"BP","Hyper"},$Z948))),"Y","N")</f>
        <v>Y</v>
      </c>
      <c r="T948" s="9" t="s">
        <v>31</v>
      </c>
      <c r="U948" s="9" t="s">
        <v>31</v>
      </c>
      <c r="Y948" s="10" t="s">
        <v>35</v>
      </c>
      <c r="Z948" s="11" t="s">
        <v>555</v>
      </c>
      <c r="AA948" t="str">
        <f>IF(OR(ISNUMBER(SEARCH({"Diabetes","Diabetic"},$Z948))),"Y","N")</f>
        <v>N</v>
      </c>
      <c r="AC948" s="7" t="s">
        <v>37</v>
      </c>
    </row>
    <row r="949" spans="2:29" ht="26.4">
      <c r="B949">
        <v>2016</v>
      </c>
      <c r="C949" s="5">
        <v>23292</v>
      </c>
      <c r="D949" s="6" t="s">
        <v>30</v>
      </c>
      <c r="E949" s="6" t="s">
        <v>31</v>
      </c>
      <c r="F949" s="6" t="s">
        <v>43</v>
      </c>
      <c r="G949" s="7" t="s">
        <v>33</v>
      </c>
      <c r="H949" s="8">
        <v>52</v>
      </c>
      <c r="I949" s="6" t="s">
        <v>34</v>
      </c>
      <c r="J949" t="str">
        <f>IF((ISNUMBER(SEARCH({"Cash"},[1]Sheet1!$I949))),"Avg","AboveAvg")</f>
        <v>Avg</v>
      </c>
      <c r="K949" t="str">
        <f t="shared" si="14"/>
        <v>N</v>
      </c>
      <c r="L949" s="6" t="s">
        <v>31</v>
      </c>
      <c r="P949" t="str">
        <f>IF(OR(ISNUMBER(SEARCH({"BP","Hyper"},$Z949))),"Y","N")</f>
        <v>N</v>
      </c>
      <c r="T949" s="9" t="s">
        <v>31</v>
      </c>
      <c r="U949" s="9" t="s">
        <v>31</v>
      </c>
      <c r="Y949" s="10" t="s">
        <v>35</v>
      </c>
      <c r="Z949" s="11" t="s">
        <v>31</v>
      </c>
      <c r="AA949" t="str">
        <f>IF(OR(ISNUMBER(SEARCH({"Diabetes","Diabetic"},$Z949))),"Y","N")</f>
        <v>N</v>
      </c>
      <c r="AC949" s="7" t="s">
        <v>37</v>
      </c>
    </row>
    <row r="950" spans="2:29" ht="79.2">
      <c r="B950">
        <v>2016</v>
      </c>
      <c r="C950" s="5">
        <v>15567</v>
      </c>
      <c r="D950" s="6" t="s">
        <v>30</v>
      </c>
      <c r="E950" s="6" t="s">
        <v>31</v>
      </c>
      <c r="F950" s="6" t="s">
        <v>32</v>
      </c>
      <c r="G950" s="7" t="s">
        <v>33</v>
      </c>
      <c r="H950" s="8">
        <v>73</v>
      </c>
      <c r="I950" s="6" t="s">
        <v>34</v>
      </c>
      <c r="J950" t="str">
        <f>IF((ISNUMBER(SEARCH({"Cash"},[1]Sheet1!$I950))),"Avg","AboveAvg")</f>
        <v>Avg</v>
      </c>
      <c r="K950" t="str">
        <f t="shared" si="14"/>
        <v>N</v>
      </c>
      <c r="L950" s="6" t="s">
        <v>31</v>
      </c>
      <c r="P950" t="str">
        <f>IF(OR(ISNUMBER(SEARCH({"BP","Hyper"},$Z950))),"Y","N")</f>
        <v>N</v>
      </c>
      <c r="T950" s="9" t="s">
        <v>31</v>
      </c>
      <c r="U950" s="9" t="s">
        <v>31</v>
      </c>
      <c r="Y950" s="10" t="s">
        <v>35</v>
      </c>
      <c r="Z950" s="11" t="s">
        <v>556</v>
      </c>
      <c r="AA950" t="str">
        <f>IF(OR(ISNUMBER(SEARCH({"Diabetes","Diabetic"},$Z950))),"Y","N")</f>
        <v>N</v>
      </c>
      <c r="AC950" s="7" t="s">
        <v>37</v>
      </c>
    </row>
    <row r="951" spans="2:29" ht="26.4">
      <c r="B951">
        <v>2016</v>
      </c>
      <c r="C951" s="5">
        <v>20874</v>
      </c>
      <c r="D951" s="6" t="s">
        <v>30</v>
      </c>
      <c r="E951" s="6" t="s">
        <v>31</v>
      </c>
      <c r="F951" s="6" t="s">
        <v>32</v>
      </c>
      <c r="G951" s="7" t="s">
        <v>33</v>
      </c>
      <c r="H951" s="8">
        <v>59</v>
      </c>
      <c r="I951" s="6" t="s">
        <v>34</v>
      </c>
      <c r="J951" t="str">
        <f>IF((ISNUMBER(SEARCH({"Cash"},[1]Sheet1!$I951))),"Avg","AboveAvg")</f>
        <v>Avg</v>
      </c>
      <c r="K951" t="str">
        <f t="shared" si="14"/>
        <v>N</v>
      </c>
      <c r="L951" s="6" t="s">
        <v>31</v>
      </c>
      <c r="P951" t="str">
        <f>IF(OR(ISNUMBER(SEARCH({"BP","Hyper"},$Z951))),"Y","N")</f>
        <v>N</v>
      </c>
      <c r="T951" s="9" t="s">
        <v>31</v>
      </c>
      <c r="U951" s="9" t="s">
        <v>31</v>
      </c>
      <c r="Y951" s="10" t="s">
        <v>35</v>
      </c>
      <c r="Z951" s="11" t="s">
        <v>31</v>
      </c>
      <c r="AA951" t="str">
        <f>IF(OR(ISNUMBER(SEARCH({"Diabetes","Diabetic"},$Z951))),"Y","N")</f>
        <v>N</v>
      </c>
      <c r="AC951" s="7" t="s">
        <v>37</v>
      </c>
    </row>
    <row r="952" spans="2:29" ht="330">
      <c r="B952">
        <v>2016</v>
      </c>
      <c r="C952" s="5">
        <v>13932</v>
      </c>
      <c r="D952" s="6" t="s">
        <v>30</v>
      </c>
      <c r="E952" s="6" t="s">
        <v>31</v>
      </c>
      <c r="F952" s="6" t="s">
        <v>43</v>
      </c>
      <c r="G952" s="7" t="s">
        <v>33</v>
      </c>
      <c r="H952" s="8">
        <v>78</v>
      </c>
      <c r="I952" s="6" t="s">
        <v>38</v>
      </c>
      <c r="J952" t="str">
        <f>IF((ISNUMBER(SEARCH({"Cash"},[1]Sheet1!$I952))),"Avg","AboveAvg")</f>
        <v>AboveAvg</v>
      </c>
      <c r="K952" t="str">
        <f t="shared" si="14"/>
        <v>Y</v>
      </c>
      <c r="L952" s="6" t="s">
        <v>31</v>
      </c>
      <c r="P952" t="str">
        <f>IF(OR(ISNUMBER(SEARCH({"BP","Hyper"},$Z952))),"Y","N")</f>
        <v>Y</v>
      </c>
      <c r="T952" s="9" t="s">
        <v>31</v>
      </c>
      <c r="U952" s="9" t="s">
        <v>31</v>
      </c>
      <c r="Y952" s="10" t="s">
        <v>109</v>
      </c>
      <c r="Z952" s="11" t="s">
        <v>557</v>
      </c>
      <c r="AA952" t="str">
        <f>IF(OR(ISNUMBER(SEARCH({"Diabetes","Diabetic"},$Z952))),"Y","N")</f>
        <v>Y</v>
      </c>
      <c r="AC952" s="7" t="s">
        <v>37</v>
      </c>
    </row>
    <row r="953" spans="2:29" ht="26.4">
      <c r="B953">
        <v>2016</v>
      </c>
      <c r="C953" s="5">
        <v>17952</v>
      </c>
      <c r="D953" s="6" t="s">
        <v>30</v>
      </c>
      <c r="E953" s="6" t="s">
        <v>31</v>
      </c>
      <c r="F953" s="6" t="s">
        <v>43</v>
      </c>
      <c r="G953" s="7" t="s">
        <v>33</v>
      </c>
      <c r="H953" s="8">
        <v>67</v>
      </c>
      <c r="I953" s="6" t="s">
        <v>38</v>
      </c>
      <c r="J953" t="str">
        <f>IF((ISNUMBER(SEARCH({"Cash"},[1]Sheet1!$I953))),"Avg","AboveAvg")</f>
        <v>AboveAvg</v>
      </c>
      <c r="K953" t="str">
        <f t="shared" si="14"/>
        <v>N</v>
      </c>
      <c r="L953" s="6" t="s">
        <v>39</v>
      </c>
      <c r="P953" t="str">
        <f>IF(OR(ISNUMBER(SEARCH({"BP","Hyper"},$Z953))),"Y","N")</f>
        <v>N</v>
      </c>
      <c r="T953" s="9" t="s">
        <v>31</v>
      </c>
      <c r="U953" s="9" t="s">
        <v>31</v>
      </c>
      <c r="Y953" s="10" t="s">
        <v>35</v>
      </c>
      <c r="Z953" s="11" t="s">
        <v>31</v>
      </c>
      <c r="AA953" t="str">
        <f>IF(OR(ISNUMBER(SEARCH({"Diabetes","Diabetic"},$Z953))),"Y","N")</f>
        <v>N</v>
      </c>
      <c r="AC953" s="7" t="s">
        <v>37</v>
      </c>
    </row>
    <row r="954" spans="2:29" ht="26.4">
      <c r="B954">
        <v>2016</v>
      </c>
      <c r="C954" s="5">
        <v>18682</v>
      </c>
      <c r="D954" s="6" t="s">
        <v>30</v>
      </c>
      <c r="E954" s="6" t="s">
        <v>31</v>
      </c>
      <c r="F954" s="6" t="s">
        <v>32</v>
      </c>
      <c r="G954" s="7" t="s">
        <v>33</v>
      </c>
      <c r="H954" s="8">
        <v>65</v>
      </c>
      <c r="I954" s="6" t="s">
        <v>34</v>
      </c>
      <c r="J954" t="str">
        <f>IF((ISNUMBER(SEARCH({"Cash"},[1]Sheet1!$I954))),"Avg","AboveAvg")</f>
        <v>Avg</v>
      </c>
      <c r="K954" t="str">
        <f t="shared" si="14"/>
        <v>N</v>
      </c>
      <c r="L954" s="6" t="s">
        <v>31</v>
      </c>
      <c r="P954" t="str">
        <f>IF(OR(ISNUMBER(SEARCH({"BP","Hyper"},$Z954))),"Y","N")</f>
        <v>N</v>
      </c>
      <c r="T954" s="9" t="s">
        <v>31</v>
      </c>
      <c r="U954" s="9" t="s">
        <v>31</v>
      </c>
      <c r="Y954" s="10" t="s">
        <v>35</v>
      </c>
      <c r="Z954" s="11" t="s">
        <v>31</v>
      </c>
      <c r="AA954" t="str">
        <f>IF(OR(ISNUMBER(SEARCH({"Diabetes","Diabetic"},$Z954))),"Y","N")</f>
        <v>N</v>
      </c>
      <c r="AC954" s="7" t="s">
        <v>37</v>
      </c>
    </row>
    <row r="955" spans="2:29" ht="409.6">
      <c r="B955">
        <v>2016</v>
      </c>
      <c r="C955" s="5">
        <v>17756</v>
      </c>
      <c r="D955" s="6" t="s">
        <v>30</v>
      </c>
      <c r="E955" s="6" t="s">
        <v>31</v>
      </c>
      <c r="F955" s="6" t="s">
        <v>43</v>
      </c>
      <c r="G955" s="7" t="s">
        <v>33</v>
      </c>
      <c r="H955" s="8">
        <v>67</v>
      </c>
      <c r="I955" s="6" t="s">
        <v>34</v>
      </c>
      <c r="J955" t="str">
        <f>IF((ISNUMBER(SEARCH({"Cash"},[1]Sheet1!$I955))),"Avg","AboveAvg")</f>
        <v>Avg</v>
      </c>
      <c r="K955" t="str">
        <f t="shared" si="14"/>
        <v>N</v>
      </c>
      <c r="L955" s="6" t="s">
        <v>31</v>
      </c>
      <c r="P955" t="str">
        <f>IF(OR(ISNUMBER(SEARCH({"BP","Hyper"},$Z955))),"Y","N")</f>
        <v>Y</v>
      </c>
      <c r="T955" s="9" t="s">
        <v>31</v>
      </c>
      <c r="U955" s="9" t="s">
        <v>31</v>
      </c>
      <c r="Y955" s="10" t="s">
        <v>35</v>
      </c>
      <c r="Z955" s="11" t="s">
        <v>558</v>
      </c>
      <c r="AA955" t="str">
        <f>IF(OR(ISNUMBER(SEARCH({"Diabetes","Diabetic"},$Z955))),"Y","N")</f>
        <v>N</v>
      </c>
      <c r="AC955" s="7" t="s">
        <v>37</v>
      </c>
    </row>
    <row r="956" spans="2:29" ht="92.4">
      <c r="B956">
        <v>2016</v>
      </c>
      <c r="C956" s="5">
        <v>33890</v>
      </c>
      <c r="D956" s="6" t="s">
        <v>30</v>
      </c>
      <c r="E956" s="6" t="s">
        <v>31</v>
      </c>
      <c r="F956" s="6" t="s">
        <v>32</v>
      </c>
      <c r="G956" s="7" t="s">
        <v>33</v>
      </c>
      <c r="H956" s="8">
        <v>23</v>
      </c>
      <c r="I956" s="6" t="s">
        <v>34</v>
      </c>
      <c r="J956" t="str">
        <f>IF((ISNUMBER(SEARCH({"Cash"},[1]Sheet1!$I956))),"Avg","AboveAvg")</f>
        <v>Avg</v>
      </c>
      <c r="K956" t="str">
        <f t="shared" si="14"/>
        <v>N</v>
      </c>
      <c r="L956" s="6" t="s">
        <v>31</v>
      </c>
      <c r="P956" t="str">
        <f>IF(OR(ISNUMBER(SEARCH({"BP","Hyper"},$Z956))),"Y","N")</f>
        <v>N</v>
      </c>
      <c r="T956" s="9" t="s">
        <v>31</v>
      </c>
      <c r="U956" s="9" t="s">
        <v>31</v>
      </c>
      <c r="Y956" s="10" t="s">
        <v>40</v>
      </c>
      <c r="Z956" s="11" t="s">
        <v>31</v>
      </c>
      <c r="AA956" t="str">
        <f>IF(OR(ISNUMBER(SEARCH({"Diabetes","Diabetic"},$Z956))),"Y","N")</f>
        <v>N</v>
      </c>
      <c r="AC956" s="7" t="s">
        <v>37</v>
      </c>
    </row>
    <row r="957" spans="2:29" ht="409.6">
      <c r="B957">
        <v>2016</v>
      </c>
      <c r="C957" s="5">
        <v>20005</v>
      </c>
      <c r="D957" s="6" t="s">
        <v>30</v>
      </c>
      <c r="E957" s="6" t="s">
        <v>31</v>
      </c>
      <c r="F957" s="6" t="s">
        <v>32</v>
      </c>
      <c r="G957" s="7" t="s">
        <v>33</v>
      </c>
      <c r="H957" s="8">
        <v>61</v>
      </c>
      <c r="I957" s="6" t="s">
        <v>38</v>
      </c>
      <c r="J957" t="str">
        <f>IF((ISNUMBER(SEARCH({"Cash"},[1]Sheet1!$I957))),"Avg","AboveAvg")</f>
        <v>AboveAvg</v>
      </c>
      <c r="K957" t="str">
        <f t="shared" si="14"/>
        <v>N</v>
      </c>
      <c r="L957" s="6" t="s">
        <v>31</v>
      </c>
      <c r="P957" t="str">
        <f>IF(OR(ISNUMBER(SEARCH({"BP","Hyper"},$Z957))),"Y","N")</f>
        <v>Y</v>
      </c>
      <c r="T957" s="9" t="s">
        <v>31</v>
      </c>
      <c r="U957" s="9" t="s">
        <v>31</v>
      </c>
      <c r="Y957" s="10" t="s">
        <v>35</v>
      </c>
      <c r="Z957" s="11" t="s">
        <v>437</v>
      </c>
      <c r="AA957" t="str">
        <f>IF(OR(ISNUMBER(SEARCH({"Diabetes","Diabetic"},$Z957))),"Y","N")</f>
        <v>N</v>
      </c>
      <c r="AC957" s="7" t="s">
        <v>37</v>
      </c>
    </row>
    <row r="958" spans="2:29" ht="26.4">
      <c r="B958">
        <v>2016</v>
      </c>
      <c r="C958" s="5">
        <v>21251</v>
      </c>
      <c r="D958" s="6" t="s">
        <v>30</v>
      </c>
      <c r="E958" s="6" t="s">
        <v>31</v>
      </c>
      <c r="F958" s="6" t="s">
        <v>43</v>
      </c>
      <c r="G958" s="7" t="s">
        <v>33</v>
      </c>
      <c r="H958" s="8">
        <v>58</v>
      </c>
      <c r="I958" s="6" t="s">
        <v>34</v>
      </c>
      <c r="J958" t="str">
        <f>IF((ISNUMBER(SEARCH({"Cash"},[1]Sheet1!$I958))),"Avg","AboveAvg")</f>
        <v>Avg</v>
      </c>
      <c r="K958" t="str">
        <f t="shared" si="14"/>
        <v>N</v>
      </c>
      <c r="L958" s="6" t="s">
        <v>31</v>
      </c>
      <c r="P958" t="str">
        <f>IF(OR(ISNUMBER(SEARCH({"BP","Hyper"},$Z958))),"Y","N")</f>
        <v>N</v>
      </c>
      <c r="T958" s="9" t="s">
        <v>31</v>
      </c>
      <c r="U958" s="9" t="s">
        <v>31</v>
      </c>
      <c r="Y958" s="10" t="s">
        <v>35</v>
      </c>
      <c r="Z958" s="11" t="s">
        <v>31</v>
      </c>
      <c r="AA958" t="str">
        <f>IF(OR(ISNUMBER(SEARCH({"Diabetes","Diabetic"},$Z958))),"Y","N")</f>
        <v>N</v>
      </c>
      <c r="AC958" s="7" t="s">
        <v>37</v>
      </c>
    </row>
    <row r="959" spans="2:29" ht="409.6">
      <c r="B959">
        <v>2016</v>
      </c>
      <c r="C959" s="5">
        <v>13312</v>
      </c>
      <c r="D959" s="6" t="s">
        <v>30</v>
      </c>
      <c r="E959" s="6" t="s">
        <v>31</v>
      </c>
      <c r="F959" s="6" t="s">
        <v>43</v>
      </c>
      <c r="G959" s="7" t="s">
        <v>33</v>
      </c>
      <c r="H959" s="8">
        <v>79</v>
      </c>
      <c r="I959" s="6" t="s">
        <v>34</v>
      </c>
      <c r="J959" t="str">
        <f>IF((ISNUMBER(SEARCH({"Cash"},[1]Sheet1!$I959))),"Avg","AboveAvg")</f>
        <v>Avg</v>
      </c>
      <c r="K959" t="str">
        <f t="shared" si="14"/>
        <v>Y</v>
      </c>
      <c r="L959" s="6" t="s">
        <v>31</v>
      </c>
      <c r="P959" t="str">
        <f>IF(OR(ISNUMBER(SEARCH({"BP","Hyper"},$Z959))),"Y","N")</f>
        <v>Y</v>
      </c>
      <c r="T959" s="9" t="s">
        <v>31</v>
      </c>
      <c r="U959" s="9" t="s">
        <v>31</v>
      </c>
      <c r="Y959" s="10" t="s">
        <v>35</v>
      </c>
      <c r="Z959" s="11" t="s">
        <v>559</v>
      </c>
      <c r="AA959" t="str">
        <f>IF(OR(ISNUMBER(SEARCH({"Diabetes","Diabetic"},$Z959))),"Y","N")</f>
        <v>Y</v>
      </c>
      <c r="AC959" s="7" t="s">
        <v>37</v>
      </c>
    </row>
    <row r="960" spans="2:29" ht="26.4">
      <c r="B960">
        <v>2016</v>
      </c>
      <c r="C960" s="5">
        <v>17121</v>
      </c>
      <c r="D960" s="6" t="s">
        <v>30</v>
      </c>
      <c r="E960" s="6" t="s">
        <v>31</v>
      </c>
      <c r="F960" s="6" t="s">
        <v>43</v>
      </c>
      <c r="G960" s="7" t="s">
        <v>33</v>
      </c>
      <c r="H960" s="8">
        <v>69</v>
      </c>
      <c r="I960" s="6" t="s">
        <v>34</v>
      </c>
      <c r="J960" t="str">
        <f>IF((ISNUMBER(SEARCH({"Cash"},[1]Sheet1!$I960))),"Avg","AboveAvg")</f>
        <v>Avg</v>
      </c>
      <c r="K960" t="str">
        <f t="shared" si="14"/>
        <v>N</v>
      </c>
      <c r="L960" s="6" t="s">
        <v>31</v>
      </c>
      <c r="P960" t="str">
        <f>IF(OR(ISNUMBER(SEARCH({"BP","Hyper"},$Z960))),"Y","N")</f>
        <v>N</v>
      </c>
      <c r="T960" s="9" t="s">
        <v>31</v>
      </c>
      <c r="U960" s="9" t="s">
        <v>31</v>
      </c>
      <c r="Y960" s="10" t="s">
        <v>35</v>
      </c>
      <c r="Z960" s="11" t="s">
        <v>31</v>
      </c>
      <c r="AA960" t="str">
        <f>IF(OR(ISNUMBER(SEARCH({"Diabetes","Diabetic"},$Z960))),"Y","N")</f>
        <v>N</v>
      </c>
      <c r="AC960" s="7" t="s">
        <v>37</v>
      </c>
    </row>
    <row r="961" spans="2:29" ht="409.6">
      <c r="B961">
        <v>2016</v>
      </c>
      <c r="C961" s="5">
        <v>16865</v>
      </c>
      <c r="D961" s="6" t="s">
        <v>30</v>
      </c>
      <c r="E961" s="6" t="s">
        <v>31</v>
      </c>
      <c r="F961" s="6" t="s">
        <v>32</v>
      </c>
      <c r="G961" s="7" t="s">
        <v>33</v>
      </c>
      <c r="H961" s="8">
        <v>70</v>
      </c>
      <c r="I961" s="6" t="s">
        <v>34</v>
      </c>
      <c r="J961" t="str">
        <f>IF((ISNUMBER(SEARCH({"Cash"},[1]Sheet1!$I961))),"Avg","AboveAvg")</f>
        <v>Avg</v>
      </c>
      <c r="K961" t="str">
        <f t="shared" si="14"/>
        <v>N</v>
      </c>
      <c r="L961" s="6" t="s">
        <v>31</v>
      </c>
      <c r="P961" t="str">
        <f>IF(OR(ISNUMBER(SEARCH({"BP","Hyper"},$Z961))),"Y","N")</f>
        <v>Y</v>
      </c>
      <c r="T961" s="9" t="s">
        <v>31</v>
      </c>
      <c r="U961" s="9" t="s">
        <v>31</v>
      </c>
      <c r="Y961" s="10" t="s">
        <v>35</v>
      </c>
      <c r="Z961" s="11" t="s">
        <v>560</v>
      </c>
      <c r="AA961" t="str">
        <f>IF(OR(ISNUMBER(SEARCH({"Diabetes","Diabetic"},$Z961))),"Y","N")</f>
        <v>N</v>
      </c>
      <c r="AC961" s="7" t="s">
        <v>37</v>
      </c>
    </row>
    <row r="962" spans="2:29" ht="39.6">
      <c r="B962">
        <v>2016</v>
      </c>
      <c r="C962" s="5">
        <v>17193</v>
      </c>
      <c r="D962" s="6" t="s">
        <v>51</v>
      </c>
      <c r="E962" s="6" t="s">
        <v>31</v>
      </c>
      <c r="F962" s="6" t="s">
        <v>32</v>
      </c>
      <c r="G962" s="7" t="s">
        <v>33</v>
      </c>
      <c r="H962" s="8">
        <v>69</v>
      </c>
      <c r="I962" s="6" t="s">
        <v>34</v>
      </c>
      <c r="J962" t="str">
        <f>IF((ISNUMBER(SEARCH({"Cash"},[1]Sheet1!$I962))),"Avg","AboveAvg")</f>
        <v>Avg</v>
      </c>
      <c r="K962" t="str">
        <f t="shared" si="14"/>
        <v>N</v>
      </c>
      <c r="L962" s="6" t="s">
        <v>31</v>
      </c>
      <c r="P962" t="str">
        <f>IF(OR(ISNUMBER(SEARCH({"BP","Hyper"},$Z962))),"Y","N")</f>
        <v>N</v>
      </c>
      <c r="T962" s="9" t="s">
        <v>31</v>
      </c>
      <c r="U962" s="9" t="s">
        <v>31</v>
      </c>
      <c r="Y962" s="10" t="s">
        <v>35</v>
      </c>
      <c r="Z962" s="11" t="s">
        <v>561</v>
      </c>
      <c r="AA962" t="str">
        <f>IF(OR(ISNUMBER(SEARCH({"Diabetes","Diabetic"},$Z962))),"Y","N")</f>
        <v>N</v>
      </c>
      <c r="AC962" s="7" t="s">
        <v>37</v>
      </c>
    </row>
    <row r="963" spans="2:29" ht="26.4">
      <c r="B963">
        <v>2016</v>
      </c>
      <c r="C963" s="5">
        <v>27795</v>
      </c>
      <c r="D963" s="6" t="s">
        <v>30</v>
      </c>
      <c r="E963" s="6" t="s">
        <v>31</v>
      </c>
      <c r="F963" s="6" t="s">
        <v>32</v>
      </c>
      <c r="G963" s="7" t="s">
        <v>33</v>
      </c>
      <c r="H963" s="8">
        <v>40</v>
      </c>
      <c r="I963" s="6" t="s">
        <v>34</v>
      </c>
      <c r="J963" t="str">
        <f>IF((ISNUMBER(SEARCH({"Cash"},[1]Sheet1!$I963))),"Avg","AboveAvg")</f>
        <v>Avg</v>
      </c>
      <c r="K963" t="str">
        <f t="shared" ref="K963:K1026" si="15">$AA963</f>
        <v>N</v>
      </c>
      <c r="L963" s="6" t="s">
        <v>31</v>
      </c>
      <c r="P963" t="str">
        <f>IF(OR(ISNUMBER(SEARCH({"BP","Hyper"},$Z963))),"Y","N")</f>
        <v>N</v>
      </c>
      <c r="T963" s="9" t="s">
        <v>31</v>
      </c>
      <c r="U963" s="9" t="s">
        <v>31</v>
      </c>
      <c r="Y963" s="10" t="s">
        <v>35</v>
      </c>
      <c r="Z963" s="11" t="s">
        <v>31</v>
      </c>
      <c r="AA963" t="str">
        <f>IF(OR(ISNUMBER(SEARCH({"Diabetes","Diabetic"},$Z963))),"Y","N")</f>
        <v>N</v>
      </c>
      <c r="AC963" s="7" t="s">
        <v>37</v>
      </c>
    </row>
    <row r="964" spans="2:29" ht="382.8">
      <c r="B964">
        <v>2016</v>
      </c>
      <c r="C964" s="5">
        <v>20856</v>
      </c>
      <c r="D964" s="6" t="s">
        <v>30</v>
      </c>
      <c r="E964" s="6" t="s">
        <v>31</v>
      </c>
      <c r="F964" s="6" t="s">
        <v>32</v>
      </c>
      <c r="G964" s="7" t="s">
        <v>33</v>
      </c>
      <c r="H964" s="8">
        <v>59</v>
      </c>
      <c r="I964" s="6" t="s">
        <v>38</v>
      </c>
      <c r="J964" t="str">
        <f>IF((ISNUMBER(SEARCH({"Cash"},[1]Sheet1!$I964))),"Avg","AboveAvg")</f>
        <v>AboveAvg</v>
      </c>
      <c r="K964" t="str">
        <f t="shared" si="15"/>
        <v>N</v>
      </c>
      <c r="L964" s="6" t="s">
        <v>39</v>
      </c>
      <c r="P964" t="str">
        <f>IF(OR(ISNUMBER(SEARCH({"BP","Hyper"},$Z964))),"Y","N")</f>
        <v>Y</v>
      </c>
      <c r="T964" s="9" t="s">
        <v>31</v>
      </c>
      <c r="U964" s="9" t="s">
        <v>31</v>
      </c>
      <c r="Y964" s="10" t="s">
        <v>35</v>
      </c>
      <c r="Z964" s="11" t="s">
        <v>562</v>
      </c>
      <c r="AA964" t="str">
        <f>IF(OR(ISNUMBER(SEARCH({"Diabetes","Diabetic"},$Z964))),"Y","N")</f>
        <v>N</v>
      </c>
      <c r="AC964" s="7" t="s">
        <v>37</v>
      </c>
    </row>
    <row r="965" spans="2:29" ht="237.6">
      <c r="B965">
        <v>2016</v>
      </c>
      <c r="C965" s="5">
        <v>15113</v>
      </c>
      <c r="D965" s="6" t="s">
        <v>30</v>
      </c>
      <c r="E965" s="6" t="s">
        <v>31</v>
      </c>
      <c r="F965" s="6" t="s">
        <v>43</v>
      </c>
      <c r="G965" s="7" t="s">
        <v>33</v>
      </c>
      <c r="H965" s="8">
        <v>74</v>
      </c>
      <c r="I965" s="6" t="s">
        <v>34</v>
      </c>
      <c r="J965" t="str">
        <f>IF((ISNUMBER(SEARCH({"Cash"},[1]Sheet1!$I965))),"Avg","AboveAvg")</f>
        <v>Avg</v>
      </c>
      <c r="K965" t="str">
        <f t="shared" si="15"/>
        <v>N</v>
      </c>
      <c r="L965" s="6" t="s">
        <v>31</v>
      </c>
      <c r="P965" t="str">
        <f>IF(OR(ISNUMBER(SEARCH({"BP","Hyper"},$Z965))),"Y","N")</f>
        <v>N</v>
      </c>
      <c r="T965" s="9" t="s">
        <v>31</v>
      </c>
      <c r="U965" s="9" t="s">
        <v>31</v>
      </c>
      <c r="Y965" s="10" t="s">
        <v>35</v>
      </c>
      <c r="Z965" s="11" t="s">
        <v>563</v>
      </c>
      <c r="AA965" t="str">
        <f>IF(OR(ISNUMBER(SEARCH({"Diabetes","Diabetic"},$Z965))),"Y","N")</f>
        <v>N</v>
      </c>
      <c r="AC965" s="7" t="s">
        <v>37</v>
      </c>
    </row>
    <row r="966" spans="2:29" ht="26.4">
      <c r="B966">
        <v>2016</v>
      </c>
      <c r="C966" s="5">
        <v>16072</v>
      </c>
      <c r="D966" s="6" t="s">
        <v>30</v>
      </c>
      <c r="E966" s="6" t="s">
        <v>31</v>
      </c>
      <c r="F966" s="6" t="s">
        <v>32</v>
      </c>
      <c r="G966" s="7" t="s">
        <v>33</v>
      </c>
      <c r="H966" s="8">
        <v>72</v>
      </c>
      <c r="I966" s="6" t="s">
        <v>34</v>
      </c>
      <c r="J966" t="str">
        <f>IF((ISNUMBER(SEARCH({"Cash"},[1]Sheet1!$I966))),"Avg","AboveAvg")</f>
        <v>Avg</v>
      </c>
      <c r="K966" t="str">
        <f t="shared" si="15"/>
        <v>N</v>
      </c>
      <c r="L966" s="6" t="s">
        <v>31</v>
      </c>
      <c r="P966" t="str">
        <f>IF(OR(ISNUMBER(SEARCH({"BP","Hyper"},$Z966))),"Y","N")</f>
        <v>N</v>
      </c>
      <c r="T966" s="9" t="s">
        <v>31</v>
      </c>
      <c r="U966" s="9" t="s">
        <v>31</v>
      </c>
      <c r="Y966" s="10" t="s">
        <v>35</v>
      </c>
      <c r="Z966" s="11" t="s">
        <v>31</v>
      </c>
      <c r="AA966" t="str">
        <f>IF(OR(ISNUMBER(SEARCH({"Diabetes","Diabetic"},$Z966))),"Y","N")</f>
        <v>N</v>
      </c>
      <c r="AC966" s="7" t="s">
        <v>37</v>
      </c>
    </row>
    <row r="967" spans="2:29" ht="409.6">
      <c r="B967">
        <v>2016</v>
      </c>
      <c r="C967" s="5">
        <v>26921</v>
      </c>
      <c r="D967" s="6" t="s">
        <v>30</v>
      </c>
      <c r="E967" s="6" t="s">
        <v>31</v>
      </c>
      <c r="F967" s="6" t="s">
        <v>32</v>
      </c>
      <c r="G967" s="7" t="s">
        <v>33</v>
      </c>
      <c r="H967" s="8">
        <v>42</v>
      </c>
      <c r="I967" s="6" t="s">
        <v>34</v>
      </c>
      <c r="J967" t="str">
        <f>IF((ISNUMBER(SEARCH({"Cash"},[1]Sheet1!$I967))),"Avg","AboveAvg")</f>
        <v>Avg</v>
      </c>
      <c r="K967" t="str">
        <f t="shared" si="15"/>
        <v>N</v>
      </c>
      <c r="L967" s="6" t="s">
        <v>31</v>
      </c>
      <c r="P967" t="str">
        <f>IF(OR(ISNUMBER(SEARCH({"BP","Hyper"},$Z967))),"Y","N")</f>
        <v>N</v>
      </c>
      <c r="T967" s="9" t="s">
        <v>31</v>
      </c>
      <c r="U967" s="9" t="s">
        <v>31</v>
      </c>
      <c r="Y967" s="10" t="s">
        <v>35</v>
      </c>
      <c r="Z967" s="11" t="s">
        <v>564</v>
      </c>
      <c r="AA967" t="str">
        <f>IF(OR(ISNUMBER(SEARCH({"Diabetes","Diabetic"},$Z967))),"Y","N")</f>
        <v>N</v>
      </c>
      <c r="AC967" s="7" t="s">
        <v>37</v>
      </c>
    </row>
    <row r="968" spans="2:29" ht="409.6">
      <c r="B968">
        <v>2016</v>
      </c>
      <c r="C968" s="5">
        <v>21042</v>
      </c>
      <c r="D968" s="6" t="s">
        <v>30</v>
      </c>
      <c r="E968" s="6" t="s">
        <v>31</v>
      </c>
      <c r="F968" s="6" t="s">
        <v>32</v>
      </c>
      <c r="G968" s="7" t="s">
        <v>33</v>
      </c>
      <c r="H968" s="8">
        <v>58</v>
      </c>
      <c r="I968" s="6" t="s">
        <v>38</v>
      </c>
      <c r="J968" t="str">
        <f>IF((ISNUMBER(SEARCH({"Cash"},[1]Sheet1!$I968))),"Avg","AboveAvg")</f>
        <v>AboveAvg</v>
      </c>
      <c r="K968" t="str">
        <f t="shared" si="15"/>
        <v>Y</v>
      </c>
      <c r="L968" s="6" t="s">
        <v>31</v>
      </c>
      <c r="P968" t="str">
        <f>IF(OR(ISNUMBER(SEARCH({"BP","Hyper"},$Z968))),"Y","N")</f>
        <v>Y</v>
      </c>
      <c r="T968" s="9" t="s">
        <v>31</v>
      </c>
      <c r="U968" s="9" t="s">
        <v>31</v>
      </c>
      <c r="Y968" s="10" t="s">
        <v>35</v>
      </c>
      <c r="Z968" s="11" t="s">
        <v>565</v>
      </c>
      <c r="AA968" t="str">
        <f>IF(OR(ISNUMBER(SEARCH({"Diabetes","Diabetic"},$Z968))),"Y","N")</f>
        <v>Y</v>
      </c>
      <c r="AC968" s="7" t="s">
        <v>37</v>
      </c>
    </row>
    <row r="969" spans="2:29" ht="92.4">
      <c r="B969">
        <v>2016</v>
      </c>
      <c r="C969" s="5">
        <v>25237</v>
      </c>
      <c r="D969" s="6" t="s">
        <v>30</v>
      </c>
      <c r="E969" s="6" t="s">
        <v>31</v>
      </c>
      <c r="F969" s="6" t="s">
        <v>43</v>
      </c>
      <c r="G969" s="7" t="s">
        <v>33</v>
      </c>
      <c r="H969" s="8">
        <v>47</v>
      </c>
      <c r="I969" s="6" t="s">
        <v>34</v>
      </c>
      <c r="J969" t="str">
        <f>IF((ISNUMBER(SEARCH({"Cash"},[1]Sheet1!$I969))),"Avg","AboveAvg")</f>
        <v>Avg</v>
      </c>
      <c r="K969" t="str">
        <f t="shared" si="15"/>
        <v>N</v>
      </c>
      <c r="L969" s="6" t="s">
        <v>61</v>
      </c>
      <c r="P969" t="str">
        <f>IF(OR(ISNUMBER(SEARCH({"BP","Hyper"},$Z969))),"Y","N")</f>
        <v>N</v>
      </c>
      <c r="T969" s="9" t="s">
        <v>31</v>
      </c>
      <c r="U969" s="9" t="s">
        <v>31</v>
      </c>
      <c r="Y969" s="10" t="s">
        <v>40</v>
      </c>
      <c r="Z969" s="11" t="s">
        <v>31</v>
      </c>
      <c r="AA969" t="str">
        <f>IF(OR(ISNUMBER(SEARCH({"Diabetes","Diabetic"},$Z969))),"Y","N")</f>
        <v>N</v>
      </c>
      <c r="AC969" s="7" t="s">
        <v>37</v>
      </c>
    </row>
    <row r="970" spans="2:29" ht="26.4">
      <c r="B970">
        <v>2016</v>
      </c>
      <c r="C970" s="5">
        <v>21612</v>
      </c>
      <c r="D970" s="6" t="s">
        <v>30</v>
      </c>
      <c r="E970" s="6" t="s">
        <v>31</v>
      </c>
      <c r="F970" s="6" t="s">
        <v>32</v>
      </c>
      <c r="G970" s="7" t="s">
        <v>33</v>
      </c>
      <c r="H970" s="8">
        <v>56</v>
      </c>
      <c r="I970" s="6" t="s">
        <v>34</v>
      </c>
      <c r="J970" t="str">
        <f>IF((ISNUMBER(SEARCH({"Cash"},[1]Sheet1!$I970))),"Avg","AboveAvg")</f>
        <v>Avg</v>
      </c>
      <c r="K970" t="str">
        <f t="shared" si="15"/>
        <v>N</v>
      </c>
      <c r="L970" s="6" t="s">
        <v>61</v>
      </c>
      <c r="P970" t="str">
        <f>IF(OR(ISNUMBER(SEARCH({"BP","Hyper"},$Z970))),"Y","N")</f>
        <v>N</v>
      </c>
      <c r="T970" s="9" t="s">
        <v>31</v>
      </c>
      <c r="U970" s="9" t="s">
        <v>31</v>
      </c>
      <c r="Y970" s="10" t="s">
        <v>35</v>
      </c>
      <c r="Z970" s="11" t="s">
        <v>31</v>
      </c>
      <c r="AA970" t="str">
        <f>IF(OR(ISNUMBER(SEARCH({"Diabetes","Diabetic"},$Z970))),"Y","N")</f>
        <v>N</v>
      </c>
      <c r="AC970" s="7" t="s">
        <v>37</v>
      </c>
    </row>
    <row r="971" spans="2:29" ht="92.4">
      <c r="B971">
        <v>2016</v>
      </c>
      <c r="C971" s="5">
        <v>21181</v>
      </c>
      <c r="D971" s="6" t="s">
        <v>30</v>
      </c>
      <c r="E971" s="6" t="s">
        <v>31</v>
      </c>
      <c r="F971" s="6" t="s">
        <v>32</v>
      </c>
      <c r="G971" s="7" t="s">
        <v>33</v>
      </c>
      <c r="H971" s="8">
        <v>58</v>
      </c>
      <c r="I971" s="6" t="s">
        <v>34</v>
      </c>
      <c r="J971" t="str">
        <f>IF((ISNUMBER(SEARCH({"Cash"},[1]Sheet1!$I971))),"Avg","AboveAvg")</f>
        <v>Avg</v>
      </c>
      <c r="K971" t="str">
        <f t="shared" si="15"/>
        <v>N</v>
      </c>
      <c r="L971" s="6" t="s">
        <v>41</v>
      </c>
      <c r="P971" t="str">
        <f>IF(OR(ISNUMBER(SEARCH({"BP","Hyper"},$Z971))),"Y","N")</f>
        <v>N</v>
      </c>
      <c r="T971" s="9" t="s">
        <v>31</v>
      </c>
      <c r="U971" s="9" t="s">
        <v>31</v>
      </c>
      <c r="Y971" s="10" t="s">
        <v>40</v>
      </c>
      <c r="Z971" s="11" t="s">
        <v>31</v>
      </c>
      <c r="AA971" t="str">
        <f>IF(OR(ISNUMBER(SEARCH({"Diabetes","Diabetic"},$Z971))),"Y","N")</f>
        <v>N</v>
      </c>
      <c r="AC971" s="7" t="s">
        <v>37</v>
      </c>
    </row>
    <row r="972" spans="2:29" ht="303.60000000000002">
      <c r="B972">
        <v>2016</v>
      </c>
      <c r="C972" s="5">
        <v>24990</v>
      </c>
      <c r="D972" s="6" t="s">
        <v>30</v>
      </c>
      <c r="E972" s="6" t="s">
        <v>31</v>
      </c>
      <c r="F972" s="6" t="s">
        <v>32</v>
      </c>
      <c r="G972" s="7" t="s">
        <v>33</v>
      </c>
      <c r="H972" s="8">
        <v>47</v>
      </c>
      <c r="I972" s="6" t="s">
        <v>34</v>
      </c>
      <c r="J972" t="str">
        <f>IF((ISNUMBER(SEARCH({"Cash"},[1]Sheet1!$I972))),"Avg","AboveAvg")</f>
        <v>Avg</v>
      </c>
      <c r="K972" t="str">
        <f t="shared" si="15"/>
        <v>Y</v>
      </c>
      <c r="L972" s="6" t="s">
        <v>76</v>
      </c>
      <c r="P972" t="str">
        <f>IF(OR(ISNUMBER(SEARCH({"BP","Hyper"},$Z972))),"Y","N")</f>
        <v>Y</v>
      </c>
      <c r="T972" s="9" t="s">
        <v>31</v>
      </c>
      <c r="U972" s="9" t="s">
        <v>31</v>
      </c>
      <c r="Y972" s="10" t="s">
        <v>40</v>
      </c>
      <c r="Z972" s="11" t="s">
        <v>566</v>
      </c>
      <c r="AA972" t="str">
        <f>IF(OR(ISNUMBER(SEARCH({"Diabetes","Diabetic"},$Z972))),"Y","N")</f>
        <v>Y</v>
      </c>
      <c r="AC972" s="7" t="s">
        <v>37</v>
      </c>
    </row>
    <row r="973" spans="2:29" ht="105.6">
      <c r="B973">
        <v>2016</v>
      </c>
      <c r="C973" s="5">
        <v>20563</v>
      </c>
      <c r="D973" s="6" t="s">
        <v>30</v>
      </c>
      <c r="E973" s="6" t="s">
        <v>31</v>
      </c>
      <c r="F973" s="6" t="s">
        <v>32</v>
      </c>
      <c r="G973" s="7" t="s">
        <v>33</v>
      </c>
      <c r="H973" s="8">
        <v>59</v>
      </c>
      <c r="I973" s="6" t="s">
        <v>38</v>
      </c>
      <c r="J973" t="str">
        <f>IF((ISNUMBER(SEARCH({"Cash"},[1]Sheet1!$I973))),"Avg","AboveAvg")</f>
        <v>AboveAvg</v>
      </c>
      <c r="K973" t="str">
        <f t="shared" si="15"/>
        <v>Y</v>
      </c>
      <c r="L973" s="6" t="s">
        <v>31</v>
      </c>
      <c r="P973" t="str">
        <f>IF(OR(ISNUMBER(SEARCH({"BP","Hyper"},$Z973))),"Y","N")</f>
        <v>Y</v>
      </c>
      <c r="T973" s="9" t="s">
        <v>31</v>
      </c>
      <c r="U973" s="9" t="s">
        <v>31</v>
      </c>
      <c r="Y973" s="10" t="s">
        <v>35</v>
      </c>
      <c r="Z973" s="11" t="s">
        <v>567</v>
      </c>
      <c r="AA973" t="str">
        <f>IF(OR(ISNUMBER(SEARCH({"Diabetes","Diabetic"},$Z973))),"Y","N")</f>
        <v>Y</v>
      </c>
      <c r="AC973" s="7" t="s">
        <v>37</v>
      </c>
    </row>
    <row r="974" spans="2:29" ht="26.4">
      <c r="B974">
        <v>2016</v>
      </c>
      <c r="C974" s="5">
        <v>18883</v>
      </c>
      <c r="D974" s="6" t="s">
        <v>30</v>
      </c>
      <c r="E974" s="6" t="s">
        <v>31</v>
      </c>
      <c r="F974" s="6" t="s">
        <v>32</v>
      </c>
      <c r="G974" s="7" t="s">
        <v>33</v>
      </c>
      <c r="H974" s="8">
        <v>64</v>
      </c>
      <c r="I974" s="6" t="s">
        <v>34</v>
      </c>
      <c r="J974" t="str">
        <f>IF((ISNUMBER(SEARCH({"Cash"},[1]Sheet1!$I974))),"Avg","AboveAvg")</f>
        <v>Avg</v>
      </c>
      <c r="K974" t="str">
        <f t="shared" si="15"/>
        <v>N</v>
      </c>
      <c r="L974" s="6" t="s">
        <v>31</v>
      </c>
      <c r="P974" t="str">
        <f>IF(OR(ISNUMBER(SEARCH({"BP","Hyper"},$Z974))),"Y","N")</f>
        <v>N</v>
      </c>
      <c r="T974" s="9" t="s">
        <v>31</v>
      </c>
      <c r="U974" s="9" t="s">
        <v>31</v>
      </c>
      <c r="Y974" s="10" t="s">
        <v>35</v>
      </c>
      <c r="Z974" s="11" t="s">
        <v>31</v>
      </c>
      <c r="AA974" t="str">
        <f>IF(OR(ISNUMBER(SEARCH({"Diabetes","Diabetic"},$Z974))),"Y","N")</f>
        <v>N</v>
      </c>
      <c r="AC974" s="7" t="s">
        <v>37</v>
      </c>
    </row>
    <row r="975" spans="2:29" ht="26.4">
      <c r="B975">
        <v>2016</v>
      </c>
      <c r="C975" s="5">
        <v>25830</v>
      </c>
      <c r="D975" s="6" t="s">
        <v>30</v>
      </c>
      <c r="E975" s="6" t="s">
        <v>31</v>
      </c>
      <c r="F975" s="6" t="s">
        <v>43</v>
      </c>
      <c r="G975" s="7" t="s">
        <v>33</v>
      </c>
      <c r="H975" s="8">
        <v>45</v>
      </c>
      <c r="I975" s="6" t="s">
        <v>38</v>
      </c>
      <c r="J975" t="str">
        <f>IF((ISNUMBER(SEARCH({"Cash"},[1]Sheet1!$I975))),"Avg","AboveAvg")</f>
        <v>AboveAvg</v>
      </c>
      <c r="K975" t="str">
        <f t="shared" si="15"/>
        <v>N</v>
      </c>
      <c r="L975" s="6" t="s">
        <v>31</v>
      </c>
      <c r="P975" t="str">
        <f>IF(OR(ISNUMBER(SEARCH({"BP","Hyper"},$Z975))),"Y","N")</f>
        <v>N</v>
      </c>
      <c r="T975" s="9" t="s">
        <v>31</v>
      </c>
      <c r="U975" s="9" t="s">
        <v>31</v>
      </c>
      <c r="Y975" s="10" t="s">
        <v>35</v>
      </c>
      <c r="Z975" s="11" t="s">
        <v>31</v>
      </c>
      <c r="AA975" t="str">
        <f>IF(OR(ISNUMBER(SEARCH({"Diabetes","Diabetic"},$Z975))),"Y","N")</f>
        <v>N</v>
      </c>
      <c r="AC975" s="7" t="s">
        <v>37</v>
      </c>
    </row>
    <row r="976" spans="2:29" ht="26.4">
      <c r="B976">
        <v>2016</v>
      </c>
      <c r="C976" s="5">
        <v>21310</v>
      </c>
      <c r="D976" s="6" t="s">
        <v>30</v>
      </c>
      <c r="E976" s="6" t="s">
        <v>31</v>
      </c>
      <c r="F976" s="6" t="s">
        <v>32</v>
      </c>
      <c r="G976" s="7" t="s">
        <v>33</v>
      </c>
      <c r="H976" s="8">
        <v>57</v>
      </c>
      <c r="I976" s="6" t="s">
        <v>34</v>
      </c>
      <c r="J976" t="str">
        <f>IF((ISNUMBER(SEARCH({"Cash"},[1]Sheet1!$I976))),"Avg","AboveAvg")</f>
        <v>Avg</v>
      </c>
      <c r="K976" t="str">
        <f t="shared" si="15"/>
        <v>N</v>
      </c>
      <c r="L976" s="6" t="s">
        <v>31</v>
      </c>
      <c r="P976" t="str">
        <f>IF(OR(ISNUMBER(SEARCH({"BP","Hyper"},$Z976))),"Y","N")</f>
        <v>N</v>
      </c>
      <c r="T976" s="9" t="s">
        <v>31</v>
      </c>
      <c r="U976" s="9" t="s">
        <v>31</v>
      </c>
      <c r="Y976" s="10" t="s">
        <v>35</v>
      </c>
      <c r="Z976" s="11" t="s">
        <v>31</v>
      </c>
      <c r="AA976" t="str">
        <f>IF(OR(ISNUMBER(SEARCH({"Diabetes","Diabetic"},$Z976))),"Y","N")</f>
        <v>N</v>
      </c>
      <c r="AC976" s="7" t="s">
        <v>37</v>
      </c>
    </row>
    <row r="977" spans="2:29" ht="26.4">
      <c r="B977">
        <v>2016</v>
      </c>
      <c r="C977" s="5">
        <v>18495</v>
      </c>
      <c r="D977" s="6" t="s">
        <v>30</v>
      </c>
      <c r="E977" s="6" t="s">
        <v>31</v>
      </c>
      <c r="F977" s="6" t="s">
        <v>32</v>
      </c>
      <c r="G977" s="7" t="s">
        <v>33</v>
      </c>
      <c r="H977" s="8">
        <v>65</v>
      </c>
      <c r="I977" s="6" t="s">
        <v>34</v>
      </c>
      <c r="J977" t="str">
        <f>IF((ISNUMBER(SEARCH({"Cash"},[1]Sheet1!$I977))),"Avg","AboveAvg")</f>
        <v>Avg</v>
      </c>
      <c r="K977" t="str">
        <f t="shared" si="15"/>
        <v>N</v>
      </c>
      <c r="L977" s="6" t="s">
        <v>31</v>
      </c>
      <c r="P977" t="str">
        <f>IF(OR(ISNUMBER(SEARCH({"BP","Hyper"},$Z977))),"Y","N")</f>
        <v>N</v>
      </c>
      <c r="T977" s="9" t="s">
        <v>31</v>
      </c>
      <c r="U977" s="9" t="s">
        <v>31</v>
      </c>
      <c r="Y977" s="10" t="s">
        <v>35</v>
      </c>
      <c r="Z977" s="11" t="s">
        <v>31</v>
      </c>
      <c r="AA977" t="str">
        <f>IF(OR(ISNUMBER(SEARCH({"Diabetes","Diabetic"},$Z977))),"Y","N")</f>
        <v>N</v>
      </c>
      <c r="AC977" s="7" t="s">
        <v>37</v>
      </c>
    </row>
    <row r="978" spans="2:29" ht="79.2">
      <c r="B978">
        <v>2016</v>
      </c>
      <c r="C978" s="5">
        <v>23554</v>
      </c>
      <c r="D978" s="6" t="s">
        <v>30</v>
      </c>
      <c r="E978" s="6" t="s">
        <v>31</v>
      </c>
      <c r="F978" s="6" t="s">
        <v>43</v>
      </c>
      <c r="G978" s="7" t="s">
        <v>33</v>
      </c>
      <c r="H978" s="8">
        <v>51</v>
      </c>
      <c r="I978" s="6" t="s">
        <v>38</v>
      </c>
      <c r="J978" t="str">
        <f>IF((ISNUMBER(SEARCH({"Cash"},[1]Sheet1!$I978))),"Avg","AboveAvg")</f>
        <v>AboveAvg</v>
      </c>
      <c r="K978" t="str">
        <f t="shared" si="15"/>
        <v>Y</v>
      </c>
      <c r="L978" s="6" t="s">
        <v>31</v>
      </c>
      <c r="P978" t="str">
        <f>IF(OR(ISNUMBER(SEARCH({"BP","Hyper"},$Z978))),"Y","N")</f>
        <v>Y</v>
      </c>
      <c r="T978" s="9" t="s">
        <v>31</v>
      </c>
      <c r="U978" s="9" t="s">
        <v>31</v>
      </c>
      <c r="Y978" s="10" t="s">
        <v>35</v>
      </c>
      <c r="Z978" s="11" t="s">
        <v>568</v>
      </c>
      <c r="AA978" t="str">
        <f>IF(OR(ISNUMBER(SEARCH({"Diabetes","Diabetic"},$Z978))),"Y","N")</f>
        <v>Y</v>
      </c>
      <c r="AC978" s="7" t="s">
        <v>37</v>
      </c>
    </row>
    <row r="979" spans="2:29" ht="92.4">
      <c r="B979">
        <v>2016</v>
      </c>
      <c r="C979" s="5">
        <v>24904</v>
      </c>
      <c r="D979" s="6" t="s">
        <v>30</v>
      </c>
      <c r="E979" s="6" t="s">
        <v>31</v>
      </c>
      <c r="F979" s="6" t="s">
        <v>32</v>
      </c>
      <c r="G979" s="7" t="s">
        <v>33</v>
      </c>
      <c r="H979" s="8">
        <v>48</v>
      </c>
      <c r="I979" s="6" t="s">
        <v>34</v>
      </c>
      <c r="J979" t="str">
        <f>IF((ISNUMBER(SEARCH({"Cash"},[1]Sheet1!$I979))),"Avg","AboveAvg")</f>
        <v>Avg</v>
      </c>
      <c r="K979" t="str">
        <f t="shared" si="15"/>
        <v>N</v>
      </c>
      <c r="L979" s="6" t="s">
        <v>39</v>
      </c>
      <c r="P979" t="str">
        <f>IF(OR(ISNUMBER(SEARCH({"BP","Hyper"},$Z979))),"Y","N")</f>
        <v>N</v>
      </c>
      <c r="T979" s="9" t="s">
        <v>31</v>
      </c>
      <c r="U979" s="9" t="s">
        <v>31</v>
      </c>
      <c r="Y979" s="10" t="s">
        <v>40</v>
      </c>
      <c r="Z979" s="11" t="s">
        <v>31</v>
      </c>
      <c r="AA979" t="str">
        <f>IF(OR(ISNUMBER(SEARCH({"Diabetes","Diabetic"},$Z979))),"Y","N")</f>
        <v>N</v>
      </c>
      <c r="AC979" s="7" t="s">
        <v>37</v>
      </c>
    </row>
    <row r="980" spans="2:29" ht="26.4">
      <c r="B980">
        <v>2016</v>
      </c>
      <c r="C980" s="5">
        <v>27745</v>
      </c>
      <c r="D980" s="6" t="s">
        <v>30</v>
      </c>
      <c r="E980" s="6" t="s">
        <v>31</v>
      </c>
      <c r="F980" s="6" t="s">
        <v>32</v>
      </c>
      <c r="G980" s="7" t="s">
        <v>33</v>
      </c>
      <c r="H980" s="8">
        <v>40</v>
      </c>
      <c r="I980" s="6" t="s">
        <v>34</v>
      </c>
      <c r="J980" t="str">
        <f>IF((ISNUMBER(SEARCH({"Cash"},[1]Sheet1!$I980))),"Avg","AboveAvg")</f>
        <v>Avg</v>
      </c>
      <c r="K980" t="str">
        <f t="shared" si="15"/>
        <v>N</v>
      </c>
      <c r="L980" s="6" t="s">
        <v>31</v>
      </c>
      <c r="P980" t="str">
        <f>IF(OR(ISNUMBER(SEARCH({"BP","Hyper"},$Z980))),"Y","N")</f>
        <v>N</v>
      </c>
      <c r="T980" s="9" t="s">
        <v>31</v>
      </c>
      <c r="U980" s="9" t="s">
        <v>31</v>
      </c>
      <c r="Y980" s="10" t="s">
        <v>35</v>
      </c>
      <c r="Z980" s="11" t="s">
        <v>31</v>
      </c>
      <c r="AA980" t="str">
        <f>IF(OR(ISNUMBER(SEARCH({"Diabetes","Diabetic"},$Z980))),"Y","N")</f>
        <v>N</v>
      </c>
      <c r="AC980" s="7" t="s">
        <v>37</v>
      </c>
    </row>
    <row r="981" spans="2:29" ht="343.2">
      <c r="B981">
        <v>2016</v>
      </c>
      <c r="C981" s="5">
        <v>20180</v>
      </c>
      <c r="D981" s="6" t="s">
        <v>30</v>
      </c>
      <c r="E981" s="6" t="s">
        <v>31</v>
      </c>
      <c r="F981" s="6" t="s">
        <v>32</v>
      </c>
      <c r="G981" s="7" t="s">
        <v>33</v>
      </c>
      <c r="H981" s="8">
        <v>60</v>
      </c>
      <c r="I981" s="6" t="s">
        <v>38</v>
      </c>
      <c r="J981" t="str">
        <f>IF((ISNUMBER(SEARCH({"Cash"},[1]Sheet1!$I981))),"Avg","AboveAvg")</f>
        <v>AboveAvg</v>
      </c>
      <c r="K981" t="str">
        <f t="shared" si="15"/>
        <v>N</v>
      </c>
      <c r="L981" s="6" t="s">
        <v>39</v>
      </c>
      <c r="P981" t="str">
        <f>IF(OR(ISNUMBER(SEARCH({"BP","Hyper"},$Z981))),"Y","N")</f>
        <v>N</v>
      </c>
      <c r="T981" s="9" t="s">
        <v>31</v>
      </c>
      <c r="U981" s="9" t="s">
        <v>31</v>
      </c>
      <c r="Y981" s="10" t="s">
        <v>35</v>
      </c>
      <c r="Z981" s="11" t="s">
        <v>569</v>
      </c>
      <c r="AA981" t="str">
        <f>IF(OR(ISNUMBER(SEARCH({"Diabetes","Diabetic"},$Z981))),"Y","N")</f>
        <v>N</v>
      </c>
      <c r="AC981" s="7" t="s">
        <v>37</v>
      </c>
    </row>
    <row r="982" spans="2:29" ht="118.8">
      <c r="B982">
        <v>2016</v>
      </c>
      <c r="C982" s="5">
        <v>20366</v>
      </c>
      <c r="D982" s="6" t="s">
        <v>30</v>
      </c>
      <c r="E982" s="6" t="s">
        <v>31</v>
      </c>
      <c r="F982" s="6" t="s">
        <v>32</v>
      </c>
      <c r="G982" s="7" t="s">
        <v>33</v>
      </c>
      <c r="H982" s="8">
        <v>60</v>
      </c>
      <c r="I982" s="6" t="s">
        <v>34</v>
      </c>
      <c r="J982" t="str">
        <f>IF((ISNUMBER(SEARCH({"Cash"},[1]Sheet1!$I982))),"Avg","AboveAvg")</f>
        <v>Avg</v>
      </c>
      <c r="K982" t="str">
        <f t="shared" si="15"/>
        <v>N</v>
      </c>
      <c r="L982" s="6" t="s">
        <v>61</v>
      </c>
      <c r="P982" t="str">
        <f>IF(OR(ISNUMBER(SEARCH({"BP","Hyper"},$Z982))),"Y","N")</f>
        <v>N</v>
      </c>
      <c r="T982" s="9" t="s">
        <v>31</v>
      </c>
      <c r="U982" s="9" t="s">
        <v>31</v>
      </c>
      <c r="Y982" s="10" t="s">
        <v>35</v>
      </c>
      <c r="Z982" s="11" t="s">
        <v>570</v>
      </c>
      <c r="AA982" t="str">
        <f>IF(OR(ISNUMBER(SEARCH({"Diabetes","Diabetic"},$Z982))),"Y","N")</f>
        <v>N</v>
      </c>
      <c r="AC982" s="7" t="s">
        <v>37</v>
      </c>
    </row>
    <row r="983" spans="2:29" ht="26.4">
      <c r="B983">
        <v>2016</v>
      </c>
      <c r="C983" s="5">
        <v>20529</v>
      </c>
      <c r="D983" s="6" t="s">
        <v>30</v>
      </c>
      <c r="E983" s="6" t="s">
        <v>31</v>
      </c>
      <c r="F983" s="6" t="s">
        <v>32</v>
      </c>
      <c r="G983" s="7" t="s">
        <v>33</v>
      </c>
      <c r="H983" s="8">
        <v>60</v>
      </c>
      <c r="I983" s="6" t="s">
        <v>34</v>
      </c>
      <c r="J983" t="str">
        <f>IF((ISNUMBER(SEARCH({"Cash"},[1]Sheet1!$I983))),"Avg","AboveAvg")</f>
        <v>Avg</v>
      </c>
      <c r="K983" t="str">
        <f t="shared" si="15"/>
        <v>N</v>
      </c>
      <c r="L983" s="6" t="s">
        <v>31</v>
      </c>
      <c r="P983" t="str">
        <f>IF(OR(ISNUMBER(SEARCH({"BP","Hyper"},$Z983))),"Y","N")</f>
        <v>N</v>
      </c>
      <c r="T983" s="9" t="s">
        <v>31</v>
      </c>
      <c r="U983" s="9" t="s">
        <v>31</v>
      </c>
      <c r="Y983" s="10" t="s">
        <v>35</v>
      </c>
      <c r="Z983" s="11" t="s">
        <v>31</v>
      </c>
      <c r="AA983" t="str">
        <f>IF(OR(ISNUMBER(SEARCH({"Diabetes","Diabetic"},$Z983))),"Y","N")</f>
        <v>N</v>
      </c>
      <c r="AC983" s="7" t="s">
        <v>37</v>
      </c>
    </row>
    <row r="984" spans="2:29" ht="26.4">
      <c r="B984">
        <v>2016</v>
      </c>
      <c r="C984" s="5">
        <v>26359</v>
      </c>
      <c r="D984" s="6" t="s">
        <v>30</v>
      </c>
      <c r="E984" s="6" t="s">
        <v>31</v>
      </c>
      <c r="F984" s="6" t="s">
        <v>32</v>
      </c>
      <c r="G984" s="7" t="s">
        <v>33</v>
      </c>
      <c r="H984" s="8">
        <v>44</v>
      </c>
      <c r="I984" s="6" t="s">
        <v>34</v>
      </c>
      <c r="J984" t="str">
        <f>IF((ISNUMBER(SEARCH({"Cash"},[1]Sheet1!$I984))),"Avg","AboveAvg")</f>
        <v>Avg</v>
      </c>
      <c r="K984" t="str">
        <f t="shared" si="15"/>
        <v>N</v>
      </c>
      <c r="L984" s="6" t="s">
        <v>31</v>
      </c>
      <c r="P984" t="str">
        <f>IF(OR(ISNUMBER(SEARCH({"BP","Hyper"},$Z984))),"Y","N")</f>
        <v>N</v>
      </c>
      <c r="T984" s="9" t="s">
        <v>31</v>
      </c>
      <c r="U984" s="9" t="s">
        <v>31</v>
      </c>
      <c r="Y984" s="10" t="s">
        <v>35</v>
      </c>
      <c r="Z984" s="11" t="s">
        <v>31</v>
      </c>
      <c r="AA984" t="str">
        <f>IF(OR(ISNUMBER(SEARCH({"Diabetes","Diabetic"},$Z984))),"Y","N")</f>
        <v>N</v>
      </c>
      <c r="AC984" s="7" t="s">
        <v>37</v>
      </c>
    </row>
    <row r="985" spans="2:29" ht="26.4">
      <c r="B985">
        <v>2016</v>
      </c>
      <c r="C985" s="5">
        <v>18338</v>
      </c>
      <c r="D985" s="6" t="s">
        <v>30</v>
      </c>
      <c r="E985" s="6" t="s">
        <v>31</v>
      </c>
      <c r="F985" s="6" t="s">
        <v>32</v>
      </c>
      <c r="G985" s="7" t="s">
        <v>33</v>
      </c>
      <c r="H985" s="8">
        <v>66</v>
      </c>
      <c r="I985" s="6" t="s">
        <v>34</v>
      </c>
      <c r="J985" t="str">
        <f>IF((ISNUMBER(SEARCH({"Cash"},[1]Sheet1!$I985))),"Avg","AboveAvg")</f>
        <v>Avg</v>
      </c>
      <c r="K985" t="str">
        <f t="shared" si="15"/>
        <v>N</v>
      </c>
      <c r="L985" s="6" t="s">
        <v>31</v>
      </c>
      <c r="P985" t="str">
        <f>IF(OR(ISNUMBER(SEARCH({"BP","Hyper"},$Z985))),"Y","N")</f>
        <v>N</v>
      </c>
      <c r="T985" s="9" t="s">
        <v>31</v>
      </c>
      <c r="U985" s="9" t="s">
        <v>31</v>
      </c>
      <c r="Y985" s="10" t="s">
        <v>35</v>
      </c>
      <c r="Z985" s="11" t="s">
        <v>31</v>
      </c>
      <c r="AA985" t="str">
        <f>IF(OR(ISNUMBER(SEARCH({"Diabetes","Diabetic"},$Z985))),"Y","N")</f>
        <v>N</v>
      </c>
      <c r="AC985" s="7" t="s">
        <v>37</v>
      </c>
    </row>
    <row r="986" spans="2:29" ht="26.4">
      <c r="B986">
        <v>2016</v>
      </c>
      <c r="C986" s="5">
        <v>22226</v>
      </c>
      <c r="D986" s="6" t="s">
        <v>30</v>
      </c>
      <c r="E986" s="6" t="s">
        <v>31</v>
      </c>
      <c r="F986" s="6" t="s">
        <v>32</v>
      </c>
      <c r="G986" s="7" t="s">
        <v>33</v>
      </c>
      <c r="H986" s="8">
        <v>55</v>
      </c>
      <c r="I986" s="6" t="s">
        <v>38</v>
      </c>
      <c r="J986" t="str">
        <f>IF((ISNUMBER(SEARCH({"Cash"},[1]Sheet1!$I986))),"Avg","AboveAvg")</f>
        <v>AboveAvg</v>
      </c>
      <c r="K986" t="str">
        <f t="shared" si="15"/>
        <v>N</v>
      </c>
      <c r="L986" s="6" t="s">
        <v>31</v>
      </c>
      <c r="P986" t="str">
        <f>IF(OR(ISNUMBER(SEARCH({"BP","Hyper"},$Z986))),"Y","N")</f>
        <v>N</v>
      </c>
      <c r="T986" s="9" t="s">
        <v>31</v>
      </c>
      <c r="U986" s="9" t="s">
        <v>31</v>
      </c>
      <c r="Y986" s="10" t="s">
        <v>35</v>
      </c>
      <c r="Z986" s="11" t="s">
        <v>31</v>
      </c>
      <c r="AA986" t="str">
        <f>IF(OR(ISNUMBER(SEARCH({"Diabetes","Diabetic"},$Z986))),"Y","N")</f>
        <v>N</v>
      </c>
      <c r="AC986" s="7" t="s">
        <v>37</v>
      </c>
    </row>
    <row r="987" spans="2:29" ht="92.4">
      <c r="B987">
        <v>2016</v>
      </c>
      <c r="C987" s="5">
        <v>18697</v>
      </c>
      <c r="D987" s="6" t="s">
        <v>30</v>
      </c>
      <c r="E987" s="6" t="s">
        <v>31</v>
      </c>
      <c r="F987" s="6" t="s">
        <v>32</v>
      </c>
      <c r="G987" s="7" t="s">
        <v>33</v>
      </c>
      <c r="H987" s="8">
        <v>65</v>
      </c>
      <c r="I987" s="6" t="s">
        <v>34</v>
      </c>
      <c r="J987" t="str">
        <f>IF((ISNUMBER(SEARCH({"Cash"},[1]Sheet1!$I987))),"Avg","AboveAvg")</f>
        <v>Avg</v>
      </c>
      <c r="K987" t="str">
        <f t="shared" si="15"/>
        <v>N</v>
      </c>
      <c r="L987" s="6" t="s">
        <v>39</v>
      </c>
      <c r="P987" t="str">
        <f>IF(OR(ISNUMBER(SEARCH({"BP","Hyper"},$Z987))),"Y","N")</f>
        <v>N</v>
      </c>
      <c r="T987" s="9" t="s">
        <v>31</v>
      </c>
      <c r="U987" s="9" t="s">
        <v>31</v>
      </c>
      <c r="Y987" s="10" t="s">
        <v>40</v>
      </c>
      <c r="Z987" s="11" t="s">
        <v>31</v>
      </c>
      <c r="AA987" t="str">
        <f>IF(OR(ISNUMBER(SEARCH({"Diabetes","Diabetic"},$Z987))),"Y","N")</f>
        <v>N</v>
      </c>
      <c r="AC987" s="7" t="s">
        <v>37</v>
      </c>
    </row>
    <row r="988" spans="2:29" ht="382.8">
      <c r="B988">
        <v>2016</v>
      </c>
      <c r="C988" s="5">
        <v>16862</v>
      </c>
      <c r="D988" s="6" t="s">
        <v>51</v>
      </c>
      <c r="E988" s="6" t="s">
        <v>31</v>
      </c>
      <c r="F988" s="6" t="s">
        <v>43</v>
      </c>
      <c r="G988" s="7" t="s">
        <v>33</v>
      </c>
      <c r="H988" s="8">
        <v>70</v>
      </c>
      <c r="I988" s="6" t="s">
        <v>34</v>
      </c>
      <c r="J988" t="str">
        <f>IF((ISNUMBER(SEARCH({"Cash"},[1]Sheet1!$I988))),"Avg","AboveAvg")</f>
        <v>Avg</v>
      </c>
      <c r="K988" t="str">
        <f t="shared" si="15"/>
        <v>N</v>
      </c>
      <c r="L988" s="6" t="s">
        <v>31</v>
      </c>
      <c r="P988" t="str">
        <f>IF(OR(ISNUMBER(SEARCH({"BP","Hyper"},$Z988))),"Y","N")</f>
        <v>Y</v>
      </c>
      <c r="T988" s="9" t="s">
        <v>31</v>
      </c>
      <c r="U988" s="9" t="s">
        <v>31</v>
      </c>
      <c r="Y988" s="10" t="s">
        <v>35</v>
      </c>
      <c r="Z988" s="11" t="s">
        <v>571</v>
      </c>
      <c r="AA988" t="str">
        <f>IF(OR(ISNUMBER(SEARCH({"Diabetes","Diabetic"},$Z988))),"Y","N")</f>
        <v>N</v>
      </c>
      <c r="AC988" s="7" t="s">
        <v>37</v>
      </c>
    </row>
    <row r="989" spans="2:29" ht="26.4">
      <c r="B989">
        <v>2016</v>
      </c>
      <c r="C989" s="5">
        <v>18697</v>
      </c>
      <c r="D989" s="6" t="s">
        <v>30</v>
      </c>
      <c r="E989" s="6" t="s">
        <v>31</v>
      </c>
      <c r="F989" s="6" t="s">
        <v>32</v>
      </c>
      <c r="G989" s="7" t="s">
        <v>33</v>
      </c>
      <c r="H989" s="8">
        <v>65</v>
      </c>
      <c r="I989" s="6" t="s">
        <v>34</v>
      </c>
      <c r="J989" t="str">
        <f>IF((ISNUMBER(SEARCH({"Cash"},[1]Sheet1!$I989))),"Avg","AboveAvg")</f>
        <v>Avg</v>
      </c>
      <c r="K989" t="str">
        <f t="shared" si="15"/>
        <v>N</v>
      </c>
      <c r="L989" s="6" t="s">
        <v>31</v>
      </c>
      <c r="P989" t="str">
        <f>IF(OR(ISNUMBER(SEARCH({"BP","Hyper"},$Z989))),"Y","N")</f>
        <v>N</v>
      </c>
      <c r="T989" s="9" t="s">
        <v>31</v>
      </c>
      <c r="U989" s="9" t="s">
        <v>31</v>
      </c>
      <c r="Y989" s="10" t="s">
        <v>35</v>
      </c>
      <c r="Z989" s="11" t="s">
        <v>31</v>
      </c>
      <c r="AA989" t="str">
        <f>IF(OR(ISNUMBER(SEARCH({"Diabetes","Diabetic"},$Z989))),"Y","N")</f>
        <v>N</v>
      </c>
      <c r="AC989" s="7" t="s">
        <v>37</v>
      </c>
    </row>
    <row r="990" spans="2:29" ht="158.4">
      <c r="B990">
        <v>2016</v>
      </c>
      <c r="C990" s="5">
        <v>19360</v>
      </c>
      <c r="D990" s="6" t="s">
        <v>30</v>
      </c>
      <c r="E990" s="6" t="s">
        <v>31</v>
      </c>
      <c r="F990" s="6" t="s">
        <v>43</v>
      </c>
      <c r="G990" s="7" t="s">
        <v>33</v>
      </c>
      <c r="H990" s="8">
        <v>63</v>
      </c>
      <c r="I990" s="6" t="s">
        <v>34</v>
      </c>
      <c r="J990" t="str">
        <f>IF((ISNUMBER(SEARCH({"Cash"},[1]Sheet1!$I990))),"Avg","AboveAvg")</f>
        <v>Avg</v>
      </c>
      <c r="K990" t="str">
        <f t="shared" si="15"/>
        <v>N</v>
      </c>
      <c r="L990" s="6" t="s">
        <v>61</v>
      </c>
      <c r="P990" t="str">
        <f>IF(OR(ISNUMBER(SEARCH({"BP","Hyper"},$Z990))),"Y","N")</f>
        <v>N</v>
      </c>
      <c r="T990" s="9" t="s">
        <v>31</v>
      </c>
      <c r="U990" s="9" t="s">
        <v>31</v>
      </c>
      <c r="Y990" s="10" t="s">
        <v>35</v>
      </c>
      <c r="Z990" s="11" t="s">
        <v>572</v>
      </c>
      <c r="AA990" t="str">
        <f>IF(OR(ISNUMBER(SEARCH({"Diabetes","Diabetic"},$Z990))),"Y","N")</f>
        <v>N</v>
      </c>
      <c r="AC990" s="7" t="s">
        <v>37</v>
      </c>
    </row>
    <row r="991" spans="2:29" ht="409.6">
      <c r="B991">
        <v>2016</v>
      </c>
      <c r="C991" s="5">
        <v>19765</v>
      </c>
      <c r="D991" s="6" t="s">
        <v>30</v>
      </c>
      <c r="E991" s="6" t="s">
        <v>31</v>
      </c>
      <c r="F991" s="6" t="s">
        <v>32</v>
      </c>
      <c r="G991" s="7" t="s">
        <v>33</v>
      </c>
      <c r="H991" s="8">
        <v>62</v>
      </c>
      <c r="I991" s="6" t="s">
        <v>38</v>
      </c>
      <c r="J991" t="str">
        <f>IF((ISNUMBER(SEARCH({"Cash"},[1]Sheet1!$I991))),"Avg","AboveAvg")</f>
        <v>AboveAvg</v>
      </c>
      <c r="K991" t="str">
        <f t="shared" si="15"/>
        <v>N</v>
      </c>
      <c r="L991" s="6" t="s">
        <v>39</v>
      </c>
      <c r="P991" t="str">
        <f>IF(OR(ISNUMBER(SEARCH({"BP","Hyper"},$Z991))),"Y","N")</f>
        <v>Y</v>
      </c>
      <c r="T991" s="9" t="s">
        <v>31</v>
      </c>
      <c r="U991" s="9" t="s">
        <v>31</v>
      </c>
      <c r="Y991" s="10" t="s">
        <v>40</v>
      </c>
      <c r="Z991" s="11" t="s">
        <v>573</v>
      </c>
      <c r="AA991" t="str">
        <f>IF(OR(ISNUMBER(SEARCH({"Diabetes","Diabetic"},$Z991))),"Y","N")</f>
        <v>N</v>
      </c>
      <c r="AC991" s="7" t="s">
        <v>37</v>
      </c>
    </row>
    <row r="992" spans="2:29" ht="26.4">
      <c r="B992">
        <v>2016</v>
      </c>
      <c r="C992" s="5">
        <v>19415</v>
      </c>
      <c r="D992" s="6" t="s">
        <v>30</v>
      </c>
      <c r="E992" s="6" t="s">
        <v>31</v>
      </c>
      <c r="F992" s="6" t="s">
        <v>43</v>
      </c>
      <c r="G992" s="7" t="s">
        <v>33</v>
      </c>
      <c r="H992" s="8">
        <v>63</v>
      </c>
      <c r="I992" s="6" t="s">
        <v>34</v>
      </c>
      <c r="J992" t="str">
        <f>IF((ISNUMBER(SEARCH({"Cash"},[1]Sheet1!$I992))),"Avg","AboveAvg")</f>
        <v>Avg</v>
      </c>
      <c r="K992" t="str">
        <f t="shared" si="15"/>
        <v>N</v>
      </c>
      <c r="L992" s="6" t="s">
        <v>31</v>
      </c>
      <c r="P992" t="str">
        <f>IF(OR(ISNUMBER(SEARCH({"BP","Hyper"},$Z992))),"Y","N")</f>
        <v>N</v>
      </c>
      <c r="T992" s="9" t="s">
        <v>31</v>
      </c>
      <c r="U992" s="9" t="s">
        <v>31</v>
      </c>
      <c r="Y992" s="10" t="s">
        <v>35</v>
      </c>
      <c r="Z992" s="11" t="s">
        <v>31</v>
      </c>
      <c r="AA992" t="str">
        <f>IF(OR(ISNUMBER(SEARCH({"Diabetes","Diabetic"},$Z992))),"Y","N")</f>
        <v>N</v>
      </c>
      <c r="AC992" s="7" t="s">
        <v>37</v>
      </c>
    </row>
    <row r="993" spans="2:29" ht="52.8">
      <c r="B993">
        <v>2016</v>
      </c>
      <c r="C993" s="5">
        <v>16442</v>
      </c>
      <c r="D993" s="6" t="s">
        <v>30</v>
      </c>
      <c r="E993" s="6" t="s">
        <v>31</v>
      </c>
      <c r="F993" s="6" t="s">
        <v>32</v>
      </c>
      <c r="G993" s="7" t="s">
        <v>33</v>
      </c>
      <c r="H993" s="8">
        <v>71</v>
      </c>
      <c r="I993" s="6" t="s">
        <v>38</v>
      </c>
      <c r="J993" t="str">
        <f>IF((ISNUMBER(SEARCH({"Cash"},[1]Sheet1!$I993))),"Avg","AboveAvg")</f>
        <v>AboveAvg</v>
      </c>
      <c r="K993" t="str">
        <f t="shared" si="15"/>
        <v>N</v>
      </c>
      <c r="L993" s="6" t="s">
        <v>31</v>
      </c>
      <c r="P993" t="str">
        <f>IF(OR(ISNUMBER(SEARCH({"BP","Hyper"},$Z993))),"Y","N")</f>
        <v>N</v>
      </c>
      <c r="T993" s="9" t="s">
        <v>31</v>
      </c>
      <c r="U993" s="9" t="s">
        <v>31</v>
      </c>
      <c r="Y993" s="10" t="s">
        <v>35</v>
      </c>
      <c r="Z993" s="11" t="s">
        <v>574</v>
      </c>
      <c r="AA993" t="str">
        <f>IF(OR(ISNUMBER(SEARCH({"Diabetes","Diabetic"},$Z993))),"Y","N")</f>
        <v>N</v>
      </c>
      <c r="AC993" s="7" t="s">
        <v>37</v>
      </c>
    </row>
    <row r="994" spans="2:29" ht="105.6">
      <c r="B994">
        <v>2016</v>
      </c>
      <c r="C994" s="5">
        <v>18781</v>
      </c>
      <c r="D994" s="6" t="s">
        <v>30</v>
      </c>
      <c r="E994" s="6" t="s">
        <v>31</v>
      </c>
      <c r="F994" s="6" t="s">
        <v>32</v>
      </c>
      <c r="G994" s="7" t="s">
        <v>33</v>
      </c>
      <c r="H994" s="8">
        <v>64</v>
      </c>
      <c r="I994" s="6" t="s">
        <v>38</v>
      </c>
      <c r="J994" t="str">
        <f>IF((ISNUMBER(SEARCH({"Cash"},[1]Sheet1!$I994))),"Avg","AboveAvg")</f>
        <v>AboveAvg</v>
      </c>
      <c r="K994" t="str">
        <f t="shared" si="15"/>
        <v>N</v>
      </c>
      <c r="L994" s="6" t="s">
        <v>31</v>
      </c>
      <c r="P994" t="str">
        <f>IF(OR(ISNUMBER(SEARCH({"BP","Hyper"},$Z994))),"Y","N")</f>
        <v>N</v>
      </c>
      <c r="T994" s="9" t="s">
        <v>31</v>
      </c>
      <c r="U994" s="9" t="s">
        <v>31</v>
      </c>
      <c r="Y994" s="10" t="s">
        <v>35</v>
      </c>
      <c r="Z994" s="11" t="s">
        <v>575</v>
      </c>
      <c r="AA994" t="str">
        <f>IF(OR(ISNUMBER(SEARCH({"Diabetes","Diabetic"},$Z994))),"Y","N")</f>
        <v>N</v>
      </c>
      <c r="AC994" s="7" t="s">
        <v>37</v>
      </c>
    </row>
    <row r="995" spans="2:29" ht="26.4">
      <c r="B995">
        <v>2016</v>
      </c>
      <c r="C995" s="5">
        <v>29747</v>
      </c>
      <c r="D995" s="6" t="s">
        <v>30</v>
      </c>
      <c r="E995" s="6" t="s">
        <v>31</v>
      </c>
      <c r="F995" s="6" t="s">
        <v>32</v>
      </c>
      <c r="G995" s="7" t="s">
        <v>33</v>
      </c>
      <c r="H995" s="8">
        <v>34</v>
      </c>
      <c r="I995" s="6" t="s">
        <v>34</v>
      </c>
      <c r="J995" t="str">
        <f>IF((ISNUMBER(SEARCH({"Cash"},[1]Sheet1!$I995))),"Avg","AboveAvg")</f>
        <v>Avg</v>
      </c>
      <c r="K995" t="str">
        <f t="shared" si="15"/>
        <v>N</v>
      </c>
      <c r="L995" s="6" t="s">
        <v>31</v>
      </c>
      <c r="P995" t="str">
        <f>IF(OR(ISNUMBER(SEARCH({"BP","Hyper"},$Z995))),"Y","N")</f>
        <v>N</v>
      </c>
      <c r="T995" s="9" t="s">
        <v>31</v>
      </c>
      <c r="U995" s="9" t="s">
        <v>31</v>
      </c>
      <c r="Y995" s="10" t="s">
        <v>35</v>
      </c>
      <c r="Z995" s="11" t="s">
        <v>31</v>
      </c>
      <c r="AA995" t="str">
        <f>IF(OR(ISNUMBER(SEARCH({"Diabetes","Diabetic"},$Z995))),"Y","N")</f>
        <v>N</v>
      </c>
      <c r="AC995" s="7" t="s">
        <v>37</v>
      </c>
    </row>
    <row r="996" spans="2:29" ht="26.4">
      <c r="B996">
        <v>2016</v>
      </c>
      <c r="C996" s="5">
        <v>24109</v>
      </c>
      <c r="D996" s="6" t="s">
        <v>30</v>
      </c>
      <c r="E996" s="6" t="s">
        <v>31</v>
      </c>
      <c r="F996" s="6" t="s">
        <v>32</v>
      </c>
      <c r="G996" s="7" t="s">
        <v>33</v>
      </c>
      <c r="H996" s="8">
        <v>50</v>
      </c>
      <c r="I996" s="6" t="s">
        <v>38</v>
      </c>
      <c r="J996" t="str">
        <f>IF((ISNUMBER(SEARCH({"Cash"},[1]Sheet1!$I996))),"Avg","AboveAvg")</f>
        <v>AboveAvg</v>
      </c>
      <c r="K996" t="str">
        <f t="shared" si="15"/>
        <v>N</v>
      </c>
      <c r="L996" s="6" t="s">
        <v>61</v>
      </c>
      <c r="P996" t="str">
        <f>IF(OR(ISNUMBER(SEARCH({"BP","Hyper"},$Z996))),"Y","N")</f>
        <v>N</v>
      </c>
      <c r="T996" s="9" t="s">
        <v>31</v>
      </c>
      <c r="U996" s="9" t="s">
        <v>31</v>
      </c>
      <c r="Y996" s="10" t="s">
        <v>35</v>
      </c>
      <c r="Z996" s="11" t="s">
        <v>576</v>
      </c>
      <c r="AA996" t="str">
        <f>IF(OR(ISNUMBER(SEARCH({"Diabetes","Diabetic"},$Z996))),"Y","N")</f>
        <v>N</v>
      </c>
      <c r="AC996" s="7" t="s">
        <v>37</v>
      </c>
    </row>
    <row r="997" spans="2:29" ht="184.8">
      <c r="B997">
        <v>2016</v>
      </c>
      <c r="C997" s="5">
        <v>24882</v>
      </c>
      <c r="D997" s="6" t="s">
        <v>30</v>
      </c>
      <c r="E997" s="6" t="s">
        <v>31</v>
      </c>
      <c r="F997" s="6" t="s">
        <v>32</v>
      </c>
      <c r="G997" s="7" t="s">
        <v>33</v>
      </c>
      <c r="H997" s="8">
        <v>48</v>
      </c>
      <c r="I997" s="6" t="s">
        <v>34</v>
      </c>
      <c r="J997" t="str">
        <f>IF((ISNUMBER(SEARCH({"Cash"},[1]Sheet1!$I997))),"Avg","AboveAvg")</f>
        <v>Avg</v>
      </c>
      <c r="K997" t="str">
        <f t="shared" si="15"/>
        <v>N</v>
      </c>
      <c r="L997" s="6" t="s">
        <v>76</v>
      </c>
      <c r="P997" t="str">
        <f>IF(OR(ISNUMBER(SEARCH({"BP","Hyper"},$Z997))),"Y","N")</f>
        <v>Y</v>
      </c>
      <c r="T997" s="9" t="s">
        <v>31</v>
      </c>
      <c r="U997" s="9" t="s">
        <v>31</v>
      </c>
      <c r="Y997" s="10" t="s">
        <v>40</v>
      </c>
      <c r="Z997" s="11" t="s">
        <v>577</v>
      </c>
      <c r="AA997" t="str">
        <f>IF(OR(ISNUMBER(SEARCH({"Diabetes","Diabetic"},$Z997))),"Y","N")</f>
        <v>N</v>
      </c>
      <c r="AC997" s="7" t="s">
        <v>37</v>
      </c>
    </row>
    <row r="998" spans="2:29" ht="409.6">
      <c r="B998">
        <v>2016</v>
      </c>
      <c r="C998" s="5">
        <v>16110</v>
      </c>
      <c r="D998" s="6" t="s">
        <v>30</v>
      </c>
      <c r="E998" s="6" t="s">
        <v>31</v>
      </c>
      <c r="F998" s="6" t="s">
        <v>32</v>
      </c>
      <c r="G998" s="7" t="s">
        <v>33</v>
      </c>
      <c r="H998" s="8">
        <v>72</v>
      </c>
      <c r="I998" s="6" t="s">
        <v>38</v>
      </c>
      <c r="J998" t="str">
        <f>IF((ISNUMBER(SEARCH({"Cash"},[1]Sheet1!$I998))),"Avg","AboveAvg")</f>
        <v>AboveAvg</v>
      </c>
      <c r="K998" t="str">
        <f t="shared" si="15"/>
        <v>N</v>
      </c>
      <c r="L998" s="6" t="s">
        <v>41</v>
      </c>
      <c r="P998" t="str">
        <f>IF(OR(ISNUMBER(SEARCH({"BP","Hyper"},$Z998))),"Y","N")</f>
        <v>Y</v>
      </c>
      <c r="T998" s="9" t="s">
        <v>31</v>
      </c>
      <c r="U998" s="9" t="s">
        <v>31</v>
      </c>
      <c r="Y998" s="10" t="s">
        <v>35</v>
      </c>
      <c r="Z998" s="11" t="s">
        <v>550</v>
      </c>
      <c r="AA998" t="str">
        <f>IF(OR(ISNUMBER(SEARCH({"Diabetes","Diabetic"},$Z998))),"Y","N")</f>
        <v>N</v>
      </c>
      <c r="AC998" s="7" t="s">
        <v>37</v>
      </c>
    </row>
    <row r="999" spans="2:29" ht="356.4">
      <c r="B999">
        <v>2016</v>
      </c>
      <c r="C999" s="5">
        <v>15867</v>
      </c>
      <c r="D999" s="6" t="s">
        <v>30</v>
      </c>
      <c r="E999" s="6" t="s">
        <v>31</v>
      </c>
      <c r="F999" s="6" t="s">
        <v>32</v>
      </c>
      <c r="G999" s="7" t="s">
        <v>33</v>
      </c>
      <c r="H999" s="8">
        <v>72</v>
      </c>
      <c r="I999" s="6" t="s">
        <v>38</v>
      </c>
      <c r="J999" t="str">
        <f>IF((ISNUMBER(SEARCH({"Cash"},[1]Sheet1!$I999))),"Avg","AboveAvg")</f>
        <v>AboveAvg</v>
      </c>
      <c r="K999" t="str">
        <f t="shared" si="15"/>
        <v>N</v>
      </c>
      <c r="L999" s="6" t="s">
        <v>31</v>
      </c>
      <c r="P999" t="str">
        <f>IF(OR(ISNUMBER(SEARCH({"BP","Hyper"},$Z999))),"Y","N")</f>
        <v>Y</v>
      </c>
      <c r="T999" s="9" t="s">
        <v>31</v>
      </c>
      <c r="U999" s="9" t="s">
        <v>31</v>
      </c>
      <c r="Y999" s="10" t="s">
        <v>35</v>
      </c>
      <c r="Z999" s="11" t="s">
        <v>578</v>
      </c>
      <c r="AA999" t="str">
        <f>IF(OR(ISNUMBER(SEARCH({"Diabetes","Diabetic"},$Z999))),"Y","N")</f>
        <v>N</v>
      </c>
      <c r="AC999" s="7" t="s">
        <v>37</v>
      </c>
    </row>
    <row r="1000" spans="2:29" ht="409.6">
      <c r="B1000">
        <v>2016</v>
      </c>
      <c r="C1000" s="5">
        <v>21957</v>
      </c>
      <c r="D1000" s="6" t="s">
        <v>30</v>
      </c>
      <c r="E1000" s="6" t="s">
        <v>31</v>
      </c>
      <c r="F1000" s="6" t="s">
        <v>32</v>
      </c>
      <c r="G1000" s="7" t="s">
        <v>33</v>
      </c>
      <c r="H1000" s="8">
        <v>56</v>
      </c>
      <c r="I1000" s="6" t="s">
        <v>34</v>
      </c>
      <c r="J1000" t="str">
        <f>IF((ISNUMBER(SEARCH({"Cash"},[1]Sheet1!$I1000))),"Avg","AboveAvg")</f>
        <v>Avg</v>
      </c>
      <c r="K1000" t="str">
        <f t="shared" si="15"/>
        <v>N</v>
      </c>
      <c r="L1000" s="6" t="s">
        <v>61</v>
      </c>
      <c r="P1000" t="str">
        <f>IF(OR(ISNUMBER(SEARCH({"BP","Hyper"},$Z1000))),"Y","N")</f>
        <v>Y</v>
      </c>
      <c r="T1000" s="9" t="s">
        <v>31</v>
      </c>
      <c r="U1000" s="9" t="s">
        <v>31</v>
      </c>
      <c r="Y1000" s="10" t="s">
        <v>35</v>
      </c>
      <c r="Z1000" s="11" t="s">
        <v>579</v>
      </c>
      <c r="AA1000" t="str">
        <f>IF(OR(ISNUMBER(SEARCH({"Diabetes","Diabetic"},$Z1000))),"Y","N")</f>
        <v>N</v>
      </c>
      <c r="AC1000" s="7" t="s">
        <v>37</v>
      </c>
    </row>
    <row r="1001" spans="2:29" ht="237.6">
      <c r="B1001">
        <v>2016</v>
      </c>
      <c r="C1001" s="5">
        <v>25925</v>
      </c>
      <c r="D1001" s="6" t="s">
        <v>30</v>
      </c>
      <c r="E1001" s="6" t="s">
        <v>31</v>
      </c>
      <c r="F1001" s="6" t="s">
        <v>32</v>
      </c>
      <c r="G1001" s="7" t="s">
        <v>33</v>
      </c>
      <c r="H1001" s="8">
        <v>45</v>
      </c>
      <c r="I1001" s="6" t="s">
        <v>38</v>
      </c>
      <c r="J1001" t="str">
        <f>IF((ISNUMBER(SEARCH({"Cash"},[1]Sheet1!$I1001))),"Avg","AboveAvg")</f>
        <v>AboveAvg</v>
      </c>
      <c r="K1001" t="str">
        <f t="shared" si="15"/>
        <v>N</v>
      </c>
      <c r="L1001" s="6" t="s">
        <v>31</v>
      </c>
      <c r="P1001" t="str">
        <f>IF(OR(ISNUMBER(SEARCH({"BP","Hyper"},$Z1001))),"Y","N")</f>
        <v>Y</v>
      </c>
      <c r="T1001" s="9" t="s">
        <v>31</v>
      </c>
      <c r="U1001" s="9" t="s">
        <v>31</v>
      </c>
      <c r="Y1001" s="10" t="s">
        <v>35</v>
      </c>
      <c r="Z1001" s="11" t="s">
        <v>580</v>
      </c>
      <c r="AA1001" t="str">
        <f>IF(OR(ISNUMBER(SEARCH({"Diabetes","Diabetic"},$Z1001))),"Y","N")</f>
        <v>N</v>
      </c>
      <c r="AC1001" s="7" t="s">
        <v>37</v>
      </c>
    </row>
    <row r="1002" spans="2:29" ht="409.6">
      <c r="B1002">
        <v>2016</v>
      </c>
      <c r="C1002" s="5">
        <v>24404</v>
      </c>
      <c r="D1002" s="6" t="s">
        <v>30</v>
      </c>
      <c r="E1002" s="6" t="s">
        <v>31</v>
      </c>
      <c r="F1002" s="6" t="s">
        <v>32</v>
      </c>
      <c r="G1002" s="7" t="s">
        <v>33</v>
      </c>
      <c r="H1002" s="8">
        <v>49</v>
      </c>
      <c r="I1002" s="6" t="s">
        <v>34</v>
      </c>
      <c r="J1002" t="str">
        <f>IF((ISNUMBER(SEARCH({"Cash"},[1]Sheet1!$I1002))),"Avg","AboveAvg")</f>
        <v>Avg</v>
      </c>
      <c r="K1002" t="str">
        <f t="shared" si="15"/>
        <v>Y</v>
      </c>
      <c r="L1002" s="6" t="s">
        <v>61</v>
      </c>
      <c r="P1002" t="str">
        <f>IF(OR(ISNUMBER(SEARCH({"BP","Hyper"},$Z1002))),"Y","N")</f>
        <v>Y</v>
      </c>
      <c r="T1002" s="9" t="s">
        <v>31</v>
      </c>
      <c r="U1002" s="9" t="s">
        <v>31</v>
      </c>
      <c r="Y1002" s="10" t="s">
        <v>40</v>
      </c>
      <c r="Z1002" s="11" t="s">
        <v>581</v>
      </c>
      <c r="AA1002" t="str">
        <f>IF(OR(ISNUMBER(SEARCH({"Diabetes","Diabetic"},$Z1002))),"Y","N")</f>
        <v>Y</v>
      </c>
      <c r="AC1002" s="7" t="s">
        <v>37</v>
      </c>
    </row>
    <row r="1003" spans="2:29" ht="409.6">
      <c r="B1003">
        <v>2016</v>
      </c>
      <c r="C1003" s="5">
        <v>19920</v>
      </c>
      <c r="D1003" s="6" t="s">
        <v>30</v>
      </c>
      <c r="E1003" s="6" t="s">
        <v>31</v>
      </c>
      <c r="F1003" s="6" t="s">
        <v>43</v>
      </c>
      <c r="G1003" s="7" t="s">
        <v>33</v>
      </c>
      <c r="H1003" s="8">
        <v>61</v>
      </c>
      <c r="I1003" s="6" t="s">
        <v>38</v>
      </c>
      <c r="J1003" t="str">
        <f>IF((ISNUMBER(SEARCH({"Cash"},[1]Sheet1!$I1003))),"Avg","AboveAvg")</f>
        <v>AboveAvg</v>
      </c>
      <c r="K1003" t="str">
        <f t="shared" si="15"/>
        <v>N</v>
      </c>
      <c r="L1003" s="6" t="s">
        <v>31</v>
      </c>
      <c r="P1003" t="str">
        <f>IF(OR(ISNUMBER(SEARCH({"BP","Hyper"},$Z1003))),"Y","N")</f>
        <v>Y</v>
      </c>
      <c r="T1003" s="9" t="s">
        <v>31</v>
      </c>
      <c r="U1003" s="9" t="s">
        <v>31</v>
      </c>
      <c r="Y1003" s="10" t="s">
        <v>35</v>
      </c>
      <c r="Z1003" s="11" t="s">
        <v>582</v>
      </c>
      <c r="AA1003" t="str">
        <f>IF(OR(ISNUMBER(SEARCH({"Diabetes","Diabetic"},$Z1003))),"Y","N")</f>
        <v>N</v>
      </c>
      <c r="AC1003" s="7" t="s">
        <v>37</v>
      </c>
    </row>
    <row r="1004" spans="2:29" ht="409.6">
      <c r="B1004">
        <v>2016</v>
      </c>
      <c r="C1004" s="5">
        <v>26299</v>
      </c>
      <c r="D1004" s="6" t="s">
        <v>30</v>
      </c>
      <c r="E1004" s="6" t="s">
        <v>31</v>
      </c>
      <c r="F1004" s="6" t="s">
        <v>32</v>
      </c>
      <c r="G1004" s="7" t="s">
        <v>33</v>
      </c>
      <c r="H1004" s="8">
        <v>44</v>
      </c>
      <c r="I1004" s="6" t="s">
        <v>34</v>
      </c>
      <c r="J1004" t="str">
        <f>IF((ISNUMBER(SEARCH({"Cash"},[1]Sheet1!$I1004))),"Avg","AboveAvg")</f>
        <v>Avg</v>
      </c>
      <c r="K1004" t="str">
        <f t="shared" si="15"/>
        <v>N</v>
      </c>
      <c r="L1004" s="6" t="s">
        <v>31</v>
      </c>
      <c r="P1004" t="str">
        <f>IF(OR(ISNUMBER(SEARCH({"BP","Hyper"},$Z1004))),"Y","N")</f>
        <v>Y</v>
      </c>
      <c r="T1004" s="9" t="s">
        <v>31</v>
      </c>
      <c r="U1004" s="9" t="s">
        <v>31</v>
      </c>
      <c r="Y1004" s="10" t="s">
        <v>35</v>
      </c>
      <c r="Z1004" s="11" t="s">
        <v>583</v>
      </c>
      <c r="AA1004" t="str">
        <f>IF(OR(ISNUMBER(SEARCH({"Diabetes","Diabetic"},$Z1004))),"Y","N")</f>
        <v>N</v>
      </c>
      <c r="AC1004" s="7" t="s">
        <v>37</v>
      </c>
    </row>
    <row r="1005" spans="2:29" ht="184.8">
      <c r="B1005">
        <v>2016</v>
      </c>
      <c r="C1005" s="5">
        <v>14368</v>
      </c>
      <c r="D1005" s="6" t="s">
        <v>30</v>
      </c>
      <c r="E1005" s="6" t="s">
        <v>31</v>
      </c>
      <c r="F1005" s="6" t="s">
        <v>32</v>
      </c>
      <c r="G1005" s="7" t="s">
        <v>33</v>
      </c>
      <c r="H1005" s="8">
        <v>76</v>
      </c>
      <c r="I1005" s="6" t="s">
        <v>38</v>
      </c>
      <c r="J1005" t="str">
        <f>IF((ISNUMBER(SEARCH({"Cash"},[1]Sheet1!$I1005))),"Avg","AboveAvg")</f>
        <v>AboveAvg</v>
      </c>
      <c r="K1005" t="str">
        <f t="shared" si="15"/>
        <v>N</v>
      </c>
      <c r="L1005" s="6" t="s">
        <v>31</v>
      </c>
      <c r="P1005" t="str">
        <f>IF(OR(ISNUMBER(SEARCH({"BP","Hyper"},$Z1005))),"Y","N")</f>
        <v>N</v>
      </c>
      <c r="T1005" s="9" t="s">
        <v>31</v>
      </c>
      <c r="U1005" s="9" t="s">
        <v>31</v>
      </c>
      <c r="Y1005" s="10" t="s">
        <v>35</v>
      </c>
      <c r="Z1005" s="11" t="s">
        <v>584</v>
      </c>
      <c r="AA1005" t="str">
        <f>IF(OR(ISNUMBER(SEARCH({"Diabetes","Diabetic"},$Z1005))),"Y","N")</f>
        <v>N</v>
      </c>
      <c r="AC1005" s="7" t="s">
        <v>37</v>
      </c>
    </row>
    <row r="1006" spans="2:29" ht="52.8">
      <c r="B1006">
        <v>2016</v>
      </c>
      <c r="C1006" s="5">
        <v>30442</v>
      </c>
      <c r="D1006" s="6" t="s">
        <v>30</v>
      </c>
      <c r="E1006" s="6" t="s">
        <v>31</v>
      </c>
      <c r="F1006" s="6" t="s">
        <v>32</v>
      </c>
      <c r="G1006" s="7" t="s">
        <v>33</v>
      </c>
      <c r="H1006" s="8">
        <v>32</v>
      </c>
      <c r="I1006" s="6" t="s">
        <v>38</v>
      </c>
      <c r="J1006" t="str">
        <f>IF((ISNUMBER(SEARCH({"Cash"},[1]Sheet1!$I1006))),"Avg","AboveAvg")</f>
        <v>AboveAvg</v>
      </c>
      <c r="K1006" t="str">
        <f t="shared" si="15"/>
        <v>Y</v>
      </c>
      <c r="L1006" s="6" t="s">
        <v>31</v>
      </c>
      <c r="P1006" t="str">
        <f>IF(OR(ISNUMBER(SEARCH({"BP","Hyper"},$Z1006))),"Y","N")</f>
        <v>N</v>
      </c>
      <c r="T1006" s="9" t="s">
        <v>31</v>
      </c>
      <c r="U1006" s="9" t="s">
        <v>31</v>
      </c>
      <c r="Y1006" s="10" t="s">
        <v>35</v>
      </c>
      <c r="Z1006" s="11" t="s">
        <v>585</v>
      </c>
      <c r="AA1006" t="str">
        <f>IF(OR(ISNUMBER(SEARCH({"Diabetes","Diabetic"},$Z1006))),"Y","N")</f>
        <v>Y</v>
      </c>
      <c r="AC1006" s="7" t="s">
        <v>37</v>
      </c>
    </row>
    <row r="1007" spans="2:29" ht="396">
      <c r="B1007">
        <v>2016</v>
      </c>
      <c r="C1007" s="5">
        <v>22333</v>
      </c>
      <c r="D1007" s="6" t="s">
        <v>30</v>
      </c>
      <c r="E1007" s="6" t="s">
        <v>31</v>
      </c>
      <c r="F1007" s="6" t="s">
        <v>43</v>
      </c>
      <c r="G1007" s="7" t="s">
        <v>33</v>
      </c>
      <c r="H1007" s="8">
        <v>55</v>
      </c>
      <c r="I1007" s="6" t="s">
        <v>34</v>
      </c>
      <c r="J1007" t="str">
        <f>IF((ISNUMBER(SEARCH({"Cash"},[1]Sheet1!$I1007))),"Avg","AboveAvg")</f>
        <v>Avg</v>
      </c>
      <c r="K1007" t="str">
        <f t="shared" si="15"/>
        <v>N</v>
      </c>
      <c r="L1007" s="6" t="s">
        <v>31</v>
      </c>
      <c r="P1007" t="str">
        <f>IF(OR(ISNUMBER(SEARCH({"BP","Hyper"},$Z1007))),"Y","N")</f>
        <v>Y</v>
      </c>
      <c r="T1007" s="9" t="s">
        <v>31</v>
      </c>
      <c r="U1007" s="9" t="s">
        <v>31</v>
      </c>
      <c r="Y1007" s="10" t="s">
        <v>35</v>
      </c>
      <c r="Z1007" s="11" t="s">
        <v>586</v>
      </c>
      <c r="AA1007" t="str">
        <f>IF(OR(ISNUMBER(SEARCH({"Diabetes","Diabetic"},$Z1007))),"Y","N")</f>
        <v>N</v>
      </c>
      <c r="AC1007" s="7" t="s">
        <v>37</v>
      </c>
    </row>
    <row r="1008" spans="2:29" ht="343.2">
      <c r="B1008">
        <v>2016</v>
      </c>
      <c r="C1008" s="5">
        <v>21123</v>
      </c>
      <c r="D1008" s="6" t="s">
        <v>30</v>
      </c>
      <c r="E1008" s="6" t="s">
        <v>31</v>
      </c>
      <c r="F1008" s="6" t="s">
        <v>32</v>
      </c>
      <c r="G1008" s="7" t="s">
        <v>33</v>
      </c>
      <c r="H1008" s="8">
        <v>58</v>
      </c>
      <c r="I1008" s="6" t="s">
        <v>38</v>
      </c>
      <c r="J1008" t="str">
        <f>IF((ISNUMBER(SEARCH({"Cash"},[1]Sheet1!$I1008))),"Avg","AboveAvg")</f>
        <v>AboveAvg</v>
      </c>
      <c r="K1008" t="str">
        <f t="shared" si="15"/>
        <v>N</v>
      </c>
      <c r="L1008" s="6" t="s">
        <v>39</v>
      </c>
      <c r="P1008" t="str">
        <f>IF(OR(ISNUMBER(SEARCH({"BP","Hyper"},$Z1008))),"Y","N")</f>
        <v>Y</v>
      </c>
      <c r="T1008" s="9" t="s">
        <v>31</v>
      </c>
      <c r="U1008" s="9" t="s">
        <v>31</v>
      </c>
      <c r="Y1008" s="10" t="s">
        <v>35</v>
      </c>
      <c r="Z1008" s="11" t="s">
        <v>587</v>
      </c>
      <c r="AA1008" t="str">
        <f>IF(OR(ISNUMBER(SEARCH({"Diabetes","Diabetic"},$Z1008))),"Y","N")</f>
        <v>N</v>
      </c>
      <c r="AC1008" s="7" t="s">
        <v>37</v>
      </c>
    </row>
    <row r="1009" spans="2:29" ht="105.6">
      <c r="B1009">
        <v>2016</v>
      </c>
      <c r="C1009" s="5">
        <v>19062</v>
      </c>
      <c r="D1009" s="6" t="s">
        <v>30</v>
      </c>
      <c r="E1009" s="6" t="s">
        <v>31</v>
      </c>
      <c r="F1009" s="6" t="s">
        <v>32</v>
      </c>
      <c r="G1009" s="7" t="s">
        <v>33</v>
      </c>
      <c r="H1009" s="8">
        <v>64</v>
      </c>
      <c r="I1009" s="6" t="s">
        <v>38</v>
      </c>
      <c r="J1009" t="str">
        <f>IF((ISNUMBER(SEARCH({"Cash"},[1]Sheet1!$I1009))),"Avg","AboveAvg")</f>
        <v>AboveAvg</v>
      </c>
      <c r="K1009" t="str">
        <f t="shared" si="15"/>
        <v>N</v>
      </c>
      <c r="L1009" s="6" t="s">
        <v>31</v>
      </c>
      <c r="P1009" t="str">
        <f>IF(OR(ISNUMBER(SEARCH({"BP","Hyper"},$Z1009))),"Y","N")</f>
        <v>N</v>
      </c>
      <c r="T1009" s="9" t="s">
        <v>31</v>
      </c>
      <c r="U1009" s="9" t="s">
        <v>31</v>
      </c>
      <c r="Y1009" s="10" t="s">
        <v>35</v>
      </c>
      <c r="Z1009" s="11" t="s">
        <v>588</v>
      </c>
      <c r="AA1009" t="str">
        <f>IF(OR(ISNUMBER(SEARCH({"Diabetes","Diabetic"},$Z1009))),"Y","N")</f>
        <v>N</v>
      </c>
      <c r="AC1009" s="7" t="s">
        <v>37</v>
      </c>
    </row>
    <row r="1010" spans="2:29" ht="343.2">
      <c r="B1010">
        <v>2016</v>
      </c>
      <c r="C1010" s="5">
        <v>20773</v>
      </c>
      <c r="D1010" s="6" t="s">
        <v>30</v>
      </c>
      <c r="E1010" s="6" t="s">
        <v>31</v>
      </c>
      <c r="F1010" s="6" t="s">
        <v>32</v>
      </c>
      <c r="G1010" s="7" t="s">
        <v>33</v>
      </c>
      <c r="H1010" s="8">
        <v>59</v>
      </c>
      <c r="I1010" s="6" t="s">
        <v>38</v>
      </c>
      <c r="J1010" t="str">
        <f>IF((ISNUMBER(SEARCH({"Cash"},[1]Sheet1!$I1010))),"Avg","AboveAvg")</f>
        <v>AboveAvg</v>
      </c>
      <c r="K1010" t="str">
        <f t="shared" si="15"/>
        <v>N</v>
      </c>
      <c r="L1010" s="6" t="s">
        <v>31</v>
      </c>
      <c r="P1010" t="str">
        <f>IF(OR(ISNUMBER(SEARCH({"BP","Hyper"},$Z1010))),"Y","N")</f>
        <v>Y</v>
      </c>
      <c r="T1010" s="9" t="s">
        <v>31</v>
      </c>
      <c r="U1010" s="9" t="s">
        <v>31</v>
      </c>
      <c r="Y1010" s="10" t="s">
        <v>35</v>
      </c>
      <c r="Z1010" s="11" t="s">
        <v>589</v>
      </c>
      <c r="AA1010" t="str">
        <f>IF(OR(ISNUMBER(SEARCH({"Diabetes","Diabetic"},$Z1010))),"Y","N")</f>
        <v>N</v>
      </c>
      <c r="AC1010" s="7" t="s">
        <v>37</v>
      </c>
    </row>
    <row r="1011" spans="2:29" ht="26.4">
      <c r="B1011">
        <v>2016</v>
      </c>
      <c r="C1011" s="5">
        <v>23535</v>
      </c>
      <c r="D1011" s="6" t="s">
        <v>30</v>
      </c>
      <c r="E1011" s="6" t="s">
        <v>31</v>
      </c>
      <c r="F1011" s="6" t="s">
        <v>32</v>
      </c>
      <c r="G1011" s="7" t="s">
        <v>33</v>
      </c>
      <c r="H1011" s="8">
        <v>51</v>
      </c>
      <c r="I1011" s="6" t="s">
        <v>34</v>
      </c>
      <c r="J1011" t="str">
        <f>IF((ISNUMBER(SEARCH({"Cash"},[1]Sheet1!$I1011))),"Avg","AboveAvg")</f>
        <v>Avg</v>
      </c>
      <c r="K1011" t="str">
        <f t="shared" si="15"/>
        <v>N</v>
      </c>
      <c r="L1011" s="6" t="s">
        <v>31</v>
      </c>
      <c r="P1011" t="str">
        <f>IF(OR(ISNUMBER(SEARCH({"BP","Hyper"},$Z1011))),"Y","N")</f>
        <v>N</v>
      </c>
      <c r="T1011" s="9" t="s">
        <v>31</v>
      </c>
      <c r="U1011" s="9" t="s">
        <v>31</v>
      </c>
      <c r="Y1011" s="10" t="s">
        <v>35</v>
      </c>
      <c r="Z1011" s="11" t="s">
        <v>31</v>
      </c>
      <c r="AA1011" t="str">
        <f>IF(OR(ISNUMBER(SEARCH({"Diabetes","Diabetic"},$Z1011))),"Y","N")</f>
        <v>N</v>
      </c>
      <c r="AC1011" s="7" t="s">
        <v>37</v>
      </c>
    </row>
    <row r="1012" spans="2:29" ht="264">
      <c r="B1012">
        <v>2016</v>
      </c>
      <c r="C1012" s="5">
        <v>13886</v>
      </c>
      <c r="D1012" s="6" t="s">
        <v>51</v>
      </c>
      <c r="E1012" s="6" t="s">
        <v>31</v>
      </c>
      <c r="F1012" s="6" t="s">
        <v>32</v>
      </c>
      <c r="G1012" s="7" t="s">
        <v>33</v>
      </c>
      <c r="H1012" s="8">
        <v>78</v>
      </c>
      <c r="I1012" s="6" t="s">
        <v>38</v>
      </c>
      <c r="J1012" t="str">
        <f>IF((ISNUMBER(SEARCH({"Cash"},[1]Sheet1!$I1012))),"Avg","AboveAvg")</f>
        <v>AboveAvg</v>
      </c>
      <c r="K1012" t="str">
        <f t="shared" si="15"/>
        <v>N</v>
      </c>
      <c r="L1012" s="6" t="s">
        <v>61</v>
      </c>
      <c r="P1012" t="str">
        <f>IF(OR(ISNUMBER(SEARCH({"BP","Hyper"},$Z1012))),"Y","N")</f>
        <v>Y</v>
      </c>
      <c r="T1012" s="9" t="s">
        <v>31</v>
      </c>
      <c r="U1012" s="9" t="s">
        <v>31</v>
      </c>
      <c r="Y1012" s="10" t="s">
        <v>35</v>
      </c>
      <c r="Z1012" s="11" t="s">
        <v>590</v>
      </c>
      <c r="AA1012" t="str">
        <f>IF(OR(ISNUMBER(SEARCH({"Diabetes","Diabetic"},$Z1012))),"Y","N")</f>
        <v>N</v>
      </c>
      <c r="AC1012" s="7" t="s">
        <v>37</v>
      </c>
    </row>
    <row r="1013" spans="2:29" ht="396">
      <c r="B1013">
        <v>2016</v>
      </c>
      <c r="C1013" s="5">
        <v>17967</v>
      </c>
      <c r="D1013" s="6" t="s">
        <v>30</v>
      </c>
      <c r="E1013" s="6" t="s">
        <v>31</v>
      </c>
      <c r="F1013" s="6" t="s">
        <v>32</v>
      </c>
      <c r="G1013" s="7" t="s">
        <v>33</v>
      </c>
      <c r="H1013" s="8">
        <v>67</v>
      </c>
      <c r="I1013" s="6" t="s">
        <v>34</v>
      </c>
      <c r="J1013" t="str">
        <f>IF((ISNUMBER(SEARCH({"Cash"},[1]Sheet1!$I1013))),"Avg","AboveAvg")</f>
        <v>Avg</v>
      </c>
      <c r="K1013" t="str">
        <f t="shared" si="15"/>
        <v>N</v>
      </c>
      <c r="L1013" s="6" t="s">
        <v>31</v>
      </c>
      <c r="P1013" t="str">
        <f>IF(OR(ISNUMBER(SEARCH({"BP","Hyper"},$Z1013))),"Y","N")</f>
        <v>Y</v>
      </c>
      <c r="T1013" s="9" t="s">
        <v>31</v>
      </c>
      <c r="U1013" s="9" t="s">
        <v>31</v>
      </c>
      <c r="Y1013" s="10" t="s">
        <v>35</v>
      </c>
      <c r="Z1013" s="11" t="s">
        <v>63</v>
      </c>
      <c r="AA1013" t="str">
        <f>IF(OR(ISNUMBER(SEARCH({"Diabetes","Diabetic"},$Z1013))),"Y","N")</f>
        <v>N</v>
      </c>
      <c r="AC1013" s="7" t="s">
        <v>37</v>
      </c>
    </row>
    <row r="1014" spans="2:29" ht="409.6">
      <c r="B1014">
        <v>2016</v>
      </c>
      <c r="C1014" s="5">
        <v>18572</v>
      </c>
      <c r="D1014" s="6" t="s">
        <v>30</v>
      </c>
      <c r="E1014" s="6" t="s">
        <v>31</v>
      </c>
      <c r="F1014" s="6" t="s">
        <v>32</v>
      </c>
      <c r="G1014" s="7" t="s">
        <v>33</v>
      </c>
      <c r="H1014" s="8">
        <v>65</v>
      </c>
      <c r="I1014" s="6" t="s">
        <v>34</v>
      </c>
      <c r="J1014" t="str">
        <f>IF((ISNUMBER(SEARCH({"Cash"},[1]Sheet1!$I1014))),"Avg","AboveAvg")</f>
        <v>Avg</v>
      </c>
      <c r="K1014" t="str">
        <f t="shared" si="15"/>
        <v>N</v>
      </c>
      <c r="L1014" s="6" t="s">
        <v>31</v>
      </c>
      <c r="P1014" t="str">
        <f>IF(OR(ISNUMBER(SEARCH({"BP","Hyper"},$Z1014))),"Y","N")</f>
        <v>Y</v>
      </c>
      <c r="T1014" s="9" t="s">
        <v>31</v>
      </c>
      <c r="U1014" s="9" t="s">
        <v>31</v>
      </c>
      <c r="Y1014" s="10" t="s">
        <v>35</v>
      </c>
      <c r="Z1014" s="11" t="s">
        <v>591</v>
      </c>
      <c r="AA1014" t="str">
        <f>IF(OR(ISNUMBER(SEARCH({"Diabetes","Diabetic"},$Z1014))),"Y","N")</f>
        <v>N</v>
      </c>
      <c r="AC1014" s="7" t="s">
        <v>37</v>
      </c>
    </row>
    <row r="1015" spans="2:29" ht="26.4">
      <c r="B1015">
        <v>2016</v>
      </c>
      <c r="C1015" s="5">
        <v>15835</v>
      </c>
      <c r="D1015" s="6" t="s">
        <v>30</v>
      </c>
      <c r="E1015" s="6" t="s">
        <v>31</v>
      </c>
      <c r="F1015" s="6" t="s">
        <v>32</v>
      </c>
      <c r="G1015" s="7" t="s">
        <v>33</v>
      </c>
      <c r="H1015" s="8">
        <v>72</v>
      </c>
      <c r="I1015" s="6" t="s">
        <v>38</v>
      </c>
      <c r="J1015" t="str">
        <f>IF((ISNUMBER(SEARCH({"Cash"},[1]Sheet1!$I1015))),"Avg","AboveAvg")</f>
        <v>AboveAvg</v>
      </c>
      <c r="K1015" t="str">
        <f t="shared" si="15"/>
        <v>N</v>
      </c>
      <c r="L1015" s="6" t="s">
        <v>31</v>
      </c>
      <c r="P1015" t="str">
        <f>IF(OR(ISNUMBER(SEARCH({"BP","Hyper"},$Z1015))),"Y","N")</f>
        <v>N</v>
      </c>
      <c r="T1015" s="9" t="s">
        <v>31</v>
      </c>
      <c r="U1015" s="9" t="s">
        <v>31</v>
      </c>
      <c r="Y1015" s="10" t="s">
        <v>35</v>
      </c>
      <c r="Z1015" s="11" t="s">
        <v>31</v>
      </c>
      <c r="AA1015" t="str">
        <f>IF(OR(ISNUMBER(SEARCH({"Diabetes","Diabetic"},$Z1015))),"Y","N")</f>
        <v>N</v>
      </c>
      <c r="AC1015" s="7" t="s">
        <v>37</v>
      </c>
    </row>
    <row r="1016" spans="2:29" ht="26.4">
      <c r="B1016">
        <v>2016</v>
      </c>
      <c r="C1016" s="5">
        <v>30442</v>
      </c>
      <c r="D1016" s="6" t="s">
        <v>30</v>
      </c>
      <c r="E1016" s="6" t="s">
        <v>31</v>
      </c>
      <c r="F1016" s="6" t="s">
        <v>32</v>
      </c>
      <c r="G1016" s="7" t="s">
        <v>33</v>
      </c>
      <c r="H1016" s="8">
        <v>32</v>
      </c>
      <c r="I1016" s="6" t="s">
        <v>38</v>
      </c>
      <c r="J1016" t="str">
        <f>IF((ISNUMBER(SEARCH({"Cash"},[1]Sheet1!$I1016))),"Avg","AboveAvg")</f>
        <v>AboveAvg</v>
      </c>
      <c r="K1016" t="str">
        <f t="shared" si="15"/>
        <v>N</v>
      </c>
      <c r="L1016" s="6" t="s">
        <v>31</v>
      </c>
      <c r="P1016" t="str">
        <f>IF(OR(ISNUMBER(SEARCH({"BP","Hyper"},$Z1016))),"Y","N")</f>
        <v>N</v>
      </c>
      <c r="T1016" s="9" t="s">
        <v>31</v>
      </c>
      <c r="U1016" s="9" t="s">
        <v>31</v>
      </c>
      <c r="Y1016" s="10" t="s">
        <v>35</v>
      </c>
      <c r="Z1016" s="11" t="s">
        <v>31</v>
      </c>
      <c r="AA1016" t="str">
        <f>IF(OR(ISNUMBER(SEARCH({"Diabetes","Diabetic"},$Z1016))),"Y","N")</f>
        <v>N</v>
      </c>
      <c r="AC1016" s="7" t="s">
        <v>37</v>
      </c>
    </row>
    <row r="1017" spans="2:29" ht="66">
      <c r="B1017">
        <v>2016</v>
      </c>
      <c r="C1017" s="5">
        <v>26175</v>
      </c>
      <c r="D1017" s="6" t="s">
        <v>30</v>
      </c>
      <c r="E1017" s="6" t="s">
        <v>31</v>
      </c>
      <c r="F1017" s="6" t="s">
        <v>32</v>
      </c>
      <c r="G1017" s="7" t="s">
        <v>33</v>
      </c>
      <c r="H1017" s="8">
        <v>44</v>
      </c>
      <c r="I1017" s="6" t="s">
        <v>34</v>
      </c>
      <c r="J1017" t="str">
        <f>IF((ISNUMBER(SEARCH({"Cash"},[1]Sheet1!$I1017))),"Avg","AboveAvg")</f>
        <v>Avg</v>
      </c>
      <c r="K1017" t="str">
        <f t="shared" si="15"/>
        <v>N</v>
      </c>
      <c r="L1017" s="6" t="s">
        <v>31</v>
      </c>
      <c r="P1017" t="str">
        <f>IF(OR(ISNUMBER(SEARCH({"BP","Hyper"},$Z1017))),"Y","N")</f>
        <v>N</v>
      </c>
      <c r="T1017" s="9" t="s">
        <v>31</v>
      </c>
      <c r="U1017" s="9" t="s">
        <v>31</v>
      </c>
      <c r="Y1017" s="10" t="s">
        <v>35</v>
      </c>
      <c r="Z1017" s="11" t="s">
        <v>592</v>
      </c>
      <c r="AA1017" t="str">
        <f>IF(OR(ISNUMBER(SEARCH({"Diabetes","Diabetic"},$Z1017))),"Y","N")</f>
        <v>N</v>
      </c>
      <c r="AC1017" s="7" t="s">
        <v>37</v>
      </c>
    </row>
    <row r="1018" spans="2:29" ht="369.6">
      <c r="B1018">
        <v>2016</v>
      </c>
      <c r="C1018" s="5">
        <v>18272</v>
      </c>
      <c r="D1018" s="6" t="s">
        <v>30</v>
      </c>
      <c r="E1018" s="6" t="s">
        <v>31</v>
      </c>
      <c r="F1018" s="6" t="s">
        <v>32</v>
      </c>
      <c r="G1018" s="7" t="s">
        <v>33</v>
      </c>
      <c r="H1018" s="8">
        <v>66</v>
      </c>
      <c r="I1018" s="6" t="s">
        <v>38</v>
      </c>
      <c r="J1018" t="str">
        <f>IF((ISNUMBER(SEARCH({"Cash"},[1]Sheet1!$I1018))),"Avg","AboveAvg")</f>
        <v>AboveAvg</v>
      </c>
      <c r="K1018" t="str">
        <f t="shared" si="15"/>
        <v>N</v>
      </c>
      <c r="L1018" s="6" t="s">
        <v>39</v>
      </c>
      <c r="P1018" t="str">
        <f>IF(OR(ISNUMBER(SEARCH({"BP","Hyper"},$Z1018))),"Y","N")</f>
        <v>Y</v>
      </c>
      <c r="T1018" s="9" t="s">
        <v>31</v>
      </c>
      <c r="U1018" s="9" t="s">
        <v>31</v>
      </c>
      <c r="Y1018" s="10" t="s">
        <v>35</v>
      </c>
      <c r="Z1018" s="11" t="s">
        <v>593</v>
      </c>
      <c r="AA1018" t="str">
        <f>IF(OR(ISNUMBER(SEARCH({"Diabetes","Diabetic"},$Z1018))),"Y","N")</f>
        <v>N</v>
      </c>
      <c r="AC1018" s="7" t="s">
        <v>37</v>
      </c>
    </row>
    <row r="1019" spans="2:29" ht="92.4">
      <c r="B1019">
        <v>2016</v>
      </c>
      <c r="C1019" s="5">
        <v>25721</v>
      </c>
      <c r="D1019" s="6" t="s">
        <v>30</v>
      </c>
      <c r="E1019" s="6" t="s">
        <v>31</v>
      </c>
      <c r="F1019" s="6" t="s">
        <v>32</v>
      </c>
      <c r="G1019" s="7" t="s">
        <v>33</v>
      </c>
      <c r="H1019" s="8">
        <v>45</v>
      </c>
      <c r="I1019" s="6" t="s">
        <v>34</v>
      </c>
      <c r="J1019" t="str">
        <f>IF((ISNUMBER(SEARCH({"Cash"},[1]Sheet1!$I1019))),"Avg","AboveAvg")</f>
        <v>Avg</v>
      </c>
      <c r="K1019" t="str">
        <f t="shared" si="15"/>
        <v>N</v>
      </c>
      <c r="L1019" s="6" t="s">
        <v>61</v>
      </c>
      <c r="P1019" t="str">
        <f>IF(OR(ISNUMBER(SEARCH({"BP","Hyper"},$Z1019))),"Y","N")</f>
        <v>N</v>
      </c>
      <c r="T1019" s="9" t="s">
        <v>31</v>
      </c>
      <c r="U1019" s="9" t="s">
        <v>31</v>
      </c>
      <c r="Y1019" s="10" t="s">
        <v>40</v>
      </c>
      <c r="Z1019" s="11" t="s">
        <v>31</v>
      </c>
      <c r="AA1019" t="str">
        <f>IF(OR(ISNUMBER(SEARCH({"Diabetes","Diabetic"},$Z1019))),"Y","N")</f>
        <v>N</v>
      </c>
      <c r="AC1019" s="7" t="s">
        <v>37</v>
      </c>
    </row>
    <row r="1020" spans="2:29" ht="409.6">
      <c r="B1020">
        <v>2016</v>
      </c>
      <c r="C1020" s="5">
        <v>16485</v>
      </c>
      <c r="D1020" s="6" t="s">
        <v>30</v>
      </c>
      <c r="E1020" s="6" t="s">
        <v>31</v>
      </c>
      <c r="F1020" s="6" t="s">
        <v>32</v>
      </c>
      <c r="G1020" s="7" t="s">
        <v>33</v>
      </c>
      <c r="H1020" s="8">
        <v>70</v>
      </c>
      <c r="I1020" s="6" t="s">
        <v>34</v>
      </c>
      <c r="J1020" t="str">
        <f>IF((ISNUMBER(SEARCH({"Cash"},[1]Sheet1!$I1020))),"Avg","AboveAvg")</f>
        <v>Avg</v>
      </c>
      <c r="K1020" t="str">
        <f t="shared" si="15"/>
        <v>N</v>
      </c>
      <c r="L1020" s="6" t="s">
        <v>31</v>
      </c>
      <c r="P1020" t="str">
        <f>IF(OR(ISNUMBER(SEARCH({"BP","Hyper"},$Z1020))),"Y","N")</f>
        <v>Y</v>
      </c>
      <c r="T1020" s="9" t="s">
        <v>31</v>
      </c>
      <c r="U1020" s="9" t="s">
        <v>31</v>
      </c>
      <c r="Y1020" s="10" t="s">
        <v>35</v>
      </c>
      <c r="Z1020" s="11" t="s">
        <v>594</v>
      </c>
      <c r="AA1020" t="str">
        <f>IF(OR(ISNUMBER(SEARCH({"Diabetes","Diabetic"},$Z1020))),"Y","N")</f>
        <v>N</v>
      </c>
      <c r="AC1020" s="7" t="s">
        <v>37</v>
      </c>
    </row>
    <row r="1021" spans="2:29" ht="26.4">
      <c r="B1021">
        <v>2016</v>
      </c>
      <c r="C1021" s="5">
        <v>21814</v>
      </c>
      <c r="D1021" s="6" t="s">
        <v>30</v>
      </c>
      <c r="E1021" s="6" t="s">
        <v>31</v>
      </c>
      <c r="F1021" s="6" t="s">
        <v>32</v>
      </c>
      <c r="G1021" s="7" t="s">
        <v>33</v>
      </c>
      <c r="H1021" s="8">
        <v>56</v>
      </c>
      <c r="I1021" s="6" t="s">
        <v>34</v>
      </c>
      <c r="J1021" t="str">
        <f>IF((ISNUMBER(SEARCH({"Cash"},[1]Sheet1!$I1021))),"Avg","AboveAvg")</f>
        <v>Avg</v>
      </c>
      <c r="K1021" t="str">
        <f t="shared" si="15"/>
        <v>N</v>
      </c>
      <c r="L1021" s="6" t="s">
        <v>31</v>
      </c>
      <c r="P1021" t="str">
        <f>IF(OR(ISNUMBER(SEARCH({"BP","Hyper"},$Z1021))),"Y","N")</f>
        <v>N</v>
      </c>
      <c r="T1021" s="9" t="s">
        <v>31</v>
      </c>
      <c r="U1021" s="9" t="s">
        <v>31</v>
      </c>
      <c r="Y1021" s="10" t="s">
        <v>35</v>
      </c>
      <c r="Z1021" s="11" t="s">
        <v>31</v>
      </c>
      <c r="AA1021" t="str">
        <f>IF(OR(ISNUMBER(SEARCH({"Diabetes","Diabetic"},$Z1021))),"Y","N")</f>
        <v>N</v>
      </c>
      <c r="AC1021" s="7" t="s">
        <v>37</v>
      </c>
    </row>
    <row r="1022" spans="2:29" ht="382.8">
      <c r="B1022">
        <v>2016</v>
      </c>
      <c r="C1022" s="5">
        <v>20699</v>
      </c>
      <c r="D1022" s="6" t="s">
        <v>30</v>
      </c>
      <c r="E1022" s="6" t="s">
        <v>31</v>
      </c>
      <c r="F1022" s="6" t="s">
        <v>43</v>
      </c>
      <c r="G1022" s="7" t="s">
        <v>33</v>
      </c>
      <c r="H1022" s="8">
        <v>59</v>
      </c>
      <c r="I1022" s="6" t="s">
        <v>38</v>
      </c>
      <c r="J1022" t="str">
        <f>IF((ISNUMBER(SEARCH({"Cash"},[1]Sheet1!$I1022))),"Avg","AboveAvg")</f>
        <v>AboveAvg</v>
      </c>
      <c r="K1022" t="str">
        <f t="shared" si="15"/>
        <v>N</v>
      </c>
      <c r="L1022" s="6" t="s">
        <v>31</v>
      </c>
      <c r="P1022" t="str">
        <f>IF(OR(ISNUMBER(SEARCH({"BP","Hyper"},$Z1022))),"Y","N")</f>
        <v>Y</v>
      </c>
      <c r="T1022" s="9" t="s">
        <v>31</v>
      </c>
      <c r="U1022" s="9" t="s">
        <v>31</v>
      </c>
      <c r="Y1022" s="10" t="s">
        <v>35</v>
      </c>
      <c r="Z1022" s="11" t="s">
        <v>595</v>
      </c>
      <c r="AA1022" t="str">
        <f>IF(OR(ISNUMBER(SEARCH({"Diabetes","Diabetic"},$Z1022))),"Y","N")</f>
        <v>N</v>
      </c>
      <c r="AC1022" s="7" t="s">
        <v>37</v>
      </c>
    </row>
    <row r="1023" spans="2:29" ht="26.4">
      <c r="B1023">
        <v>2016</v>
      </c>
      <c r="C1023" s="5">
        <v>21915</v>
      </c>
      <c r="D1023" s="6" t="s">
        <v>30</v>
      </c>
      <c r="E1023" s="6" t="s">
        <v>31</v>
      </c>
      <c r="F1023" s="6" t="s">
        <v>32</v>
      </c>
      <c r="G1023" s="7" t="s">
        <v>33</v>
      </c>
      <c r="H1023" s="8">
        <v>56</v>
      </c>
      <c r="I1023" s="6" t="s">
        <v>38</v>
      </c>
      <c r="J1023" t="str">
        <f>IF((ISNUMBER(SEARCH({"Cash"},[1]Sheet1!$I1023))),"Avg","AboveAvg")</f>
        <v>AboveAvg</v>
      </c>
      <c r="K1023" t="str">
        <f t="shared" si="15"/>
        <v>N</v>
      </c>
      <c r="L1023" s="6" t="s">
        <v>61</v>
      </c>
      <c r="P1023" t="str">
        <f>IF(OR(ISNUMBER(SEARCH({"BP","Hyper"},$Z1023))),"Y","N")</f>
        <v>N</v>
      </c>
      <c r="T1023" s="9" t="s">
        <v>31</v>
      </c>
      <c r="U1023" s="9" t="s">
        <v>31</v>
      </c>
      <c r="Y1023" s="10" t="s">
        <v>35</v>
      </c>
      <c r="Z1023" s="11" t="s">
        <v>31</v>
      </c>
      <c r="AA1023" t="str">
        <f>IF(OR(ISNUMBER(SEARCH({"Diabetes","Diabetic"},$Z1023))),"Y","N")</f>
        <v>N</v>
      </c>
      <c r="AC1023" s="7" t="s">
        <v>37</v>
      </c>
    </row>
    <row r="1024" spans="2:29" ht="369.6">
      <c r="B1024">
        <v>2016</v>
      </c>
      <c r="C1024" s="5">
        <v>20278</v>
      </c>
      <c r="D1024" s="6" t="s">
        <v>30</v>
      </c>
      <c r="E1024" s="6" t="s">
        <v>31</v>
      </c>
      <c r="F1024" s="6" t="s">
        <v>32</v>
      </c>
      <c r="G1024" s="7" t="s">
        <v>33</v>
      </c>
      <c r="H1024" s="8">
        <v>60</v>
      </c>
      <c r="I1024" s="6" t="s">
        <v>34</v>
      </c>
      <c r="J1024" t="str">
        <f>IF((ISNUMBER(SEARCH({"Cash"},[1]Sheet1!$I1024))),"Avg","AboveAvg")</f>
        <v>Avg</v>
      </c>
      <c r="K1024" t="str">
        <f t="shared" si="15"/>
        <v>N</v>
      </c>
      <c r="L1024" s="6" t="s">
        <v>53</v>
      </c>
      <c r="P1024" t="str">
        <f>IF(OR(ISNUMBER(SEARCH({"BP","Hyper"},$Z1024))),"Y","N")</f>
        <v>Y</v>
      </c>
      <c r="T1024" s="9" t="s">
        <v>31</v>
      </c>
      <c r="U1024" s="9" t="s">
        <v>31</v>
      </c>
      <c r="Y1024" s="10" t="s">
        <v>35</v>
      </c>
      <c r="Z1024" s="11" t="s">
        <v>280</v>
      </c>
      <c r="AA1024" t="str">
        <f>IF(OR(ISNUMBER(SEARCH({"Diabetes","Diabetic"},$Z1024))),"Y","N")</f>
        <v>N</v>
      </c>
      <c r="AC1024" s="7" t="s">
        <v>37</v>
      </c>
    </row>
    <row r="1025" spans="2:29" ht="26.4">
      <c r="B1025">
        <v>2016</v>
      </c>
      <c r="C1025" s="5">
        <v>13206</v>
      </c>
      <c r="D1025" s="6" t="s">
        <v>30</v>
      </c>
      <c r="E1025" s="6" t="s">
        <v>31</v>
      </c>
      <c r="F1025" s="6" t="s">
        <v>32</v>
      </c>
      <c r="G1025" s="7" t="s">
        <v>33</v>
      </c>
      <c r="H1025" s="8">
        <v>80</v>
      </c>
      <c r="I1025" s="6" t="s">
        <v>34</v>
      </c>
      <c r="J1025" t="str">
        <f>IF((ISNUMBER(SEARCH({"Cash"},[1]Sheet1!$I1025))),"Avg","AboveAvg")</f>
        <v>Avg</v>
      </c>
      <c r="K1025" t="str">
        <f t="shared" si="15"/>
        <v>N</v>
      </c>
      <c r="L1025" s="6" t="s">
        <v>41</v>
      </c>
      <c r="P1025" t="str">
        <f>IF(OR(ISNUMBER(SEARCH({"BP","Hyper"},$Z1025))),"Y","N")</f>
        <v>N</v>
      </c>
      <c r="T1025" s="9" t="s">
        <v>31</v>
      </c>
      <c r="U1025" s="9" t="s">
        <v>31</v>
      </c>
      <c r="Y1025" s="10" t="s">
        <v>35</v>
      </c>
      <c r="Z1025" s="11" t="s">
        <v>31</v>
      </c>
      <c r="AA1025" t="str">
        <f>IF(OR(ISNUMBER(SEARCH({"Diabetes","Diabetic"},$Z1025))),"Y","N")</f>
        <v>N</v>
      </c>
      <c r="AC1025" s="7" t="s">
        <v>37</v>
      </c>
    </row>
    <row r="1026" spans="2:29" ht="250.8">
      <c r="B1026">
        <v>2016</v>
      </c>
      <c r="C1026" s="5">
        <v>30378</v>
      </c>
      <c r="D1026" s="6" t="s">
        <v>30</v>
      </c>
      <c r="E1026" s="6" t="s">
        <v>31</v>
      </c>
      <c r="F1026" s="6" t="s">
        <v>32</v>
      </c>
      <c r="G1026" s="7" t="s">
        <v>33</v>
      </c>
      <c r="H1026" s="8">
        <v>33</v>
      </c>
      <c r="I1026" s="6" t="s">
        <v>34</v>
      </c>
      <c r="J1026" t="str">
        <f>IF((ISNUMBER(SEARCH({"Cash"},[1]Sheet1!$I1026))),"Avg","AboveAvg")</f>
        <v>Avg</v>
      </c>
      <c r="K1026" t="str">
        <f t="shared" si="15"/>
        <v>N</v>
      </c>
      <c r="L1026" s="6" t="s">
        <v>61</v>
      </c>
      <c r="P1026" t="str">
        <f>IF(OR(ISNUMBER(SEARCH({"BP","Hyper"},$Z1026))),"Y","N")</f>
        <v>Y</v>
      </c>
      <c r="T1026" s="9" t="s">
        <v>31</v>
      </c>
      <c r="U1026" s="9" t="s">
        <v>31</v>
      </c>
      <c r="Y1026" s="10" t="s">
        <v>40</v>
      </c>
      <c r="Z1026" s="11" t="s">
        <v>596</v>
      </c>
      <c r="AA1026" t="str">
        <f>IF(OR(ISNUMBER(SEARCH({"Diabetes","Diabetic"},$Z1026))),"Y","N")</f>
        <v>N</v>
      </c>
      <c r="AC1026" s="7" t="s">
        <v>37</v>
      </c>
    </row>
    <row r="1027" spans="2:29" ht="26.4">
      <c r="B1027">
        <v>2016</v>
      </c>
      <c r="C1027" s="5">
        <v>24163</v>
      </c>
      <c r="D1027" s="6" t="s">
        <v>30</v>
      </c>
      <c r="E1027" s="6" t="s">
        <v>31</v>
      </c>
      <c r="F1027" s="6" t="s">
        <v>32</v>
      </c>
      <c r="G1027" s="7" t="s">
        <v>33</v>
      </c>
      <c r="H1027" s="8">
        <v>50</v>
      </c>
      <c r="I1027" s="6" t="s">
        <v>38</v>
      </c>
      <c r="J1027" t="str">
        <f>IF((ISNUMBER(SEARCH({"Cash"},[1]Sheet1!$I1027))),"Avg","AboveAvg")</f>
        <v>AboveAvg</v>
      </c>
      <c r="K1027" t="str">
        <f t="shared" ref="K1027:K1090" si="16">$AA1027</f>
        <v>N</v>
      </c>
      <c r="L1027" s="6" t="s">
        <v>39</v>
      </c>
      <c r="P1027" t="str">
        <f>IF(OR(ISNUMBER(SEARCH({"BP","Hyper"},$Z1027))),"Y","N")</f>
        <v>N</v>
      </c>
      <c r="T1027" s="9" t="s">
        <v>31</v>
      </c>
      <c r="U1027" s="9" t="s">
        <v>31</v>
      </c>
      <c r="Y1027" s="10" t="s">
        <v>35</v>
      </c>
      <c r="Z1027" s="11" t="s">
        <v>31</v>
      </c>
      <c r="AA1027" t="str">
        <f>IF(OR(ISNUMBER(SEARCH({"Diabetes","Diabetic"},$Z1027))),"Y","N")</f>
        <v>N</v>
      </c>
      <c r="AC1027" s="7" t="s">
        <v>37</v>
      </c>
    </row>
    <row r="1028" spans="2:29" ht="409.6">
      <c r="B1028">
        <v>2016</v>
      </c>
      <c r="C1028" s="5">
        <v>24412</v>
      </c>
      <c r="D1028" s="6" t="s">
        <v>30</v>
      </c>
      <c r="E1028" s="6" t="s">
        <v>31</v>
      </c>
      <c r="F1028" s="6" t="s">
        <v>43</v>
      </c>
      <c r="G1028" s="7" t="s">
        <v>33</v>
      </c>
      <c r="H1028" s="8">
        <v>49</v>
      </c>
      <c r="I1028" s="6" t="s">
        <v>38</v>
      </c>
      <c r="J1028" t="str">
        <f>IF((ISNUMBER(SEARCH({"Cash"},[1]Sheet1!$I1028))),"Avg","AboveAvg")</f>
        <v>AboveAvg</v>
      </c>
      <c r="K1028" t="str">
        <f t="shared" si="16"/>
        <v>N</v>
      </c>
      <c r="L1028" s="6" t="s">
        <v>31</v>
      </c>
      <c r="P1028" t="str">
        <f>IF(OR(ISNUMBER(SEARCH({"BP","Hyper"},$Z1028))),"Y","N")</f>
        <v>Y</v>
      </c>
      <c r="T1028" s="9" t="s">
        <v>31</v>
      </c>
      <c r="U1028" s="9" t="s">
        <v>31</v>
      </c>
      <c r="Y1028" s="10" t="s">
        <v>35</v>
      </c>
      <c r="Z1028" s="11" t="s">
        <v>597</v>
      </c>
      <c r="AA1028" t="str">
        <f>IF(OR(ISNUMBER(SEARCH({"Diabetes","Diabetic"},$Z1028))),"Y","N")</f>
        <v>N</v>
      </c>
      <c r="AC1028" s="7" t="s">
        <v>37</v>
      </c>
    </row>
    <row r="1029" spans="2:29" ht="409.6">
      <c r="B1029">
        <v>2016</v>
      </c>
      <c r="C1029" s="5">
        <v>18264</v>
      </c>
      <c r="D1029" s="6" t="s">
        <v>30</v>
      </c>
      <c r="E1029" s="6" t="s">
        <v>31</v>
      </c>
      <c r="F1029" s="6" t="s">
        <v>32</v>
      </c>
      <c r="G1029" s="7" t="s">
        <v>33</v>
      </c>
      <c r="H1029" s="8">
        <v>66</v>
      </c>
      <c r="I1029" s="6" t="s">
        <v>34</v>
      </c>
      <c r="J1029" t="str">
        <f>IF((ISNUMBER(SEARCH({"Cash"},[1]Sheet1!$I1029))),"Avg","AboveAvg")</f>
        <v>Avg</v>
      </c>
      <c r="K1029" t="str">
        <f t="shared" si="16"/>
        <v>N</v>
      </c>
      <c r="L1029" s="6" t="s">
        <v>31</v>
      </c>
      <c r="P1029" t="str">
        <f>IF(OR(ISNUMBER(SEARCH({"BP","Hyper"},$Z1029))),"Y","N")</f>
        <v>Y</v>
      </c>
      <c r="T1029" s="9" t="s">
        <v>31</v>
      </c>
      <c r="U1029" s="9" t="s">
        <v>31</v>
      </c>
      <c r="Y1029" s="10" t="s">
        <v>35</v>
      </c>
      <c r="Z1029" s="11" t="s">
        <v>598</v>
      </c>
      <c r="AA1029" t="str">
        <f>IF(OR(ISNUMBER(SEARCH({"Diabetes","Diabetic"},$Z1029))),"Y","N")</f>
        <v>N</v>
      </c>
      <c r="AC1029" s="7" t="s">
        <v>37</v>
      </c>
    </row>
    <row r="1030" spans="2:29" ht="198">
      <c r="B1030">
        <v>2016</v>
      </c>
      <c r="C1030" s="5">
        <v>21997</v>
      </c>
      <c r="D1030" s="6" t="s">
        <v>51</v>
      </c>
      <c r="E1030" s="6" t="s">
        <v>31</v>
      </c>
      <c r="F1030" s="6" t="s">
        <v>32</v>
      </c>
      <c r="G1030" s="7" t="s">
        <v>33</v>
      </c>
      <c r="H1030" s="8">
        <v>55</v>
      </c>
      <c r="I1030" s="6" t="s">
        <v>34</v>
      </c>
      <c r="J1030" t="str">
        <f>IF((ISNUMBER(SEARCH({"Cash"},[1]Sheet1!$I1030))),"Avg","AboveAvg")</f>
        <v>Avg</v>
      </c>
      <c r="K1030" t="str">
        <f t="shared" si="16"/>
        <v>N</v>
      </c>
      <c r="L1030" s="6" t="s">
        <v>31</v>
      </c>
      <c r="P1030" t="str">
        <f>IF(OR(ISNUMBER(SEARCH({"BP","Hyper"},$Z1030))),"Y","N")</f>
        <v>N</v>
      </c>
      <c r="T1030" s="9" t="s">
        <v>31</v>
      </c>
      <c r="U1030" s="9" t="s">
        <v>31</v>
      </c>
      <c r="Y1030" s="10" t="s">
        <v>35</v>
      </c>
      <c r="Z1030" s="11" t="s">
        <v>599</v>
      </c>
      <c r="AA1030" t="str">
        <f>IF(OR(ISNUMBER(SEARCH({"Diabetes","Diabetic"},$Z1030))),"Y","N")</f>
        <v>N</v>
      </c>
      <c r="AC1030" s="7" t="s">
        <v>37</v>
      </c>
    </row>
    <row r="1031" spans="2:29" ht="92.4">
      <c r="B1031">
        <v>2016</v>
      </c>
      <c r="C1031" s="5">
        <v>22287</v>
      </c>
      <c r="D1031" s="6" t="s">
        <v>30</v>
      </c>
      <c r="E1031" s="6" t="s">
        <v>31</v>
      </c>
      <c r="F1031" s="6" t="s">
        <v>32</v>
      </c>
      <c r="G1031" s="7" t="s">
        <v>33</v>
      </c>
      <c r="H1031" s="8">
        <v>55</v>
      </c>
      <c r="I1031" s="6" t="s">
        <v>34</v>
      </c>
      <c r="J1031" t="str">
        <f>IF((ISNUMBER(SEARCH({"Cash"},[1]Sheet1!$I1031))),"Avg","AboveAvg")</f>
        <v>Avg</v>
      </c>
      <c r="K1031" t="str">
        <f t="shared" si="16"/>
        <v>Y</v>
      </c>
      <c r="L1031" s="6" t="s">
        <v>39</v>
      </c>
      <c r="P1031" t="str">
        <f>IF(OR(ISNUMBER(SEARCH({"BP","Hyper"},$Z1031))),"Y","N")</f>
        <v>Y</v>
      </c>
      <c r="T1031" s="9" t="s">
        <v>31</v>
      </c>
      <c r="U1031" s="9" t="s">
        <v>31</v>
      </c>
      <c r="Y1031" s="10" t="s">
        <v>35</v>
      </c>
      <c r="Z1031" s="11" t="s">
        <v>600</v>
      </c>
      <c r="AA1031" t="str">
        <f>IF(OR(ISNUMBER(SEARCH({"Diabetes","Diabetic"},$Z1031))),"Y","N")</f>
        <v>Y</v>
      </c>
      <c r="AC1031" s="7" t="s">
        <v>37</v>
      </c>
    </row>
    <row r="1032" spans="2:29" ht="26.4">
      <c r="B1032">
        <v>2016</v>
      </c>
      <c r="C1032" s="5">
        <v>22338</v>
      </c>
      <c r="D1032" s="6" t="s">
        <v>30</v>
      </c>
      <c r="E1032" s="6" t="s">
        <v>31</v>
      </c>
      <c r="F1032" s="6" t="s">
        <v>32</v>
      </c>
      <c r="G1032" s="7" t="s">
        <v>33</v>
      </c>
      <c r="H1032" s="8">
        <v>55</v>
      </c>
      <c r="I1032" s="6" t="s">
        <v>38</v>
      </c>
      <c r="J1032" t="str">
        <f>IF((ISNUMBER(SEARCH({"Cash"},[1]Sheet1!$I1032))),"Avg","AboveAvg")</f>
        <v>AboveAvg</v>
      </c>
      <c r="K1032" t="str">
        <f t="shared" si="16"/>
        <v>N</v>
      </c>
      <c r="L1032" s="6" t="s">
        <v>31</v>
      </c>
      <c r="P1032" t="str">
        <f>IF(OR(ISNUMBER(SEARCH({"BP","Hyper"},$Z1032))),"Y","N")</f>
        <v>N</v>
      </c>
      <c r="T1032" s="9" t="s">
        <v>31</v>
      </c>
      <c r="U1032" s="9" t="s">
        <v>31</v>
      </c>
      <c r="Y1032" s="10" t="s">
        <v>35</v>
      </c>
      <c r="Z1032" s="11" t="s">
        <v>31</v>
      </c>
      <c r="AA1032" t="str">
        <f>IF(OR(ISNUMBER(SEARCH({"Diabetes","Diabetic"},$Z1032))),"Y","N")</f>
        <v>N</v>
      </c>
      <c r="AC1032" s="7" t="s">
        <v>37</v>
      </c>
    </row>
    <row r="1033" spans="2:29" ht="92.4">
      <c r="B1033">
        <v>2016</v>
      </c>
      <c r="C1033" s="5">
        <v>14476</v>
      </c>
      <c r="D1033" s="6" t="s">
        <v>30</v>
      </c>
      <c r="E1033" s="6" t="s">
        <v>31</v>
      </c>
      <c r="F1033" s="6" t="s">
        <v>32</v>
      </c>
      <c r="G1033" s="7" t="s">
        <v>33</v>
      </c>
      <c r="H1033" s="8">
        <v>76</v>
      </c>
      <c r="I1033" s="6" t="s">
        <v>38</v>
      </c>
      <c r="J1033" t="str">
        <f>IF((ISNUMBER(SEARCH({"Cash"},[1]Sheet1!$I1033))),"Avg","AboveAvg")</f>
        <v>AboveAvg</v>
      </c>
      <c r="K1033" t="str">
        <f t="shared" si="16"/>
        <v>N</v>
      </c>
      <c r="L1033" s="6" t="s">
        <v>41</v>
      </c>
      <c r="P1033" t="str">
        <f>IF(OR(ISNUMBER(SEARCH({"BP","Hyper"},$Z1033))),"Y","N")</f>
        <v>N</v>
      </c>
      <c r="T1033" s="9" t="s">
        <v>31</v>
      </c>
      <c r="U1033" s="9" t="s">
        <v>31</v>
      </c>
      <c r="Y1033" s="10" t="s">
        <v>35</v>
      </c>
      <c r="Z1033" s="11" t="s">
        <v>601</v>
      </c>
      <c r="AA1033" t="str">
        <f>IF(OR(ISNUMBER(SEARCH({"Diabetes","Diabetic"},$Z1033))),"Y","N")</f>
        <v>N</v>
      </c>
      <c r="AC1033" s="7" t="s">
        <v>37</v>
      </c>
    </row>
    <row r="1034" spans="2:29" ht="290.39999999999998">
      <c r="B1034">
        <v>2016</v>
      </c>
      <c r="C1034" s="5">
        <v>27810</v>
      </c>
      <c r="D1034" s="6" t="s">
        <v>30</v>
      </c>
      <c r="E1034" s="6" t="s">
        <v>31</v>
      </c>
      <c r="F1034" s="6" t="s">
        <v>32</v>
      </c>
      <c r="G1034" s="7" t="s">
        <v>33</v>
      </c>
      <c r="H1034" s="8">
        <v>40</v>
      </c>
      <c r="I1034" s="6" t="s">
        <v>38</v>
      </c>
      <c r="J1034" t="str">
        <f>IF((ISNUMBER(SEARCH({"Cash"},[1]Sheet1!$I1034))),"Avg","AboveAvg")</f>
        <v>AboveAvg</v>
      </c>
      <c r="K1034" t="str">
        <f t="shared" si="16"/>
        <v>N</v>
      </c>
      <c r="L1034" s="6" t="s">
        <v>41</v>
      </c>
      <c r="P1034" t="str">
        <f>IF(OR(ISNUMBER(SEARCH({"BP","Hyper"},$Z1034))),"Y","N")</f>
        <v>Y</v>
      </c>
      <c r="T1034" s="9" t="s">
        <v>31</v>
      </c>
      <c r="U1034" s="9" t="s">
        <v>31</v>
      </c>
      <c r="Y1034" s="10" t="s">
        <v>35</v>
      </c>
      <c r="Z1034" s="11" t="s">
        <v>602</v>
      </c>
      <c r="AA1034" t="str">
        <f>IF(OR(ISNUMBER(SEARCH({"Diabetes","Diabetic"},$Z1034))),"Y","N")</f>
        <v>N</v>
      </c>
      <c r="AC1034" s="7" t="s">
        <v>37</v>
      </c>
    </row>
    <row r="1035" spans="2:29" ht="356.4">
      <c r="B1035">
        <v>2016</v>
      </c>
      <c r="C1035" s="5">
        <v>29654</v>
      </c>
      <c r="D1035" s="6" t="s">
        <v>30</v>
      </c>
      <c r="E1035" s="6" t="s">
        <v>31</v>
      </c>
      <c r="F1035" s="6" t="s">
        <v>32</v>
      </c>
      <c r="G1035" s="7" t="s">
        <v>33</v>
      </c>
      <c r="H1035" s="8">
        <v>35</v>
      </c>
      <c r="I1035" s="6" t="s">
        <v>38</v>
      </c>
      <c r="J1035" t="str">
        <f>IF((ISNUMBER(SEARCH({"Cash"},[1]Sheet1!$I1035))),"Avg","AboveAvg")</f>
        <v>AboveAvg</v>
      </c>
      <c r="K1035" t="str">
        <f t="shared" si="16"/>
        <v>N</v>
      </c>
      <c r="L1035" s="6" t="s">
        <v>31</v>
      </c>
      <c r="P1035" t="str">
        <f>IF(OR(ISNUMBER(SEARCH({"BP","Hyper"},$Z1035))),"Y","N")</f>
        <v>Y</v>
      </c>
      <c r="T1035" s="9" t="s">
        <v>31</v>
      </c>
      <c r="U1035" s="9" t="s">
        <v>31</v>
      </c>
      <c r="Y1035" s="10" t="s">
        <v>35</v>
      </c>
      <c r="Z1035" s="11" t="s">
        <v>603</v>
      </c>
      <c r="AA1035" t="str">
        <f>IF(OR(ISNUMBER(SEARCH({"Diabetes","Diabetic"},$Z1035))),"Y","N")</f>
        <v>N</v>
      </c>
      <c r="AC1035" s="7" t="s">
        <v>37</v>
      </c>
    </row>
    <row r="1036" spans="2:29" ht="343.2">
      <c r="B1036">
        <v>2016</v>
      </c>
      <c r="C1036" s="5">
        <v>27324</v>
      </c>
      <c r="D1036" s="6" t="s">
        <v>30</v>
      </c>
      <c r="E1036" s="6" t="s">
        <v>31</v>
      </c>
      <c r="F1036" s="6" t="s">
        <v>32</v>
      </c>
      <c r="G1036" s="7" t="s">
        <v>33</v>
      </c>
      <c r="H1036" s="8">
        <v>41</v>
      </c>
      <c r="I1036" s="6" t="s">
        <v>34</v>
      </c>
      <c r="J1036" t="str">
        <f>IF((ISNUMBER(SEARCH({"Cash"},[1]Sheet1!$I1036))),"Avg","AboveAvg")</f>
        <v>Avg</v>
      </c>
      <c r="K1036" t="str">
        <f t="shared" si="16"/>
        <v>N</v>
      </c>
      <c r="L1036" s="6" t="s">
        <v>31</v>
      </c>
      <c r="P1036" t="str">
        <f>IF(OR(ISNUMBER(SEARCH({"BP","Hyper"},$Z1036))),"Y","N")</f>
        <v>Y</v>
      </c>
      <c r="T1036" s="9" t="s">
        <v>31</v>
      </c>
      <c r="U1036" s="9" t="s">
        <v>31</v>
      </c>
      <c r="Y1036" s="10" t="s">
        <v>35</v>
      </c>
      <c r="Z1036" s="11" t="s">
        <v>604</v>
      </c>
      <c r="AA1036" t="str">
        <f>IF(OR(ISNUMBER(SEARCH({"Diabetes","Diabetic"},$Z1036))),"Y","N")</f>
        <v>N</v>
      </c>
      <c r="AC1036" s="7" t="s">
        <v>37</v>
      </c>
    </row>
    <row r="1037" spans="2:29" ht="79.2">
      <c r="B1037">
        <v>2016</v>
      </c>
      <c r="C1037" s="5">
        <v>27811</v>
      </c>
      <c r="D1037" s="6" t="s">
        <v>30</v>
      </c>
      <c r="E1037" s="6" t="s">
        <v>31</v>
      </c>
      <c r="F1037" s="6" t="s">
        <v>32</v>
      </c>
      <c r="G1037" s="7" t="s">
        <v>33</v>
      </c>
      <c r="H1037" s="8">
        <v>39</v>
      </c>
      <c r="I1037" s="6" t="s">
        <v>38</v>
      </c>
      <c r="J1037" t="str">
        <f>IF((ISNUMBER(SEARCH({"Cash"},[1]Sheet1!$I1037))),"Avg","AboveAvg")</f>
        <v>AboveAvg</v>
      </c>
      <c r="K1037" t="str">
        <f t="shared" si="16"/>
        <v>N</v>
      </c>
      <c r="L1037" s="6" t="s">
        <v>61</v>
      </c>
      <c r="P1037" t="str">
        <f>IF(OR(ISNUMBER(SEARCH({"BP","Hyper"},$Z1037))),"Y","N")</f>
        <v>N</v>
      </c>
      <c r="T1037" s="9" t="s">
        <v>31</v>
      </c>
      <c r="U1037" s="9" t="s">
        <v>31</v>
      </c>
      <c r="Y1037" s="10" t="s">
        <v>109</v>
      </c>
      <c r="Z1037" s="11" t="s">
        <v>605</v>
      </c>
      <c r="AA1037" t="str">
        <f>IF(OR(ISNUMBER(SEARCH({"Diabetes","Diabetic"},$Z1037))),"Y","N")</f>
        <v>N</v>
      </c>
      <c r="AC1037" s="7" t="s">
        <v>37</v>
      </c>
    </row>
    <row r="1038" spans="2:29" ht="343.2">
      <c r="B1038">
        <v>2016</v>
      </c>
      <c r="C1038" s="5">
        <v>17594</v>
      </c>
      <c r="D1038" s="6" t="s">
        <v>30</v>
      </c>
      <c r="E1038" s="6" t="s">
        <v>31</v>
      </c>
      <c r="F1038" s="6" t="s">
        <v>32</v>
      </c>
      <c r="G1038" s="7" t="s">
        <v>33</v>
      </c>
      <c r="H1038" s="8">
        <v>68</v>
      </c>
      <c r="I1038" s="6" t="s">
        <v>34</v>
      </c>
      <c r="J1038" t="str">
        <f>IF((ISNUMBER(SEARCH({"Cash"},[1]Sheet1!$I1038))),"Avg","AboveAvg")</f>
        <v>Avg</v>
      </c>
      <c r="K1038" t="str">
        <f t="shared" si="16"/>
        <v>N</v>
      </c>
      <c r="L1038" s="6" t="s">
        <v>31</v>
      </c>
      <c r="P1038" t="str">
        <f>IF(OR(ISNUMBER(SEARCH({"BP","Hyper"},$Z1038))),"Y","N")</f>
        <v>Y</v>
      </c>
      <c r="T1038" s="9" t="s">
        <v>31</v>
      </c>
      <c r="U1038" s="9" t="s">
        <v>31</v>
      </c>
      <c r="Y1038" s="10" t="s">
        <v>40</v>
      </c>
      <c r="Z1038" s="11" t="s">
        <v>606</v>
      </c>
      <c r="AA1038" t="str">
        <f>IF(OR(ISNUMBER(SEARCH({"Diabetes","Diabetic"},$Z1038))),"Y","N")</f>
        <v>N</v>
      </c>
      <c r="AC1038" s="7" t="s">
        <v>37</v>
      </c>
    </row>
    <row r="1039" spans="2:29" ht="171.6">
      <c r="B1039">
        <v>2016</v>
      </c>
      <c r="C1039" s="5">
        <v>18281</v>
      </c>
      <c r="D1039" s="6" t="s">
        <v>30</v>
      </c>
      <c r="E1039" s="6" t="s">
        <v>31</v>
      </c>
      <c r="F1039" s="6" t="s">
        <v>32</v>
      </c>
      <c r="G1039" s="7" t="s">
        <v>33</v>
      </c>
      <c r="H1039" s="8">
        <v>66</v>
      </c>
      <c r="I1039" s="6" t="s">
        <v>34</v>
      </c>
      <c r="J1039" t="str">
        <f>IF((ISNUMBER(SEARCH({"Cash"},[1]Sheet1!$I1039))),"Avg","AboveAvg")</f>
        <v>Avg</v>
      </c>
      <c r="K1039" t="str">
        <f t="shared" si="16"/>
        <v>N</v>
      </c>
      <c r="L1039" s="6" t="s">
        <v>31</v>
      </c>
      <c r="P1039" t="str">
        <f>IF(OR(ISNUMBER(SEARCH({"BP","Hyper"},$Z1039))),"Y","N")</f>
        <v>N</v>
      </c>
      <c r="T1039" s="9" t="s">
        <v>31</v>
      </c>
      <c r="U1039" s="9" t="s">
        <v>31</v>
      </c>
      <c r="Y1039" s="10" t="s">
        <v>35</v>
      </c>
      <c r="Z1039" s="11" t="s">
        <v>607</v>
      </c>
      <c r="AA1039" t="str">
        <f>IF(OR(ISNUMBER(SEARCH({"Diabetes","Diabetic"},$Z1039))),"Y","N")</f>
        <v>N</v>
      </c>
      <c r="AC1039" s="7" t="s">
        <v>37</v>
      </c>
    </row>
    <row r="1040" spans="2:29" ht="409.6">
      <c r="B1040">
        <v>2016</v>
      </c>
      <c r="C1040" s="5">
        <v>14882</v>
      </c>
      <c r="D1040" s="6" t="s">
        <v>30</v>
      </c>
      <c r="E1040" s="6" t="s">
        <v>31</v>
      </c>
      <c r="F1040" s="6" t="s">
        <v>43</v>
      </c>
      <c r="G1040" s="7" t="s">
        <v>33</v>
      </c>
      <c r="H1040" s="8">
        <v>75</v>
      </c>
      <c r="I1040" s="6" t="s">
        <v>34</v>
      </c>
      <c r="J1040" t="str">
        <f>IF((ISNUMBER(SEARCH({"Cash"},[1]Sheet1!$I1040))),"Avg","AboveAvg")</f>
        <v>Avg</v>
      </c>
      <c r="K1040" t="str">
        <f t="shared" si="16"/>
        <v>N</v>
      </c>
      <c r="L1040" s="6" t="s">
        <v>61</v>
      </c>
      <c r="P1040" t="str">
        <f>IF(OR(ISNUMBER(SEARCH({"BP","Hyper"},$Z1040))),"Y","N")</f>
        <v>Y</v>
      </c>
      <c r="T1040" s="9" t="s">
        <v>31</v>
      </c>
      <c r="U1040" s="9" t="s">
        <v>31</v>
      </c>
      <c r="Y1040" s="10" t="s">
        <v>35</v>
      </c>
      <c r="Z1040" s="11" t="s">
        <v>608</v>
      </c>
      <c r="AA1040" t="str">
        <f>IF(OR(ISNUMBER(SEARCH({"Diabetes","Diabetic"},$Z1040))),"Y","N")</f>
        <v>N</v>
      </c>
      <c r="AC1040" s="7" t="s">
        <v>37</v>
      </c>
    </row>
    <row r="1041" spans="2:29" ht="79.2">
      <c r="B1041">
        <v>2016</v>
      </c>
      <c r="C1041" s="5">
        <v>24978</v>
      </c>
      <c r="D1041" s="6" t="s">
        <v>30</v>
      </c>
      <c r="E1041" s="6" t="s">
        <v>31</v>
      </c>
      <c r="F1041" s="6" t="s">
        <v>43</v>
      </c>
      <c r="G1041" s="7" t="s">
        <v>33</v>
      </c>
      <c r="H1041" s="8">
        <v>47</v>
      </c>
      <c r="I1041" s="6" t="s">
        <v>38</v>
      </c>
      <c r="J1041" t="str">
        <f>IF((ISNUMBER(SEARCH({"Cash"},[1]Sheet1!$I1041))),"Avg","AboveAvg")</f>
        <v>AboveAvg</v>
      </c>
      <c r="K1041" t="str">
        <f t="shared" si="16"/>
        <v>Y</v>
      </c>
      <c r="L1041" s="6" t="s">
        <v>31</v>
      </c>
      <c r="P1041" t="str">
        <f>IF(OR(ISNUMBER(SEARCH({"BP","Hyper"},$Z1041))),"Y","N")</f>
        <v>Y</v>
      </c>
      <c r="T1041" s="9" t="s">
        <v>31</v>
      </c>
      <c r="U1041" s="9" t="s">
        <v>31</v>
      </c>
      <c r="Y1041" s="10" t="s">
        <v>35</v>
      </c>
      <c r="Z1041" s="11" t="s">
        <v>609</v>
      </c>
      <c r="AA1041" t="str">
        <f>IF(OR(ISNUMBER(SEARCH({"Diabetes","Diabetic"},$Z1041))),"Y","N")</f>
        <v>Y</v>
      </c>
      <c r="AC1041" s="7" t="s">
        <v>37</v>
      </c>
    </row>
    <row r="1042" spans="2:29" ht="92.4">
      <c r="B1042">
        <v>2016</v>
      </c>
      <c r="C1042" s="5">
        <v>16831</v>
      </c>
      <c r="D1042" s="6" t="s">
        <v>30</v>
      </c>
      <c r="E1042" s="6" t="s">
        <v>31</v>
      </c>
      <c r="F1042" s="6" t="s">
        <v>43</v>
      </c>
      <c r="G1042" s="7" t="s">
        <v>33</v>
      </c>
      <c r="H1042" s="8">
        <v>70</v>
      </c>
      <c r="I1042" s="6" t="s">
        <v>38</v>
      </c>
      <c r="J1042" t="str">
        <f>IF((ISNUMBER(SEARCH({"Cash"},[1]Sheet1!$I1042))),"Avg","AboveAvg")</f>
        <v>AboveAvg</v>
      </c>
      <c r="K1042" t="str">
        <f t="shared" si="16"/>
        <v>N</v>
      </c>
      <c r="L1042" s="6" t="s">
        <v>61</v>
      </c>
      <c r="P1042" t="str">
        <f>IF(OR(ISNUMBER(SEARCH({"BP","Hyper"},$Z1042))),"Y","N")</f>
        <v>Y</v>
      </c>
      <c r="T1042" s="9" t="s">
        <v>31</v>
      </c>
      <c r="U1042" s="9" t="s">
        <v>31</v>
      </c>
      <c r="Y1042" s="10" t="s">
        <v>40</v>
      </c>
      <c r="Z1042" s="11" t="s">
        <v>97</v>
      </c>
      <c r="AA1042" t="str">
        <f>IF(OR(ISNUMBER(SEARCH({"Diabetes","Diabetic"},$Z1042))),"Y","N")</f>
        <v>N</v>
      </c>
      <c r="AC1042" s="7" t="s">
        <v>37</v>
      </c>
    </row>
    <row r="1043" spans="2:29" ht="26.4">
      <c r="B1043">
        <v>2016</v>
      </c>
      <c r="C1043" s="5">
        <v>21196</v>
      </c>
      <c r="D1043" s="6" t="s">
        <v>30</v>
      </c>
      <c r="E1043" s="6" t="s">
        <v>31</v>
      </c>
      <c r="F1043" s="6" t="s">
        <v>32</v>
      </c>
      <c r="G1043" s="7" t="s">
        <v>33</v>
      </c>
      <c r="H1043" s="8">
        <v>58</v>
      </c>
      <c r="I1043" s="6" t="s">
        <v>34</v>
      </c>
      <c r="J1043" t="str">
        <f>IF((ISNUMBER(SEARCH({"Cash"},[1]Sheet1!$I1043))),"Avg","AboveAvg")</f>
        <v>Avg</v>
      </c>
      <c r="K1043" t="str">
        <f t="shared" si="16"/>
        <v>N</v>
      </c>
      <c r="L1043" s="6" t="s">
        <v>31</v>
      </c>
      <c r="P1043" t="str">
        <f>IF(OR(ISNUMBER(SEARCH({"BP","Hyper"},$Z1043))),"Y","N")</f>
        <v>N</v>
      </c>
      <c r="T1043" s="9" t="s">
        <v>31</v>
      </c>
      <c r="U1043" s="9" t="s">
        <v>31</v>
      </c>
      <c r="Y1043" s="10" t="s">
        <v>35</v>
      </c>
      <c r="Z1043" s="11" t="s">
        <v>31</v>
      </c>
      <c r="AA1043" t="str">
        <f>IF(OR(ISNUMBER(SEARCH({"Diabetes","Diabetic"},$Z1043))),"Y","N")</f>
        <v>N</v>
      </c>
      <c r="AC1043" s="7" t="s">
        <v>37</v>
      </c>
    </row>
    <row r="1044" spans="2:29" ht="26.4">
      <c r="B1044">
        <v>2016</v>
      </c>
      <c r="C1044" s="5">
        <v>23822</v>
      </c>
      <c r="D1044" s="6" t="s">
        <v>30</v>
      </c>
      <c r="E1044" s="6" t="s">
        <v>31</v>
      </c>
      <c r="F1044" s="6" t="s">
        <v>32</v>
      </c>
      <c r="G1044" s="7" t="s">
        <v>33</v>
      </c>
      <c r="H1044" s="8">
        <v>51</v>
      </c>
      <c r="I1044" s="6" t="s">
        <v>34</v>
      </c>
      <c r="J1044" t="str">
        <f>IF((ISNUMBER(SEARCH({"Cash"},[1]Sheet1!$I1044))),"Avg","AboveAvg")</f>
        <v>Avg</v>
      </c>
      <c r="K1044" t="str">
        <f t="shared" si="16"/>
        <v>N</v>
      </c>
      <c r="L1044" s="6" t="s">
        <v>31</v>
      </c>
      <c r="P1044" t="str">
        <f>IF(OR(ISNUMBER(SEARCH({"BP","Hyper"},$Z1044))),"Y","N")</f>
        <v>N</v>
      </c>
      <c r="T1044" s="9" t="s">
        <v>31</v>
      </c>
      <c r="U1044" s="9" t="s">
        <v>31</v>
      </c>
      <c r="Y1044" s="10" t="s">
        <v>35</v>
      </c>
      <c r="Z1044" s="11" t="s">
        <v>31</v>
      </c>
      <c r="AA1044" t="str">
        <f>IF(OR(ISNUMBER(SEARCH({"Diabetes","Diabetic"},$Z1044))),"Y","N")</f>
        <v>N</v>
      </c>
      <c r="AC1044" s="7" t="s">
        <v>37</v>
      </c>
    </row>
    <row r="1045" spans="2:29" ht="26.4">
      <c r="B1045">
        <v>2016</v>
      </c>
      <c r="C1045" s="5">
        <v>18677</v>
      </c>
      <c r="D1045" s="6" t="s">
        <v>30</v>
      </c>
      <c r="E1045" s="6" t="s">
        <v>31</v>
      </c>
      <c r="F1045" s="6" t="s">
        <v>32</v>
      </c>
      <c r="G1045" s="7" t="s">
        <v>33</v>
      </c>
      <c r="H1045" s="8">
        <v>65</v>
      </c>
      <c r="I1045" s="6" t="s">
        <v>34</v>
      </c>
      <c r="J1045" t="str">
        <f>IF((ISNUMBER(SEARCH({"Cash"},[1]Sheet1!$I1045))),"Avg","AboveAvg")</f>
        <v>Avg</v>
      </c>
      <c r="K1045" t="str">
        <f t="shared" si="16"/>
        <v>N</v>
      </c>
      <c r="L1045" s="6" t="s">
        <v>31</v>
      </c>
      <c r="P1045" t="str">
        <f>IF(OR(ISNUMBER(SEARCH({"BP","Hyper"},$Z1045))),"Y","N")</f>
        <v>N</v>
      </c>
      <c r="T1045" s="9" t="s">
        <v>31</v>
      </c>
      <c r="U1045" s="9" t="s">
        <v>31</v>
      </c>
      <c r="Y1045" s="10" t="s">
        <v>35</v>
      </c>
      <c r="Z1045" s="11" t="s">
        <v>31</v>
      </c>
      <c r="AA1045" t="str">
        <f>IF(OR(ISNUMBER(SEARCH({"Diabetes","Diabetic"},$Z1045))),"Y","N")</f>
        <v>N</v>
      </c>
      <c r="AC1045" s="7" t="s">
        <v>37</v>
      </c>
    </row>
    <row r="1046" spans="2:29" ht="171.6">
      <c r="B1046">
        <v>2016</v>
      </c>
      <c r="C1046" s="5">
        <v>19743</v>
      </c>
      <c r="D1046" s="6" t="s">
        <v>30</v>
      </c>
      <c r="E1046" s="6" t="s">
        <v>31</v>
      </c>
      <c r="F1046" s="6" t="s">
        <v>32</v>
      </c>
      <c r="G1046" s="7" t="s">
        <v>33</v>
      </c>
      <c r="H1046" s="8">
        <v>62</v>
      </c>
      <c r="I1046" s="6" t="s">
        <v>38</v>
      </c>
      <c r="J1046" t="str">
        <f>IF((ISNUMBER(SEARCH({"Cash"},[1]Sheet1!$I1046))),"Avg","AboveAvg")</f>
        <v>AboveAvg</v>
      </c>
      <c r="K1046" t="str">
        <f t="shared" si="16"/>
        <v>Y</v>
      </c>
      <c r="L1046" s="6" t="s">
        <v>41</v>
      </c>
      <c r="P1046" t="str">
        <f>IF(OR(ISNUMBER(SEARCH({"BP","Hyper"},$Z1046))),"Y","N")</f>
        <v>Y</v>
      </c>
      <c r="T1046" s="9" t="s">
        <v>31</v>
      </c>
      <c r="U1046" s="9" t="s">
        <v>31</v>
      </c>
      <c r="Y1046" s="10" t="s">
        <v>40</v>
      </c>
      <c r="Z1046" s="11" t="s">
        <v>610</v>
      </c>
      <c r="AA1046" t="str">
        <f>IF(OR(ISNUMBER(SEARCH({"Diabetes","Diabetic"},$Z1046))),"Y","N")</f>
        <v>Y</v>
      </c>
      <c r="AC1046" s="7" t="s">
        <v>37</v>
      </c>
    </row>
    <row r="1047" spans="2:29" ht="26.4">
      <c r="B1047">
        <v>2016</v>
      </c>
      <c r="C1047" s="5">
        <v>27972</v>
      </c>
      <c r="D1047" s="6" t="s">
        <v>30</v>
      </c>
      <c r="E1047" s="6" t="s">
        <v>31</v>
      </c>
      <c r="F1047" s="6" t="s">
        <v>32</v>
      </c>
      <c r="G1047" s="7" t="s">
        <v>33</v>
      </c>
      <c r="H1047" s="8">
        <v>39</v>
      </c>
      <c r="I1047" s="6" t="s">
        <v>38</v>
      </c>
      <c r="J1047" t="str">
        <f>IF((ISNUMBER(SEARCH({"Cash"},[1]Sheet1!$I1047))),"Avg","AboveAvg")</f>
        <v>AboveAvg</v>
      </c>
      <c r="K1047" t="str">
        <f t="shared" si="16"/>
        <v>N</v>
      </c>
      <c r="L1047" s="6" t="s">
        <v>31</v>
      </c>
      <c r="P1047" t="str">
        <f>IF(OR(ISNUMBER(SEARCH({"BP","Hyper"},$Z1047))),"Y","N")</f>
        <v>N</v>
      </c>
      <c r="T1047" s="9" t="s">
        <v>31</v>
      </c>
      <c r="U1047" s="9" t="s">
        <v>31</v>
      </c>
      <c r="Y1047" s="10" t="s">
        <v>35</v>
      </c>
      <c r="Z1047" s="11" t="s">
        <v>31</v>
      </c>
      <c r="AA1047" t="str">
        <f>IF(OR(ISNUMBER(SEARCH({"Diabetes","Diabetic"},$Z1047))),"Y","N")</f>
        <v>N</v>
      </c>
      <c r="AC1047" s="7" t="s">
        <v>37</v>
      </c>
    </row>
    <row r="1048" spans="2:29" ht="145.19999999999999">
      <c r="B1048">
        <v>2016</v>
      </c>
      <c r="C1048" s="5">
        <v>19074</v>
      </c>
      <c r="D1048" s="6" t="s">
        <v>30</v>
      </c>
      <c r="E1048" s="6" t="s">
        <v>31</v>
      </c>
      <c r="F1048" s="6" t="s">
        <v>43</v>
      </c>
      <c r="G1048" s="7" t="s">
        <v>33</v>
      </c>
      <c r="H1048" s="8">
        <v>64</v>
      </c>
      <c r="I1048" s="6" t="s">
        <v>38</v>
      </c>
      <c r="J1048" t="str">
        <f>IF((ISNUMBER(SEARCH({"Cash"},[1]Sheet1!$I1048))),"Avg","AboveAvg")</f>
        <v>AboveAvg</v>
      </c>
      <c r="K1048" t="str">
        <f t="shared" si="16"/>
        <v>Y</v>
      </c>
      <c r="L1048" s="6" t="s">
        <v>61</v>
      </c>
      <c r="P1048" t="str">
        <f>IF(OR(ISNUMBER(SEARCH({"BP","Hyper"},$Z1048))),"Y","N")</f>
        <v>Y</v>
      </c>
      <c r="T1048" s="9" t="s">
        <v>31</v>
      </c>
      <c r="U1048" s="9" t="s">
        <v>31</v>
      </c>
      <c r="Y1048" s="10" t="s">
        <v>40</v>
      </c>
      <c r="Z1048" s="11" t="s">
        <v>611</v>
      </c>
      <c r="AA1048" t="str">
        <f>IF(OR(ISNUMBER(SEARCH({"Diabetes","Diabetic"},$Z1048))),"Y","N")</f>
        <v>Y</v>
      </c>
      <c r="AC1048" s="7" t="s">
        <v>37</v>
      </c>
    </row>
    <row r="1049" spans="2:29" ht="26.4">
      <c r="B1049">
        <v>2016</v>
      </c>
      <c r="C1049" s="5">
        <v>14647</v>
      </c>
      <c r="D1049" s="6" t="s">
        <v>30</v>
      </c>
      <c r="E1049" s="6" t="s">
        <v>31</v>
      </c>
      <c r="F1049" s="6" t="s">
        <v>43</v>
      </c>
      <c r="G1049" s="7" t="s">
        <v>33</v>
      </c>
      <c r="H1049" s="8">
        <v>76</v>
      </c>
      <c r="I1049" s="6" t="s">
        <v>38</v>
      </c>
      <c r="J1049" t="str">
        <f>IF((ISNUMBER(SEARCH({"Cash"},[1]Sheet1!$I1049))),"Avg","AboveAvg")</f>
        <v>AboveAvg</v>
      </c>
      <c r="K1049" t="str">
        <f t="shared" si="16"/>
        <v>N</v>
      </c>
      <c r="L1049" s="6" t="s">
        <v>31</v>
      </c>
      <c r="P1049" t="str">
        <f>IF(OR(ISNUMBER(SEARCH({"BP","Hyper"},$Z1049))),"Y","N")</f>
        <v>N</v>
      </c>
      <c r="T1049" s="9" t="s">
        <v>31</v>
      </c>
      <c r="U1049" s="9" t="s">
        <v>31</v>
      </c>
      <c r="Y1049" s="10" t="s">
        <v>35</v>
      </c>
      <c r="Z1049" s="11" t="s">
        <v>31</v>
      </c>
      <c r="AA1049" t="str">
        <f>IF(OR(ISNUMBER(SEARCH({"Diabetes","Diabetic"},$Z1049))),"Y","N")</f>
        <v>N</v>
      </c>
      <c r="AC1049" s="7" t="s">
        <v>37</v>
      </c>
    </row>
    <row r="1050" spans="2:29" ht="26.4">
      <c r="B1050">
        <v>2016</v>
      </c>
      <c r="C1050" s="5">
        <v>16865</v>
      </c>
      <c r="D1050" s="6" t="s">
        <v>30</v>
      </c>
      <c r="E1050" s="6" t="s">
        <v>31</v>
      </c>
      <c r="F1050" s="6" t="s">
        <v>32</v>
      </c>
      <c r="G1050" s="7" t="s">
        <v>33</v>
      </c>
      <c r="H1050" s="8">
        <v>70</v>
      </c>
      <c r="I1050" s="6" t="s">
        <v>34</v>
      </c>
      <c r="J1050" t="str">
        <f>IF((ISNUMBER(SEARCH({"Cash"},[1]Sheet1!$I1050))),"Avg","AboveAvg")</f>
        <v>Avg</v>
      </c>
      <c r="K1050" t="str">
        <f t="shared" si="16"/>
        <v>N</v>
      </c>
      <c r="L1050" s="6" t="s">
        <v>31</v>
      </c>
      <c r="P1050" t="str">
        <f>IF(OR(ISNUMBER(SEARCH({"BP","Hyper"},$Z1050))),"Y","N")</f>
        <v>N</v>
      </c>
      <c r="T1050" s="9" t="s">
        <v>31</v>
      </c>
      <c r="U1050" s="9" t="s">
        <v>31</v>
      </c>
      <c r="Y1050" s="10" t="s">
        <v>35</v>
      </c>
      <c r="Z1050" s="11" t="s">
        <v>31</v>
      </c>
      <c r="AA1050" t="str">
        <f>IF(OR(ISNUMBER(SEARCH({"Diabetes","Diabetic"},$Z1050))),"Y","N")</f>
        <v>N</v>
      </c>
      <c r="AC1050" s="7" t="s">
        <v>37</v>
      </c>
    </row>
    <row r="1051" spans="2:29" ht="409.6">
      <c r="B1051">
        <v>2016</v>
      </c>
      <c r="C1051" s="5">
        <v>19932</v>
      </c>
      <c r="D1051" s="6" t="s">
        <v>30</v>
      </c>
      <c r="E1051" s="6" t="s">
        <v>31</v>
      </c>
      <c r="F1051" s="6" t="s">
        <v>43</v>
      </c>
      <c r="G1051" s="7" t="s">
        <v>33</v>
      </c>
      <c r="H1051" s="8">
        <v>61</v>
      </c>
      <c r="I1051" s="6" t="s">
        <v>34</v>
      </c>
      <c r="J1051" t="str">
        <f>IF((ISNUMBER(SEARCH({"Cash"},[1]Sheet1!$I1051))),"Avg","AboveAvg")</f>
        <v>Avg</v>
      </c>
      <c r="K1051" t="str">
        <f t="shared" si="16"/>
        <v>N</v>
      </c>
      <c r="L1051" s="6" t="s">
        <v>31</v>
      </c>
      <c r="P1051" t="str">
        <f>IF(OR(ISNUMBER(SEARCH({"BP","Hyper"},$Z1051))),"Y","N")</f>
        <v>Y</v>
      </c>
      <c r="T1051" s="9" t="s">
        <v>31</v>
      </c>
      <c r="U1051" s="9" t="s">
        <v>31</v>
      </c>
      <c r="Y1051" s="10" t="s">
        <v>35</v>
      </c>
      <c r="Z1051" s="11" t="s">
        <v>612</v>
      </c>
      <c r="AA1051" t="str">
        <f>IF(OR(ISNUMBER(SEARCH({"Diabetes","Diabetic"},$Z1051))),"Y","N")</f>
        <v>N</v>
      </c>
      <c r="AC1051" s="7" t="s">
        <v>37</v>
      </c>
    </row>
    <row r="1052" spans="2:29" ht="26.4">
      <c r="B1052">
        <v>2016</v>
      </c>
      <c r="C1052" s="5">
        <v>23665</v>
      </c>
      <c r="D1052" s="6" t="s">
        <v>30</v>
      </c>
      <c r="E1052" s="6" t="s">
        <v>31</v>
      </c>
      <c r="F1052" s="6" t="s">
        <v>32</v>
      </c>
      <c r="G1052" s="7" t="s">
        <v>33</v>
      </c>
      <c r="H1052" s="8">
        <v>51</v>
      </c>
      <c r="I1052" s="6" t="s">
        <v>34</v>
      </c>
      <c r="J1052" t="str">
        <f>IF((ISNUMBER(SEARCH({"Cash"},[1]Sheet1!$I1052))),"Avg","AboveAvg")</f>
        <v>Avg</v>
      </c>
      <c r="K1052" t="str">
        <f t="shared" si="16"/>
        <v>N</v>
      </c>
      <c r="L1052" s="6" t="s">
        <v>31</v>
      </c>
      <c r="P1052" t="str">
        <f>IF(OR(ISNUMBER(SEARCH({"BP","Hyper"},$Z1052))),"Y","N")</f>
        <v>N</v>
      </c>
      <c r="T1052" s="9" t="s">
        <v>31</v>
      </c>
      <c r="U1052" s="9" t="s">
        <v>31</v>
      </c>
      <c r="Y1052" s="10" t="s">
        <v>35</v>
      </c>
      <c r="Z1052" s="11" t="s">
        <v>31</v>
      </c>
      <c r="AA1052" t="str">
        <f>IF(OR(ISNUMBER(SEARCH({"Diabetes","Diabetic"},$Z1052))),"Y","N")</f>
        <v>N</v>
      </c>
      <c r="AC1052" s="7" t="s">
        <v>37</v>
      </c>
    </row>
    <row r="1053" spans="2:29" ht="26.4">
      <c r="B1053">
        <v>2016</v>
      </c>
      <c r="C1053" s="5">
        <v>19800</v>
      </c>
      <c r="D1053" s="6" t="s">
        <v>30</v>
      </c>
      <c r="E1053" s="6" t="s">
        <v>31</v>
      </c>
      <c r="F1053" s="6" t="s">
        <v>32</v>
      </c>
      <c r="G1053" s="7" t="s">
        <v>33</v>
      </c>
      <c r="H1053" s="8">
        <v>61</v>
      </c>
      <c r="I1053" s="6" t="s">
        <v>34</v>
      </c>
      <c r="J1053" t="str">
        <f>IF((ISNUMBER(SEARCH({"Cash"},[1]Sheet1!$I1053))),"Avg","AboveAvg")</f>
        <v>Avg</v>
      </c>
      <c r="K1053" t="str">
        <f t="shared" si="16"/>
        <v>N</v>
      </c>
      <c r="L1053" s="6" t="s">
        <v>31</v>
      </c>
      <c r="P1053" t="str">
        <f>IF(OR(ISNUMBER(SEARCH({"BP","Hyper"},$Z1053))),"Y","N")</f>
        <v>N</v>
      </c>
      <c r="T1053" s="9" t="s">
        <v>31</v>
      </c>
      <c r="U1053" s="9" t="s">
        <v>31</v>
      </c>
      <c r="Y1053" s="10" t="s">
        <v>35</v>
      </c>
      <c r="Z1053" s="11" t="s">
        <v>31</v>
      </c>
      <c r="AA1053" t="str">
        <f>IF(OR(ISNUMBER(SEARCH({"Diabetes","Diabetic"},$Z1053))),"Y","N")</f>
        <v>N</v>
      </c>
      <c r="AC1053" s="7" t="s">
        <v>37</v>
      </c>
    </row>
    <row r="1054" spans="2:29" ht="356.4">
      <c r="B1054">
        <v>2016</v>
      </c>
      <c r="C1054" s="5">
        <v>15167</v>
      </c>
      <c r="D1054" s="6" t="s">
        <v>30</v>
      </c>
      <c r="E1054" s="6" t="s">
        <v>31</v>
      </c>
      <c r="F1054" s="6" t="s">
        <v>32</v>
      </c>
      <c r="G1054" s="7" t="s">
        <v>33</v>
      </c>
      <c r="H1054" s="8">
        <v>74</v>
      </c>
      <c r="I1054" s="6" t="s">
        <v>34</v>
      </c>
      <c r="J1054" t="str">
        <f>IF((ISNUMBER(SEARCH({"Cash"},[1]Sheet1!$I1054))),"Avg","AboveAvg")</f>
        <v>Avg</v>
      </c>
      <c r="K1054" t="str">
        <f t="shared" si="16"/>
        <v>N</v>
      </c>
      <c r="L1054" s="6" t="s">
        <v>31</v>
      </c>
      <c r="P1054" t="str">
        <f>IF(OR(ISNUMBER(SEARCH({"BP","Hyper"},$Z1054))),"Y","N")</f>
        <v>Y</v>
      </c>
      <c r="T1054" s="9" t="s">
        <v>31</v>
      </c>
      <c r="U1054" s="9" t="s">
        <v>31</v>
      </c>
      <c r="Y1054" s="10" t="s">
        <v>35</v>
      </c>
      <c r="Z1054" s="11" t="s">
        <v>613</v>
      </c>
      <c r="AA1054" t="str">
        <f>IF(OR(ISNUMBER(SEARCH({"Diabetes","Diabetic"},$Z1054))),"Y","N")</f>
        <v>N</v>
      </c>
      <c r="AC1054" s="7" t="s">
        <v>37</v>
      </c>
    </row>
    <row r="1055" spans="2:29" ht="409.6">
      <c r="B1055">
        <v>2016</v>
      </c>
      <c r="C1055" s="5">
        <v>27524</v>
      </c>
      <c r="D1055" s="6" t="s">
        <v>30</v>
      </c>
      <c r="E1055" s="6" t="s">
        <v>31</v>
      </c>
      <c r="F1055" s="6" t="s">
        <v>32</v>
      </c>
      <c r="G1055" s="7" t="s">
        <v>33</v>
      </c>
      <c r="H1055" s="8">
        <v>40</v>
      </c>
      <c r="I1055" s="6" t="s">
        <v>38</v>
      </c>
      <c r="J1055" t="str">
        <f>IF((ISNUMBER(SEARCH({"Cash"},[1]Sheet1!$I1055))),"Avg","AboveAvg")</f>
        <v>AboveAvg</v>
      </c>
      <c r="K1055" t="str">
        <f t="shared" si="16"/>
        <v>N</v>
      </c>
      <c r="L1055" s="6" t="s">
        <v>31</v>
      </c>
      <c r="P1055" t="str">
        <f>IF(OR(ISNUMBER(SEARCH({"BP","Hyper"},$Z1055))),"Y","N")</f>
        <v>Y</v>
      </c>
      <c r="T1055" s="9" t="s">
        <v>31</v>
      </c>
      <c r="U1055" s="9" t="s">
        <v>31</v>
      </c>
      <c r="Y1055" s="10" t="s">
        <v>35</v>
      </c>
      <c r="Z1055" s="11" t="s">
        <v>614</v>
      </c>
      <c r="AA1055" t="str">
        <f>IF(OR(ISNUMBER(SEARCH({"Diabetes","Diabetic"},$Z1055))),"Y","N")</f>
        <v>N</v>
      </c>
      <c r="AC1055" s="7" t="s">
        <v>37</v>
      </c>
    </row>
    <row r="1056" spans="2:29" ht="382.8">
      <c r="B1056">
        <v>2016</v>
      </c>
      <c r="C1056" s="5">
        <v>29312</v>
      </c>
      <c r="D1056" s="6" t="s">
        <v>30</v>
      </c>
      <c r="E1056" s="6" t="s">
        <v>31</v>
      </c>
      <c r="F1056" s="6" t="s">
        <v>32</v>
      </c>
      <c r="G1056" s="7" t="s">
        <v>33</v>
      </c>
      <c r="H1056" s="8">
        <v>35</v>
      </c>
      <c r="I1056" s="6" t="s">
        <v>38</v>
      </c>
      <c r="J1056" t="str">
        <f>IF((ISNUMBER(SEARCH({"Cash"},[1]Sheet1!$I1056))),"Avg","AboveAvg")</f>
        <v>AboveAvg</v>
      </c>
      <c r="K1056" t="str">
        <f t="shared" si="16"/>
        <v>N</v>
      </c>
      <c r="L1056" s="6" t="s">
        <v>31</v>
      </c>
      <c r="P1056" t="str">
        <f>IF(OR(ISNUMBER(SEARCH({"BP","Hyper"},$Z1056))),"Y","N")</f>
        <v>Y</v>
      </c>
      <c r="T1056" s="9" t="s">
        <v>31</v>
      </c>
      <c r="U1056" s="9" t="s">
        <v>31</v>
      </c>
      <c r="Y1056" s="10" t="s">
        <v>35</v>
      </c>
      <c r="Z1056" s="11" t="s">
        <v>615</v>
      </c>
      <c r="AA1056" t="str">
        <f>IF(OR(ISNUMBER(SEARCH({"Diabetes","Diabetic"},$Z1056))),"Y","N")</f>
        <v>N</v>
      </c>
      <c r="AC1056" s="7" t="s">
        <v>37</v>
      </c>
    </row>
    <row r="1057" spans="2:29" ht="409.6">
      <c r="B1057">
        <v>2016</v>
      </c>
      <c r="C1057" s="5">
        <v>17110</v>
      </c>
      <c r="D1057" s="6" t="s">
        <v>30</v>
      </c>
      <c r="E1057" s="6" t="s">
        <v>31</v>
      </c>
      <c r="F1057" s="6" t="s">
        <v>32</v>
      </c>
      <c r="G1057" s="7" t="s">
        <v>33</v>
      </c>
      <c r="H1057" s="8">
        <v>69</v>
      </c>
      <c r="I1057" s="6" t="s">
        <v>38</v>
      </c>
      <c r="J1057" t="str">
        <f>IF((ISNUMBER(SEARCH({"Cash"},[1]Sheet1!$I1057))),"Avg","AboveAvg")</f>
        <v>AboveAvg</v>
      </c>
      <c r="K1057" t="str">
        <f t="shared" si="16"/>
        <v>Y</v>
      </c>
      <c r="L1057" s="6" t="s">
        <v>41</v>
      </c>
      <c r="P1057" t="str">
        <f>IF(OR(ISNUMBER(SEARCH({"BP","Hyper"},$Z1057))),"Y","N")</f>
        <v>Y</v>
      </c>
      <c r="T1057" s="9" t="s">
        <v>31</v>
      </c>
      <c r="U1057" s="9" t="s">
        <v>31</v>
      </c>
      <c r="Y1057" s="10" t="s">
        <v>35</v>
      </c>
      <c r="Z1057" s="11" t="s">
        <v>616</v>
      </c>
      <c r="AA1057" t="str">
        <f>IF(OR(ISNUMBER(SEARCH({"Diabetes","Diabetic"},$Z1057))),"Y","N")</f>
        <v>Y</v>
      </c>
      <c r="AC1057" s="7" t="s">
        <v>37</v>
      </c>
    </row>
    <row r="1058" spans="2:29" ht="26.4">
      <c r="B1058">
        <v>2016</v>
      </c>
      <c r="C1058" s="5">
        <v>25224</v>
      </c>
      <c r="D1058" s="6" t="s">
        <v>30</v>
      </c>
      <c r="E1058" s="6" t="s">
        <v>31</v>
      </c>
      <c r="F1058" s="6" t="s">
        <v>43</v>
      </c>
      <c r="G1058" s="7" t="s">
        <v>33</v>
      </c>
      <c r="H1058" s="8">
        <v>47</v>
      </c>
      <c r="I1058" s="6" t="s">
        <v>34</v>
      </c>
      <c r="J1058" t="str">
        <f>IF((ISNUMBER(SEARCH({"Cash"},[1]Sheet1!$I1058))),"Avg","AboveAvg")</f>
        <v>Avg</v>
      </c>
      <c r="K1058" t="str">
        <f t="shared" si="16"/>
        <v>N</v>
      </c>
      <c r="L1058" s="6" t="s">
        <v>31</v>
      </c>
      <c r="P1058" t="str">
        <f>IF(OR(ISNUMBER(SEARCH({"BP","Hyper"},$Z1058))),"Y","N")</f>
        <v>N</v>
      </c>
      <c r="T1058" s="9" t="s">
        <v>31</v>
      </c>
      <c r="U1058" s="9" t="s">
        <v>31</v>
      </c>
      <c r="Y1058" s="10" t="s">
        <v>35</v>
      </c>
      <c r="Z1058" s="11" t="s">
        <v>31</v>
      </c>
      <c r="AA1058" t="str">
        <f>IF(OR(ISNUMBER(SEARCH({"Diabetes","Diabetic"},$Z1058))),"Y","N")</f>
        <v>N</v>
      </c>
      <c r="AC1058" s="7" t="s">
        <v>37</v>
      </c>
    </row>
    <row r="1059" spans="2:29" ht="409.6">
      <c r="B1059">
        <v>2016</v>
      </c>
      <c r="C1059" s="5">
        <v>17121</v>
      </c>
      <c r="D1059" s="6" t="s">
        <v>30</v>
      </c>
      <c r="E1059" s="6" t="s">
        <v>31</v>
      </c>
      <c r="F1059" s="6" t="s">
        <v>43</v>
      </c>
      <c r="G1059" s="7" t="s">
        <v>33</v>
      </c>
      <c r="H1059" s="8">
        <v>69</v>
      </c>
      <c r="I1059" s="6" t="s">
        <v>34</v>
      </c>
      <c r="J1059" t="str">
        <f>IF((ISNUMBER(SEARCH({"Cash"},[1]Sheet1!$I1059))),"Avg","AboveAvg")</f>
        <v>Avg</v>
      </c>
      <c r="K1059" t="str">
        <f t="shared" si="16"/>
        <v>N</v>
      </c>
      <c r="L1059" s="6" t="s">
        <v>31</v>
      </c>
      <c r="P1059" t="str">
        <f>IF(OR(ISNUMBER(SEARCH({"BP","Hyper"},$Z1059))),"Y","N")</f>
        <v>Y</v>
      </c>
      <c r="T1059" s="9" t="s">
        <v>31</v>
      </c>
      <c r="U1059" s="9" t="s">
        <v>31</v>
      </c>
      <c r="Y1059" s="10" t="s">
        <v>35</v>
      </c>
      <c r="Z1059" s="11" t="s">
        <v>617</v>
      </c>
      <c r="AA1059" t="str">
        <f>IF(OR(ISNUMBER(SEARCH({"Diabetes","Diabetic"},$Z1059))),"Y","N")</f>
        <v>N</v>
      </c>
      <c r="AC1059" s="7" t="s">
        <v>37</v>
      </c>
    </row>
    <row r="1060" spans="2:29" ht="92.4">
      <c r="B1060">
        <v>2016</v>
      </c>
      <c r="C1060" s="5">
        <v>20396</v>
      </c>
      <c r="D1060" s="6" t="s">
        <v>30</v>
      </c>
      <c r="E1060" s="6" t="s">
        <v>31</v>
      </c>
      <c r="F1060" s="6" t="s">
        <v>32</v>
      </c>
      <c r="G1060" s="7" t="s">
        <v>33</v>
      </c>
      <c r="H1060" s="8">
        <v>60</v>
      </c>
      <c r="I1060" s="6" t="s">
        <v>38</v>
      </c>
      <c r="J1060" t="str">
        <f>IF((ISNUMBER(SEARCH({"Cash"},[1]Sheet1!$I1060))),"Avg","AboveAvg")</f>
        <v>AboveAvg</v>
      </c>
      <c r="K1060" t="str">
        <f t="shared" si="16"/>
        <v>N</v>
      </c>
      <c r="L1060" s="6" t="s">
        <v>41</v>
      </c>
      <c r="P1060" t="str">
        <f>IF(OR(ISNUMBER(SEARCH({"BP","Hyper"},$Z1060))),"Y","N")</f>
        <v>N</v>
      </c>
      <c r="T1060" s="9" t="s">
        <v>31</v>
      </c>
      <c r="U1060" s="9" t="s">
        <v>31</v>
      </c>
      <c r="Y1060" s="10" t="s">
        <v>40</v>
      </c>
      <c r="Z1060" s="11" t="s">
        <v>31</v>
      </c>
      <c r="AA1060" t="str">
        <f>IF(OR(ISNUMBER(SEARCH({"Diabetes","Diabetic"},$Z1060))),"Y","N")</f>
        <v>N</v>
      </c>
      <c r="AC1060" s="7" t="s">
        <v>37</v>
      </c>
    </row>
    <row r="1061" spans="2:29" ht="52.8">
      <c r="B1061">
        <v>2016</v>
      </c>
      <c r="C1061" s="5">
        <v>15245</v>
      </c>
      <c r="D1061" s="6" t="s">
        <v>30</v>
      </c>
      <c r="E1061" s="6" t="s">
        <v>31</v>
      </c>
      <c r="F1061" s="6" t="s">
        <v>43</v>
      </c>
      <c r="G1061" s="7" t="s">
        <v>33</v>
      </c>
      <c r="H1061" s="8">
        <v>74</v>
      </c>
      <c r="I1061" s="6" t="s">
        <v>38</v>
      </c>
      <c r="J1061" t="str">
        <f>IF((ISNUMBER(SEARCH({"Cash"},[1]Sheet1!$I1061))),"Avg","AboveAvg")</f>
        <v>AboveAvg</v>
      </c>
      <c r="K1061" t="str">
        <f t="shared" si="16"/>
        <v>Y</v>
      </c>
      <c r="L1061" s="6" t="s">
        <v>31</v>
      </c>
      <c r="P1061" t="str">
        <f>IF(OR(ISNUMBER(SEARCH({"BP","Hyper"},$Z1061))),"Y","N")</f>
        <v>Y</v>
      </c>
      <c r="T1061" s="9" t="s">
        <v>31</v>
      </c>
      <c r="U1061" s="9" t="s">
        <v>31</v>
      </c>
      <c r="Y1061" s="10" t="s">
        <v>35</v>
      </c>
      <c r="Z1061" s="11" t="s">
        <v>618</v>
      </c>
      <c r="AA1061" t="str">
        <f>IF(OR(ISNUMBER(SEARCH({"Diabetes","Diabetic"},$Z1061))),"Y","N")</f>
        <v>Y</v>
      </c>
      <c r="AC1061" s="7" t="s">
        <v>37</v>
      </c>
    </row>
    <row r="1062" spans="2:29" ht="316.8">
      <c r="B1062">
        <v>2016</v>
      </c>
      <c r="C1062" s="5">
        <v>18044</v>
      </c>
      <c r="D1062" s="6" t="s">
        <v>30</v>
      </c>
      <c r="E1062" s="6" t="s">
        <v>31</v>
      </c>
      <c r="F1062" s="6" t="s">
        <v>32</v>
      </c>
      <c r="G1062" s="7" t="s">
        <v>33</v>
      </c>
      <c r="H1062" s="8">
        <v>66</v>
      </c>
      <c r="I1062" s="6" t="s">
        <v>38</v>
      </c>
      <c r="J1062" t="str">
        <f>IF((ISNUMBER(SEARCH({"Cash"},[1]Sheet1!$I1062))),"Avg","AboveAvg")</f>
        <v>AboveAvg</v>
      </c>
      <c r="K1062" t="str">
        <f t="shared" si="16"/>
        <v>N</v>
      </c>
      <c r="L1062" s="6" t="s">
        <v>39</v>
      </c>
      <c r="P1062" t="str">
        <f>IF(OR(ISNUMBER(SEARCH({"BP","Hyper"},$Z1062))),"Y","N")</f>
        <v>Y</v>
      </c>
      <c r="T1062" s="9" t="s">
        <v>31</v>
      </c>
      <c r="U1062" s="9" t="s">
        <v>31</v>
      </c>
      <c r="Y1062" s="10" t="s">
        <v>35</v>
      </c>
      <c r="Z1062" s="11" t="s">
        <v>619</v>
      </c>
      <c r="AA1062" t="str">
        <f>IF(OR(ISNUMBER(SEARCH({"Diabetes","Diabetic"},$Z1062))),"Y","N")</f>
        <v>N</v>
      </c>
      <c r="AC1062" s="7" t="s">
        <v>37</v>
      </c>
    </row>
    <row r="1063" spans="2:29" ht="409.6">
      <c r="B1063">
        <v>2016</v>
      </c>
      <c r="C1063" s="5">
        <v>29663</v>
      </c>
      <c r="D1063" s="6" t="s">
        <v>30</v>
      </c>
      <c r="E1063" s="6" t="s">
        <v>31</v>
      </c>
      <c r="F1063" s="6" t="s">
        <v>32</v>
      </c>
      <c r="G1063" s="7" t="s">
        <v>33</v>
      </c>
      <c r="H1063" s="8">
        <v>35</v>
      </c>
      <c r="I1063" s="6" t="s">
        <v>38</v>
      </c>
      <c r="J1063" t="str">
        <f>IF((ISNUMBER(SEARCH({"Cash"},[1]Sheet1!$I1063))),"Avg","AboveAvg")</f>
        <v>AboveAvg</v>
      </c>
      <c r="K1063" t="str">
        <f t="shared" si="16"/>
        <v>Y</v>
      </c>
      <c r="L1063" s="6" t="s">
        <v>31</v>
      </c>
      <c r="P1063" t="str">
        <f>IF(OR(ISNUMBER(SEARCH({"BP","Hyper"},$Z1063))),"Y","N")</f>
        <v>Y</v>
      </c>
      <c r="T1063" s="9" t="s">
        <v>31</v>
      </c>
      <c r="U1063" s="9" t="s">
        <v>31</v>
      </c>
      <c r="Y1063" s="10" t="s">
        <v>35</v>
      </c>
      <c r="Z1063" s="11" t="s">
        <v>620</v>
      </c>
      <c r="AA1063" t="str">
        <f>IF(OR(ISNUMBER(SEARCH({"Diabetes","Diabetic"},$Z1063))),"Y","N")</f>
        <v>Y</v>
      </c>
      <c r="AC1063" s="7" t="s">
        <v>37</v>
      </c>
    </row>
    <row r="1064" spans="2:29" ht="26.4">
      <c r="B1064">
        <v>2016</v>
      </c>
      <c r="C1064" s="5">
        <v>20083</v>
      </c>
      <c r="D1064" s="6" t="s">
        <v>30</v>
      </c>
      <c r="E1064" s="6" t="s">
        <v>31</v>
      </c>
      <c r="F1064" s="6" t="s">
        <v>32</v>
      </c>
      <c r="G1064" s="7" t="s">
        <v>33</v>
      </c>
      <c r="H1064" s="8">
        <v>61</v>
      </c>
      <c r="I1064" s="6" t="s">
        <v>34</v>
      </c>
      <c r="J1064" t="str">
        <f>IF((ISNUMBER(SEARCH({"Cash"},[1]Sheet1!$I1064))),"Avg","AboveAvg")</f>
        <v>Avg</v>
      </c>
      <c r="K1064" t="str">
        <f t="shared" si="16"/>
        <v>N</v>
      </c>
      <c r="L1064" s="6" t="s">
        <v>31</v>
      </c>
      <c r="P1064" t="str">
        <f>IF(OR(ISNUMBER(SEARCH({"BP","Hyper"},$Z1064))),"Y","N")</f>
        <v>N</v>
      </c>
      <c r="T1064" s="9" t="s">
        <v>31</v>
      </c>
      <c r="U1064" s="9" t="s">
        <v>31</v>
      </c>
      <c r="Y1064" s="10" t="s">
        <v>35</v>
      </c>
      <c r="Z1064" s="11" t="s">
        <v>31</v>
      </c>
      <c r="AA1064" t="str">
        <f>IF(OR(ISNUMBER(SEARCH({"Diabetes","Diabetic"},$Z1064))),"Y","N")</f>
        <v>N</v>
      </c>
      <c r="AC1064" s="7" t="s">
        <v>37</v>
      </c>
    </row>
    <row r="1065" spans="2:29" ht="26.4">
      <c r="B1065">
        <v>2016</v>
      </c>
      <c r="C1065" s="5">
        <v>20739</v>
      </c>
      <c r="D1065" s="6" t="s">
        <v>30</v>
      </c>
      <c r="E1065" s="6" t="s">
        <v>31</v>
      </c>
      <c r="F1065" s="6" t="s">
        <v>43</v>
      </c>
      <c r="G1065" s="7" t="s">
        <v>33</v>
      </c>
      <c r="H1065" s="8">
        <v>59</v>
      </c>
      <c r="I1065" s="6" t="s">
        <v>34</v>
      </c>
      <c r="J1065" t="str">
        <f>IF((ISNUMBER(SEARCH({"Cash"},[1]Sheet1!$I1065))),"Avg","AboveAvg")</f>
        <v>Avg</v>
      </c>
      <c r="K1065" t="str">
        <f t="shared" si="16"/>
        <v>N</v>
      </c>
      <c r="L1065" s="6" t="s">
        <v>31</v>
      </c>
      <c r="P1065" t="str">
        <f>IF(OR(ISNUMBER(SEARCH({"BP","Hyper"},$Z1065))),"Y","N")</f>
        <v>N</v>
      </c>
      <c r="T1065" s="9" t="s">
        <v>31</v>
      </c>
      <c r="U1065" s="9" t="s">
        <v>31</v>
      </c>
      <c r="Y1065" s="10" t="s">
        <v>35</v>
      </c>
      <c r="Z1065" s="11" t="s">
        <v>31</v>
      </c>
      <c r="AA1065" t="str">
        <f>IF(OR(ISNUMBER(SEARCH({"Diabetes","Diabetic"},$Z1065))),"Y","N")</f>
        <v>N</v>
      </c>
      <c r="AC1065" s="7" t="s">
        <v>37</v>
      </c>
    </row>
    <row r="1066" spans="2:29" ht="26.4">
      <c r="B1066">
        <v>2016</v>
      </c>
      <c r="C1066" s="5">
        <v>19906</v>
      </c>
      <c r="D1066" s="6" t="s">
        <v>30</v>
      </c>
      <c r="E1066" s="6" t="s">
        <v>31</v>
      </c>
      <c r="F1066" s="6" t="s">
        <v>32</v>
      </c>
      <c r="G1066" s="7" t="s">
        <v>33</v>
      </c>
      <c r="H1066" s="8">
        <v>61</v>
      </c>
      <c r="I1066" s="6" t="s">
        <v>34</v>
      </c>
      <c r="J1066" t="str">
        <f>IF((ISNUMBER(SEARCH({"Cash"},[1]Sheet1!$I1066))),"Avg","AboveAvg")</f>
        <v>Avg</v>
      </c>
      <c r="K1066" t="str">
        <f t="shared" si="16"/>
        <v>N</v>
      </c>
      <c r="L1066" s="6" t="s">
        <v>53</v>
      </c>
      <c r="P1066" t="str">
        <f>IF(OR(ISNUMBER(SEARCH({"BP","Hyper"},$Z1066))),"Y","N")</f>
        <v>N</v>
      </c>
      <c r="T1066" s="9" t="s">
        <v>31</v>
      </c>
      <c r="U1066" s="9" t="s">
        <v>31</v>
      </c>
      <c r="Y1066" s="10" t="s">
        <v>35</v>
      </c>
      <c r="Z1066" s="11" t="s">
        <v>31</v>
      </c>
      <c r="AA1066" t="str">
        <f>IF(OR(ISNUMBER(SEARCH({"Diabetes","Diabetic"},$Z1066))),"Y","N")</f>
        <v>N</v>
      </c>
      <c r="AC1066" s="7" t="s">
        <v>37</v>
      </c>
    </row>
    <row r="1067" spans="2:29" ht="26.4">
      <c r="B1067">
        <v>2016</v>
      </c>
      <c r="C1067" s="5">
        <v>20831</v>
      </c>
      <c r="D1067" s="6" t="s">
        <v>30</v>
      </c>
      <c r="E1067" s="6" t="s">
        <v>31</v>
      </c>
      <c r="F1067" s="6" t="s">
        <v>43</v>
      </c>
      <c r="G1067" s="7" t="s">
        <v>33</v>
      </c>
      <c r="H1067" s="8">
        <v>59</v>
      </c>
      <c r="I1067" s="6" t="s">
        <v>34</v>
      </c>
      <c r="J1067" t="str">
        <f>IF((ISNUMBER(SEARCH({"Cash"},[1]Sheet1!$I1067))),"Avg","AboveAvg")</f>
        <v>Avg</v>
      </c>
      <c r="K1067" t="str">
        <f t="shared" si="16"/>
        <v>N</v>
      </c>
      <c r="L1067" s="6" t="s">
        <v>31</v>
      </c>
      <c r="P1067" t="str">
        <f>IF(OR(ISNUMBER(SEARCH({"BP","Hyper"},$Z1067))),"Y","N")</f>
        <v>N</v>
      </c>
      <c r="T1067" s="9" t="s">
        <v>31</v>
      </c>
      <c r="U1067" s="9" t="s">
        <v>31</v>
      </c>
      <c r="Y1067" s="10" t="s">
        <v>35</v>
      </c>
      <c r="Z1067" s="11" t="s">
        <v>31</v>
      </c>
      <c r="AA1067" t="str">
        <f>IF(OR(ISNUMBER(SEARCH({"Diabetes","Diabetic"},$Z1067))),"Y","N")</f>
        <v>N</v>
      </c>
      <c r="AC1067" s="7" t="s">
        <v>37</v>
      </c>
    </row>
    <row r="1068" spans="2:29" ht="92.4">
      <c r="B1068">
        <v>2016</v>
      </c>
      <c r="C1068" s="5">
        <v>14647</v>
      </c>
      <c r="D1068" s="6" t="s">
        <v>30</v>
      </c>
      <c r="E1068" s="6" t="s">
        <v>31</v>
      </c>
      <c r="F1068" s="6" t="s">
        <v>32</v>
      </c>
      <c r="G1068" s="7" t="s">
        <v>33</v>
      </c>
      <c r="H1068" s="8">
        <v>76</v>
      </c>
      <c r="I1068" s="6" t="s">
        <v>38</v>
      </c>
      <c r="J1068" t="str">
        <f>IF((ISNUMBER(SEARCH({"Cash"},[1]Sheet1!$I1068))),"Avg","AboveAvg")</f>
        <v>AboveAvg</v>
      </c>
      <c r="K1068" t="str">
        <f t="shared" si="16"/>
        <v>N</v>
      </c>
      <c r="L1068" s="6" t="s">
        <v>39</v>
      </c>
      <c r="P1068" t="str">
        <f>IF(OR(ISNUMBER(SEARCH({"BP","Hyper"},$Z1068))),"Y","N")</f>
        <v>N</v>
      </c>
      <c r="T1068" s="9" t="s">
        <v>31</v>
      </c>
      <c r="U1068" s="9" t="s">
        <v>31</v>
      </c>
      <c r="Y1068" s="10" t="s">
        <v>40</v>
      </c>
      <c r="Z1068" s="11" t="s">
        <v>31</v>
      </c>
      <c r="AA1068" t="str">
        <f>IF(OR(ISNUMBER(SEARCH({"Diabetes","Diabetic"},$Z1068))),"Y","N")</f>
        <v>N</v>
      </c>
      <c r="AC1068" s="7" t="s">
        <v>37</v>
      </c>
    </row>
    <row r="1069" spans="2:29" ht="396">
      <c r="B1069">
        <v>2016</v>
      </c>
      <c r="C1069" s="5">
        <v>19775</v>
      </c>
      <c r="D1069" s="6" t="s">
        <v>30</v>
      </c>
      <c r="E1069" s="6" t="s">
        <v>31</v>
      </c>
      <c r="F1069" s="6" t="s">
        <v>32</v>
      </c>
      <c r="G1069" s="7" t="s">
        <v>33</v>
      </c>
      <c r="H1069" s="8">
        <v>62</v>
      </c>
      <c r="I1069" s="6" t="s">
        <v>34</v>
      </c>
      <c r="J1069" t="str">
        <f>IF((ISNUMBER(SEARCH({"Cash"},[1]Sheet1!$I1069))),"Avg","AboveAvg")</f>
        <v>Avg</v>
      </c>
      <c r="K1069" t="str">
        <f t="shared" si="16"/>
        <v>N</v>
      </c>
      <c r="L1069" s="6" t="s">
        <v>31</v>
      </c>
      <c r="P1069" t="str">
        <f>IF(OR(ISNUMBER(SEARCH({"BP","Hyper"},$Z1069))),"Y","N")</f>
        <v>Y</v>
      </c>
      <c r="T1069" s="9" t="s">
        <v>31</v>
      </c>
      <c r="U1069" s="9" t="s">
        <v>31</v>
      </c>
      <c r="Y1069" s="10" t="s">
        <v>35</v>
      </c>
      <c r="Z1069" s="11" t="s">
        <v>621</v>
      </c>
      <c r="AA1069" t="str">
        <f>IF(OR(ISNUMBER(SEARCH({"Diabetes","Diabetic"},$Z1069))),"Y","N")</f>
        <v>N</v>
      </c>
      <c r="AC1069" s="7" t="s">
        <v>37</v>
      </c>
    </row>
    <row r="1070" spans="2:29" ht="343.2">
      <c r="B1070">
        <v>2016</v>
      </c>
      <c r="C1070" s="5">
        <v>25919</v>
      </c>
      <c r="D1070" s="6" t="s">
        <v>30</v>
      </c>
      <c r="E1070" s="6" t="s">
        <v>31</v>
      </c>
      <c r="F1070" s="6" t="s">
        <v>32</v>
      </c>
      <c r="G1070" s="7" t="s">
        <v>33</v>
      </c>
      <c r="H1070" s="8">
        <v>45</v>
      </c>
      <c r="I1070" s="6" t="s">
        <v>38</v>
      </c>
      <c r="J1070" t="str">
        <f>IF((ISNUMBER(SEARCH({"Cash"},[1]Sheet1!$I1070))),"Avg","AboveAvg")</f>
        <v>AboveAvg</v>
      </c>
      <c r="K1070" t="str">
        <f t="shared" si="16"/>
        <v>N</v>
      </c>
      <c r="L1070" s="6" t="s">
        <v>31</v>
      </c>
      <c r="P1070" t="str">
        <f>IF(OR(ISNUMBER(SEARCH({"BP","Hyper"},$Z1070))),"Y","N")</f>
        <v>Y</v>
      </c>
      <c r="T1070" s="9" t="s">
        <v>31</v>
      </c>
      <c r="U1070" s="9" t="s">
        <v>31</v>
      </c>
      <c r="Y1070" s="10" t="s">
        <v>35</v>
      </c>
      <c r="Z1070" s="11" t="s">
        <v>622</v>
      </c>
      <c r="AA1070" t="str">
        <f>IF(OR(ISNUMBER(SEARCH({"Diabetes","Diabetic"},$Z1070))),"Y","N")</f>
        <v>N</v>
      </c>
      <c r="AC1070" s="7" t="s">
        <v>37</v>
      </c>
    </row>
    <row r="1071" spans="2:29" ht="409.6">
      <c r="B1071">
        <v>2016</v>
      </c>
      <c r="C1071" s="5">
        <v>26352</v>
      </c>
      <c r="D1071" s="6" t="s">
        <v>30</v>
      </c>
      <c r="E1071" s="6" t="s">
        <v>31</v>
      </c>
      <c r="F1071" s="6" t="s">
        <v>32</v>
      </c>
      <c r="G1071" s="7" t="s">
        <v>33</v>
      </c>
      <c r="H1071" s="8">
        <v>44</v>
      </c>
      <c r="I1071" s="6" t="s">
        <v>34</v>
      </c>
      <c r="J1071" t="str">
        <f>IF((ISNUMBER(SEARCH({"Cash"},[1]Sheet1!$I1071))),"Avg","AboveAvg")</f>
        <v>Avg</v>
      </c>
      <c r="K1071" t="str">
        <f t="shared" si="16"/>
        <v>N</v>
      </c>
      <c r="L1071" s="6" t="s">
        <v>31</v>
      </c>
      <c r="P1071" t="str">
        <f>IF(OR(ISNUMBER(SEARCH({"BP","Hyper"},$Z1071))),"Y","N")</f>
        <v>Y</v>
      </c>
      <c r="T1071" s="9" t="s">
        <v>31</v>
      </c>
      <c r="U1071" s="9" t="s">
        <v>31</v>
      </c>
      <c r="Y1071" s="10" t="s">
        <v>35</v>
      </c>
      <c r="Z1071" s="11" t="s">
        <v>623</v>
      </c>
      <c r="AA1071" t="str">
        <f>IF(OR(ISNUMBER(SEARCH({"Diabetes","Diabetic"},$Z1071))),"Y","N")</f>
        <v>N</v>
      </c>
      <c r="AC1071" s="7" t="s">
        <v>37</v>
      </c>
    </row>
    <row r="1072" spans="2:29" ht="26.4">
      <c r="B1072">
        <v>2016</v>
      </c>
      <c r="C1072" s="5">
        <v>24443</v>
      </c>
      <c r="D1072" s="6" t="s">
        <v>30</v>
      </c>
      <c r="E1072" s="6" t="s">
        <v>31</v>
      </c>
      <c r="F1072" s="6" t="s">
        <v>32</v>
      </c>
      <c r="G1072" s="7" t="s">
        <v>33</v>
      </c>
      <c r="H1072" s="8">
        <v>49</v>
      </c>
      <c r="I1072" s="6" t="s">
        <v>34</v>
      </c>
      <c r="J1072" t="str">
        <f>IF((ISNUMBER(SEARCH({"Cash"},[1]Sheet1!$I1072))),"Avg","AboveAvg")</f>
        <v>Avg</v>
      </c>
      <c r="K1072" t="str">
        <f t="shared" si="16"/>
        <v>N</v>
      </c>
      <c r="L1072" s="6" t="s">
        <v>41</v>
      </c>
      <c r="P1072" t="str">
        <f>IF(OR(ISNUMBER(SEARCH({"BP","Hyper"},$Z1072))),"Y","N")</f>
        <v>N</v>
      </c>
      <c r="T1072" s="9" t="s">
        <v>31</v>
      </c>
      <c r="U1072" s="9" t="s">
        <v>31</v>
      </c>
      <c r="Y1072" s="10" t="s">
        <v>35</v>
      </c>
      <c r="Z1072" s="11" t="s">
        <v>31</v>
      </c>
      <c r="AA1072" t="str">
        <f>IF(OR(ISNUMBER(SEARCH({"Diabetes","Diabetic"},$Z1072))),"Y","N")</f>
        <v>N</v>
      </c>
      <c r="AC1072" s="7" t="s">
        <v>37</v>
      </c>
    </row>
    <row r="1073" spans="2:29" ht="52.8">
      <c r="B1073">
        <v>2016</v>
      </c>
      <c r="C1073" s="5">
        <v>19584</v>
      </c>
      <c r="D1073" s="6" t="s">
        <v>30</v>
      </c>
      <c r="E1073" s="6" t="s">
        <v>31</v>
      </c>
      <c r="F1073" s="6" t="s">
        <v>32</v>
      </c>
      <c r="G1073" s="7" t="s">
        <v>33</v>
      </c>
      <c r="H1073" s="8">
        <v>62</v>
      </c>
      <c r="I1073" s="6" t="s">
        <v>34</v>
      </c>
      <c r="J1073" t="str">
        <f>IF((ISNUMBER(SEARCH({"Cash"},[1]Sheet1!$I1073))),"Avg","AboveAvg")</f>
        <v>Avg</v>
      </c>
      <c r="K1073" t="str">
        <f t="shared" si="16"/>
        <v>N</v>
      </c>
      <c r="L1073" s="6" t="s">
        <v>31</v>
      </c>
      <c r="P1073" t="str">
        <f>IF(OR(ISNUMBER(SEARCH({"BP","Hyper"},$Z1073))),"Y","N")</f>
        <v>Y</v>
      </c>
      <c r="T1073" s="9" t="s">
        <v>31</v>
      </c>
      <c r="U1073" s="9" t="s">
        <v>31</v>
      </c>
      <c r="Y1073" s="10" t="s">
        <v>35</v>
      </c>
      <c r="Z1073" s="11" t="s">
        <v>624</v>
      </c>
      <c r="AA1073" t="str">
        <f>IF(OR(ISNUMBER(SEARCH({"Diabetes","Diabetic"},$Z1073))),"Y","N")</f>
        <v>N</v>
      </c>
      <c r="AC1073" s="7" t="s">
        <v>37</v>
      </c>
    </row>
    <row r="1074" spans="2:29" ht="26.4">
      <c r="B1074">
        <v>2016</v>
      </c>
      <c r="C1074" s="5">
        <v>23075</v>
      </c>
      <c r="D1074" s="6" t="s">
        <v>30</v>
      </c>
      <c r="E1074" s="6" t="s">
        <v>31</v>
      </c>
      <c r="F1074" s="6" t="s">
        <v>32</v>
      </c>
      <c r="G1074" s="7" t="s">
        <v>33</v>
      </c>
      <c r="H1074" s="8">
        <v>53</v>
      </c>
      <c r="I1074" s="6" t="s">
        <v>38</v>
      </c>
      <c r="J1074" t="str">
        <f>IF((ISNUMBER(SEARCH({"Cash"},[1]Sheet1!$I1074))),"Avg","AboveAvg")</f>
        <v>AboveAvg</v>
      </c>
      <c r="K1074" t="str">
        <f t="shared" si="16"/>
        <v>N</v>
      </c>
      <c r="L1074" s="6" t="s">
        <v>41</v>
      </c>
      <c r="P1074" t="str">
        <f>IF(OR(ISNUMBER(SEARCH({"BP","Hyper"},$Z1074))),"Y","N")</f>
        <v>N</v>
      </c>
      <c r="T1074" s="9" t="s">
        <v>31</v>
      </c>
      <c r="U1074" s="9" t="s">
        <v>31</v>
      </c>
      <c r="Y1074" s="10" t="s">
        <v>35</v>
      </c>
      <c r="Z1074" s="11" t="s">
        <v>31</v>
      </c>
      <c r="AA1074" t="str">
        <f>IF(OR(ISNUMBER(SEARCH({"Diabetes","Diabetic"},$Z1074))),"Y","N")</f>
        <v>N</v>
      </c>
      <c r="AC1074" s="7" t="s">
        <v>37</v>
      </c>
    </row>
    <row r="1075" spans="2:29" ht="26.4">
      <c r="B1075">
        <v>2016</v>
      </c>
      <c r="C1075" s="5">
        <v>27979</v>
      </c>
      <c r="D1075" s="6" t="s">
        <v>30</v>
      </c>
      <c r="E1075" s="6" t="s">
        <v>31</v>
      </c>
      <c r="F1075" s="6" t="s">
        <v>32</v>
      </c>
      <c r="G1075" s="7" t="s">
        <v>33</v>
      </c>
      <c r="H1075" s="8">
        <v>39</v>
      </c>
      <c r="I1075" s="6" t="s">
        <v>34</v>
      </c>
      <c r="J1075" t="str">
        <f>IF((ISNUMBER(SEARCH({"Cash"},[1]Sheet1!$I1075))),"Avg","AboveAvg")</f>
        <v>Avg</v>
      </c>
      <c r="K1075" t="str">
        <f t="shared" si="16"/>
        <v>N</v>
      </c>
      <c r="L1075" s="6" t="s">
        <v>31</v>
      </c>
      <c r="P1075" t="str">
        <f>IF(OR(ISNUMBER(SEARCH({"BP","Hyper"},$Z1075))),"Y","N")</f>
        <v>N</v>
      </c>
      <c r="T1075" s="9" t="s">
        <v>31</v>
      </c>
      <c r="U1075" s="9" t="s">
        <v>31</v>
      </c>
      <c r="Y1075" s="10" t="s">
        <v>35</v>
      </c>
      <c r="Z1075" s="11" t="s">
        <v>31</v>
      </c>
      <c r="AA1075" t="str">
        <f>IF(OR(ISNUMBER(SEARCH({"Diabetes","Diabetic"},$Z1075))),"Y","N")</f>
        <v>N</v>
      </c>
      <c r="AC1075" s="7" t="s">
        <v>37</v>
      </c>
    </row>
    <row r="1076" spans="2:29" ht="396">
      <c r="B1076">
        <v>2016</v>
      </c>
      <c r="C1076" s="5">
        <v>28271</v>
      </c>
      <c r="D1076" s="6" t="s">
        <v>30</v>
      </c>
      <c r="E1076" s="6" t="s">
        <v>31</v>
      </c>
      <c r="F1076" s="6" t="s">
        <v>32</v>
      </c>
      <c r="G1076" s="7" t="s">
        <v>33</v>
      </c>
      <c r="H1076" s="8">
        <v>38</v>
      </c>
      <c r="I1076" s="6" t="s">
        <v>38</v>
      </c>
      <c r="J1076" t="str">
        <f>IF((ISNUMBER(SEARCH({"Cash"},[1]Sheet1!$I1076))),"Avg","AboveAvg")</f>
        <v>AboveAvg</v>
      </c>
      <c r="K1076" t="str">
        <f t="shared" si="16"/>
        <v>N</v>
      </c>
      <c r="L1076" s="6" t="s">
        <v>31</v>
      </c>
      <c r="P1076" t="str">
        <f>IF(OR(ISNUMBER(SEARCH({"BP","Hyper"},$Z1076))),"Y","N")</f>
        <v>Y</v>
      </c>
      <c r="T1076" s="9" t="s">
        <v>31</v>
      </c>
      <c r="U1076" s="9" t="s">
        <v>31</v>
      </c>
      <c r="Y1076" s="10" t="s">
        <v>35</v>
      </c>
      <c r="Z1076" s="11" t="s">
        <v>625</v>
      </c>
      <c r="AA1076" t="str">
        <f>IF(OR(ISNUMBER(SEARCH({"Diabetes","Diabetic"},$Z1076))),"Y","N")</f>
        <v>N</v>
      </c>
      <c r="AC1076" s="7" t="s">
        <v>37</v>
      </c>
    </row>
    <row r="1077" spans="2:29" ht="396">
      <c r="B1077">
        <v>2016</v>
      </c>
      <c r="C1077" s="5">
        <v>17966</v>
      </c>
      <c r="D1077" s="6" t="s">
        <v>30</v>
      </c>
      <c r="E1077" s="6" t="s">
        <v>31</v>
      </c>
      <c r="F1077" s="6" t="s">
        <v>43</v>
      </c>
      <c r="G1077" s="7" t="s">
        <v>33</v>
      </c>
      <c r="H1077" s="8">
        <v>66</v>
      </c>
      <c r="I1077" s="6" t="s">
        <v>34</v>
      </c>
      <c r="J1077" t="str">
        <f>IF((ISNUMBER(SEARCH({"Cash"},[1]Sheet1!$I1077))),"Avg","AboveAvg")</f>
        <v>Avg</v>
      </c>
      <c r="K1077" t="str">
        <f t="shared" si="16"/>
        <v>N</v>
      </c>
      <c r="L1077" s="6" t="s">
        <v>53</v>
      </c>
      <c r="P1077" t="str">
        <f>IF(OR(ISNUMBER(SEARCH({"BP","Hyper"},$Z1077))),"Y","N")</f>
        <v>Y</v>
      </c>
      <c r="T1077" s="9" t="s">
        <v>31</v>
      </c>
      <c r="U1077" s="9" t="s">
        <v>31</v>
      </c>
      <c r="Y1077" s="10" t="s">
        <v>35</v>
      </c>
      <c r="Z1077" s="11" t="s">
        <v>626</v>
      </c>
      <c r="AA1077" t="str">
        <f>IF(OR(ISNUMBER(SEARCH({"Diabetes","Diabetic"},$Z1077))),"Y","N")</f>
        <v>N</v>
      </c>
      <c r="AC1077" s="7" t="s">
        <v>37</v>
      </c>
    </row>
    <row r="1078" spans="2:29" ht="26.4">
      <c r="B1078">
        <v>2016</v>
      </c>
      <c r="C1078" s="5">
        <v>25147</v>
      </c>
      <c r="D1078" s="6" t="s">
        <v>30</v>
      </c>
      <c r="E1078" s="6" t="s">
        <v>31</v>
      </c>
      <c r="F1078" s="6" t="s">
        <v>43</v>
      </c>
      <c r="G1078" s="7" t="s">
        <v>33</v>
      </c>
      <c r="H1078" s="8">
        <v>47</v>
      </c>
      <c r="I1078" s="6" t="s">
        <v>34</v>
      </c>
      <c r="J1078" t="str">
        <f>IF((ISNUMBER(SEARCH({"Cash"},[1]Sheet1!$I1078))),"Avg","AboveAvg")</f>
        <v>Avg</v>
      </c>
      <c r="K1078" t="str">
        <f t="shared" si="16"/>
        <v>N</v>
      </c>
      <c r="L1078" s="6" t="s">
        <v>31</v>
      </c>
      <c r="P1078" t="str">
        <f>IF(OR(ISNUMBER(SEARCH({"BP","Hyper"},$Z1078))),"Y","N")</f>
        <v>N</v>
      </c>
      <c r="T1078" s="9" t="s">
        <v>31</v>
      </c>
      <c r="U1078" s="9" t="s">
        <v>31</v>
      </c>
      <c r="Y1078" s="10" t="s">
        <v>35</v>
      </c>
      <c r="Z1078" s="11" t="s">
        <v>31</v>
      </c>
      <c r="AA1078" t="str">
        <f>IF(OR(ISNUMBER(SEARCH({"Diabetes","Diabetic"},$Z1078))),"Y","N")</f>
        <v>N</v>
      </c>
      <c r="AC1078" s="7" t="s">
        <v>37</v>
      </c>
    </row>
    <row r="1079" spans="2:29" ht="92.4">
      <c r="B1079">
        <v>2016</v>
      </c>
      <c r="C1079" s="5">
        <v>18688</v>
      </c>
      <c r="D1079" s="6" t="s">
        <v>30</v>
      </c>
      <c r="E1079" s="6" t="s">
        <v>31</v>
      </c>
      <c r="F1079" s="6" t="s">
        <v>32</v>
      </c>
      <c r="G1079" s="7" t="s">
        <v>33</v>
      </c>
      <c r="H1079" s="8">
        <v>65</v>
      </c>
      <c r="I1079" s="6" t="s">
        <v>34</v>
      </c>
      <c r="J1079" t="str">
        <f>IF((ISNUMBER(SEARCH({"Cash"},[1]Sheet1!$I1079))),"Avg","AboveAvg")</f>
        <v>Avg</v>
      </c>
      <c r="K1079" t="str">
        <f t="shared" si="16"/>
        <v>N</v>
      </c>
      <c r="L1079" s="6" t="s">
        <v>39</v>
      </c>
      <c r="P1079" t="str">
        <f>IF(OR(ISNUMBER(SEARCH({"BP","Hyper"},$Z1079))),"Y","N")</f>
        <v>N</v>
      </c>
      <c r="T1079" s="9" t="s">
        <v>31</v>
      </c>
      <c r="U1079" s="9" t="s">
        <v>31</v>
      </c>
      <c r="Y1079" s="10" t="s">
        <v>40</v>
      </c>
      <c r="Z1079" s="11" t="s">
        <v>31</v>
      </c>
      <c r="AA1079" t="str">
        <f>IF(OR(ISNUMBER(SEARCH({"Diabetes","Diabetic"},$Z1079))),"Y","N")</f>
        <v>N</v>
      </c>
      <c r="AC1079" s="7" t="s">
        <v>37</v>
      </c>
    </row>
    <row r="1080" spans="2:29" ht="382.8">
      <c r="B1080">
        <v>2016</v>
      </c>
      <c r="C1080" s="5">
        <v>17569</v>
      </c>
      <c r="D1080" s="6" t="s">
        <v>51</v>
      </c>
      <c r="E1080" s="6" t="s">
        <v>31</v>
      </c>
      <c r="F1080" s="6" t="s">
        <v>32</v>
      </c>
      <c r="G1080" s="7" t="s">
        <v>33</v>
      </c>
      <c r="H1080" s="8">
        <v>68</v>
      </c>
      <c r="I1080" s="6" t="s">
        <v>38</v>
      </c>
      <c r="J1080" t="str">
        <f>IF((ISNUMBER(SEARCH({"Cash"},[1]Sheet1!$I1080))),"Avg","AboveAvg")</f>
        <v>AboveAvg</v>
      </c>
      <c r="K1080" t="str">
        <f t="shared" si="16"/>
        <v>N</v>
      </c>
      <c r="L1080" s="6" t="s">
        <v>61</v>
      </c>
      <c r="P1080" t="str">
        <f>IF(OR(ISNUMBER(SEARCH({"BP","Hyper"},$Z1080))),"Y","N")</f>
        <v>Y</v>
      </c>
      <c r="T1080" s="9" t="s">
        <v>31</v>
      </c>
      <c r="U1080" s="9" t="s">
        <v>31</v>
      </c>
      <c r="Y1080" s="10" t="s">
        <v>35</v>
      </c>
      <c r="Z1080" s="11" t="s">
        <v>627</v>
      </c>
      <c r="AA1080" t="str">
        <f>IF(OR(ISNUMBER(SEARCH({"Diabetes","Diabetic"},$Z1080))),"Y","N")</f>
        <v>N</v>
      </c>
      <c r="AC1080" s="7" t="s">
        <v>37</v>
      </c>
    </row>
    <row r="1081" spans="2:29" ht="26.4">
      <c r="B1081">
        <v>2016</v>
      </c>
      <c r="C1081" s="5">
        <v>24273</v>
      </c>
      <c r="D1081" s="6" t="s">
        <v>30</v>
      </c>
      <c r="E1081" s="6" t="s">
        <v>31</v>
      </c>
      <c r="F1081" s="6" t="s">
        <v>32</v>
      </c>
      <c r="G1081" s="7" t="s">
        <v>33</v>
      </c>
      <c r="H1081" s="8">
        <v>49</v>
      </c>
      <c r="I1081" s="6" t="s">
        <v>34</v>
      </c>
      <c r="J1081" t="str">
        <f>IF((ISNUMBER(SEARCH({"Cash"},[1]Sheet1!$I1081))),"Avg","AboveAvg")</f>
        <v>Avg</v>
      </c>
      <c r="K1081" t="str">
        <f t="shared" si="16"/>
        <v>N</v>
      </c>
      <c r="L1081" s="6" t="s">
        <v>31</v>
      </c>
      <c r="P1081" t="str">
        <f>IF(OR(ISNUMBER(SEARCH({"BP","Hyper"},$Z1081))),"Y","N")</f>
        <v>N</v>
      </c>
      <c r="T1081" s="9" t="s">
        <v>31</v>
      </c>
      <c r="U1081" s="9" t="s">
        <v>31</v>
      </c>
      <c r="Y1081" s="10" t="s">
        <v>35</v>
      </c>
      <c r="Z1081" s="11" t="s">
        <v>31</v>
      </c>
      <c r="AA1081" t="str">
        <f>IF(OR(ISNUMBER(SEARCH({"Diabetes","Diabetic"},$Z1081))),"Y","N")</f>
        <v>N</v>
      </c>
      <c r="AC1081" s="7" t="s">
        <v>37</v>
      </c>
    </row>
    <row r="1082" spans="2:29" ht="198">
      <c r="B1082">
        <v>2016</v>
      </c>
      <c r="C1082" s="5">
        <v>25867</v>
      </c>
      <c r="D1082" s="6" t="s">
        <v>30</v>
      </c>
      <c r="E1082" s="6" t="s">
        <v>31</v>
      </c>
      <c r="F1082" s="6" t="s">
        <v>32</v>
      </c>
      <c r="G1082" s="7" t="s">
        <v>33</v>
      </c>
      <c r="H1082" s="8">
        <v>45</v>
      </c>
      <c r="I1082" s="6" t="s">
        <v>34</v>
      </c>
      <c r="J1082" t="str">
        <f>IF((ISNUMBER(SEARCH({"Cash"},[1]Sheet1!$I1082))),"Avg","AboveAvg")</f>
        <v>Avg</v>
      </c>
      <c r="K1082" t="str">
        <f t="shared" si="16"/>
        <v>N</v>
      </c>
      <c r="L1082" s="6" t="s">
        <v>31</v>
      </c>
      <c r="P1082" t="str">
        <f>IF(OR(ISNUMBER(SEARCH({"BP","Hyper"},$Z1082))),"Y","N")</f>
        <v>Y</v>
      </c>
      <c r="T1082" s="9" t="s">
        <v>31</v>
      </c>
      <c r="U1082" s="9" t="s">
        <v>31</v>
      </c>
      <c r="Y1082" s="10" t="s">
        <v>35</v>
      </c>
      <c r="Z1082" s="11" t="s">
        <v>628</v>
      </c>
      <c r="AA1082" t="str">
        <f>IF(OR(ISNUMBER(SEARCH({"Diabetes","Diabetic"},$Z1082))),"Y","N")</f>
        <v>N</v>
      </c>
      <c r="AC1082" s="7" t="s">
        <v>37</v>
      </c>
    </row>
    <row r="1083" spans="2:29" ht="92.4">
      <c r="B1083">
        <v>2016</v>
      </c>
      <c r="C1083" s="5">
        <v>12150</v>
      </c>
      <c r="D1083" s="6" t="s">
        <v>30</v>
      </c>
      <c r="E1083" s="6" t="s">
        <v>31</v>
      </c>
      <c r="F1083" s="6" t="s">
        <v>32</v>
      </c>
      <c r="G1083" s="7" t="s">
        <v>33</v>
      </c>
      <c r="H1083" s="8">
        <v>82</v>
      </c>
      <c r="I1083" s="6" t="s">
        <v>34</v>
      </c>
      <c r="J1083" t="str">
        <f>IF((ISNUMBER(SEARCH({"Cash"},[1]Sheet1!$I1083))),"Avg","AboveAvg")</f>
        <v>Avg</v>
      </c>
      <c r="K1083" t="str">
        <f t="shared" si="16"/>
        <v>N</v>
      </c>
      <c r="L1083" s="6" t="s">
        <v>53</v>
      </c>
      <c r="P1083" t="str">
        <f>IF(OR(ISNUMBER(SEARCH({"BP","Hyper"},$Z1083))),"Y","N")</f>
        <v>N</v>
      </c>
      <c r="T1083" s="9" t="s">
        <v>31</v>
      </c>
      <c r="U1083" s="9" t="s">
        <v>31</v>
      </c>
      <c r="Y1083" s="10" t="s">
        <v>40</v>
      </c>
      <c r="Z1083" s="11" t="s">
        <v>31</v>
      </c>
      <c r="AA1083" t="str">
        <f>IF(OR(ISNUMBER(SEARCH({"Diabetes","Diabetic"},$Z1083))),"Y","N")</f>
        <v>N</v>
      </c>
      <c r="AC1083" s="7" t="s">
        <v>37</v>
      </c>
    </row>
    <row r="1084" spans="2:29" ht="409.6">
      <c r="B1084">
        <v>2016</v>
      </c>
      <c r="C1084" s="5">
        <v>18946</v>
      </c>
      <c r="D1084" s="6" t="s">
        <v>30</v>
      </c>
      <c r="E1084" s="6" t="s">
        <v>31</v>
      </c>
      <c r="F1084" s="6" t="s">
        <v>32</v>
      </c>
      <c r="G1084" s="7" t="s">
        <v>33</v>
      </c>
      <c r="H1084" s="8">
        <v>64</v>
      </c>
      <c r="I1084" s="6" t="s">
        <v>34</v>
      </c>
      <c r="J1084" t="str">
        <f>IF((ISNUMBER(SEARCH({"Cash"},[1]Sheet1!$I1084))),"Avg","AboveAvg")</f>
        <v>Avg</v>
      </c>
      <c r="K1084" t="str">
        <f t="shared" si="16"/>
        <v>N</v>
      </c>
      <c r="L1084" s="6" t="s">
        <v>31</v>
      </c>
      <c r="P1084" t="str">
        <f>IF(OR(ISNUMBER(SEARCH({"BP","Hyper"},$Z1084))),"Y","N")</f>
        <v>Y</v>
      </c>
      <c r="T1084" s="9" t="s">
        <v>31</v>
      </c>
      <c r="U1084" s="9" t="s">
        <v>31</v>
      </c>
      <c r="Y1084" s="10" t="s">
        <v>35</v>
      </c>
      <c r="Z1084" s="11" t="s">
        <v>629</v>
      </c>
      <c r="AA1084" t="str">
        <f>IF(OR(ISNUMBER(SEARCH({"Diabetes","Diabetic"},$Z1084))),"Y","N")</f>
        <v>N</v>
      </c>
      <c r="AC1084" s="7" t="s">
        <v>37</v>
      </c>
    </row>
    <row r="1085" spans="2:29" ht="382.8">
      <c r="B1085">
        <v>2016</v>
      </c>
      <c r="C1085" s="5">
        <v>19736</v>
      </c>
      <c r="D1085" s="6" t="s">
        <v>30</v>
      </c>
      <c r="E1085" s="6" t="s">
        <v>31</v>
      </c>
      <c r="F1085" s="6" t="s">
        <v>43</v>
      </c>
      <c r="G1085" s="7" t="s">
        <v>33</v>
      </c>
      <c r="H1085" s="8">
        <v>62</v>
      </c>
      <c r="I1085" s="6" t="s">
        <v>38</v>
      </c>
      <c r="J1085" t="str">
        <f>IF((ISNUMBER(SEARCH({"Cash"},[1]Sheet1!$I1085))),"Avg","AboveAvg")</f>
        <v>AboveAvg</v>
      </c>
      <c r="K1085" t="str">
        <f t="shared" si="16"/>
        <v>N</v>
      </c>
      <c r="L1085" s="6" t="s">
        <v>31</v>
      </c>
      <c r="P1085" t="str">
        <f>IF(OR(ISNUMBER(SEARCH({"BP","Hyper"},$Z1085))),"Y","N")</f>
        <v>Y</v>
      </c>
      <c r="T1085" s="9" t="s">
        <v>31</v>
      </c>
      <c r="U1085" s="9" t="s">
        <v>31</v>
      </c>
      <c r="Y1085" s="10" t="s">
        <v>35</v>
      </c>
      <c r="Z1085" s="11" t="s">
        <v>630</v>
      </c>
      <c r="AA1085" t="str">
        <f>IF(OR(ISNUMBER(SEARCH({"Diabetes","Diabetic"},$Z1085))),"Y","N")</f>
        <v>N</v>
      </c>
      <c r="AC1085" s="7" t="s">
        <v>37</v>
      </c>
    </row>
    <row r="1086" spans="2:29" ht="224.4">
      <c r="B1086">
        <v>2016</v>
      </c>
      <c r="C1086" s="5">
        <v>18615</v>
      </c>
      <c r="D1086" s="6" t="s">
        <v>30</v>
      </c>
      <c r="E1086" s="6" t="s">
        <v>31</v>
      </c>
      <c r="F1086" s="6" t="s">
        <v>32</v>
      </c>
      <c r="G1086" s="7" t="s">
        <v>33</v>
      </c>
      <c r="H1086" s="8">
        <v>65</v>
      </c>
      <c r="I1086" s="6" t="s">
        <v>38</v>
      </c>
      <c r="J1086" t="str">
        <f>IF((ISNUMBER(SEARCH({"Cash"},[1]Sheet1!$I1086))),"Avg","AboveAvg")</f>
        <v>AboveAvg</v>
      </c>
      <c r="K1086" t="str">
        <f t="shared" si="16"/>
        <v>N</v>
      </c>
      <c r="L1086" s="6" t="s">
        <v>31</v>
      </c>
      <c r="P1086" t="str">
        <f>IF(OR(ISNUMBER(SEARCH({"BP","Hyper"},$Z1086))),"Y","N")</f>
        <v>Y</v>
      </c>
      <c r="T1086" s="9" t="s">
        <v>31</v>
      </c>
      <c r="U1086" s="9" t="s">
        <v>31</v>
      </c>
      <c r="Y1086" s="10" t="s">
        <v>35</v>
      </c>
      <c r="Z1086" s="11" t="s">
        <v>631</v>
      </c>
      <c r="AA1086" t="str">
        <f>IF(OR(ISNUMBER(SEARCH({"Diabetes","Diabetic"},$Z1086))),"Y","N")</f>
        <v>N</v>
      </c>
      <c r="AC1086" s="7" t="s">
        <v>37</v>
      </c>
    </row>
    <row r="1087" spans="2:29" ht="26.4">
      <c r="B1087">
        <v>2016</v>
      </c>
      <c r="C1087" s="5">
        <v>21186</v>
      </c>
      <c r="D1087" s="6" t="s">
        <v>30</v>
      </c>
      <c r="E1087" s="6" t="s">
        <v>31</v>
      </c>
      <c r="F1087" s="6" t="s">
        <v>43</v>
      </c>
      <c r="G1087" s="7" t="s">
        <v>33</v>
      </c>
      <c r="H1087" s="8">
        <v>58</v>
      </c>
      <c r="I1087" s="6" t="s">
        <v>34</v>
      </c>
      <c r="J1087" t="str">
        <f>IF((ISNUMBER(SEARCH({"Cash"},[1]Sheet1!$I1087))),"Avg","AboveAvg")</f>
        <v>Avg</v>
      </c>
      <c r="K1087" t="str">
        <f t="shared" si="16"/>
        <v>N</v>
      </c>
      <c r="L1087" s="6" t="s">
        <v>31</v>
      </c>
      <c r="P1087" t="str">
        <f>IF(OR(ISNUMBER(SEARCH({"BP","Hyper"},$Z1087))),"Y","N")</f>
        <v>N</v>
      </c>
      <c r="T1087" s="9" t="s">
        <v>31</v>
      </c>
      <c r="U1087" s="9" t="s">
        <v>31</v>
      </c>
      <c r="Y1087" s="10" t="s">
        <v>35</v>
      </c>
      <c r="Z1087" s="11" t="s">
        <v>31</v>
      </c>
      <c r="AA1087" t="str">
        <f>IF(OR(ISNUMBER(SEARCH({"Diabetes","Diabetic"},$Z1087))),"Y","N")</f>
        <v>N</v>
      </c>
      <c r="AC1087" s="7" t="s">
        <v>37</v>
      </c>
    </row>
    <row r="1088" spans="2:29" ht="92.4">
      <c r="B1088">
        <v>2016</v>
      </c>
      <c r="C1088" s="5">
        <v>28580</v>
      </c>
      <c r="D1088" s="6" t="s">
        <v>30</v>
      </c>
      <c r="E1088" s="6" t="s">
        <v>31</v>
      </c>
      <c r="F1088" s="6" t="s">
        <v>43</v>
      </c>
      <c r="G1088" s="7" t="s">
        <v>33</v>
      </c>
      <c r="H1088" s="8">
        <v>37</v>
      </c>
      <c r="I1088" s="6" t="s">
        <v>38</v>
      </c>
      <c r="J1088" t="str">
        <f>IF((ISNUMBER(SEARCH({"Cash"},[1]Sheet1!$I1088))),"Avg","AboveAvg")</f>
        <v>AboveAvg</v>
      </c>
      <c r="K1088" t="str">
        <f t="shared" si="16"/>
        <v>N</v>
      </c>
      <c r="L1088" s="6" t="s">
        <v>39</v>
      </c>
      <c r="P1088" t="str">
        <f>IF(OR(ISNUMBER(SEARCH({"BP","Hyper"},$Z1088))),"Y","N")</f>
        <v>N</v>
      </c>
      <c r="T1088" s="9" t="s">
        <v>31</v>
      </c>
      <c r="U1088" s="9" t="s">
        <v>31</v>
      </c>
      <c r="Y1088" s="10" t="s">
        <v>40</v>
      </c>
      <c r="Z1088" s="11" t="s">
        <v>31</v>
      </c>
      <c r="AA1088" t="str">
        <f>IF(OR(ISNUMBER(SEARCH({"Diabetes","Diabetic"},$Z1088))),"Y","N")</f>
        <v>N</v>
      </c>
      <c r="AC1088" s="7" t="s">
        <v>37</v>
      </c>
    </row>
    <row r="1089" spans="2:29" ht="409.6">
      <c r="B1089">
        <v>2016</v>
      </c>
      <c r="C1089" s="5">
        <v>14824</v>
      </c>
      <c r="D1089" s="6" t="s">
        <v>30</v>
      </c>
      <c r="E1089" s="6" t="s">
        <v>31</v>
      </c>
      <c r="F1089" s="6" t="s">
        <v>32</v>
      </c>
      <c r="G1089" s="7" t="s">
        <v>33</v>
      </c>
      <c r="H1089" s="8">
        <v>75</v>
      </c>
      <c r="I1089" s="6" t="s">
        <v>38</v>
      </c>
      <c r="J1089" t="str">
        <f>IF((ISNUMBER(SEARCH({"Cash"},[1]Sheet1!$I1089))),"Avg","AboveAvg")</f>
        <v>AboveAvg</v>
      </c>
      <c r="K1089" t="str">
        <f t="shared" si="16"/>
        <v>N</v>
      </c>
      <c r="L1089" s="6" t="s">
        <v>31</v>
      </c>
      <c r="P1089" t="str">
        <f>IF(OR(ISNUMBER(SEARCH({"BP","Hyper"},$Z1089))),"Y","N")</f>
        <v>Y</v>
      </c>
      <c r="T1089" s="9" t="s">
        <v>31</v>
      </c>
      <c r="U1089" s="9" t="s">
        <v>31</v>
      </c>
      <c r="Y1089" s="10" t="s">
        <v>35</v>
      </c>
      <c r="Z1089" s="11" t="s">
        <v>632</v>
      </c>
      <c r="AA1089" t="str">
        <f>IF(OR(ISNUMBER(SEARCH({"Diabetes","Diabetic"},$Z1089))),"Y","N")</f>
        <v>N</v>
      </c>
      <c r="AC1089" s="7" t="s">
        <v>37</v>
      </c>
    </row>
    <row r="1090" spans="2:29" ht="158.4">
      <c r="B1090">
        <v>2016</v>
      </c>
      <c r="C1090" s="5">
        <v>19117</v>
      </c>
      <c r="D1090" s="6" t="s">
        <v>30</v>
      </c>
      <c r="E1090" s="6" t="s">
        <v>31</v>
      </c>
      <c r="F1090" s="6" t="s">
        <v>32</v>
      </c>
      <c r="G1090" s="7" t="s">
        <v>33</v>
      </c>
      <c r="H1090" s="8">
        <v>63</v>
      </c>
      <c r="I1090" s="6" t="s">
        <v>34</v>
      </c>
      <c r="J1090" t="str">
        <f>IF((ISNUMBER(SEARCH({"Cash"},[1]Sheet1!$I1090))),"Avg","AboveAvg")</f>
        <v>Avg</v>
      </c>
      <c r="K1090" t="str">
        <f t="shared" si="16"/>
        <v>Y</v>
      </c>
      <c r="L1090" s="6" t="s">
        <v>39</v>
      </c>
      <c r="P1090" t="str">
        <f>IF(OR(ISNUMBER(SEARCH({"BP","Hyper"},$Z1090))),"Y","N")</f>
        <v>Y</v>
      </c>
      <c r="T1090" s="9" t="s">
        <v>31</v>
      </c>
      <c r="U1090" s="9" t="s">
        <v>31</v>
      </c>
      <c r="Y1090" s="10" t="s">
        <v>40</v>
      </c>
      <c r="Z1090" s="11" t="s">
        <v>633</v>
      </c>
      <c r="AA1090" t="str">
        <f>IF(OR(ISNUMBER(SEARCH({"Diabetes","Diabetic"},$Z1090))),"Y","N")</f>
        <v>Y</v>
      </c>
      <c r="AC1090" s="7" t="s">
        <v>37</v>
      </c>
    </row>
    <row r="1091" spans="2:29" ht="290.39999999999998">
      <c r="B1091">
        <v>2016</v>
      </c>
      <c r="C1091" s="5">
        <v>27810</v>
      </c>
      <c r="D1091" s="6" t="s">
        <v>30</v>
      </c>
      <c r="E1091" s="6" t="s">
        <v>31</v>
      </c>
      <c r="F1091" s="6" t="s">
        <v>32</v>
      </c>
      <c r="G1091" s="7" t="s">
        <v>33</v>
      </c>
      <c r="H1091" s="8">
        <v>40</v>
      </c>
      <c r="I1091" s="6" t="s">
        <v>38</v>
      </c>
      <c r="J1091" t="str">
        <f>IF((ISNUMBER(SEARCH({"Cash"},[1]Sheet1!$I1091))),"Avg","AboveAvg")</f>
        <v>AboveAvg</v>
      </c>
      <c r="K1091" t="str">
        <f t="shared" ref="K1091:K1154" si="17">$AA1091</f>
        <v>N</v>
      </c>
      <c r="L1091" s="6" t="s">
        <v>41</v>
      </c>
      <c r="P1091" t="str">
        <f>IF(OR(ISNUMBER(SEARCH({"BP","Hyper"},$Z1091))),"Y","N")</f>
        <v>Y</v>
      </c>
      <c r="T1091" s="9" t="s">
        <v>31</v>
      </c>
      <c r="U1091" s="9" t="s">
        <v>31</v>
      </c>
      <c r="Y1091" s="10" t="s">
        <v>35</v>
      </c>
      <c r="Z1091" s="11" t="s">
        <v>602</v>
      </c>
      <c r="AA1091" t="str">
        <f>IF(OR(ISNUMBER(SEARCH({"Diabetes","Diabetic"},$Z1091))),"Y","N")</f>
        <v>N</v>
      </c>
      <c r="AC1091" s="7" t="s">
        <v>37</v>
      </c>
    </row>
    <row r="1092" spans="2:29" ht="277.2">
      <c r="B1092">
        <v>2016</v>
      </c>
      <c r="C1092" s="5">
        <v>31086</v>
      </c>
      <c r="D1092" s="6" t="s">
        <v>30</v>
      </c>
      <c r="E1092" s="6" t="s">
        <v>31</v>
      </c>
      <c r="F1092" s="6" t="s">
        <v>32</v>
      </c>
      <c r="G1092" s="7" t="s">
        <v>33</v>
      </c>
      <c r="H1092" s="8">
        <v>30</v>
      </c>
      <c r="I1092" s="6" t="s">
        <v>38</v>
      </c>
      <c r="J1092" t="str">
        <f>IF((ISNUMBER(SEARCH({"Cash"},[1]Sheet1!$I1092))),"Avg","AboveAvg")</f>
        <v>AboveAvg</v>
      </c>
      <c r="K1092" t="str">
        <f t="shared" si="17"/>
        <v>N</v>
      </c>
      <c r="L1092" s="6" t="s">
        <v>31</v>
      </c>
      <c r="P1092" t="str">
        <f>IF(OR(ISNUMBER(SEARCH({"BP","Hyper"},$Z1092))),"Y","N")</f>
        <v>Y</v>
      </c>
      <c r="T1092" s="9" t="s">
        <v>31</v>
      </c>
      <c r="U1092" s="9" t="s">
        <v>31</v>
      </c>
      <c r="Y1092" s="10" t="s">
        <v>35</v>
      </c>
      <c r="Z1092" s="11" t="s">
        <v>634</v>
      </c>
      <c r="AA1092" t="str">
        <f>IF(OR(ISNUMBER(SEARCH({"Diabetes","Diabetic"},$Z1092))),"Y","N")</f>
        <v>N</v>
      </c>
      <c r="AC1092" s="7" t="s">
        <v>37</v>
      </c>
    </row>
    <row r="1093" spans="2:29" ht="26.4">
      <c r="B1093">
        <v>2016</v>
      </c>
      <c r="C1093" s="5">
        <v>11689</v>
      </c>
      <c r="D1093" s="6" t="s">
        <v>30</v>
      </c>
      <c r="E1093" s="6" t="s">
        <v>31</v>
      </c>
      <c r="F1093" s="6" t="s">
        <v>32</v>
      </c>
      <c r="G1093" s="7" t="s">
        <v>33</v>
      </c>
      <c r="H1093" s="8">
        <v>84</v>
      </c>
      <c r="I1093" s="6" t="s">
        <v>34</v>
      </c>
      <c r="J1093" t="str">
        <f>IF((ISNUMBER(SEARCH({"Cash"},[1]Sheet1!$I1093))),"Avg","AboveAvg")</f>
        <v>Avg</v>
      </c>
      <c r="K1093" t="str">
        <f t="shared" si="17"/>
        <v>N</v>
      </c>
      <c r="L1093" s="6" t="s">
        <v>31</v>
      </c>
      <c r="P1093" t="str">
        <f>IF(OR(ISNUMBER(SEARCH({"BP","Hyper"},$Z1093))),"Y","N")</f>
        <v>N</v>
      </c>
      <c r="T1093" s="9" t="s">
        <v>31</v>
      </c>
      <c r="U1093" s="9" t="s">
        <v>31</v>
      </c>
      <c r="Y1093" s="10" t="s">
        <v>35</v>
      </c>
      <c r="Z1093" s="11" t="s">
        <v>31</v>
      </c>
      <c r="AA1093" t="str">
        <f>IF(OR(ISNUMBER(SEARCH({"Diabetes","Diabetic"},$Z1093))),"Y","N")</f>
        <v>N</v>
      </c>
      <c r="AC1093" s="7" t="s">
        <v>37</v>
      </c>
    </row>
    <row r="1094" spans="2:29" ht="211.2">
      <c r="B1094">
        <v>2016</v>
      </c>
      <c r="C1094" s="5">
        <v>19787</v>
      </c>
      <c r="D1094" s="6" t="s">
        <v>30</v>
      </c>
      <c r="E1094" s="6" t="s">
        <v>31</v>
      </c>
      <c r="F1094" s="6" t="s">
        <v>32</v>
      </c>
      <c r="G1094" s="7" t="s">
        <v>33</v>
      </c>
      <c r="H1094" s="8">
        <v>62</v>
      </c>
      <c r="I1094" s="6" t="s">
        <v>34</v>
      </c>
      <c r="J1094" t="str">
        <f>IF((ISNUMBER(SEARCH({"Cash"},[1]Sheet1!$I1094))),"Avg","AboveAvg")</f>
        <v>Avg</v>
      </c>
      <c r="K1094" t="str">
        <f t="shared" si="17"/>
        <v>N</v>
      </c>
      <c r="L1094" s="6" t="s">
        <v>31</v>
      </c>
      <c r="P1094" t="str">
        <f>IF(OR(ISNUMBER(SEARCH({"BP","Hyper"},$Z1094))),"Y","N")</f>
        <v>Y</v>
      </c>
      <c r="T1094" s="9" t="s">
        <v>31</v>
      </c>
      <c r="U1094" s="9" t="s">
        <v>31</v>
      </c>
      <c r="Y1094" s="10" t="s">
        <v>35</v>
      </c>
      <c r="Z1094" s="11" t="s">
        <v>635</v>
      </c>
      <c r="AA1094" t="str">
        <f>IF(OR(ISNUMBER(SEARCH({"Diabetes","Diabetic"},$Z1094))),"Y","N")</f>
        <v>N</v>
      </c>
      <c r="AC1094" s="7" t="s">
        <v>37</v>
      </c>
    </row>
    <row r="1095" spans="2:29" ht="369.6">
      <c r="B1095">
        <v>2016</v>
      </c>
      <c r="C1095" s="5">
        <v>18671</v>
      </c>
      <c r="D1095" s="6" t="s">
        <v>30</v>
      </c>
      <c r="E1095" s="6" t="s">
        <v>31</v>
      </c>
      <c r="F1095" s="6" t="s">
        <v>32</v>
      </c>
      <c r="G1095" s="7" t="s">
        <v>33</v>
      </c>
      <c r="H1095" s="8">
        <v>65</v>
      </c>
      <c r="I1095" s="6" t="s">
        <v>38</v>
      </c>
      <c r="J1095" t="str">
        <f>IF((ISNUMBER(SEARCH({"Cash"},[1]Sheet1!$I1095))),"Avg","AboveAvg")</f>
        <v>AboveAvg</v>
      </c>
      <c r="K1095" t="str">
        <f t="shared" si="17"/>
        <v>N</v>
      </c>
      <c r="L1095" s="6" t="s">
        <v>31</v>
      </c>
      <c r="P1095" t="str">
        <f>IF(OR(ISNUMBER(SEARCH({"BP","Hyper"},$Z1095))),"Y","N")</f>
        <v>Y</v>
      </c>
      <c r="T1095" s="9" t="s">
        <v>31</v>
      </c>
      <c r="U1095" s="9" t="s">
        <v>31</v>
      </c>
      <c r="Y1095" s="10" t="s">
        <v>35</v>
      </c>
      <c r="Z1095" s="11" t="s">
        <v>636</v>
      </c>
      <c r="AA1095" t="str">
        <f>IF(OR(ISNUMBER(SEARCH({"Diabetes","Diabetic"},$Z1095))),"Y","N")</f>
        <v>N</v>
      </c>
      <c r="AC1095" s="7" t="s">
        <v>37</v>
      </c>
    </row>
    <row r="1096" spans="2:29" ht="409.6">
      <c r="B1096">
        <v>2016</v>
      </c>
      <c r="C1096" s="5">
        <v>18685</v>
      </c>
      <c r="D1096" s="6" t="s">
        <v>30</v>
      </c>
      <c r="E1096" s="6" t="s">
        <v>31</v>
      </c>
      <c r="F1096" s="6" t="s">
        <v>32</v>
      </c>
      <c r="G1096" s="7" t="s">
        <v>33</v>
      </c>
      <c r="H1096" s="8">
        <v>65</v>
      </c>
      <c r="I1096" s="6" t="s">
        <v>38</v>
      </c>
      <c r="J1096" t="str">
        <f>IF((ISNUMBER(SEARCH({"Cash"},[1]Sheet1!$I1096))),"Avg","AboveAvg")</f>
        <v>AboveAvg</v>
      </c>
      <c r="K1096" t="str">
        <f t="shared" si="17"/>
        <v>N</v>
      </c>
      <c r="L1096" s="6" t="s">
        <v>31</v>
      </c>
      <c r="P1096" t="str">
        <f>IF(OR(ISNUMBER(SEARCH({"BP","Hyper"},$Z1096))),"Y","N")</f>
        <v>Y</v>
      </c>
      <c r="T1096" s="9" t="s">
        <v>31</v>
      </c>
      <c r="U1096" s="9" t="s">
        <v>31</v>
      </c>
      <c r="Y1096" s="10" t="s">
        <v>35</v>
      </c>
      <c r="Z1096" s="11" t="s">
        <v>637</v>
      </c>
      <c r="AA1096" t="str">
        <f>IF(OR(ISNUMBER(SEARCH({"Diabetes","Diabetic"},$Z1096))),"Y","N")</f>
        <v>N</v>
      </c>
      <c r="AC1096" s="7" t="s">
        <v>37</v>
      </c>
    </row>
    <row r="1097" spans="2:29" ht="39.6">
      <c r="B1097">
        <v>2016</v>
      </c>
      <c r="C1097" s="5">
        <v>29981</v>
      </c>
      <c r="D1097" s="6" t="s">
        <v>30</v>
      </c>
      <c r="E1097" s="6" t="s">
        <v>31</v>
      </c>
      <c r="F1097" s="6" t="s">
        <v>32</v>
      </c>
      <c r="G1097" s="7" t="s">
        <v>33</v>
      </c>
      <c r="H1097" s="8">
        <v>34</v>
      </c>
      <c r="I1097" s="6" t="s">
        <v>34</v>
      </c>
      <c r="J1097" t="str">
        <f>IF((ISNUMBER(SEARCH({"Cash"},[1]Sheet1!$I1097))),"Avg","AboveAvg")</f>
        <v>Avg</v>
      </c>
      <c r="K1097" t="str">
        <f t="shared" si="17"/>
        <v>N</v>
      </c>
      <c r="L1097" s="6" t="s">
        <v>31</v>
      </c>
      <c r="P1097" t="str">
        <f>IF(OR(ISNUMBER(SEARCH({"BP","Hyper"},$Z1097))),"Y","N")</f>
        <v>N</v>
      </c>
      <c r="T1097" s="9" t="s">
        <v>31</v>
      </c>
      <c r="U1097" s="9" t="s">
        <v>31</v>
      </c>
      <c r="Y1097" s="10" t="s">
        <v>35</v>
      </c>
      <c r="Z1097" s="11" t="s">
        <v>52</v>
      </c>
      <c r="AA1097" t="str">
        <f>IF(OR(ISNUMBER(SEARCH({"Diabetes","Diabetic"},$Z1097))),"Y","N")</f>
        <v>N</v>
      </c>
      <c r="AC1097" s="7" t="s">
        <v>37</v>
      </c>
    </row>
    <row r="1098" spans="2:29" ht="92.4">
      <c r="B1098">
        <v>2016</v>
      </c>
      <c r="C1098" s="5">
        <v>19571</v>
      </c>
      <c r="D1098" s="6" t="s">
        <v>30</v>
      </c>
      <c r="E1098" s="6" t="s">
        <v>31</v>
      </c>
      <c r="F1098" s="6" t="s">
        <v>32</v>
      </c>
      <c r="G1098" s="7" t="s">
        <v>33</v>
      </c>
      <c r="H1098" s="8">
        <v>62</v>
      </c>
      <c r="I1098" s="6" t="s">
        <v>34</v>
      </c>
      <c r="J1098" t="str">
        <f>IF((ISNUMBER(SEARCH({"Cash"},[1]Sheet1!$I1098))),"Avg","AboveAvg")</f>
        <v>Avg</v>
      </c>
      <c r="K1098" t="str">
        <f t="shared" si="17"/>
        <v>N</v>
      </c>
      <c r="L1098" s="6" t="s">
        <v>61</v>
      </c>
      <c r="P1098" t="str">
        <f>IF(OR(ISNUMBER(SEARCH({"BP","Hyper"},$Z1098))),"Y","N")</f>
        <v>Y</v>
      </c>
      <c r="T1098" s="9" t="s">
        <v>31</v>
      </c>
      <c r="U1098" s="9" t="s">
        <v>31</v>
      </c>
      <c r="Y1098" s="10" t="s">
        <v>40</v>
      </c>
      <c r="Z1098" s="11" t="s">
        <v>638</v>
      </c>
      <c r="AA1098" t="str">
        <f>IF(OR(ISNUMBER(SEARCH({"Diabetes","Diabetic"},$Z1098))),"Y","N")</f>
        <v>N</v>
      </c>
      <c r="AC1098" s="7" t="s">
        <v>37</v>
      </c>
    </row>
    <row r="1099" spans="2:29" ht="92.4">
      <c r="B1099">
        <v>2016</v>
      </c>
      <c r="C1099" s="5">
        <v>19951</v>
      </c>
      <c r="D1099" s="6" t="s">
        <v>30</v>
      </c>
      <c r="E1099" s="6" t="s">
        <v>31</v>
      </c>
      <c r="F1099" s="6" t="s">
        <v>32</v>
      </c>
      <c r="G1099" s="7" t="s">
        <v>33</v>
      </c>
      <c r="H1099" s="8">
        <v>61</v>
      </c>
      <c r="I1099" s="6" t="s">
        <v>34</v>
      </c>
      <c r="J1099" t="str">
        <f>IF((ISNUMBER(SEARCH({"Cash"},[1]Sheet1!$I1099))),"Avg","AboveAvg")</f>
        <v>Avg</v>
      </c>
      <c r="K1099" t="str">
        <f t="shared" si="17"/>
        <v>Y</v>
      </c>
      <c r="L1099" s="6" t="s">
        <v>39</v>
      </c>
      <c r="P1099" t="str">
        <f>IF(OR(ISNUMBER(SEARCH({"BP","Hyper"},$Z1099))),"Y","N")</f>
        <v>Y</v>
      </c>
      <c r="T1099" s="9" t="s">
        <v>31</v>
      </c>
      <c r="U1099" s="9" t="s">
        <v>31</v>
      </c>
      <c r="Y1099" s="10" t="s">
        <v>40</v>
      </c>
      <c r="Z1099" s="11" t="s">
        <v>103</v>
      </c>
      <c r="AA1099" t="str">
        <f>IF(OR(ISNUMBER(SEARCH({"Diabetes","Diabetic"},$Z1099))),"Y","N")</f>
        <v>Y</v>
      </c>
      <c r="AC1099" s="7" t="s">
        <v>37</v>
      </c>
    </row>
    <row r="1100" spans="2:29" ht="92.4">
      <c r="B1100">
        <v>2016</v>
      </c>
      <c r="C1100" s="5">
        <v>21975</v>
      </c>
      <c r="D1100" s="6" t="s">
        <v>30</v>
      </c>
      <c r="E1100" s="6" t="s">
        <v>31</v>
      </c>
      <c r="F1100" s="6" t="s">
        <v>32</v>
      </c>
      <c r="G1100" s="7" t="s">
        <v>33</v>
      </c>
      <c r="H1100" s="8">
        <v>56</v>
      </c>
      <c r="I1100" s="6" t="s">
        <v>34</v>
      </c>
      <c r="J1100" t="str">
        <f>IF((ISNUMBER(SEARCH({"Cash"},[1]Sheet1!$I1100))),"Avg","AboveAvg")</f>
        <v>Avg</v>
      </c>
      <c r="K1100" t="str">
        <f t="shared" si="17"/>
        <v>N</v>
      </c>
      <c r="L1100" s="6" t="s">
        <v>41</v>
      </c>
      <c r="P1100" t="str">
        <f>IF(OR(ISNUMBER(SEARCH({"BP","Hyper"},$Z1100))),"Y","N")</f>
        <v>N</v>
      </c>
      <c r="T1100" s="9" t="s">
        <v>31</v>
      </c>
      <c r="U1100" s="9" t="s">
        <v>31</v>
      </c>
      <c r="Y1100" s="10" t="s">
        <v>40</v>
      </c>
      <c r="Z1100" s="11" t="s">
        <v>31</v>
      </c>
      <c r="AA1100" t="str">
        <f>IF(OR(ISNUMBER(SEARCH({"Diabetes","Diabetic"},$Z1100))),"Y","N")</f>
        <v>N</v>
      </c>
      <c r="AC1100" s="7" t="s">
        <v>37</v>
      </c>
    </row>
    <row r="1101" spans="2:29" ht="158.4">
      <c r="B1101">
        <v>2016</v>
      </c>
      <c r="C1101" s="5">
        <v>18702</v>
      </c>
      <c r="D1101" s="6" t="s">
        <v>51</v>
      </c>
      <c r="E1101" s="6" t="s">
        <v>31</v>
      </c>
      <c r="F1101" s="6" t="s">
        <v>43</v>
      </c>
      <c r="G1101" s="7" t="s">
        <v>33</v>
      </c>
      <c r="H1101" s="8">
        <v>65</v>
      </c>
      <c r="I1101" s="6" t="s">
        <v>38</v>
      </c>
      <c r="J1101" t="str">
        <f>IF((ISNUMBER(SEARCH({"Cash"},[1]Sheet1!$I1101))),"Avg","AboveAvg")</f>
        <v>AboveAvg</v>
      </c>
      <c r="K1101" t="str">
        <f t="shared" si="17"/>
        <v>N</v>
      </c>
      <c r="L1101" s="6" t="s">
        <v>39</v>
      </c>
      <c r="P1101" t="str">
        <f>IF(OR(ISNUMBER(SEARCH({"BP","Hyper"},$Z1101))),"Y","N")</f>
        <v>N</v>
      </c>
      <c r="T1101" s="9" t="s">
        <v>31</v>
      </c>
      <c r="U1101" s="9" t="s">
        <v>31</v>
      </c>
      <c r="Y1101" s="10" t="s">
        <v>35</v>
      </c>
      <c r="Z1101" s="11" t="s">
        <v>639</v>
      </c>
      <c r="AA1101" t="str">
        <f>IF(OR(ISNUMBER(SEARCH({"Diabetes","Diabetic"},$Z1101))),"Y","N")</f>
        <v>N</v>
      </c>
      <c r="AC1101" s="7" t="s">
        <v>37</v>
      </c>
    </row>
    <row r="1102" spans="2:29" ht="26.4">
      <c r="B1102">
        <v>2016</v>
      </c>
      <c r="C1102" s="5">
        <v>16438</v>
      </c>
      <c r="D1102" s="6" t="s">
        <v>30</v>
      </c>
      <c r="E1102" s="6" t="s">
        <v>31</v>
      </c>
      <c r="F1102" s="6" t="s">
        <v>43</v>
      </c>
      <c r="G1102" s="7" t="s">
        <v>33</v>
      </c>
      <c r="H1102" s="8">
        <v>71</v>
      </c>
      <c r="I1102" s="6" t="s">
        <v>34</v>
      </c>
      <c r="J1102" t="str">
        <f>IF((ISNUMBER(SEARCH({"Cash"},[1]Sheet1!$I1102))),"Avg","AboveAvg")</f>
        <v>Avg</v>
      </c>
      <c r="K1102" t="str">
        <f t="shared" si="17"/>
        <v>N</v>
      </c>
      <c r="L1102" s="6" t="s">
        <v>31</v>
      </c>
      <c r="P1102" t="str">
        <f>IF(OR(ISNUMBER(SEARCH({"BP","Hyper"},$Z1102))),"Y","N")</f>
        <v>N</v>
      </c>
      <c r="T1102" s="9" t="s">
        <v>31</v>
      </c>
      <c r="U1102" s="9" t="s">
        <v>31</v>
      </c>
      <c r="Y1102" s="10" t="s">
        <v>35</v>
      </c>
      <c r="Z1102" s="11" t="s">
        <v>31</v>
      </c>
      <c r="AA1102" t="str">
        <f>IF(OR(ISNUMBER(SEARCH({"Diabetes","Diabetic"},$Z1102))),"Y","N")</f>
        <v>N</v>
      </c>
      <c r="AC1102" s="7" t="s">
        <v>37</v>
      </c>
    </row>
    <row r="1103" spans="2:29" ht="26.4">
      <c r="B1103">
        <v>2016</v>
      </c>
      <c r="C1103" s="5">
        <v>27063</v>
      </c>
      <c r="D1103" s="6" t="s">
        <v>30</v>
      </c>
      <c r="E1103" s="6" t="s">
        <v>31</v>
      </c>
      <c r="F1103" s="6" t="s">
        <v>43</v>
      </c>
      <c r="G1103" s="7" t="s">
        <v>33</v>
      </c>
      <c r="H1103" s="8">
        <v>42</v>
      </c>
      <c r="I1103" s="6" t="s">
        <v>34</v>
      </c>
      <c r="J1103" t="str">
        <f>IF((ISNUMBER(SEARCH({"Cash"},[1]Sheet1!$I1103))),"Avg","AboveAvg")</f>
        <v>Avg</v>
      </c>
      <c r="K1103" t="str">
        <f t="shared" si="17"/>
        <v>N</v>
      </c>
      <c r="L1103" s="6" t="s">
        <v>31</v>
      </c>
      <c r="P1103" t="str">
        <f>IF(OR(ISNUMBER(SEARCH({"BP","Hyper"},$Z1103))),"Y","N")</f>
        <v>N</v>
      </c>
      <c r="T1103" s="9" t="s">
        <v>31</v>
      </c>
      <c r="U1103" s="9" t="s">
        <v>31</v>
      </c>
      <c r="Y1103" s="10" t="s">
        <v>35</v>
      </c>
      <c r="Z1103" s="11" t="s">
        <v>31</v>
      </c>
      <c r="AA1103" t="str">
        <f>IF(OR(ISNUMBER(SEARCH({"Diabetes","Diabetic"},$Z1103))),"Y","N")</f>
        <v>N</v>
      </c>
      <c r="AC1103" s="7" t="s">
        <v>37</v>
      </c>
    </row>
    <row r="1104" spans="2:29" ht="26.4">
      <c r="B1104">
        <v>2016</v>
      </c>
      <c r="C1104" s="5">
        <v>26816</v>
      </c>
      <c r="D1104" s="6" t="s">
        <v>30</v>
      </c>
      <c r="E1104" s="6" t="s">
        <v>31</v>
      </c>
      <c r="F1104" s="6" t="s">
        <v>32</v>
      </c>
      <c r="G1104" s="7" t="s">
        <v>33</v>
      </c>
      <c r="H1104" s="8">
        <v>42</v>
      </c>
      <c r="I1104" s="6" t="s">
        <v>34</v>
      </c>
      <c r="J1104" t="str">
        <f>IF((ISNUMBER(SEARCH({"Cash"},[1]Sheet1!$I1104))),"Avg","AboveAvg")</f>
        <v>Avg</v>
      </c>
      <c r="K1104" t="str">
        <f t="shared" si="17"/>
        <v>N</v>
      </c>
      <c r="L1104" s="6" t="s">
        <v>31</v>
      </c>
      <c r="P1104" t="str">
        <f>IF(OR(ISNUMBER(SEARCH({"BP","Hyper"},$Z1104))),"Y","N")</f>
        <v>N</v>
      </c>
      <c r="T1104" s="9" t="s">
        <v>31</v>
      </c>
      <c r="U1104" s="9" t="s">
        <v>31</v>
      </c>
      <c r="Y1104" s="10" t="s">
        <v>35</v>
      </c>
      <c r="Z1104" s="11" t="s">
        <v>31</v>
      </c>
      <c r="AA1104" t="str">
        <f>IF(OR(ISNUMBER(SEARCH({"Diabetes","Diabetic"},$Z1104))),"Y","N")</f>
        <v>N</v>
      </c>
      <c r="AC1104" s="7" t="s">
        <v>37</v>
      </c>
    </row>
    <row r="1105" spans="2:29" ht="409.6">
      <c r="B1105">
        <v>2016</v>
      </c>
      <c r="C1105" s="5">
        <v>13041</v>
      </c>
      <c r="D1105" s="6" t="s">
        <v>30</v>
      </c>
      <c r="E1105" s="6" t="s">
        <v>31</v>
      </c>
      <c r="F1105" s="6" t="s">
        <v>32</v>
      </c>
      <c r="G1105" s="7" t="s">
        <v>33</v>
      </c>
      <c r="H1105" s="8">
        <v>80</v>
      </c>
      <c r="I1105" s="6" t="s">
        <v>38</v>
      </c>
      <c r="J1105" t="str">
        <f>IF((ISNUMBER(SEARCH({"Cash"},[1]Sheet1!$I1105))),"Avg","AboveAvg")</f>
        <v>AboveAvg</v>
      </c>
      <c r="K1105" t="str">
        <f t="shared" si="17"/>
        <v>N</v>
      </c>
      <c r="L1105" s="6" t="s">
        <v>31</v>
      </c>
      <c r="P1105" t="str">
        <f>IF(OR(ISNUMBER(SEARCH({"BP","Hyper"},$Z1105))),"Y","N")</f>
        <v>Y</v>
      </c>
      <c r="T1105" s="9" t="s">
        <v>31</v>
      </c>
      <c r="U1105" s="9" t="s">
        <v>31</v>
      </c>
      <c r="Y1105" s="10" t="s">
        <v>35</v>
      </c>
      <c r="Z1105" s="11" t="s">
        <v>640</v>
      </c>
      <c r="AA1105" t="str">
        <f>IF(OR(ISNUMBER(SEARCH({"Diabetes","Diabetic"},$Z1105))),"Y","N")</f>
        <v>N</v>
      </c>
      <c r="AC1105" s="7" t="s">
        <v>37</v>
      </c>
    </row>
    <row r="1106" spans="2:29" ht="290.39999999999998">
      <c r="B1106">
        <v>2016</v>
      </c>
      <c r="C1106" s="5">
        <v>19800</v>
      </c>
      <c r="D1106" s="6" t="s">
        <v>30</v>
      </c>
      <c r="E1106" s="6" t="s">
        <v>31</v>
      </c>
      <c r="F1106" s="6" t="s">
        <v>32</v>
      </c>
      <c r="G1106" s="7" t="s">
        <v>33</v>
      </c>
      <c r="H1106" s="8">
        <v>62</v>
      </c>
      <c r="I1106" s="6" t="s">
        <v>34</v>
      </c>
      <c r="J1106" t="str">
        <f>IF((ISNUMBER(SEARCH({"Cash"},[1]Sheet1!$I1106))),"Avg","AboveAvg")</f>
        <v>Avg</v>
      </c>
      <c r="K1106" t="str">
        <f t="shared" si="17"/>
        <v>N</v>
      </c>
      <c r="L1106" s="6" t="s">
        <v>31</v>
      </c>
      <c r="P1106" t="str">
        <f>IF(OR(ISNUMBER(SEARCH({"BP","Hyper"},$Z1106))),"Y","N")</f>
        <v>Y</v>
      </c>
      <c r="T1106" s="9" t="s">
        <v>31</v>
      </c>
      <c r="U1106" s="9" t="s">
        <v>31</v>
      </c>
      <c r="Y1106" s="10" t="s">
        <v>40</v>
      </c>
      <c r="Z1106" s="11" t="s">
        <v>641</v>
      </c>
      <c r="AA1106" t="str">
        <f>IF(OR(ISNUMBER(SEARCH({"Diabetes","Diabetic"},$Z1106))),"Y","N")</f>
        <v>N</v>
      </c>
      <c r="AC1106" s="7" t="s">
        <v>37</v>
      </c>
    </row>
    <row r="1107" spans="2:29" ht="92.4">
      <c r="B1107">
        <v>2016</v>
      </c>
      <c r="C1107" s="5">
        <v>23575</v>
      </c>
      <c r="D1107" s="6" t="s">
        <v>30</v>
      </c>
      <c r="E1107" s="6" t="s">
        <v>31</v>
      </c>
      <c r="F1107" s="6" t="s">
        <v>43</v>
      </c>
      <c r="G1107" s="7" t="s">
        <v>33</v>
      </c>
      <c r="H1107" s="8">
        <v>51</v>
      </c>
      <c r="I1107" s="6" t="s">
        <v>38</v>
      </c>
      <c r="J1107" t="str">
        <f>IF((ISNUMBER(SEARCH({"Cash"},[1]Sheet1!$I1107))),"Avg","AboveAvg")</f>
        <v>AboveAvg</v>
      </c>
      <c r="K1107" t="str">
        <f t="shared" si="17"/>
        <v>N</v>
      </c>
      <c r="L1107" s="6" t="s">
        <v>61</v>
      </c>
      <c r="P1107" t="str">
        <f>IF(OR(ISNUMBER(SEARCH({"BP","Hyper"},$Z1107))),"Y","N")</f>
        <v>N</v>
      </c>
      <c r="T1107" s="9" t="s">
        <v>31</v>
      </c>
      <c r="U1107" s="9" t="s">
        <v>31</v>
      </c>
      <c r="Y1107" s="10" t="s">
        <v>40</v>
      </c>
      <c r="Z1107" s="11" t="s">
        <v>31</v>
      </c>
      <c r="AA1107" t="str">
        <f>IF(OR(ISNUMBER(SEARCH({"Diabetes","Diabetic"},$Z1107))),"Y","N")</f>
        <v>N</v>
      </c>
      <c r="AC1107" s="7" t="s">
        <v>37</v>
      </c>
    </row>
    <row r="1108" spans="2:29" ht="92.4">
      <c r="B1108">
        <v>2016</v>
      </c>
      <c r="C1108" s="5">
        <v>14339</v>
      </c>
      <c r="D1108" s="6" t="s">
        <v>30</v>
      </c>
      <c r="E1108" s="6" t="s">
        <v>31</v>
      </c>
      <c r="F1108" s="6" t="s">
        <v>43</v>
      </c>
      <c r="G1108" s="7" t="s">
        <v>33</v>
      </c>
      <c r="H1108" s="8">
        <v>76</v>
      </c>
      <c r="I1108" s="6" t="s">
        <v>38</v>
      </c>
      <c r="J1108" t="str">
        <f>IF((ISNUMBER(SEARCH({"Cash"},[1]Sheet1!$I1108))),"Avg","AboveAvg")</f>
        <v>AboveAvg</v>
      </c>
      <c r="K1108" t="str">
        <f t="shared" si="17"/>
        <v>N</v>
      </c>
      <c r="L1108" s="6" t="s">
        <v>31</v>
      </c>
      <c r="P1108" t="str">
        <f>IF(OR(ISNUMBER(SEARCH({"BP","Hyper"},$Z1108))),"Y","N")</f>
        <v>N</v>
      </c>
      <c r="T1108" s="9" t="s">
        <v>31</v>
      </c>
      <c r="U1108" s="9" t="s">
        <v>31</v>
      </c>
      <c r="Y1108" s="10" t="s">
        <v>40</v>
      </c>
      <c r="Z1108" s="11" t="s">
        <v>31</v>
      </c>
      <c r="AA1108" t="str">
        <f>IF(OR(ISNUMBER(SEARCH({"Diabetes","Diabetic"},$Z1108))),"Y","N")</f>
        <v>N</v>
      </c>
      <c r="AC1108" s="7" t="s">
        <v>37</v>
      </c>
    </row>
    <row r="1109" spans="2:29" ht="369.6">
      <c r="B1109">
        <v>2016</v>
      </c>
      <c r="C1109" s="5">
        <v>22880</v>
      </c>
      <c r="D1109" s="6" t="s">
        <v>30</v>
      </c>
      <c r="E1109" s="6" t="s">
        <v>31</v>
      </c>
      <c r="F1109" s="6" t="s">
        <v>32</v>
      </c>
      <c r="G1109" s="7" t="s">
        <v>33</v>
      </c>
      <c r="H1109" s="8">
        <v>53</v>
      </c>
      <c r="I1109" s="6" t="s">
        <v>38</v>
      </c>
      <c r="J1109" t="str">
        <f>IF((ISNUMBER(SEARCH({"Cash"},[1]Sheet1!$I1109))),"Avg","AboveAvg")</f>
        <v>AboveAvg</v>
      </c>
      <c r="K1109" t="str">
        <f t="shared" si="17"/>
        <v>N</v>
      </c>
      <c r="L1109" s="6" t="s">
        <v>31</v>
      </c>
      <c r="P1109" t="str">
        <f>IF(OR(ISNUMBER(SEARCH({"BP","Hyper"},$Z1109))),"Y","N")</f>
        <v>Y</v>
      </c>
      <c r="T1109" s="9" t="s">
        <v>31</v>
      </c>
      <c r="U1109" s="9" t="s">
        <v>31</v>
      </c>
      <c r="Y1109" s="10" t="s">
        <v>35</v>
      </c>
      <c r="Z1109" s="11" t="s">
        <v>642</v>
      </c>
      <c r="AA1109" t="str">
        <f>IF(OR(ISNUMBER(SEARCH({"Diabetes","Diabetic"},$Z1109))),"Y","N")</f>
        <v>N</v>
      </c>
      <c r="AC1109" s="7" t="s">
        <v>37</v>
      </c>
    </row>
    <row r="1110" spans="2:29" ht="396">
      <c r="B1110">
        <v>2016</v>
      </c>
      <c r="C1110" s="5">
        <v>19275</v>
      </c>
      <c r="D1110" s="6" t="s">
        <v>30</v>
      </c>
      <c r="E1110" s="6" t="s">
        <v>31</v>
      </c>
      <c r="F1110" s="6" t="s">
        <v>32</v>
      </c>
      <c r="G1110" s="7" t="s">
        <v>33</v>
      </c>
      <c r="H1110" s="8">
        <v>63</v>
      </c>
      <c r="I1110" s="6" t="s">
        <v>38</v>
      </c>
      <c r="J1110" t="str">
        <f>IF((ISNUMBER(SEARCH({"Cash"},[1]Sheet1!$I1110))),"Avg","AboveAvg")</f>
        <v>AboveAvg</v>
      </c>
      <c r="K1110" t="str">
        <f t="shared" si="17"/>
        <v>N</v>
      </c>
      <c r="L1110" s="6" t="s">
        <v>31</v>
      </c>
      <c r="P1110" t="str">
        <f>IF(OR(ISNUMBER(SEARCH({"BP","Hyper"},$Z1110))),"Y","N")</f>
        <v>Y</v>
      </c>
      <c r="T1110" s="9" t="s">
        <v>31</v>
      </c>
      <c r="U1110" s="9" t="s">
        <v>31</v>
      </c>
      <c r="Y1110" s="10" t="s">
        <v>35</v>
      </c>
      <c r="Z1110" s="11" t="s">
        <v>643</v>
      </c>
      <c r="AA1110" t="str">
        <f>IF(OR(ISNUMBER(SEARCH({"Diabetes","Diabetic"},$Z1110))),"Y","N")</f>
        <v>N</v>
      </c>
      <c r="AC1110" s="7" t="s">
        <v>37</v>
      </c>
    </row>
    <row r="1111" spans="2:29" ht="26.4">
      <c r="B1111">
        <v>2016</v>
      </c>
      <c r="C1111" s="5">
        <v>22643</v>
      </c>
      <c r="D1111" s="6" t="s">
        <v>30</v>
      </c>
      <c r="E1111" s="6" t="s">
        <v>31</v>
      </c>
      <c r="F1111" s="6" t="s">
        <v>32</v>
      </c>
      <c r="G1111" s="7" t="s">
        <v>33</v>
      </c>
      <c r="H1111" s="8">
        <v>54</v>
      </c>
      <c r="I1111" s="6" t="s">
        <v>34</v>
      </c>
      <c r="J1111" t="str">
        <f>IF((ISNUMBER(SEARCH({"Cash"},[1]Sheet1!$I1111))),"Avg","AboveAvg")</f>
        <v>Avg</v>
      </c>
      <c r="K1111" t="str">
        <f t="shared" si="17"/>
        <v>N</v>
      </c>
      <c r="L1111" s="6" t="s">
        <v>31</v>
      </c>
      <c r="P1111" t="str">
        <f>IF(OR(ISNUMBER(SEARCH({"BP","Hyper"},$Z1111))),"Y","N")</f>
        <v>N</v>
      </c>
      <c r="T1111" s="9" t="s">
        <v>31</v>
      </c>
      <c r="U1111" s="9" t="s">
        <v>31</v>
      </c>
      <c r="Y1111" s="10" t="s">
        <v>35</v>
      </c>
      <c r="Z1111" s="11" t="s">
        <v>31</v>
      </c>
      <c r="AA1111" t="str">
        <f>IF(OR(ISNUMBER(SEARCH({"Diabetes","Diabetic"},$Z1111))),"Y","N")</f>
        <v>N</v>
      </c>
      <c r="AC1111" s="7" t="s">
        <v>37</v>
      </c>
    </row>
    <row r="1112" spans="2:29" ht="26.4">
      <c r="B1112">
        <v>2016</v>
      </c>
      <c r="C1112" s="5">
        <v>29989</v>
      </c>
      <c r="D1112" s="6" t="s">
        <v>30</v>
      </c>
      <c r="E1112" s="6" t="s">
        <v>31</v>
      </c>
      <c r="F1112" s="6" t="s">
        <v>32</v>
      </c>
      <c r="G1112" s="7" t="s">
        <v>33</v>
      </c>
      <c r="H1112" s="8">
        <v>34</v>
      </c>
      <c r="I1112" s="6" t="s">
        <v>34</v>
      </c>
      <c r="J1112" t="str">
        <f>IF((ISNUMBER(SEARCH({"Cash"},[1]Sheet1!$I1112))),"Avg","AboveAvg")</f>
        <v>Avg</v>
      </c>
      <c r="K1112" t="str">
        <f t="shared" si="17"/>
        <v>N</v>
      </c>
      <c r="L1112" s="6" t="s">
        <v>31</v>
      </c>
      <c r="P1112" t="str">
        <f>IF(OR(ISNUMBER(SEARCH({"BP","Hyper"},$Z1112))),"Y","N")</f>
        <v>N</v>
      </c>
      <c r="T1112" s="9" t="s">
        <v>31</v>
      </c>
      <c r="U1112" s="9" t="s">
        <v>31</v>
      </c>
      <c r="Y1112" s="10" t="s">
        <v>35</v>
      </c>
      <c r="Z1112" s="11" t="s">
        <v>31</v>
      </c>
      <c r="AA1112" t="str">
        <f>IF(OR(ISNUMBER(SEARCH({"Diabetes","Diabetic"},$Z1112))),"Y","N")</f>
        <v>N</v>
      </c>
      <c r="AC1112" s="7" t="s">
        <v>37</v>
      </c>
    </row>
    <row r="1113" spans="2:29" ht="26.4">
      <c r="B1113">
        <v>2016</v>
      </c>
      <c r="C1113" s="5">
        <v>26338</v>
      </c>
      <c r="D1113" s="6" t="s">
        <v>30</v>
      </c>
      <c r="E1113" s="6" t="s">
        <v>31</v>
      </c>
      <c r="F1113" s="6" t="s">
        <v>43</v>
      </c>
      <c r="G1113" s="7" t="s">
        <v>33</v>
      </c>
      <c r="H1113" s="8">
        <v>44</v>
      </c>
      <c r="I1113" s="6" t="s">
        <v>38</v>
      </c>
      <c r="J1113" t="str">
        <f>IF((ISNUMBER(SEARCH({"Cash"},[1]Sheet1!$I1113))),"Avg","AboveAvg")</f>
        <v>AboveAvg</v>
      </c>
      <c r="K1113" t="str">
        <f t="shared" si="17"/>
        <v>N</v>
      </c>
      <c r="L1113" s="6" t="s">
        <v>31</v>
      </c>
      <c r="P1113" t="str">
        <f>IF(OR(ISNUMBER(SEARCH({"BP","Hyper"},$Z1113))),"Y","N")</f>
        <v>N</v>
      </c>
      <c r="T1113" s="9" t="s">
        <v>31</v>
      </c>
      <c r="U1113" s="9" t="s">
        <v>31</v>
      </c>
      <c r="Y1113" s="10" t="s">
        <v>35</v>
      </c>
      <c r="Z1113" s="11" t="s">
        <v>31</v>
      </c>
      <c r="AA1113" t="str">
        <f>IF(OR(ISNUMBER(SEARCH({"Diabetes","Diabetic"},$Z1113))),"Y","N")</f>
        <v>N</v>
      </c>
      <c r="AC1113" s="7" t="s">
        <v>37</v>
      </c>
    </row>
    <row r="1114" spans="2:29" ht="409.6">
      <c r="B1114">
        <v>2016</v>
      </c>
      <c r="C1114" s="5">
        <v>21429</v>
      </c>
      <c r="D1114" s="6" t="s">
        <v>30</v>
      </c>
      <c r="E1114" s="6" t="s">
        <v>31</v>
      </c>
      <c r="F1114" s="6" t="s">
        <v>32</v>
      </c>
      <c r="G1114" s="7" t="s">
        <v>33</v>
      </c>
      <c r="H1114" s="8">
        <v>57</v>
      </c>
      <c r="I1114" s="6" t="s">
        <v>34</v>
      </c>
      <c r="J1114" t="str">
        <f>IF((ISNUMBER(SEARCH({"Cash"},[1]Sheet1!$I1114))),"Avg","AboveAvg")</f>
        <v>Avg</v>
      </c>
      <c r="K1114" t="str">
        <f t="shared" si="17"/>
        <v>N</v>
      </c>
      <c r="L1114" s="6" t="s">
        <v>31</v>
      </c>
      <c r="P1114" t="str">
        <f>IF(OR(ISNUMBER(SEARCH({"BP","Hyper"},$Z1114))),"Y","N")</f>
        <v>Y</v>
      </c>
      <c r="T1114" s="9" t="s">
        <v>31</v>
      </c>
      <c r="U1114" s="9" t="s">
        <v>31</v>
      </c>
      <c r="Y1114" s="10" t="s">
        <v>35</v>
      </c>
      <c r="Z1114" s="11" t="s">
        <v>644</v>
      </c>
      <c r="AA1114" t="str">
        <f>IF(OR(ISNUMBER(SEARCH({"Diabetes","Diabetic"},$Z1114))),"Y","N")</f>
        <v>N</v>
      </c>
      <c r="AC1114" s="7" t="s">
        <v>37</v>
      </c>
    </row>
    <row r="1115" spans="2:29" ht="290.39999999999998">
      <c r="B1115">
        <v>2016</v>
      </c>
      <c r="C1115" s="5">
        <v>18697</v>
      </c>
      <c r="D1115" s="6" t="s">
        <v>30</v>
      </c>
      <c r="E1115" s="6" t="s">
        <v>31</v>
      </c>
      <c r="F1115" s="6" t="s">
        <v>32</v>
      </c>
      <c r="G1115" s="7" t="s">
        <v>33</v>
      </c>
      <c r="H1115" s="8">
        <v>65</v>
      </c>
      <c r="I1115" s="6" t="s">
        <v>34</v>
      </c>
      <c r="J1115" t="str">
        <f>IF((ISNUMBER(SEARCH({"Cash"},[1]Sheet1!$I1115))),"Avg","AboveAvg")</f>
        <v>Avg</v>
      </c>
      <c r="K1115" t="str">
        <f t="shared" si="17"/>
        <v>N</v>
      </c>
      <c r="L1115" s="6" t="s">
        <v>31</v>
      </c>
      <c r="P1115" t="str">
        <f>IF(OR(ISNUMBER(SEARCH({"BP","Hyper"},$Z1115))),"Y","N")</f>
        <v>Y</v>
      </c>
      <c r="T1115" s="9" t="s">
        <v>31</v>
      </c>
      <c r="U1115" s="9" t="s">
        <v>31</v>
      </c>
      <c r="Y1115" s="10" t="s">
        <v>35</v>
      </c>
      <c r="Z1115" s="11" t="s">
        <v>645</v>
      </c>
      <c r="AA1115" t="str">
        <f>IF(OR(ISNUMBER(SEARCH({"Diabetes","Diabetic"},$Z1115))),"Y","N")</f>
        <v>N</v>
      </c>
      <c r="AC1115" s="7" t="s">
        <v>37</v>
      </c>
    </row>
    <row r="1116" spans="2:29" ht="26.4">
      <c r="B1116">
        <v>2016</v>
      </c>
      <c r="C1116" s="5">
        <v>17908</v>
      </c>
      <c r="D1116" s="6" t="s">
        <v>30</v>
      </c>
      <c r="E1116" s="6" t="s">
        <v>31</v>
      </c>
      <c r="F1116" s="6" t="s">
        <v>32</v>
      </c>
      <c r="G1116" s="7" t="s">
        <v>33</v>
      </c>
      <c r="H1116" s="8">
        <v>67</v>
      </c>
      <c r="I1116" s="6" t="s">
        <v>38</v>
      </c>
      <c r="J1116" t="str">
        <f>IF((ISNUMBER(SEARCH({"Cash"},[1]Sheet1!$I1116))),"Avg","AboveAvg")</f>
        <v>AboveAvg</v>
      </c>
      <c r="K1116" t="str">
        <f t="shared" si="17"/>
        <v>N</v>
      </c>
      <c r="L1116" s="6" t="s">
        <v>31</v>
      </c>
      <c r="P1116" t="str">
        <f>IF(OR(ISNUMBER(SEARCH({"BP","Hyper"},$Z1116))),"Y","N")</f>
        <v>N</v>
      </c>
      <c r="T1116" s="9" t="s">
        <v>31</v>
      </c>
      <c r="U1116" s="9" t="s">
        <v>31</v>
      </c>
      <c r="Y1116" s="10" t="s">
        <v>35</v>
      </c>
      <c r="Z1116" s="11" t="s">
        <v>31</v>
      </c>
      <c r="AA1116" t="str">
        <f>IF(OR(ISNUMBER(SEARCH({"Diabetes","Diabetic"},$Z1116))),"Y","N")</f>
        <v>N</v>
      </c>
      <c r="AC1116" s="7" t="s">
        <v>37</v>
      </c>
    </row>
    <row r="1117" spans="2:29" ht="356.4">
      <c r="B1117">
        <v>2016</v>
      </c>
      <c r="C1117" s="5">
        <v>23363</v>
      </c>
      <c r="D1117" s="6" t="s">
        <v>30</v>
      </c>
      <c r="E1117" s="6" t="s">
        <v>31</v>
      </c>
      <c r="F1117" s="6" t="s">
        <v>43</v>
      </c>
      <c r="G1117" s="7" t="s">
        <v>33</v>
      </c>
      <c r="H1117" s="8">
        <v>52</v>
      </c>
      <c r="I1117" s="6" t="s">
        <v>38</v>
      </c>
      <c r="J1117" t="str">
        <f>IF((ISNUMBER(SEARCH({"Cash"},[1]Sheet1!$I1117))),"Avg","AboveAvg")</f>
        <v>AboveAvg</v>
      </c>
      <c r="K1117" t="str">
        <f t="shared" si="17"/>
        <v>N</v>
      </c>
      <c r="L1117" s="6" t="s">
        <v>31</v>
      </c>
      <c r="P1117" t="str">
        <f>IF(OR(ISNUMBER(SEARCH({"BP","Hyper"},$Z1117))),"Y","N")</f>
        <v>Y</v>
      </c>
      <c r="T1117" s="9" t="s">
        <v>31</v>
      </c>
      <c r="U1117" s="9" t="s">
        <v>31</v>
      </c>
      <c r="Y1117" s="10" t="s">
        <v>35</v>
      </c>
      <c r="Z1117" s="11" t="s">
        <v>646</v>
      </c>
      <c r="AA1117" t="str">
        <f>IF(OR(ISNUMBER(SEARCH({"Diabetes","Diabetic"},$Z1117))),"Y","N")</f>
        <v>N</v>
      </c>
      <c r="AC1117" s="7" t="s">
        <v>37</v>
      </c>
    </row>
    <row r="1118" spans="2:29" ht="26.4">
      <c r="B1118">
        <v>2016</v>
      </c>
      <c r="C1118" s="5">
        <v>17548</v>
      </c>
      <c r="D1118" s="6" t="s">
        <v>30</v>
      </c>
      <c r="E1118" s="6" t="s">
        <v>31</v>
      </c>
      <c r="F1118" s="6" t="s">
        <v>32</v>
      </c>
      <c r="G1118" s="7" t="s">
        <v>33</v>
      </c>
      <c r="H1118" s="8">
        <v>68</v>
      </c>
      <c r="I1118" s="6" t="s">
        <v>34</v>
      </c>
      <c r="J1118" t="str">
        <f>IF((ISNUMBER(SEARCH({"Cash"},[1]Sheet1!$I1118))),"Avg","AboveAvg")</f>
        <v>Avg</v>
      </c>
      <c r="K1118" t="str">
        <f t="shared" si="17"/>
        <v>N</v>
      </c>
      <c r="L1118" s="6" t="s">
        <v>76</v>
      </c>
      <c r="P1118" t="str">
        <f>IF(OR(ISNUMBER(SEARCH({"BP","Hyper"},$Z1118))),"Y","N")</f>
        <v>N</v>
      </c>
      <c r="T1118" s="9" t="s">
        <v>31</v>
      </c>
      <c r="U1118" s="9" t="s">
        <v>31</v>
      </c>
      <c r="Y1118" s="10" t="s">
        <v>35</v>
      </c>
      <c r="Z1118" s="11" t="s">
        <v>31</v>
      </c>
      <c r="AA1118" t="str">
        <f>IF(OR(ISNUMBER(SEARCH({"Diabetes","Diabetic"},$Z1118))),"Y","N")</f>
        <v>N</v>
      </c>
      <c r="AC1118" s="7" t="s">
        <v>37</v>
      </c>
    </row>
    <row r="1119" spans="2:29" ht="26.4">
      <c r="B1119">
        <v>2016</v>
      </c>
      <c r="C1119" s="5">
        <v>18354</v>
      </c>
      <c r="D1119" s="6" t="s">
        <v>30</v>
      </c>
      <c r="E1119" s="6" t="s">
        <v>31</v>
      </c>
      <c r="F1119" s="6" t="s">
        <v>32</v>
      </c>
      <c r="G1119" s="7" t="s">
        <v>33</v>
      </c>
      <c r="H1119" s="8">
        <v>65</v>
      </c>
      <c r="I1119" s="6" t="s">
        <v>38</v>
      </c>
      <c r="J1119" t="str">
        <f>IF((ISNUMBER(SEARCH({"Cash"},[1]Sheet1!$I1119))),"Avg","AboveAvg")</f>
        <v>AboveAvg</v>
      </c>
      <c r="K1119" t="str">
        <f t="shared" si="17"/>
        <v>N</v>
      </c>
      <c r="L1119" s="6" t="s">
        <v>41</v>
      </c>
      <c r="P1119" t="str">
        <f>IF(OR(ISNUMBER(SEARCH({"BP","Hyper"},$Z1119))),"Y","N")</f>
        <v>N</v>
      </c>
      <c r="T1119" s="9" t="s">
        <v>31</v>
      </c>
      <c r="U1119" s="9" t="s">
        <v>31</v>
      </c>
      <c r="Y1119" s="10" t="s">
        <v>35</v>
      </c>
      <c r="Z1119" s="11" t="s">
        <v>31</v>
      </c>
      <c r="AA1119" t="str">
        <f>IF(OR(ISNUMBER(SEARCH({"Diabetes","Diabetic"},$Z1119))),"Y","N")</f>
        <v>N</v>
      </c>
      <c r="AC1119" s="7" t="s">
        <v>37</v>
      </c>
    </row>
    <row r="1120" spans="2:29" ht="409.6">
      <c r="B1120">
        <v>2016</v>
      </c>
      <c r="C1120" s="5">
        <v>27807</v>
      </c>
      <c r="D1120" s="6" t="s">
        <v>30</v>
      </c>
      <c r="E1120" s="6" t="s">
        <v>31</v>
      </c>
      <c r="F1120" s="6" t="s">
        <v>32</v>
      </c>
      <c r="G1120" s="7" t="s">
        <v>33</v>
      </c>
      <c r="H1120" s="8">
        <v>40</v>
      </c>
      <c r="I1120" s="6" t="s">
        <v>38</v>
      </c>
      <c r="J1120" t="str">
        <f>IF((ISNUMBER(SEARCH({"Cash"},[1]Sheet1!$I1120))),"Avg","AboveAvg")</f>
        <v>AboveAvg</v>
      </c>
      <c r="K1120" t="str">
        <f t="shared" si="17"/>
        <v>N</v>
      </c>
      <c r="L1120" s="6" t="s">
        <v>31</v>
      </c>
      <c r="P1120" t="str">
        <f>IF(OR(ISNUMBER(SEARCH({"BP","Hyper"},$Z1120))),"Y","N")</f>
        <v>Y</v>
      </c>
      <c r="T1120" s="9" t="s">
        <v>31</v>
      </c>
      <c r="U1120" s="9" t="s">
        <v>31</v>
      </c>
      <c r="Y1120" s="10" t="s">
        <v>35</v>
      </c>
      <c r="Z1120" s="11" t="s">
        <v>647</v>
      </c>
      <c r="AA1120" t="str">
        <f>IF(OR(ISNUMBER(SEARCH({"Diabetes","Diabetic"},$Z1120))),"Y","N")</f>
        <v>N</v>
      </c>
      <c r="AC1120" s="7" t="s">
        <v>37</v>
      </c>
    </row>
    <row r="1121" spans="2:29" ht="26.4">
      <c r="B1121">
        <v>2016</v>
      </c>
      <c r="C1121" s="5">
        <v>27653</v>
      </c>
      <c r="D1121" s="6" t="s">
        <v>30</v>
      </c>
      <c r="E1121" s="6" t="s">
        <v>31</v>
      </c>
      <c r="F1121" s="6" t="s">
        <v>32</v>
      </c>
      <c r="G1121" s="7" t="s">
        <v>33</v>
      </c>
      <c r="H1121" s="8">
        <v>40</v>
      </c>
      <c r="I1121" s="6" t="s">
        <v>34</v>
      </c>
      <c r="J1121" t="str">
        <f>IF((ISNUMBER(SEARCH({"Cash"},[1]Sheet1!$I1121))),"Avg","AboveAvg")</f>
        <v>Avg</v>
      </c>
      <c r="K1121" t="str">
        <f t="shared" si="17"/>
        <v>N</v>
      </c>
      <c r="L1121" s="6" t="s">
        <v>31</v>
      </c>
      <c r="P1121" t="str">
        <f>IF(OR(ISNUMBER(SEARCH({"BP","Hyper"},$Z1121))),"Y","N")</f>
        <v>N</v>
      </c>
      <c r="T1121" s="9" t="s">
        <v>31</v>
      </c>
      <c r="U1121" s="9" t="s">
        <v>31</v>
      </c>
      <c r="Y1121" s="10" t="s">
        <v>35</v>
      </c>
      <c r="Z1121" s="11" t="s">
        <v>31</v>
      </c>
      <c r="AA1121" t="str">
        <f>IF(OR(ISNUMBER(SEARCH({"Diabetes","Diabetic"},$Z1121))),"Y","N")</f>
        <v>N</v>
      </c>
      <c r="AC1121" s="7" t="s">
        <v>37</v>
      </c>
    </row>
    <row r="1122" spans="2:29" ht="409.6">
      <c r="B1122">
        <v>2016</v>
      </c>
      <c r="C1122" s="5">
        <v>20556</v>
      </c>
      <c r="D1122" s="6" t="s">
        <v>30</v>
      </c>
      <c r="E1122" s="6" t="s">
        <v>31</v>
      </c>
      <c r="F1122" s="6" t="s">
        <v>32</v>
      </c>
      <c r="G1122" s="7" t="s">
        <v>33</v>
      </c>
      <c r="H1122" s="8">
        <v>59</v>
      </c>
      <c r="I1122" s="6" t="s">
        <v>34</v>
      </c>
      <c r="J1122" t="str">
        <f>IF((ISNUMBER(SEARCH({"Cash"},[1]Sheet1!$I1122))),"Avg","AboveAvg")</f>
        <v>Avg</v>
      </c>
      <c r="K1122" t="str">
        <f t="shared" si="17"/>
        <v>N</v>
      </c>
      <c r="L1122" s="6" t="s">
        <v>31</v>
      </c>
      <c r="P1122" t="str">
        <f>IF(OR(ISNUMBER(SEARCH({"BP","Hyper"},$Z1122))),"Y","N")</f>
        <v>Y</v>
      </c>
      <c r="T1122" s="9" t="s">
        <v>31</v>
      </c>
      <c r="U1122" s="9" t="s">
        <v>31</v>
      </c>
      <c r="Y1122" s="10" t="s">
        <v>35</v>
      </c>
      <c r="Z1122" s="11" t="s">
        <v>648</v>
      </c>
      <c r="AA1122" t="str">
        <f>IF(OR(ISNUMBER(SEARCH({"Diabetes","Diabetic"},$Z1122))),"Y","N")</f>
        <v>N</v>
      </c>
      <c r="AC1122" s="7" t="s">
        <v>37</v>
      </c>
    </row>
    <row r="1123" spans="2:29" ht="26.4">
      <c r="B1123">
        <v>2016</v>
      </c>
      <c r="C1123" s="5">
        <v>17015</v>
      </c>
      <c r="D1123" s="6" t="s">
        <v>30</v>
      </c>
      <c r="E1123" s="6" t="s">
        <v>31</v>
      </c>
      <c r="F1123" s="6" t="s">
        <v>43</v>
      </c>
      <c r="G1123" s="7" t="s">
        <v>33</v>
      </c>
      <c r="H1123" s="8">
        <v>69</v>
      </c>
      <c r="I1123" s="6" t="s">
        <v>34</v>
      </c>
      <c r="J1123" t="str">
        <f>IF((ISNUMBER(SEARCH({"Cash"},[1]Sheet1!$I1123))),"Avg","AboveAvg")</f>
        <v>Avg</v>
      </c>
      <c r="K1123" t="str">
        <f t="shared" si="17"/>
        <v>N</v>
      </c>
      <c r="L1123" s="6" t="s">
        <v>61</v>
      </c>
      <c r="P1123" t="str">
        <f>IF(OR(ISNUMBER(SEARCH({"BP","Hyper"},$Z1123))),"Y","N")</f>
        <v>N</v>
      </c>
      <c r="T1123" s="9" t="s">
        <v>31</v>
      </c>
      <c r="U1123" s="9" t="s">
        <v>31</v>
      </c>
      <c r="Y1123" s="10" t="s">
        <v>35</v>
      </c>
      <c r="Z1123" s="11" t="s">
        <v>31</v>
      </c>
      <c r="AA1123" t="str">
        <f>IF(OR(ISNUMBER(SEARCH({"Diabetes","Diabetic"},$Z1123))),"Y","N")</f>
        <v>N</v>
      </c>
      <c r="AC1123" s="7" t="s">
        <v>37</v>
      </c>
    </row>
    <row r="1124" spans="2:29" ht="343.2">
      <c r="B1124">
        <v>2016</v>
      </c>
      <c r="C1124" s="5">
        <v>22476</v>
      </c>
      <c r="D1124" s="6" t="s">
        <v>30</v>
      </c>
      <c r="E1124" s="6" t="s">
        <v>31</v>
      </c>
      <c r="F1124" s="6" t="s">
        <v>32</v>
      </c>
      <c r="G1124" s="7" t="s">
        <v>33</v>
      </c>
      <c r="H1124" s="8">
        <v>54</v>
      </c>
      <c r="I1124" s="6" t="s">
        <v>34</v>
      </c>
      <c r="J1124" t="str">
        <f>IF((ISNUMBER(SEARCH({"Cash"},[1]Sheet1!$I1124))),"Avg","AboveAvg")</f>
        <v>Avg</v>
      </c>
      <c r="K1124" t="str">
        <f t="shared" si="17"/>
        <v>N</v>
      </c>
      <c r="L1124" s="6" t="s">
        <v>39</v>
      </c>
      <c r="P1124" t="str">
        <f>IF(OR(ISNUMBER(SEARCH({"BP","Hyper"},$Z1124))),"Y","N")</f>
        <v>Y</v>
      </c>
      <c r="T1124" s="9" t="s">
        <v>31</v>
      </c>
      <c r="U1124" s="9" t="s">
        <v>31</v>
      </c>
      <c r="Y1124" s="10" t="s">
        <v>35</v>
      </c>
      <c r="Z1124" s="11" t="s">
        <v>649</v>
      </c>
      <c r="AA1124" t="str">
        <f>IF(OR(ISNUMBER(SEARCH({"Diabetes","Diabetic"},$Z1124))),"Y","N")</f>
        <v>N</v>
      </c>
      <c r="AC1124" s="7" t="s">
        <v>37</v>
      </c>
    </row>
    <row r="1125" spans="2:29" ht="92.4">
      <c r="B1125">
        <v>2016</v>
      </c>
      <c r="C1125" s="5">
        <v>21948</v>
      </c>
      <c r="D1125" s="6" t="s">
        <v>30</v>
      </c>
      <c r="E1125" s="6" t="s">
        <v>31</v>
      </c>
      <c r="F1125" s="6" t="s">
        <v>43</v>
      </c>
      <c r="G1125" s="7" t="s">
        <v>33</v>
      </c>
      <c r="H1125" s="8">
        <v>56</v>
      </c>
      <c r="I1125" s="6" t="s">
        <v>34</v>
      </c>
      <c r="J1125" t="str">
        <f>IF((ISNUMBER(SEARCH({"Cash"},[1]Sheet1!$I1125))),"Avg","AboveAvg")</f>
        <v>Avg</v>
      </c>
      <c r="K1125" t="str">
        <f t="shared" si="17"/>
        <v>N</v>
      </c>
      <c r="L1125" s="6" t="s">
        <v>39</v>
      </c>
      <c r="P1125" t="str">
        <f>IF(OR(ISNUMBER(SEARCH({"BP","Hyper"},$Z1125))),"Y","N")</f>
        <v>N</v>
      </c>
      <c r="T1125" s="9" t="s">
        <v>31</v>
      </c>
      <c r="U1125" s="9" t="s">
        <v>31</v>
      </c>
      <c r="Y1125" s="10" t="s">
        <v>40</v>
      </c>
      <c r="Z1125" s="11" t="s">
        <v>31</v>
      </c>
      <c r="AA1125" t="str">
        <f>IF(OR(ISNUMBER(SEARCH({"Diabetes","Diabetic"},$Z1125))),"Y","N")</f>
        <v>N</v>
      </c>
      <c r="AC1125" s="7" t="s">
        <v>37</v>
      </c>
    </row>
    <row r="1126" spans="2:29" ht="92.4">
      <c r="B1126">
        <v>2016</v>
      </c>
      <c r="C1126" s="5">
        <v>17940</v>
      </c>
      <c r="D1126" s="6" t="s">
        <v>30</v>
      </c>
      <c r="E1126" s="6" t="s">
        <v>31</v>
      </c>
      <c r="F1126" s="6" t="s">
        <v>43</v>
      </c>
      <c r="G1126" s="7" t="s">
        <v>33</v>
      </c>
      <c r="H1126" s="8">
        <v>67</v>
      </c>
      <c r="I1126" s="6" t="s">
        <v>38</v>
      </c>
      <c r="J1126" t="str">
        <f>IF((ISNUMBER(SEARCH({"Cash"},[1]Sheet1!$I1126))),"Avg","AboveAvg")</f>
        <v>AboveAvg</v>
      </c>
      <c r="K1126" t="str">
        <f t="shared" si="17"/>
        <v>N</v>
      </c>
      <c r="L1126" s="6" t="s">
        <v>61</v>
      </c>
      <c r="P1126" t="str">
        <f>IF(OR(ISNUMBER(SEARCH({"BP","Hyper"},$Z1126))),"Y","N")</f>
        <v>N</v>
      </c>
      <c r="T1126" s="9" t="s">
        <v>31</v>
      </c>
      <c r="U1126" s="9" t="s">
        <v>31</v>
      </c>
      <c r="Y1126" s="10" t="s">
        <v>40</v>
      </c>
      <c r="Z1126" s="11" t="s">
        <v>31</v>
      </c>
      <c r="AA1126" t="str">
        <f>IF(OR(ISNUMBER(SEARCH({"Diabetes","Diabetic"},$Z1126))),"Y","N")</f>
        <v>N</v>
      </c>
      <c r="AC1126" s="7" t="s">
        <v>37</v>
      </c>
    </row>
    <row r="1127" spans="2:29" ht="79.2">
      <c r="B1127">
        <v>2016</v>
      </c>
      <c r="C1127" s="5">
        <v>19887</v>
      </c>
      <c r="D1127" s="6" t="s">
        <v>30</v>
      </c>
      <c r="E1127" s="6" t="s">
        <v>31</v>
      </c>
      <c r="F1127" s="6" t="s">
        <v>43</v>
      </c>
      <c r="G1127" s="7" t="s">
        <v>33</v>
      </c>
      <c r="H1127" s="8">
        <v>61</v>
      </c>
      <c r="I1127" s="6" t="s">
        <v>34</v>
      </c>
      <c r="J1127" t="str">
        <f>IF((ISNUMBER(SEARCH({"Cash"},[1]Sheet1!$I1127))),"Avg","AboveAvg")</f>
        <v>Avg</v>
      </c>
      <c r="K1127" t="str">
        <f t="shared" si="17"/>
        <v>N</v>
      </c>
      <c r="L1127" s="6" t="s">
        <v>31</v>
      </c>
      <c r="P1127" t="str">
        <f>IF(OR(ISNUMBER(SEARCH({"BP","Hyper"},$Z1127))),"Y","N")</f>
        <v>N</v>
      </c>
      <c r="T1127" s="9" t="s">
        <v>31</v>
      </c>
      <c r="U1127" s="9" t="s">
        <v>31</v>
      </c>
      <c r="Y1127" s="10" t="s">
        <v>35</v>
      </c>
      <c r="Z1127" s="11" t="s">
        <v>650</v>
      </c>
      <c r="AA1127" t="str">
        <f>IF(OR(ISNUMBER(SEARCH({"Diabetes","Diabetic"},$Z1127))),"Y","N")</f>
        <v>N</v>
      </c>
      <c r="AC1127" s="7" t="s">
        <v>37</v>
      </c>
    </row>
    <row r="1128" spans="2:29" ht="26.4">
      <c r="B1128">
        <v>2016</v>
      </c>
      <c r="C1128" s="5">
        <v>24169</v>
      </c>
      <c r="D1128" s="6" t="s">
        <v>30</v>
      </c>
      <c r="E1128" s="6" t="s">
        <v>31</v>
      </c>
      <c r="F1128" s="6" t="s">
        <v>32</v>
      </c>
      <c r="G1128" s="7" t="s">
        <v>33</v>
      </c>
      <c r="H1128" s="8">
        <v>50</v>
      </c>
      <c r="I1128" s="6" t="s">
        <v>38</v>
      </c>
      <c r="J1128" t="str">
        <f>IF((ISNUMBER(SEARCH({"Cash"},[1]Sheet1!$I1128))),"Avg","AboveAvg")</f>
        <v>AboveAvg</v>
      </c>
      <c r="K1128" t="str">
        <f t="shared" si="17"/>
        <v>N</v>
      </c>
      <c r="L1128" s="6" t="s">
        <v>61</v>
      </c>
      <c r="P1128" t="str">
        <f>IF(OR(ISNUMBER(SEARCH({"BP","Hyper"},$Z1128))),"Y","N")</f>
        <v>N</v>
      </c>
      <c r="T1128" s="9" t="s">
        <v>31</v>
      </c>
      <c r="U1128" s="9" t="s">
        <v>31</v>
      </c>
      <c r="Y1128" s="10" t="s">
        <v>35</v>
      </c>
      <c r="Z1128" s="11" t="s">
        <v>31</v>
      </c>
      <c r="AA1128" t="str">
        <f>IF(OR(ISNUMBER(SEARCH({"Diabetes","Diabetic"},$Z1128))),"Y","N")</f>
        <v>N</v>
      </c>
      <c r="AC1128" s="7" t="s">
        <v>37</v>
      </c>
    </row>
    <row r="1129" spans="2:29" ht="39.6">
      <c r="B1129">
        <v>2016</v>
      </c>
      <c r="C1129" s="5">
        <v>22929</v>
      </c>
      <c r="D1129" s="6" t="s">
        <v>30</v>
      </c>
      <c r="E1129" s="6" t="s">
        <v>31</v>
      </c>
      <c r="F1129" s="6" t="s">
        <v>43</v>
      </c>
      <c r="G1129" s="7" t="s">
        <v>33</v>
      </c>
      <c r="H1129" s="8">
        <v>53</v>
      </c>
      <c r="I1129" s="6" t="s">
        <v>38</v>
      </c>
      <c r="J1129" t="str">
        <f>IF((ISNUMBER(SEARCH({"Cash"},[1]Sheet1!$I1129))),"Avg","AboveAvg")</f>
        <v>AboveAvg</v>
      </c>
      <c r="K1129" t="str">
        <f t="shared" si="17"/>
        <v>Y</v>
      </c>
      <c r="L1129" s="6" t="s">
        <v>41</v>
      </c>
      <c r="P1129" t="str">
        <f>IF(OR(ISNUMBER(SEARCH({"BP","Hyper"},$Z1129))),"Y","N")</f>
        <v>N</v>
      </c>
      <c r="T1129" s="9" t="s">
        <v>31</v>
      </c>
      <c r="U1129" s="9" t="s">
        <v>31</v>
      </c>
      <c r="Y1129" s="10" t="s">
        <v>35</v>
      </c>
      <c r="Z1129" s="11" t="s">
        <v>96</v>
      </c>
      <c r="AA1129" t="str">
        <f>IF(OR(ISNUMBER(SEARCH({"Diabetes","Diabetic"},$Z1129))),"Y","N")</f>
        <v>Y</v>
      </c>
      <c r="AC1129" s="7" t="s">
        <v>37</v>
      </c>
    </row>
    <row r="1130" spans="2:29" ht="92.4">
      <c r="B1130">
        <v>2016</v>
      </c>
      <c r="C1130" s="5">
        <v>23453</v>
      </c>
      <c r="D1130" s="6" t="s">
        <v>30</v>
      </c>
      <c r="E1130" s="6" t="s">
        <v>31</v>
      </c>
      <c r="F1130" s="6" t="s">
        <v>32</v>
      </c>
      <c r="G1130" s="7" t="s">
        <v>33</v>
      </c>
      <c r="H1130" s="8">
        <v>52</v>
      </c>
      <c r="I1130" s="6" t="s">
        <v>38</v>
      </c>
      <c r="J1130" t="str">
        <f>IF((ISNUMBER(SEARCH({"Cash"},[1]Sheet1!$I1130))),"Avg","AboveAvg")</f>
        <v>AboveAvg</v>
      </c>
      <c r="K1130" t="str">
        <f t="shared" si="17"/>
        <v>N</v>
      </c>
      <c r="L1130" s="6" t="s">
        <v>39</v>
      </c>
      <c r="P1130" t="str">
        <f>IF(OR(ISNUMBER(SEARCH({"BP","Hyper"},$Z1130))),"Y","N")</f>
        <v>N</v>
      </c>
      <c r="T1130" s="9" t="s">
        <v>31</v>
      </c>
      <c r="U1130" s="9" t="s">
        <v>31</v>
      </c>
      <c r="Y1130" s="10" t="s">
        <v>40</v>
      </c>
      <c r="Z1130" s="11" t="s">
        <v>31</v>
      </c>
      <c r="AA1130" t="str">
        <f>IF(OR(ISNUMBER(SEARCH({"Diabetes","Diabetic"},$Z1130))),"Y","N")</f>
        <v>N</v>
      </c>
      <c r="AC1130" s="7" t="s">
        <v>37</v>
      </c>
    </row>
    <row r="1131" spans="2:29" ht="290.39999999999998">
      <c r="B1131">
        <v>2016</v>
      </c>
      <c r="C1131" s="5">
        <v>20541</v>
      </c>
      <c r="D1131" s="6" t="s">
        <v>30</v>
      </c>
      <c r="E1131" s="6" t="s">
        <v>31</v>
      </c>
      <c r="F1131" s="6" t="s">
        <v>43</v>
      </c>
      <c r="G1131" s="7" t="s">
        <v>33</v>
      </c>
      <c r="H1131" s="8">
        <v>60</v>
      </c>
      <c r="I1131" s="6" t="s">
        <v>38</v>
      </c>
      <c r="J1131" t="str">
        <f>IF((ISNUMBER(SEARCH({"Cash"},[1]Sheet1!$I1131))),"Avg","AboveAvg")</f>
        <v>AboveAvg</v>
      </c>
      <c r="K1131" t="str">
        <f t="shared" si="17"/>
        <v>N</v>
      </c>
      <c r="L1131" s="6" t="s">
        <v>31</v>
      </c>
      <c r="P1131" t="str">
        <f>IF(OR(ISNUMBER(SEARCH({"BP","Hyper"},$Z1131))),"Y","N")</f>
        <v>Y</v>
      </c>
      <c r="T1131" s="9" t="s">
        <v>31</v>
      </c>
      <c r="U1131" s="9" t="s">
        <v>31</v>
      </c>
      <c r="Y1131" s="10" t="s">
        <v>35</v>
      </c>
      <c r="Z1131" s="11" t="s">
        <v>651</v>
      </c>
      <c r="AA1131" t="str">
        <f>IF(OR(ISNUMBER(SEARCH({"Diabetes","Diabetic"},$Z1131))),"Y","N")</f>
        <v>N</v>
      </c>
      <c r="AC1131" s="7" t="s">
        <v>37</v>
      </c>
    </row>
    <row r="1132" spans="2:29" ht="316.8">
      <c r="B1132">
        <v>2016</v>
      </c>
      <c r="C1132" s="5">
        <v>26352</v>
      </c>
      <c r="D1132" s="6" t="s">
        <v>30</v>
      </c>
      <c r="E1132" s="6" t="s">
        <v>31</v>
      </c>
      <c r="F1132" s="6" t="s">
        <v>32</v>
      </c>
      <c r="G1132" s="7" t="s">
        <v>33</v>
      </c>
      <c r="H1132" s="8">
        <v>44</v>
      </c>
      <c r="I1132" s="6" t="s">
        <v>34</v>
      </c>
      <c r="J1132" t="str">
        <f>IF((ISNUMBER(SEARCH({"Cash"},[1]Sheet1!$I1132))),"Avg","AboveAvg")</f>
        <v>Avg</v>
      </c>
      <c r="K1132" t="str">
        <f t="shared" si="17"/>
        <v>N</v>
      </c>
      <c r="L1132" s="6" t="s">
        <v>31</v>
      </c>
      <c r="P1132" t="str">
        <f>IF(OR(ISNUMBER(SEARCH({"BP","Hyper"},$Z1132))),"Y","N")</f>
        <v>Y</v>
      </c>
      <c r="T1132" s="9" t="s">
        <v>31</v>
      </c>
      <c r="U1132" s="9" t="s">
        <v>31</v>
      </c>
      <c r="Y1132" s="10" t="s">
        <v>35</v>
      </c>
      <c r="Z1132" s="11" t="s">
        <v>652</v>
      </c>
      <c r="AA1132" t="str">
        <f>IF(OR(ISNUMBER(SEARCH({"Diabetes","Diabetic"},$Z1132))),"Y","N")</f>
        <v>N</v>
      </c>
      <c r="AC1132" s="7" t="s">
        <v>37</v>
      </c>
    </row>
    <row r="1133" spans="2:29" ht="26.4">
      <c r="B1133">
        <v>2016</v>
      </c>
      <c r="C1133" s="5">
        <v>19799</v>
      </c>
      <c r="D1133" s="6" t="s">
        <v>30</v>
      </c>
      <c r="E1133" s="6" t="s">
        <v>31</v>
      </c>
      <c r="F1133" s="6" t="s">
        <v>32</v>
      </c>
      <c r="G1133" s="7" t="s">
        <v>33</v>
      </c>
      <c r="H1133" s="8">
        <v>62</v>
      </c>
      <c r="I1133" s="6" t="s">
        <v>38</v>
      </c>
      <c r="J1133" t="str">
        <f>IF((ISNUMBER(SEARCH({"Cash"},[1]Sheet1!$I1133))),"Avg","AboveAvg")</f>
        <v>AboveAvg</v>
      </c>
      <c r="K1133" t="str">
        <f t="shared" si="17"/>
        <v>N</v>
      </c>
      <c r="L1133" s="6" t="s">
        <v>31</v>
      </c>
      <c r="P1133" t="str">
        <f>IF(OR(ISNUMBER(SEARCH({"BP","Hyper"},$Z1133))),"Y","N")</f>
        <v>N</v>
      </c>
      <c r="T1133" s="9" t="s">
        <v>31</v>
      </c>
      <c r="U1133" s="9" t="s">
        <v>31</v>
      </c>
      <c r="Y1133" s="10" t="s">
        <v>35</v>
      </c>
      <c r="Z1133" s="11" t="s">
        <v>31</v>
      </c>
      <c r="AA1133" t="str">
        <f>IF(OR(ISNUMBER(SEARCH({"Diabetes","Diabetic"},$Z1133))),"Y","N")</f>
        <v>N</v>
      </c>
      <c r="AC1133" s="7" t="s">
        <v>37</v>
      </c>
    </row>
    <row r="1134" spans="2:29" ht="26.4">
      <c r="B1134">
        <v>2016</v>
      </c>
      <c r="C1134" s="5">
        <v>19799</v>
      </c>
      <c r="D1134" s="6" t="s">
        <v>30</v>
      </c>
      <c r="E1134" s="6" t="s">
        <v>31</v>
      </c>
      <c r="F1134" s="6" t="s">
        <v>32</v>
      </c>
      <c r="G1134" s="7" t="s">
        <v>33</v>
      </c>
      <c r="H1134" s="8">
        <v>62</v>
      </c>
      <c r="I1134" s="6" t="s">
        <v>38</v>
      </c>
      <c r="J1134" t="str">
        <f>IF((ISNUMBER(SEARCH({"Cash"},[1]Sheet1!$I1134))),"Avg","AboveAvg")</f>
        <v>AboveAvg</v>
      </c>
      <c r="K1134" t="str">
        <f t="shared" si="17"/>
        <v>N</v>
      </c>
      <c r="L1134" s="6" t="s">
        <v>31</v>
      </c>
      <c r="P1134" t="str">
        <f>IF(OR(ISNUMBER(SEARCH({"BP","Hyper"},$Z1134))),"Y","N")</f>
        <v>N</v>
      </c>
      <c r="T1134" s="9" t="s">
        <v>31</v>
      </c>
      <c r="U1134" s="9" t="s">
        <v>31</v>
      </c>
      <c r="Y1134" s="10" t="s">
        <v>35</v>
      </c>
      <c r="Z1134" s="11" t="s">
        <v>31</v>
      </c>
      <c r="AA1134" t="str">
        <f>IF(OR(ISNUMBER(SEARCH({"Diabetes","Diabetic"},$Z1134))),"Y","N")</f>
        <v>N</v>
      </c>
      <c r="AC1134" s="7" t="s">
        <v>37</v>
      </c>
    </row>
    <row r="1135" spans="2:29" ht="303.60000000000002">
      <c r="B1135">
        <v>2016</v>
      </c>
      <c r="C1135" s="5">
        <v>17973</v>
      </c>
      <c r="D1135" s="6" t="s">
        <v>30</v>
      </c>
      <c r="E1135" s="6" t="s">
        <v>31</v>
      </c>
      <c r="F1135" s="6" t="s">
        <v>32</v>
      </c>
      <c r="G1135" s="7" t="s">
        <v>33</v>
      </c>
      <c r="H1135" s="8">
        <v>67</v>
      </c>
      <c r="I1135" s="6" t="s">
        <v>38</v>
      </c>
      <c r="J1135" t="str">
        <f>IF((ISNUMBER(SEARCH({"Cash"},[1]Sheet1!$I1135))),"Avg","AboveAvg")</f>
        <v>AboveAvg</v>
      </c>
      <c r="K1135" t="str">
        <f t="shared" si="17"/>
        <v>N</v>
      </c>
      <c r="L1135" s="6" t="s">
        <v>31</v>
      </c>
      <c r="P1135" t="str">
        <f>IF(OR(ISNUMBER(SEARCH({"BP","Hyper"},$Z1135))),"Y","N")</f>
        <v>Y</v>
      </c>
      <c r="T1135" s="9" t="s">
        <v>31</v>
      </c>
      <c r="U1135" s="9" t="s">
        <v>31</v>
      </c>
      <c r="Y1135" s="10" t="s">
        <v>35</v>
      </c>
      <c r="Z1135" s="11" t="s">
        <v>653</v>
      </c>
      <c r="AA1135" t="str">
        <f>IF(OR(ISNUMBER(SEARCH({"Diabetes","Diabetic"},$Z1135))),"Y","N")</f>
        <v>N</v>
      </c>
      <c r="AC1135" s="7" t="s">
        <v>37</v>
      </c>
    </row>
    <row r="1136" spans="2:29" ht="369.6">
      <c r="B1136">
        <v>2016</v>
      </c>
      <c r="C1136" s="5">
        <v>19799</v>
      </c>
      <c r="D1136" s="6" t="s">
        <v>30</v>
      </c>
      <c r="E1136" s="6" t="s">
        <v>31</v>
      </c>
      <c r="F1136" s="6" t="s">
        <v>43</v>
      </c>
      <c r="G1136" s="7" t="s">
        <v>33</v>
      </c>
      <c r="H1136" s="8">
        <v>62</v>
      </c>
      <c r="I1136" s="6" t="s">
        <v>38</v>
      </c>
      <c r="J1136" t="str">
        <f>IF((ISNUMBER(SEARCH({"Cash"},[1]Sheet1!$I1136))),"Avg","AboveAvg")</f>
        <v>AboveAvg</v>
      </c>
      <c r="K1136" t="str">
        <f t="shared" si="17"/>
        <v>Y</v>
      </c>
      <c r="L1136" s="6" t="s">
        <v>39</v>
      </c>
      <c r="P1136" t="str">
        <f>IF(OR(ISNUMBER(SEARCH({"BP","Hyper"},$Z1136))),"Y","N")</f>
        <v>Y</v>
      </c>
      <c r="T1136" s="9" t="s">
        <v>31</v>
      </c>
      <c r="U1136" s="9" t="s">
        <v>31</v>
      </c>
      <c r="Y1136" s="10" t="s">
        <v>40</v>
      </c>
      <c r="Z1136" s="11" t="s">
        <v>654</v>
      </c>
      <c r="AA1136" t="str">
        <f>IF(OR(ISNUMBER(SEARCH({"Diabetes","Diabetic"},$Z1136))),"Y","N")</f>
        <v>Y</v>
      </c>
      <c r="AC1136" s="7" t="s">
        <v>37</v>
      </c>
    </row>
    <row r="1137" spans="2:29" ht="224.4">
      <c r="B1137">
        <v>2016</v>
      </c>
      <c r="C1137" s="5">
        <v>22791</v>
      </c>
      <c r="D1137" s="6" t="s">
        <v>30</v>
      </c>
      <c r="E1137" s="6" t="s">
        <v>31</v>
      </c>
      <c r="F1137" s="6" t="s">
        <v>43</v>
      </c>
      <c r="G1137" s="7" t="s">
        <v>33</v>
      </c>
      <c r="H1137" s="8">
        <v>53</v>
      </c>
      <c r="I1137" s="6" t="s">
        <v>34</v>
      </c>
      <c r="J1137" t="str">
        <f>IF((ISNUMBER(SEARCH({"Cash"},[1]Sheet1!$I1137))),"Avg","AboveAvg")</f>
        <v>Avg</v>
      </c>
      <c r="K1137" t="str">
        <f t="shared" si="17"/>
        <v>N</v>
      </c>
      <c r="L1137" s="6" t="s">
        <v>53</v>
      </c>
      <c r="P1137" t="str">
        <f>IF(OR(ISNUMBER(SEARCH({"BP","Hyper"},$Z1137))),"Y","N")</f>
        <v>Y</v>
      </c>
      <c r="T1137" s="9" t="s">
        <v>31</v>
      </c>
      <c r="U1137" s="9" t="s">
        <v>31</v>
      </c>
      <c r="Y1137" s="10" t="s">
        <v>40</v>
      </c>
      <c r="Z1137" s="11" t="s">
        <v>655</v>
      </c>
      <c r="AA1137" t="str">
        <f>IF(OR(ISNUMBER(SEARCH({"Diabetes","Diabetic"},$Z1137))),"Y","N")</f>
        <v>N</v>
      </c>
      <c r="AC1137" s="7" t="s">
        <v>37</v>
      </c>
    </row>
    <row r="1138" spans="2:29" ht="118.8">
      <c r="B1138">
        <v>2016</v>
      </c>
      <c r="C1138" s="5">
        <v>17958</v>
      </c>
      <c r="D1138" s="6" t="s">
        <v>30</v>
      </c>
      <c r="E1138" s="6" t="s">
        <v>31</v>
      </c>
      <c r="F1138" s="6" t="s">
        <v>43</v>
      </c>
      <c r="G1138" s="7" t="s">
        <v>33</v>
      </c>
      <c r="H1138" s="8">
        <v>67</v>
      </c>
      <c r="I1138" s="6" t="s">
        <v>38</v>
      </c>
      <c r="J1138" t="str">
        <f>IF((ISNUMBER(SEARCH({"Cash"},[1]Sheet1!$I1138))),"Avg","AboveAvg")</f>
        <v>AboveAvg</v>
      </c>
      <c r="K1138" t="str">
        <f t="shared" si="17"/>
        <v>N</v>
      </c>
      <c r="L1138" s="6" t="s">
        <v>31</v>
      </c>
      <c r="P1138" t="str">
        <f>IF(OR(ISNUMBER(SEARCH({"BP","Hyper"},$Z1138))),"Y","N")</f>
        <v>Y</v>
      </c>
      <c r="T1138" s="9" t="s">
        <v>31</v>
      </c>
      <c r="U1138" s="9" t="s">
        <v>31</v>
      </c>
      <c r="Y1138" s="10" t="s">
        <v>35</v>
      </c>
      <c r="Z1138" s="11" t="s">
        <v>656</v>
      </c>
      <c r="AA1138" t="str">
        <f>IF(OR(ISNUMBER(SEARCH({"Diabetes","Diabetic"},$Z1138))),"Y","N")</f>
        <v>N</v>
      </c>
      <c r="AC1138" s="7" t="s">
        <v>37</v>
      </c>
    </row>
    <row r="1139" spans="2:29" ht="118.8">
      <c r="B1139">
        <v>2016</v>
      </c>
      <c r="C1139" s="5">
        <v>20905</v>
      </c>
      <c r="D1139" s="6" t="s">
        <v>30</v>
      </c>
      <c r="E1139" s="6" t="s">
        <v>31</v>
      </c>
      <c r="F1139" s="6" t="s">
        <v>32</v>
      </c>
      <c r="G1139" s="7" t="s">
        <v>33</v>
      </c>
      <c r="H1139" s="8">
        <v>59</v>
      </c>
      <c r="I1139" s="6" t="s">
        <v>34</v>
      </c>
      <c r="J1139" t="str">
        <f>IF((ISNUMBER(SEARCH({"Cash"},[1]Sheet1!$I1139))),"Avg","AboveAvg")</f>
        <v>Avg</v>
      </c>
      <c r="K1139" t="str">
        <f t="shared" si="17"/>
        <v>Y</v>
      </c>
      <c r="L1139" s="6" t="s">
        <v>39</v>
      </c>
      <c r="P1139" t="str">
        <f>IF(OR(ISNUMBER(SEARCH({"BP","Hyper"},$Z1139))),"Y","N")</f>
        <v>Y</v>
      </c>
      <c r="T1139" s="9" t="s">
        <v>31</v>
      </c>
      <c r="U1139" s="9" t="s">
        <v>31</v>
      </c>
      <c r="Y1139" s="10" t="s">
        <v>40</v>
      </c>
      <c r="Z1139" s="11" t="s">
        <v>657</v>
      </c>
      <c r="AA1139" t="str">
        <f>IF(OR(ISNUMBER(SEARCH({"Diabetes","Diabetic"},$Z1139))),"Y","N")</f>
        <v>Y</v>
      </c>
      <c r="AC1139" s="7" t="s">
        <v>37</v>
      </c>
    </row>
    <row r="1140" spans="2:29" ht="92.4">
      <c r="B1140">
        <v>2016</v>
      </c>
      <c r="C1140" s="5">
        <v>20170</v>
      </c>
      <c r="D1140" s="6" t="s">
        <v>30</v>
      </c>
      <c r="E1140" s="6" t="s">
        <v>31</v>
      </c>
      <c r="F1140" s="6" t="s">
        <v>43</v>
      </c>
      <c r="G1140" s="7" t="s">
        <v>33</v>
      </c>
      <c r="H1140" s="8">
        <v>61</v>
      </c>
      <c r="I1140" s="6" t="s">
        <v>38</v>
      </c>
      <c r="J1140" t="str">
        <f>IF((ISNUMBER(SEARCH({"Cash"},[1]Sheet1!$I1140))),"Avg","AboveAvg")</f>
        <v>AboveAvg</v>
      </c>
      <c r="K1140" t="str">
        <f t="shared" si="17"/>
        <v>Y</v>
      </c>
      <c r="L1140" s="6" t="s">
        <v>39</v>
      </c>
      <c r="P1140" t="str">
        <f>IF(OR(ISNUMBER(SEARCH({"BP","Hyper"},$Z1140))),"Y","N")</f>
        <v>Y</v>
      </c>
      <c r="T1140" s="9" t="s">
        <v>31</v>
      </c>
      <c r="U1140" s="9" t="s">
        <v>31</v>
      </c>
      <c r="Y1140" s="10" t="s">
        <v>40</v>
      </c>
      <c r="Z1140" s="11" t="s">
        <v>658</v>
      </c>
      <c r="AA1140" t="str">
        <f>IF(OR(ISNUMBER(SEARCH({"Diabetes","Diabetic"},$Z1140))),"Y","N")</f>
        <v>Y</v>
      </c>
      <c r="AC1140" s="7" t="s">
        <v>37</v>
      </c>
    </row>
    <row r="1141" spans="2:29" ht="409.6">
      <c r="B1141">
        <v>2016</v>
      </c>
      <c r="C1141" s="5">
        <v>20110</v>
      </c>
      <c r="D1141" s="6" t="s">
        <v>30</v>
      </c>
      <c r="E1141" s="6" t="s">
        <v>31</v>
      </c>
      <c r="F1141" s="6" t="s">
        <v>32</v>
      </c>
      <c r="G1141" s="7" t="s">
        <v>33</v>
      </c>
      <c r="H1141" s="8">
        <v>61</v>
      </c>
      <c r="I1141" s="6" t="s">
        <v>38</v>
      </c>
      <c r="J1141" t="str">
        <f>IF((ISNUMBER(SEARCH({"Cash"},[1]Sheet1!$I1141))),"Avg","AboveAvg")</f>
        <v>AboveAvg</v>
      </c>
      <c r="K1141" t="str">
        <f t="shared" si="17"/>
        <v>N</v>
      </c>
      <c r="L1141" s="6" t="s">
        <v>61</v>
      </c>
      <c r="P1141" t="str">
        <f>IF(OR(ISNUMBER(SEARCH({"BP","Hyper"},$Z1141))),"Y","N")</f>
        <v>Y</v>
      </c>
      <c r="T1141" s="9" t="s">
        <v>31</v>
      </c>
      <c r="U1141" s="9" t="s">
        <v>31</v>
      </c>
      <c r="Y1141" s="10" t="s">
        <v>35</v>
      </c>
      <c r="Z1141" s="11" t="s">
        <v>659</v>
      </c>
      <c r="AA1141" t="str">
        <f>IF(OR(ISNUMBER(SEARCH({"Diabetes","Diabetic"},$Z1141))),"Y","N")</f>
        <v>N</v>
      </c>
      <c r="AC1141" s="7" t="s">
        <v>37</v>
      </c>
    </row>
    <row r="1142" spans="2:29" ht="26.4">
      <c r="B1142">
        <v>2016</v>
      </c>
      <c r="C1142" s="5">
        <v>25491</v>
      </c>
      <c r="D1142" s="6" t="s">
        <v>30</v>
      </c>
      <c r="E1142" s="6" t="s">
        <v>31</v>
      </c>
      <c r="F1142" s="6" t="s">
        <v>32</v>
      </c>
      <c r="G1142" s="7" t="s">
        <v>33</v>
      </c>
      <c r="H1142" s="8">
        <v>46</v>
      </c>
      <c r="I1142" s="6" t="s">
        <v>34</v>
      </c>
      <c r="J1142" t="str">
        <f>IF((ISNUMBER(SEARCH({"Cash"},[1]Sheet1!$I1142))),"Avg","AboveAvg")</f>
        <v>Avg</v>
      </c>
      <c r="K1142" t="str">
        <f t="shared" si="17"/>
        <v>N</v>
      </c>
      <c r="L1142" s="6" t="s">
        <v>41</v>
      </c>
      <c r="P1142" t="str">
        <f>IF(OR(ISNUMBER(SEARCH({"BP","Hyper"},$Z1142))),"Y","N")</f>
        <v>N</v>
      </c>
      <c r="T1142" s="9" t="s">
        <v>31</v>
      </c>
      <c r="U1142" s="9" t="s">
        <v>31</v>
      </c>
      <c r="Y1142" s="10" t="s">
        <v>35</v>
      </c>
      <c r="Z1142" s="11" t="s">
        <v>31</v>
      </c>
      <c r="AA1142" t="str">
        <f>IF(OR(ISNUMBER(SEARCH({"Diabetes","Diabetic"},$Z1142))),"Y","N")</f>
        <v>N</v>
      </c>
      <c r="AC1142" s="7" t="s">
        <v>37</v>
      </c>
    </row>
    <row r="1143" spans="2:29" ht="26.4">
      <c r="B1143">
        <v>2016</v>
      </c>
      <c r="C1143" s="5">
        <v>16603</v>
      </c>
      <c r="D1143" s="6" t="s">
        <v>30</v>
      </c>
      <c r="E1143" s="6" t="s">
        <v>31</v>
      </c>
      <c r="F1143" s="6" t="s">
        <v>32</v>
      </c>
      <c r="G1143" s="7" t="s">
        <v>33</v>
      </c>
      <c r="H1143" s="8">
        <v>70</v>
      </c>
      <c r="I1143" s="6" t="s">
        <v>34</v>
      </c>
      <c r="J1143" t="str">
        <f>IF((ISNUMBER(SEARCH({"Cash"},[1]Sheet1!$I1143))),"Avg","AboveAvg")</f>
        <v>Avg</v>
      </c>
      <c r="K1143" t="str">
        <f t="shared" si="17"/>
        <v>N</v>
      </c>
      <c r="L1143" s="6" t="s">
        <v>31</v>
      </c>
      <c r="P1143" t="str">
        <f>IF(OR(ISNUMBER(SEARCH({"BP","Hyper"},$Z1143))),"Y","N")</f>
        <v>N</v>
      </c>
      <c r="T1143" s="9" t="s">
        <v>31</v>
      </c>
      <c r="U1143" s="9" t="s">
        <v>31</v>
      </c>
      <c r="Y1143" s="10" t="s">
        <v>35</v>
      </c>
      <c r="Z1143" s="11" t="s">
        <v>31</v>
      </c>
      <c r="AA1143" t="str">
        <f>IF(OR(ISNUMBER(SEARCH({"Diabetes","Diabetic"},$Z1143))),"Y","N")</f>
        <v>N</v>
      </c>
      <c r="AC1143" s="7" t="s">
        <v>37</v>
      </c>
    </row>
    <row r="1144" spans="2:29" ht="316.8">
      <c r="B1144">
        <v>2016</v>
      </c>
      <c r="C1144" s="5">
        <v>22362</v>
      </c>
      <c r="D1144" s="6" t="s">
        <v>30</v>
      </c>
      <c r="E1144" s="6" t="s">
        <v>31</v>
      </c>
      <c r="F1144" s="6" t="s">
        <v>32</v>
      </c>
      <c r="G1144" s="7" t="s">
        <v>33</v>
      </c>
      <c r="H1144" s="8">
        <v>55</v>
      </c>
      <c r="I1144" s="6" t="s">
        <v>38</v>
      </c>
      <c r="J1144" t="str">
        <f>IF((ISNUMBER(SEARCH({"Cash"},[1]Sheet1!$I1144))),"Avg","AboveAvg")</f>
        <v>AboveAvg</v>
      </c>
      <c r="K1144" t="str">
        <f t="shared" si="17"/>
        <v>N</v>
      </c>
      <c r="L1144" s="6" t="s">
        <v>31</v>
      </c>
      <c r="P1144" t="str">
        <f>IF(OR(ISNUMBER(SEARCH({"BP","Hyper"},$Z1144))),"Y","N")</f>
        <v>Y</v>
      </c>
      <c r="T1144" s="9" t="s">
        <v>31</v>
      </c>
      <c r="U1144" s="9" t="s">
        <v>31</v>
      </c>
      <c r="Y1144" s="10" t="s">
        <v>35</v>
      </c>
      <c r="Z1144" s="11" t="s">
        <v>660</v>
      </c>
      <c r="AA1144" t="str">
        <f>IF(OR(ISNUMBER(SEARCH({"Diabetes","Diabetic"},$Z1144))),"Y","N")</f>
        <v>N</v>
      </c>
      <c r="AC1144" s="7" t="s">
        <v>37</v>
      </c>
    </row>
    <row r="1145" spans="2:29" ht="92.4">
      <c r="B1145">
        <v>2016</v>
      </c>
      <c r="C1145" s="5">
        <v>21403</v>
      </c>
      <c r="D1145" s="6" t="s">
        <v>30</v>
      </c>
      <c r="E1145" s="6" t="s">
        <v>31</v>
      </c>
      <c r="F1145" s="6" t="s">
        <v>32</v>
      </c>
      <c r="G1145" s="7" t="s">
        <v>33</v>
      </c>
      <c r="H1145" s="8">
        <v>57</v>
      </c>
      <c r="I1145" s="6" t="s">
        <v>34</v>
      </c>
      <c r="J1145" t="str">
        <f>IF((ISNUMBER(SEARCH({"Cash"},[1]Sheet1!$I1145))),"Avg","AboveAvg")</f>
        <v>Avg</v>
      </c>
      <c r="K1145" t="str">
        <f t="shared" si="17"/>
        <v>N</v>
      </c>
      <c r="L1145" s="6" t="s">
        <v>39</v>
      </c>
      <c r="P1145" t="str">
        <f>IF(OR(ISNUMBER(SEARCH({"BP","Hyper"},$Z1145))),"Y","N")</f>
        <v>N</v>
      </c>
      <c r="T1145" s="9" t="s">
        <v>31</v>
      </c>
      <c r="U1145" s="9" t="s">
        <v>31</v>
      </c>
      <c r="Y1145" s="10" t="s">
        <v>40</v>
      </c>
      <c r="Z1145" s="11" t="s">
        <v>31</v>
      </c>
      <c r="AA1145" t="str">
        <f>IF(OR(ISNUMBER(SEARCH({"Diabetes","Diabetic"},$Z1145))),"Y","N")</f>
        <v>N</v>
      </c>
      <c r="AC1145" s="7" t="s">
        <v>37</v>
      </c>
    </row>
    <row r="1146" spans="2:29" ht="26.4">
      <c r="B1146">
        <v>2016</v>
      </c>
      <c r="C1146" s="5">
        <v>27473</v>
      </c>
      <c r="D1146" s="6" t="s">
        <v>30</v>
      </c>
      <c r="E1146" s="6" t="s">
        <v>31</v>
      </c>
      <c r="F1146" s="6" t="s">
        <v>32</v>
      </c>
      <c r="G1146" s="7" t="s">
        <v>33</v>
      </c>
      <c r="H1146" s="8">
        <v>41</v>
      </c>
      <c r="I1146" s="6" t="s">
        <v>34</v>
      </c>
      <c r="J1146" t="str">
        <f>IF((ISNUMBER(SEARCH({"Cash"},[1]Sheet1!$I1146))),"Avg","AboveAvg")</f>
        <v>Avg</v>
      </c>
      <c r="K1146" t="str">
        <f t="shared" si="17"/>
        <v>N</v>
      </c>
      <c r="L1146" s="6" t="s">
        <v>31</v>
      </c>
      <c r="P1146" t="str">
        <f>IF(OR(ISNUMBER(SEARCH({"BP","Hyper"},$Z1146))),"Y","N")</f>
        <v>N</v>
      </c>
      <c r="T1146" s="9" t="s">
        <v>31</v>
      </c>
      <c r="U1146" s="9" t="s">
        <v>31</v>
      </c>
      <c r="Y1146" s="10" t="s">
        <v>35</v>
      </c>
      <c r="Z1146" s="11" t="s">
        <v>31</v>
      </c>
      <c r="AA1146" t="str">
        <f>IF(OR(ISNUMBER(SEARCH({"Diabetes","Diabetic"},$Z1146))),"Y","N")</f>
        <v>N</v>
      </c>
      <c r="AC1146" s="7" t="s">
        <v>37</v>
      </c>
    </row>
    <row r="1147" spans="2:29" ht="409.2">
      <c r="B1147">
        <v>2016</v>
      </c>
      <c r="C1147" s="5">
        <v>19070</v>
      </c>
      <c r="D1147" s="6" t="s">
        <v>30</v>
      </c>
      <c r="E1147" s="6" t="s">
        <v>31</v>
      </c>
      <c r="F1147" s="6" t="s">
        <v>43</v>
      </c>
      <c r="G1147" s="7" t="s">
        <v>33</v>
      </c>
      <c r="H1147" s="8">
        <v>64</v>
      </c>
      <c r="I1147" s="6" t="s">
        <v>38</v>
      </c>
      <c r="J1147" t="str">
        <f>IF((ISNUMBER(SEARCH({"Cash"},[1]Sheet1!$I1147))),"Avg","AboveAvg")</f>
        <v>AboveAvg</v>
      </c>
      <c r="K1147" t="str">
        <f t="shared" si="17"/>
        <v>N</v>
      </c>
      <c r="L1147" s="6" t="s">
        <v>31</v>
      </c>
      <c r="P1147" t="str">
        <f>IF(OR(ISNUMBER(SEARCH({"BP","Hyper"},$Z1147))),"Y","N")</f>
        <v>Y</v>
      </c>
      <c r="T1147" s="9" t="s">
        <v>31</v>
      </c>
      <c r="U1147" s="9" t="s">
        <v>31</v>
      </c>
      <c r="Y1147" s="10" t="s">
        <v>35</v>
      </c>
      <c r="Z1147" s="11" t="s">
        <v>661</v>
      </c>
      <c r="AA1147" t="str">
        <f>IF(OR(ISNUMBER(SEARCH({"Diabetes","Diabetic"},$Z1147))),"Y","N")</f>
        <v>N</v>
      </c>
      <c r="AC1147" s="7" t="s">
        <v>37</v>
      </c>
    </row>
    <row r="1148" spans="2:29" ht="92.4">
      <c r="B1148">
        <v>2016</v>
      </c>
      <c r="C1148" s="5">
        <v>19452</v>
      </c>
      <c r="D1148" s="6" t="s">
        <v>30</v>
      </c>
      <c r="E1148" s="6" t="s">
        <v>31</v>
      </c>
      <c r="F1148" s="6" t="s">
        <v>43</v>
      </c>
      <c r="G1148" s="7" t="s">
        <v>33</v>
      </c>
      <c r="H1148" s="8">
        <v>62</v>
      </c>
      <c r="I1148" s="6" t="s">
        <v>38</v>
      </c>
      <c r="J1148" t="str">
        <f>IF((ISNUMBER(SEARCH({"Cash"},[1]Sheet1!$I1148))),"Avg","AboveAvg")</f>
        <v>AboveAvg</v>
      </c>
      <c r="K1148" t="str">
        <f t="shared" si="17"/>
        <v>N</v>
      </c>
      <c r="L1148" s="6" t="s">
        <v>41</v>
      </c>
      <c r="P1148" t="str">
        <f>IF(OR(ISNUMBER(SEARCH({"BP","Hyper"},$Z1148))),"Y","N")</f>
        <v>N</v>
      </c>
      <c r="T1148" s="9" t="s">
        <v>31</v>
      </c>
      <c r="U1148" s="9" t="s">
        <v>31</v>
      </c>
      <c r="Y1148" s="10" t="s">
        <v>40</v>
      </c>
      <c r="Z1148" s="11" t="s">
        <v>662</v>
      </c>
      <c r="AA1148" t="str">
        <f>IF(OR(ISNUMBER(SEARCH({"Diabetes","Diabetic"},$Z1148))),"Y","N")</f>
        <v>N</v>
      </c>
      <c r="AC1148" s="7" t="s">
        <v>37</v>
      </c>
    </row>
    <row r="1149" spans="2:29" ht="26.4">
      <c r="B1149">
        <v>2016</v>
      </c>
      <c r="C1149" s="5">
        <v>20530</v>
      </c>
      <c r="D1149" s="6" t="s">
        <v>30</v>
      </c>
      <c r="E1149" s="6" t="s">
        <v>31</v>
      </c>
      <c r="F1149" s="6" t="s">
        <v>32</v>
      </c>
      <c r="G1149" s="7" t="s">
        <v>33</v>
      </c>
      <c r="H1149" s="8">
        <v>60</v>
      </c>
      <c r="I1149" s="6" t="s">
        <v>34</v>
      </c>
      <c r="J1149" t="str">
        <f>IF((ISNUMBER(SEARCH({"Cash"},[1]Sheet1!$I1149))),"Avg","AboveAvg")</f>
        <v>Avg</v>
      </c>
      <c r="K1149" t="str">
        <f t="shared" si="17"/>
        <v>N</v>
      </c>
      <c r="L1149" s="6" t="s">
        <v>31</v>
      </c>
      <c r="P1149" t="str">
        <f>IF(OR(ISNUMBER(SEARCH({"BP","Hyper"},$Z1149))),"Y","N")</f>
        <v>N</v>
      </c>
      <c r="T1149" s="9" t="s">
        <v>31</v>
      </c>
      <c r="U1149" s="9" t="s">
        <v>31</v>
      </c>
      <c r="Y1149" s="10" t="s">
        <v>35</v>
      </c>
      <c r="Z1149" s="11" t="s">
        <v>31</v>
      </c>
      <c r="AA1149" t="str">
        <f>IF(OR(ISNUMBER(SEARCH({"Diabetes","Diabetic"},$Z1149))),"Y","N")</f>
        <v>N</v>
      </c>
      <c r="AC1149" s="7" t="s">
        <v>37</v>
      </c>
    </row>
    <row r="1150" spans="2:29" ht="330">
      <c r="B1150">
        <v>2016</v>
      </c>
      <c r="C1150" s="5">
        <v>16484</v>
      </c>
      <c r="D1150" s="6" t="s">
        <v>30</v>
      </c>
      <c r="E1150" s="6" t="s">
        <v>31</v>
      </c>
      <c r="F1150" s="6" t="s">
        <v>32</v>
      </c>
      <c r="G1150" s="7" t="s">
        <v>33</v>
      </c>
      <c r="H1150" s="8">
        <v>71</v>
      </c>
      <c r="I1150" s="6" t="s">
        <v>38</v>
      </c>
      <c r="J1150" t="str">
        <f>IF((ISNUMBER(SEARCH({"Cash"},[1]Sheet1!$I1150))),"Avg","AboveAvg")</f>
        <v>AboveAvg</v>
      </c>
      <c r="K1150" t="str">
        <f t="shared" si="17"/>
        <v>N</v>
      </c>
      <c r="L1150" s="6" t="s">
        <v>31</v>
      </c>
      <c r="P1150" t="str">
        <f>IF(OR(ISNUMBER(SEARCH({"BP","Hyper"},$Z1150))),"Y","N")</f>
        <v>Y</v>
      </c>
      <c r="T1150" s="9" t="s">
        <v>31</v>
      </c>
      <c r="U1150" s="9" t="s">
        <v>31</v>
      </c>
      <c r="Y1150" s="10" t="s">
        <v>35</v>
      </c>
      <c r="Z1150" s="11" t="s">
        <v>663</v>
      </c>
      <c r="AA1150" t="str">
        <f>IF(OR(ISNUMBER(SEARCH({"Diabetes","Diabetic"},$Z1150))),"Y","N")</f>
        <v>N</v>
      </c>
      <c r="AC1150" s="7" t="s">
        <v>37</v>
      </c>
    </row>
    <row r="1151" spans="2:29" ht="26.4">
      <c r="B1151">
        <v>2016</v>
      </c>
      <c r="C1151" s="5">
        <v>17753</v>
      </c>
      <c r="D1151" s="6" t="s">
        <v>30</v>
      </c>
      <c r="E1151" s="6" t="s">
        <v>31</v>
      </c>
      <c r="F1151" s="6" t="s">
        <v>32</v>
      </c>
      <c r="G1151" s="7" t="s">
        <v>33</v>
      </c>
      <c r="H1151" s="8">
        <v>67</v>
      </c>
      <c r="I1151" s="6" t="s">
        <v>34</v>
      </c>
      <c r="J1151" t="str">
        <f>IF((ISNUMBER(SEARCH({"Cash"},[1]Sheet1!$I1151))),"Avg","AboveAvg")</f>
        <v>Avg</v>
      </c>
      <c r="K1151" t="str">
        <f t="shared" si="17"/>
        <v>N</v>
      </c>
      <c r="L1151" s="6" t="s">
        <v>61</v>
      </c>
      <c r="P1151" t="str">
        <f>IF(OR(ISNUMBER(SEARCH({"BP","Hyper"},$Z1151))),"Y","N")</f>
        <v>N</v>
      </c>
      <c r="T1151" s="9" t="s">
        <v>31</v>
      </c>
      <c r="U1151" s="9" t="s">
        <v>31</v>
      </c>
      <c r="Y1151" s="10" t="s">
        <v>35</v>
      </c>
      <c r="Z1151" s="11" t="s">
        <v>31</v>
      </c>
      <c r="AA1151" t="str">
        <f>IF(OR(ISNUMBER(SEARCH({"Diabetes","Diabetic"},$Z1151))),"Y","N")</f>
        <v>N</v>
      </c>
      <c r="AC1151" s="7" t="s">
        <v>37</v>
      </c>
    </row>
    <row r="1152" spans="2:29" ht="409.6">
      <c r="B1152">
        <v>2016</v>
      </c>
      <c r="C1152" s="5">
        <v>24898</v>
      </c>
      <c r="D1152" s="6" t="s">
        <v>30</v>
      </c>
      <c r="E1152" s="6" t="s">
        <v>31</v>
      </c>
      <c r="F1152" s="6" t="s">
        <v>43</v>
      </c>
      <c r="G1152" s="7" t="s">
        <v>33</v>
      </c>
      <c r="H1152" s="8">
        <v>48</v>
      </c>
      <c r="I1152" s="6" t="s">
        <v>38</v>
      </c>
      <c r="J1152" t="str">
        <f>IF((ISNUMBER(SEARCH({"Cash"},[1]Sheet1!$I1152))),"Avg","AboveAvg")</f>
        <v>AboveAvg</v>
      </c>
      <c r="K1152" t="str">
        <f t="shared" si="17"/>
        <v>N</v>
      </c>
      <c r="L1152" s="6" t="s">
        <v>61</v>
      </c>
      <c r="P1152" t="str">
        <f>IF(OR(ISNUMBER(SEARCH({"BP","Hyper"},$Z1152))),"Y","N")</f>
        <v>Y</v>
      </c>
      <c r="T1152" s="9" t="s">
        <v>31</v>
      </c>
      <c r="U1152" s="9" t="s">
        <v>31</v>
      </c>
      <c r="Y1152" s="10" t="s">
        <v>35</v>
      </c>
      <c r="Z1152" s="11" t="s">
        <v>664</v>
      </c>
      <c r="AA1152" t="str">
        <f>IF(OR(ISNUMBER(SEARCH({"Diabetes","Diabetic"},$Z1152))),"Y","N")</f>
        <v>N</v>
      </c>
      <c r="AC1152" s="7" t="s">
        <v>37</v>
      </c>
    </row>
    <row r="1153" spans="2:29" ht="92.4">
      <c r="B1153">
        <v>2016</v>
      </c>
      <c r="C1153" s="5">
        <v>33074</v>
      </c>
      <c r="D1153" s="6" t="s">
        <v>30</v>
      </c>
      <c r="E1153" s="6" t="s">
        <v>31</v>
      </c>
      <c r="F1153" s="6" t="s">
        <v>43</v>
      </c>
      <c r="G1153" s="7" t="s">
        <v>33</v>
      </c>
      <c r="H1153" s="8">
        <v>25</v>
      </c>
      <c r="I1153" s="6" t="s">
        <v>38</v>
      </c>
      <c r="J1153" t="str">
        <f>IF((ISNUMBER(SEARCH({"Cash"},[1]Sheet1!$I1153))),"Avg","AboveAvg")</f>
        <v>AboveAvg</v>
      </c>
      <c r="K1153" t="str">
        <f t="shared" si="17"/>
        <v>N</v>
      </c>
      <c r="L1153" s="6" t="s">
        <v>39</v>
      </c>
      <c r="P1153" t="str">
        <f>IF(OR(ISNUMBER(SEARCH({"BP","Hyper"},$Z1153))),"Y","N")</f>
        <v>N</v>
      </c>
      <c r="T1153" s="9" t="s">
        <v>31</v>
      </c>
      <c r="U1153" s="9" t="s">
        <v>31</v>
      </c>
      <c r="Y1153" s="10" t="s">
        <v>40</v>
      </c>
      <c r="Z1153" s="11" t="s">
        <v>31</v>
      </c>
      <c r="AA1153" t="str">
        <f>IF(OR(ISNUMBER(SEARCH({"Diabetes","Diabetic"},$Z1153))),"Y","N")</f>
        <v>N</v>
      </c>
      <c r="AC1153" s="7" t="s">
        <v>37</v>
      </c>
    </row>
    <row r="1154" spans="2:29" ht="92.4">
      <c r="B1154">
        <v>2016</v>
      </c>
      <c r="C1154" s="5">
        <v>20241</v>
      </c>
      <c r="D1154" s="6" t="s">
        <v>30</v>
      </c>
      <c r="E1154" s="6" t="s">
        <v>31</v>
      </c>
      <c r="F1154" s="6" t="s">
        <v>32</v>
      </c>
      <c r="G1154" s="7" t="s">
        <v>33</v>
      </c>
      <c r="H1154" s="8">
        <v>60</v>
      </c>
      <c r="I1154" s="6" t="s">
        <v>38</v>
      </c>
      <c r="J1154" t="str">
        <f>IF((ISNUMBER(SEARCH({"Cash"},[1]Sheet1!$I1154))),"Avg","AboveAvg")</f>
        <v>AboveAvg</v>
      </c>
      <c r="K1154" t="str">
        <f t="shared" si="17"/>
        <v>N</v>
      </c>
      <c r="L1154" s="6" t="s">
        <v>39</v>
      </c>
      <c r="P1154" t="str">
        <f>IF(OR(ISNUMBER(SEARCH({"BP","Hyper"},$Z1154))),"Y","N")</f>
        <v>N</v>
      </c>
      <c r="T1154" s="9" t="s">
        <v>31</v>
      </c>
      <c r="U1154" s="9" t="s">
        <v>31</v>
      </c>
      <c r="Y1154" s="10" t="s">
        <v>40</v>
      </c>
      <c r="Z1154" s="11" t="s">
        <v>31</v>
      </c>
      <c r="AA1154" t="str">
        <f>IF(OR(ISNUMBER(SEARCH({"Diabetes","Diabetic"},$Z1154))),"Y","N")</f>
        <v>N</v>
      </c>
      <c r="AC1154" s="7" t="s">
        <v>37</v>
      </c>
    </row>
    <row r="1155" spans="2:29" ht="409.6">
      <c r="B1155">
        <v>2016</v>
      </c>
      <c r="C1155" s="5">
        <v>18447</v>
      </c>
      <c r="D1155" s="6" t="s">
        <v>30</v>
      </c>
      <c r="E1155" s="6" t="s">
        <v>31</v>
      </c>
      <c r="F1155" s="6" t="s">
        <v>32</v>
      </c>
      <c r="G1155" s="7" t="s">
        <v>33</v>
      </c>
      <c r="H1155" s="8">
        <v>65</v>
      </c>
      <c r="I1155" s="6" t="s">
        <v>38</v>
      </c>
      <c r="J1155" t="str">
        <f>IF((ISNUMBER(SEARCH({"Cash"},[1]Sheet1!$I1155))),"Avg","AboveAvg")</f>
        <v>AboveAvg</v>
      </c>
      <c r="K1155" t="str">
        <f t="shared" ref="K1155:K1218" si="18">$AA1155</f>
        <v>N</v>
      </c>
      <c r="L1155" s="6" t="s">
        <v>61</v>
      </c>
      <c r="P1155" t="str">
        <f>IF(OR(ISNUMBER(SEARCH({"BP","Hyper"},$Z1155))),"Y","N")</f>
        <v>Y</v>
      </c>
      <c r="T1155" s="9" t="s">
        <v>31</v>
      </c>
      <c r="U1155" s="9" t="s">
        <v>31</v>
      </c>
      <c r="Y1155" s="10" t="s">
        <v>35</v>
      </c>
      <c r="Z1155" s="11" t="s">
        <v>665</v>
      </c>
      <c r="AA1155" t="str">
        <f>IF(OR(ISNUMBER(SEARCH({"Diabetes","Diabetic"},$Z1155))),"Y","N")</f>
        <v>N</v>
      </c>
      <c r="AC1155" s="7" t="s">
        <v>37</v>
      </c>
    </row>
    <row r="1156" spans="2:29" ht="409.2">
      <c r="B1156">
        <v>2016</v>
      </c>
      <c r="C1156" s="5">
        <v>22837</v>
      </c>
      <c r="D1156" s="6" t="s">
        <v>30</v>
      </c>
      <c r="E1156" s="6" t="s">
        <v>31</v>
      </c>
      <c r="F1156" s="6" t="s">
        <v>32</v>
      </c>
      <c r="G1156" s="7" t="s">
        <v>33</v>
      </c>
      <c r="H1156" s="8">
        <v>53</v>
      </c>
      <c r="I1156" s="6" t="s">
        <v>38</v>
      </c>
      <c r="J1156" t="str">
        <f>IF((ISNUMBER(SEARCH({"Cash"},[1]Sheet1!$I1156))),"Avg","AboveAvg")</f>
        <v>AboveAvg</v>
      </c>
      <c r="K1156" t="str">
        <f t="shared" si="18"/>
        <v>N</v>
      </c>
      <c r="L1156" s="6" t="s">
        <v>31</v>
      </c>
      <c r="P1156" t="str">
        <f>IF(OR(ISNUMBER(SEARCH({"BP","Hyper"},$Z1156))),"Y","N")</f>
        <v>Y</v>
      </c>
      <c r="T1156" s="9" t="s">
        <v>31</v>
      </c>
      <c r="U1156" s="9" t="s">
        <v>31</v>
      </c>
      <c r="Y1156" s="10" t="s">
        <v>35</v>
      </c>
      <c r="Z1156" s="11" t="s">
        <v>666</v>
      </c>
      <c r="AA1156" t="str">
        <f>IF(OR(ISNUMBER(SEARCH({"Diabetes","Diabetic"},$Z1156))),"Y","N")</f>
        <v>N</v>
      </c>
      <c r="AC1156" s="7" t="s">
        <v>37</v>
      </c>
    </row>
    <row r="1157" spans="2:29" ht="92.4">
      <c r="B1157">
        <v>2016</v>
      </c>
      <c r="C1157" s="5">
        <v>13592</v>
      </c>
      <c r="D1157" s="6" t="s">
        <v>30</v>
      </c>
      <c r="E1157" s="6" t="s">
        <v>31</v>
      </c>
      <c r="F1157" s="6" t="s">
        <v>32</v>
      </c>
      <c r="G1157" s="7" t="s">
        <v>33</v>
      </c>
      <c r="H1157" s="8">
        <v>79</v>
      </c>
      <c r="I1157" s="6" t="s">
        <v>34</v>
      </c>
      <c r="J1157" t="str">
        <f>IF((ISNUMBER(SEARCH({"Cash"},[1]Sheet1!$I1157))),"Avg","AboveAvg")</f>
        <v>Avg</v>
      </c>
      <c r="K1157" t="str">
        <f t="shared" si="18"/>
        <v>N</v>
      </c>
      <c r="L1157" s="6" t="s">
        <v>41</v>
      </c>
      <c r="P1157" t="str">
        <f>IF(OR(ISNUMBER(SEARCH({"BP","Hyper"},$Z1157))),"Y","N")</f>
        <v>N</v>
      </c>
      <c r="T1157" s="9" t="s">
        <v>31</v>
      </c>
      <c r="U1157" s="9" t="s">
        <v>31</v>
      </c>
      <c r="Y1157" s="10" t="s">
        <v>40</v>
      </c>
      <c r="Z1157" s="11" t="s">
        <v>31</v>
      </c>
      <c r="AA1157" t="str">
        <f>IF(OR(ISNUMBER(SEARCH({"Diabetes","Diabetic"},$Z1157))),"Y","N")</f>
        <v>N</v>
      </c>
      <c r="AC1157" s="7" t="s">
        <v>37</v>
      </c>
    </row>
    <row r="1158" spans="2:29" ht="26.4">
      <c r="B1158">
        <v>2016</v>
      </c>
      <c r="C1158" s="5">
        <v>19116</v>
      </c>
      <c r="D1158" s="6" t="s">
        <v>30</v>
      </c>
      <c r="E1158" s="6" t="s">
        <v>31</v>
      </c>
      <c r="F1158" s="6" t="s">
        <v>32</v>
      </c>
      <c r="G1158" s="7" t="s">
        <v>33</v>
      </c>
      <c r="H1158" s="8">
        <v>63</v>
      </c>
      <c r="I1158" s="6" t="s">
        <v>34</v>
      </c>
      <c r="J1158" t="str">
        <f>IF((ISNUMBER(SEARCH({"Cash"},[1]Sheet1!$I1158))),"Avg","AboveAvg")</f>
        <v>Avg</v>
      </c>
      <c r="K1158" t="str">
        <f t="shared" si="18"/>
        <v>N</v>
      </c>
      <c r="L1158" s="6" t="s">
        <v>31</v>
      </c>
      <c r="P1158" t="str">
        <f>IF(OR(ISNUMBER(SEARCH({"BP","Hyper"},$Z1158))),"Y","N")</f>
        <v>N</v>
      </c>
      <c r="T1158" s="9" t="s">
        <v>31</v>
      </c>
      <c r="U1158" s="9" t="s">
        <v>31</v>
      </c>
      <c r="Y1158" s="10" t="s">
        <v>35</v>
      </c>
      <c r="Z1158" s="11" t="s">
        <v>31</v>
      </c>
      <c r="AA1158" t="str">
        <f>IF(OR(ISNUMBER(SEARCH({"Diabetes","Diabetic"},$Z1158))),"Y","N")</f>
        <v>N</v>
      </c>
      <c r="AC1158" s="7" t="s">
        <v>37</v>
      </c>
    </row>
    <row r="1159" spans="2:29" ht="118.8">
      <c r="B1159">
        <v>2016</v>
      </c>
      <c r="C1159" s="5">
        <v>19591</v>
      </c>
      <c r="D1159" s="6" t="s">
        <v>30</v>
      </c>
      <c r="E1159" s="6" t="s">
        <v>31</v>
      </c>
      <c r="F1159" s="6" t="s">
        <v>32</v>
      </c>
      <c r="G1159" s="7" t="s">
        <v>33</v>
      </c>
      <c r="H1159" s="8">
        <v>62</v>
      </c>
      <c r="I1159" s="6" t="s">
        <v>34</v>
      </c>
      <c r="J1159" t="str">
        <f>IF((ISNUMBER(SEARCH({"Cash"},[1]Sheet1!$I1159))),"Avg","AboveAvg")</f>
        <v>Avg</v>
      </c>
      <c r="K1159" t="str">
        <f t="shared" si="18"/>
        <v>N</v>
      </c>
      <c r="L1159" s="6" t="s">
        <v>31</v>
      </c>
      <c r="P1159" t="str">
        <f>IF(OR(ISNUMBER(SEARCH({"BP","Hyper"},$Z1159))),"Y","N")</f>
        <v>N</v>
      </c>
      <c r="T1159" s="9" t="s">
        <v>31</v>
      </c>
      <c r="U1159" s="9" t="s">
        <v>31</v>
      </c>
      <c r="Y1159" s="10" t="s">
        <v>35</v>
      </c>
      <c r="Z1159" s="11" t="s">
        <v>667</v>
      </c>
      <c r="AA1159" t="str">
        <f>IF(OR(ISNUMBER(SEARCH({"Diabetes","Diabetic"},$Z1159))),"Y","N")</f>
        <v>N</v>
      </c>
      <c r="AC1159" s="7" t="s">
        <v>37</v>
      </c>
    </row>
    <row r="1160" spans="2:29" ht="330">
      <c r="B1160">
        <v>2016</v>
      </c>
      <c r="C1160" s="5">
        <v>19885</v>
      </c>
      <c r="D1160" s="6" t="s">
        <v>30</v>
      </c>
      <c r="E1160" s="6" t="s">
        <v>31</v>
      </c>
      <c r="F1160" s="6" t="s">
        <v>43</v>
      </c>
      <c r="G1160" s="7" t="s">
        <v>33</v>
      </c>
      <c r="H1160" s="8">
        <v>61</v>
      </c>
      <c r="I1160" s="6" t="s">
        <v>34</v>
      </c>
      <c r="J1160" t="str">
        <f>IF((ISNUMBER(SEARCH({"Cash"},[1]Sheet1!$I1160))),"Avg","AboveAvg")</f>
        <v>Avg</v>
      </c>
      <c r="K1160" t="str">
        <f t="shared" si="18"/>
        <v>N</v>
      </c>
      <c r="L1160" s="6" t="s">
        <v>31</v>
      </c>
      <c r="P1160" t="str">
        <f>IF(OR(ISNUMBER(SEARCH({"BP","Hyper"},$Z1160))),"Y","N")</f>
        <v>Y</v>
      </c>
      <c r="T1160" s="9" t="s">
        <v>31</v>
      </c>
      <c r="U1160" s="9" t="s">
        <v>31</v>
      </c>
      <c r="Y1160" s="10" t="s">
        <v>35</v>
      </c>
      <c r="Z1160" s="11" t="s">
        <v>668</v>
      </c>
      <c r="AA1160" t="str">
        <f>IF(OR(ISNUMBER(SEARCH({"Diabetes","Diabetic"},$Z1160))),"Y","N")</f>
        <v>N</v>
      </c>
      <c r="AC1160" s="7" t="s">
        <v>37</v>
      </c>
    </row>
    <row r="1161" spans="2:29" ht="316.8">
      <c r="B1161">
        <v>2016</v>
      </c>
      <c r="C1161" s="5">
        <v>20255</v>
      </c>
      <c r="D1161" s="6" t="s">
        <v>30</v>
      </c>
      <c r="E1161" s="6" t="s">
        <v>31</v>
      </c>
      <c r="F1161" s="6" t="s">
        <v>32</v>
      </c>
      <c r="G1161" s="7" t="s">
        <v>33</v>
      </c>
      <c r="H1161" s="8">
        <v>60</v>
      </c>
      <c r="I1161" s="6" t="s">
        <v>38</v>
      </c>
      <c r="J1161" t="str">
        <f>IF((ISNUMBER(SEARCH({"Cash"},[1]Sheet1!$I1161))),"Avg","AboveAvg")</f>
        <v>AboveAvg</v>
      </c>
      <c r="K1161" t="str">
        <f t="shared" si="18"/>
        <v>N</v>
      </c>
      <c r="L1161" s="6" t="s">
        <v>31</v>
      </c>
      <c r="P1161" t="str">
        <f>IF(OR(ISNUMBER(SEARCH({"BP","Hyper"},$Z1161))),"Y","N")</f>
        <v>Y</v>
      </c>
      <c r="T1161" s="9" t="s">
        <v>31</v>
      </c>
      <c r="U1161" s="9" t="s">
        <v>31</v>
      </c>
      <c r="Y1161" s="10" t="s">
        <v>35</v>
      </c>
      <c r="Z1161" s="11" t="s">
        <v>669</v>
      </c>
      <c r="AA1161" t="str">
        <f>IF(OR(ISNUMBER(SEARCH({"Diabetes","Diabetic"},$Z1161))),"Y","N")</f>
        <v>N</v>
      </c>
      <c r="AC1161" s="7" t="s">
        <v>37</v>
      </c>
    </row>
    <row r="1162" spans="2:29" ht="92.4">
      <c r="B1162">
        <v>2016</v>
      </c>
      <c r="C1162" s="5">
        <v>18987</v>
      </c>
      <c r="D1162" s="6" t="s">
        <v>30</v>
      </c>
      <c r="E1162" s="6" t="s">
        <v>31</v>
      </c>
      <c r="F1162" s="6" t="s">
        <v>32</v>
      </c>
      <c r="G1162" s="7" t="s">
        <v>33</v>
      </c>
      <c r="H1162" s="8">
        <v>64</v>
      </c>
      <c r="I1162" s="6" t="s">
        <v>38</v>
      </c>
      <c r="J1162" t="str">
        <f>IF((ISNUMBER(SEARCH({"Cash"},[1]Sheet1!$I1162))),"Avg","AboveAvg")</f>
        <v>AboveAvg</v>
      </c>
      <c r="K1162" t="str">
        <f t="shared" si="18"/>
        <v>N</v>
      </c>
      <c r="L1162" s="6" t="s">
        <v>31</v>
      </c>
      <c r="P1162" t="str">
        <f>IF(OR(ISNUMBER(SEARCH({"BP","Hyper"},$Z1162))),"Y","N")</f>
        <v>N</v>
      </c>
      <c r="T1162" s="9" t="s">
        <v>31</v>
      </c>
      <c r="U1162" s="9" t="s">
        <v>31</v>
      </c>
      <c r="Y1162" s="10" t="s">
        <v>40</v>
      </c>
      <c r="Z1162" s="11" t="s">
        <v>670</v>
      </c>
      <c r="AA1162" t="str">
        <f>IF(OR(ISNUMBER(SEARCH({"Diabetes","Diabetic"},$Z1162))),"Y","N")</f>
        <v>N</v>
      </c>
      <c r="AC1162" s="7" t="s">
        <v>37</v>
      </c>
    </row>
    <row r="1163" spans="2:29" ht="316.8">
      <c r="B1163">
        <v>2016</v>
      </c>
      <c r="C1163" s="5">
        <v>26743</v>
      </c>
      <c r="D1163" s="6" t="s">
        <v>30</v>
      </c>
      <c r="E1163" s="6" t="s">
        <v>31</v>
      </c>
      <c r="F1163" s="6" t="s">
        <v>32</v>
      </c>
      <c r="G1163" s="7" t="s">
        <v>33</v>
      </c>
      <c r="H1163" s="8">
        <v>43</v>
      </c>
      <c r="I1163" s="6" t="s">
        <v>34</v>
      </c>
      <c r="J1163" t="str">
        <f>IF((ISNUMBER(SEARCH({"Cash"},[1]Sheet1!$I1163))),"Avg","AboveAvg")</f>
        <v>Avg</v>
      </c>
      <c r="K1163" t="str">
        <f t="shared" si="18"/>
        <v>N</v>
      </c>
      <c r="L1163" s="6" t="s">
        <v>31</v>
      </c>
      <c r="P1163" t="str">
        <f>IF(OR(ISNUMBER(SEARCH({"BP","Hyper"},$Z1163))),"Y","N")</f>
        <v>Y</v>
      </c>
      <c r="T1163" s="9" t="s">
        <v>31</v>
      </c>
      <c r="U1163" s="9" t="s">
        <v>31</v>
      </c>
      <c r="Y1163" s="10" t="s">
        <v>35</v>
      </c>
      <c r="Z1163" s="11" t="s">
        <v>671</v>
      </c>
      <c r="AA1163" t="str">
        <f>IF(OR(ISNUMBER(SEARCH({"Diabetes","Diabetic"},$Z1163))),"Y","N")</f>
        <v>N</v>
      </c>
      <c r="AC1163" s="7" t="s">
        <v>37</v>
      </c>
    </row>
    <row r="1164" spans="2:29" ht="118.8">
      <c r="B1164">
        <v>2016</v>
      </c>
      <c r="C1164" s="5">
        <v>19812</v>
      </c>
      <c r="D1164" s="6" t="s">
        <v>30</v>
      </c>
      <c r="E1164" s="6" t="s">
        <v>31</v>
      </c>
      <c r="F1164" s="6" t="s">
        <v>43</v>
      </c>
      <c r="G1164" s="7" t="s">
        <v>33</v>
      </c>
      <c r="H1164" s="8">
        <v>62</v>
      </c>
      <c r="I1164" s="6" t="s">
        <v>38</v>
      </c>
      <c r="J1164" t="str">
        <f>IF((ISNUMBER(SEARCH({"Cash"},[1]Sheet1!$I1164))),"Avg","AboveAvg")</f>
        <v>AboveAvg</v>
      </c>
      <c r="K1164" t="str">
        <f t="shared" si="18"/>
        <v>N</v>
      </c>
      <c r="L1164" s="6" t="s">
        <v>31</v>
      </c>
      <c r="P1164" t="str">
        <f>IF(OR(ISNUMBER(SEARCH({"BP","Hyper"},$Z1164))),"Y","N")</f>
        <v>N</v>
      </c>
      <c r="T1164" s="9" t="s">
        <v>31</v>
      </c>
      <c r="U1164" s="9" t="s">
        <v>31</v>
      </c>
      <c r="Y1164" s="10" t="s">
        <v>35</v>
      </c>
      <c r="Z1164" s="11" t="s">
        <v>672</v>
      </c>
      <c r="AA1164" t="str">
        <f>IF(OR(ISNUMBER(SEARCH({"Diabetes","Diabetic"},$Z1164))),"Y","N")</f>
        <v>N</v>
      </c>
      <c r="AC1164" s="7" t="s">
        <v>37</v>
      </c>
    </row>
    <row r="1165" spans="2:29" ht="92.4">
      <c r="B1165">
        <v>2016</v>
      </c>
      <c r="C1165" s="5">
        <v>21964</v>
      </c>
      <c r="D1165" s="6" t="s">
        <v>30</v>
      </c>
      <c r="E1165" s="6" t="s">
        <v>31</v>
      </c>
      <c r="F1165" s="6" t="s">
        <v>32</v>
      </c>
      <c r="G1165" s="7" t="s">
        <v>33</v>
      </c>
      <c r="H1165" s="8">
        <v>56</v>
      </c>
      <c r="I1165" s="6" t="s">
        <v>34</v>
      </c>
      <c r="J1165" t="str">
        <f>IF((ISNUMBER(SEARCH({"Cash"},[1]Sheet1!$I1165))),"Avg","AboveAvg")</f>
        <v>Avg</v>
      </c>
      <c r="K1165" t="str">
        <f t="shared" si="18"/>
        <v>N</v>
      </c>
      <c r="L1165" s="6" t="s">
        <v>39</v>
      </c>
      <c r="P1165" t="str">
        <f>IF(OR(ISNUMBER(SEARCH({"BP","Hyper"},$Z1165))),"Y","N")</f>
        <v>N</v>
      </c>
      <c r="T1165" s="9" t="s">
        <v>31</v>
      </c>
      <c r="U1165" s="9" t="s">
        <v>31</v>
      </c>
      <c r="Y1165" s="10" t="s">
        <v>40</v>
      </c>
      <c r="Z1165" s="11" t="s">
        <v>31</v>
      </c>
      <c r="AA1165" t="str">
        <f>IF(OR(ISNUMBER(SEARCH({"Diabetes","Diabetic"},$Z1165))),"Y","N")</f>
        <v>N</v>
      </c>
      <c r="AC1165" s="7" t="s">
        <v>37</v>
      </c>
    </row>
    <row r="1166" spans="2:29" ht="66">
      <c r="B1166">
        <v>2016</v>
      </c>
      <c r="C1166" s="5">
        <v>17904</v>
      </c>
      <c r="D1166" s="6" t="s">
        <v>30</v>
      </c>
      <c r="E1166" s="6" t="s">
        <v>31</v>
      </c>
      <c r="F1166" s="6" t="s">
        <v>32</v>
      </c>
      <c r="G1166" s="7" t="s">
        <v>33</v>
      </c>
      <c r="H1166" s="8">
        <v>67</v>
      </c>
      <c r="I1166" s="6" t="s">
        <v>38</v>
      </c>
      <c r="J1166" t="str">
        <f>IF((ISNUMBER(SEARCH({"Cash"},[1]Sheet1!$I1166))),"Avg","AboveAvg")</f>
        <v>AboveAvg</v>
      </c>
      <c r="K1166" t="str">
        <f t="shared" si="18"/>
        <v>N</v>
      </c>
      <c r="L1166" s="6" t="s">
        <v>31</v>
      </c>
      <c r="P1166" t="str">
        <f>IF(OR(ISNUMBER(SEARCH({"BP","Hyper"},$Z1166))),"Y","N")</f>
        <v>N</v>
      </c>
      <c r="T1166" s="9" t="s">
        <v>31</v>
      </c>
      <c r="U1166" s="9" t="s">
        <v>31</v>
      </c>
      <c r="Y1166" s="10" t="s">
        <v>35</v>
      </c>
      <c r="Z1166" s="11" t="s">
        <v>673</v>
      </c>
      <c r="AA1166" t="str">
        <f>IF(OR(ISNUMBER(SEARCH({"Diabetes","Diabetic"},$Z1166))),"Y","N")</f>
        <v>N</v>
      </c>
      <c r="AC1166" s="7" t="s">
        <v>37</v>
      </c>
    </row>
    <row r="1167" spans="2:29" ht="343.2">
      <c r="B1167">
        <v>2016</v>
      </c>
      <c r="C1167" s="5">
        <v>24001</v>
      </c>
      <c r="D1167" s="6" t="s">
        <v>30</v>
      </c>
      <c r="E1167" s="6" t="s">
        <v>31</v>
      </c>
      <c r="F1167" s="6" t="s">
        <v>32</v>
      </c>
      <c r="G1167" s="7" t="s">
        <v>33</v>
      </c>
      <c r="H1167" s="8">
        <v>50</v>
      </c>
      <c r="I1167" s="6" t="s">
        <v>38</v>
      </c>
      <c r="J1167" t="str">
        <f>IF((ISNUMBER(SEARCH({"Cash"},[1]Sheet1!$I1167))),"Avg","AboveAvg")</f>
        <v>AboveAvg</v>
      </c>
      <c r="K1167" t="str">
        <f t="shared" si="18"/>
        <v>N</v>
      </c>
      <c r="L1167" s="6" t="s">
        <v>31</v>
      </c>
      <c r="P1167" t="str">
        <f>IF(OR(ISNUMBER(SEARCH({"BP","Hyper"},$Z1167))),"Y","N")</f>
        <v>Y</v>
      </c>
      <c r="T1167" s="9" t="s">
        <v>31</v>
      </c>
      <c r="U1167" s="9" t="s">
        <v>31</v>
      </c>
      <c r="Y1167" s="10" t="s">
        <v>35</v>
      </c>
      <c r="Z1167" s="11" t="s">
        <v>674</v>
      </c>
      <c r="AA1167" t="str">
        <f>IF(OR(ISNUMBER(SEARCH({"Diabetes","Diabetic"},$Z1167))),"Y","N")</f>
        <v>N</v>
      </c>
      <c r="AC1167" s="7" t="s">
        <v>37</v>
      </c>
    </row>
    <row r="1168" spans="2:29" ht="26.4">
      <c r="B1168">
        <v>2016</v>
      </c>
      <c r="C1168" s="5">
        <v>22828</v>
      </c>
      <c r="D1168" s="6" t="s">
        <v>30</v>
      </c>
      <c r="E1168" s="6" t="s">
        <v>31</v>
      </c>
      <c r="F1168" s="6" t="s">
        <v>43</v>
      </c>
      <c r="G1168" s="7" t="s">
        <v>33</v>
      </c>
      <c r="H1168" s="8">
        <v>53</v>
      </c>
      <c r="I1168" s="6" t="s">
        <v>38</v>
      </c>
      <c r="J1168" t="str">
        <f>IF((ISNUMBER(SEARCH({"Cash"},[1]Sheet1!$I1168))),"Avg","AboveAvg")</f>
        <v>AboveAvg</v>
      </c>
      <c r="K1168" t="str">
        <f t="shared" si="18"/>
        <v>N</v>
      </c>
      <c r="L1168" s="6" t="s">
        <v>31</v>
      </c>
      <c r="P1168" t="str">
        <f>IF(OR(ISNUMBER(SEARCH({"BP","Hyper"},$Z1168))),"Y","N")</f>
        <v>N</v>
      </c>
      <c r="T1168" s="9" t="s">
        <v>31</v>
      </c>
      <c r="U1168" s="9" t="s">
        <v>31</v>
      </c>
      <c r="Y1168" s="10" t="s">
        <v>35</v>
      </c>
      <c r="Z1168" s="11" t="s">
        <v>31</v>
      </c>
      <c r="AA1168" t="str">
        <f>IF(OR(ISNUMBER(SEARCH({"Diabetes","Diabetic"},$Z1168))),"Y","N")</f>
        <v>N</v>
      </c>
      <c r="AC1168" s="7" t="s">
        <v>37</v>
      </c>
    </row>
    <row r="1169" spans="2:29" ht="26.4">
      <c r="B1169">
        <v>2016</v>
      </c>
      <c r="C1169" s="5">
        <v>27847</v>
      </c>
      <c r="D1169" s="6" t="s">
        <v>30</v>
      </c>
      <c r="E1169" s="6" t="s">
        <v>31</v>
      </c>
      <c r="F1169" s="6" t="s">
        <v>43</v>
      </c>
      <c r="G1169" s="7" t="s">
        <v>33</v>
      </c>
      <c r="H1169" s="8">
        <v>40</v>
      </c>
      <c r="I1169" s="6" t="s">
        <v>34</v>
      </c>
      <c r="J1169" t="str">
        <f>IF((ISNUMBER(SEARCH({"Cash"},[1]Sheet1!$I1169))),"Avg","AboveAvg")</f>
        <v>Avg</v>
      </c>
      <c r="K1169" t="str">
        <f t="shared" si="18"/>
        <v>N</v>
      </c>
      <c r="L1169" s="6" t="s">
        <v>31</v>
      </c>
      <c r="P1169" t="str">
        <f>IF(OR(ISNUMBER(SEARCH({"BP","Hyper"},$Z1169))),"Y","N")</f>
        <v>N</v>
      </c>
      <c r="T1169" s="9" t="s">
        <v>31</v>
      </c>
      <c r="U1169" s="9" t="s">
        <v>31</v>
      </c>
      <c r="Y1169" s="10" t="s">
        <v>35</v>
      </c>
      <c r="Z1169" s="11" t="s">
        <v>31</v>
      </c>
      <c r="AA1169" t="str">
        <f>IF(OR(ISNUMBER(SEARCH({"Diabetes","Diabetic"},$Z1169))),"Y","N")</f>
        <v>N</v>
      </c>
      <c r="AC1169" s="7" t="s">
        <v>37</v>
      </c>
    </row>
    <row r="1170" spans="2:29" ht="26.4">
      <c r="B1170">
        <v>2016</v>
      </c>
      <c r="C1170" s="5">
        <v>19725</v>
      </c>
      <c r="D1170" s="6" t="s">
        <v>30</v>
      </c>
      <c r="E1170" s="6" t="s">
        <v>31</v>
      </c>
      <c r="F1170" s="6" t="s">
        <v>43</v>
      </c>
      <c r="G1170" s="7" t="s">
        <v>33</v>
      </c>
      <c r="H1170" s="8">
        <v>62</v>
      </c>
      <c r="I1170" s="6" t="s">
        <v>34</v>
      </c>
      <c r="J1170" t="str">
        <f>IF((ISNUMBER(SEARCH({"Cash"},[1]Sheet1!$I1170))),"Avg","AboveAvg")</f>
        <v>Avg</v>
      </c>
      <c r="K1170" t="str">
        <f t="shared" si="18"/>
        <v>N</v>
      </c>
      <c r="L1170" s="6" t="s">
        <v>31</v>
      </c>
      <c r="P1170" t="str">
        <f>IF(OR(ISNUMBER(SEARCH({"BP","Hyper"},$Z1170))),"Y","N")</f>
        <v>N</v>
      </c>
      <c r="T1170" s="9" t="s">
        <v>31</v>
      </c>
      <c r="U1170" s="9" t="s">
        <v>31</v>
      </c>
      <c r="Y1170" s="10" t="s">
        <v>35</v>
      </c>
      <c r="Z1170" s="11" t="s">
        <v>31</v>
      </c>
      <c r="AA1170" t="str">
        <f>IF(OR(ISNUMBER(SEARCH({"Diabetes","Diabetic"},$Z1170))),"Y","N")</f>
        <v>N</v>
      </c>
      <c r="AC1170" s="7" t="s">
        <v>37</v>
      </c>
    </row>
    <row r="1171" spans="2:29" ht="26.4">
      <c r="B1171">
        <v>2016</v>
      </c>
      <c r="C1171" s="5">
        <v>22056</v>
      </c>
      <c r="D1171" s="6" t="s">
        <v>30</v>
      </c>
      <c r="E1171" s="6" t="s">
        <v>31</v>
      </c>
      <c r="F1171" s="6" t="s">
        <v>43</v>
      </c>
      <c r="G1171" s="7" t="s">
        <v>33</v>
      </c>
      <c r="H1171" s="8">
        <v>55</v>
      </c>
      <c r="I1171" s="6" t="s">
        <v>34</v>
      </c>
      <c r="J1171" t="str">
        <f>IF((ISNUMBER(SEARCH({"Cash"},[1]Sheet1!$I1171))),"Avg","AboveAvg")</f>
        <v>Avg</v>
      </c>
      <c r="K1171" t="str">
        <f t="shared" si="18"/>
        <v>N</v>
      </c>
      <c r="L1171" s="6" t="s">
        <v>31</v>
      </c>
      <c r="P1171" t="str">
        <f>IF(OR(ISNUMBER(SEARCH({"BP","Hyper"},$Z1171))),"Y","N")</f>
        <v>N</v>
      </c>
      <c r="T1171" s="9" t="s">
        <v>31</v>
      </c>
      <c r="U1171" s="9" t="s">
        <v>31</v>
      </c>
      <c r="Y1171" s="10" t="s">
        <v>35</v>
      </c>
      <c r="Z1171" s="11" t="s">
        <v>31</v>
      </c>
      <c r="AA1171" t="str">
        <f>IF(OR(ISNUMBER(SEARCH({"Diabetes","Diabetic"},$Z1171))),"Y","N")</f>
        <v>N</v>
      </c>
      <c r="AC1171" s="7" t="s">
        <v>37</v>
      </c>
    </row>
    <row r="1172" spans="2:29" ht="26.4">
      <c r="B1172">
        <v>2016</v>
      </c>
      <c r="C1172" s="5">
        <v>20796</v>
      </c>
      <c r="D1172" s="6" t="s">
        <v>30</v>
      </c>
      <c r="E1172" s="6" t="s">
        <v>31</v>
      </c>
      <c r="F1172" s="6" t="s">
        <v>32</v>
      </c>
      <c r="G1172" s="7" t="s">
        <v>33</v>
      </c>
      <c r="H1172" s="8">
        <v>59</v>
      </c>
      <c r="I1172" s="6" t="s">
        <v>34</v>
      </c>
      <c r="J1172" t="str">
        <f>IF((ISNUMBER(SEARCH({"Cash"},[1]Sheet1!$I1172))),"Avg","AboveAvg")</f>
        <v>Avg</v>
      </c>
      <c r="K1172" t="str">
        <f t="shared" si="18"/>
        <v>N</v>
      </c>
      <c r="L1172" s="6" t="s">
        <v>31</v>
      </c>
      <c r="P1172" t="str">
        <f>IF(OR(ISNUMBER(SEARCH({"BP","Hyper"},$Z1172))),"Y","N")</f>
        <v>N</v>
      </c>
      <c r="T1172" s="9" t="s">
        <v>31</v>
      </c>
      <c r="U1172" s="9" t="s">
        <v>31</v>
      </c>
      <c r="Y1172" s="10" t="s">
        <v>35</v>
      </c>
      <c r="Z1172" s="11" t="s">
        <v>31</v>
      </c>
      <c r="AA1172" t="str">
        <f>IF(OR(ISNUMBER(SEARCH({"Diabetes","Diabetic"},$Z1172))),"Y","N")</f>
        <v>N</v>
      </c>
      <c r="AC1172" s="7" t="s">
        <v>37</v>
      </c>
    </row>
    <row r="1173" spans="2:29" ht="92.4">
      <c r="B1173">
        <v>2016</v>
      </c>
      <c r="C1173" s="5">
        <v>23493</v>
      </c>
      <c r="D1173" s="6" t="s">
        <v>30</v>
      </c>
      <c r="E1173" s="6" t="s">
        <v>31</v>
      </c>
      <c r="F1173" s="6" t="s">
        <v>32</v>
      </c>
      <c r="G1173" s="7" t="s">
        <v>33</v>
      </c>
      <c r="H1173" s="8">
        <v>51</v>
      </c>
      <c r="I1173" s="6" t="s">
        <v>34</v>
      </c>
      <c r="J1173" t="str">
        <f>IF((ISNUMBER(SEARCH({"Cash"},[1]Sheet1!$I1173))),"Avg","AboveAvg")</f>
        <v>Avg</v>
      </c>
      <c r="K1173" t="str">
        <f t="shared" si="18"/>
        <v>N</v>
      </c>
      <c r="L1173" s="6" t="s">
        <v>61</v>
      </c>
      <c r="P1173" t="str">
        <f>IF(OR(ISNUMBER(SEARCH({"BP","Hyper"},$Z1173))),"Y","N")</f>
        <v>N</v>
      </c>
      <c r="T1173" s="9" t="s">
        <v>31</v>
      </c>
      <c r="U1173" s="9" t="s">
        <v>31</v>
      </c>
      <c r="Y1173" s="10" t="s">
        <v>40</v>
      </c>
      <c r="Z1173" s="11" t="s">
        <v>31</v>
      </c>
      <c r="AA1173" t="str">
        <f>IF(OR(ISNUMBER(SEARCH({"Diabetes","Diabetic"},$Z1173))),"Y","N")</f>
        <v>N</v>
      </c>
      <c r="AC1173" s="7" t="s">
        <v>37</v>
      </c>
    </row>
    <row r="1174" spans="2:29" ht="26.4">
      <c r="B1174">
        <v>2016</v>
      </c>
      <c r="C1174" s="5">
        <v>14046</v>
      </c>
      <c r="D1174" s="6" t="s">
        <v>30</v>
      </c>
      <c r="E1174" s="6" t="s">
        <v>31</v>
      </c>
      <c r="F1174" s="6" t="s">
        <v>32</v>
      </c>
      <c r="G1174" s="7" t="s">
        <v>33</v>
      </c>
      <c r="H1174" s="8">
        <v>77</v>
      </c>
      <c r="I1174" s="6" t="s">
        <v>38</v>
      </c>
      <c r="J1174" t="str">
        <f>IF((ISNUMBER(SEARCH({"Cash"},[1]Sheet1!$I1174))),"Avg","AboveAvg")</f>
        <v>AboveAvg</v>
      </c>
      <c r="K1174" t="str">
        <f t="shared" si="18"/>
        <v>N</v>
      </c>
      <c r="L1174" s="6" t="s">
        <v>39</v>
      </c>
      <c r="P1174" t="str">
        <f>IF(OR(ISNUMBER(SEARCH({"BP","Hyper"},$Z1174))),"Y","N")</f>
        <v>N</v>
      </c>
      <c r="T1174" s="9" t="s">
        <v>31</v>
      </c>
      <c r="U1174" s="9" t="s">
        <v>31</v>
      </c>
      <c r="Y1174" s="10" t="s">
        <v>35</v>
      </c>
      <c r="Z1174" s="11" t="s">
        <v>31</v>
      </c>
      <c r="AA1174" t="str">
        <f>IF(OR(ISNUMBER(SEARCH({"Diabetes","Diabetic"},$Z1174))),"Y","N")</f>
        <v>N</v>
      </c>
      <c r="AC1174" s="7" t="s">
        <v>37</v>
      </c>
    </row>
    <row r="1175" spans="2:29" ht="316.8">
      <c r="B1175">
        <v>2016</v>
      </c>
      <c r="C1175" s="5">
        <v>19060</v>
      </c>
      <c r="D1175" s="6" t="s">
        <v>30</v>
      </c>
      <c r="E1175" s="6" t="s">
        <v>31</v>
      </c>
      <c r="F1175" s="6" t="s">
        <v>32</v>
      </c>
      <c r="G1175" s="7" t="s">
        <v>33</v>
      </c>
      <c r="H1175" s="8">
        <v>64</v>
      </c>
      <c r="I1175" s="6" t="s">
        <v>38</v>
      </c>
      <c r="J1175" t="str">
        <f>IF((ISNUMBER(SEARCH({"Cash"},[1]Sheet1!$I1175))),"Avg","AboveAvg")</f>
        <v>AboveAvg</v>
      </c>
      <c r="K1175" t="str">
        <f t="shared" si="18"/>
        <v>N</v>
      </c>
      <c r="L1175" s="6" t="s">
        <v>31</v>
      </c>
      <c r="P1175" t="str">
        <f>IF(OR(ISNUMBER(SEARCH({"BP","Hyper"},$Z1175))),"Y","N")</f>
        <v>Y</v>
      </c>
      <c r="T1175" s="9" t="s">
        <v>31</v>
      </c>
      <c r="U1175" s="9" t="s">
        <v>31</v>
      </c>
      <c r="Y1175" s="10" t="s">
        <v>35</v>
      </c>
      <c r="Z1175" s="11" t="s">
        <v>675</v>
      </c>
      <c r="AA1175" t="str">
        <f>IF(OR(ISNUMBER(SEARCH({"Diabetes","Diabetic"},$Z1175))),"Y","N")</f>
        <v>N</v>
      </c>
      <c r="AC1175" s="7" t="s">
        <v>37</v>
      </c>
    </row>
    <row r="1176" spans="2:29" ht="79.2">
      <c r="B1176">
        <v>2016</v>
      </c>
      <c r="C1176" s="5">
        <v>13239</v>
      </c>
      <c r="D1176" s="6" t="s">
        <v>30</v>
      </c>
      <c r="E1176" s="6" t="s">
        <v>31</v>
      </c>
      <c r="F1176" s="6" t="s">
        <v>32</v>
      </c>
      <c r="G1176" s="7" t="s">
        <v>33</v>
      </c>
      <c r="H1176" s="8">
        <v>80</v>
      </c>
      <c r="I1176" s="6" t="s">
        <v>38</v>
      </c>
      <c r="J1176" t="str">
        <f>IF((ISNUMBER(SEARCH({"Cash"},[1]Sheet1!$I1176))),"Avg","AboveAvg")</f>
        <v>AboveAvg</v>
      </c>
      <c r="K1176" t="str">
        <f t="shared" si="18"/>
        <v>Y</v>
      </c>
      <c r="L1176" s="6" t="s">
        <v>41</v>
      </c>
      <c r="P1176" t="str">
        <f>IF(OR(ISNUMBER(SEARCH({"BP","Hyper"},$Z1176))),"Y","N")</f>
        <v>Y</v>
      </c>
      <c r="T1176" s="9" t="s">
        <v>31</v>
      </c>
      <c r="U1176" s="9" t="s">
        <v>31</v>
      </c>
      <c r="Y1176" s="10" t="s">
        <v>35</v>
      </c>
      <c r="Z1176" s="11" t="s">
        <v>676</v>
      </c>
      <c r="AA1176" t="str">
        <f>IF(OR(ISNUMBER(SEARCH({"Diabetes","Diabetic"},$Z1176))),"Y","N")</f>
        <v>Y</v>
      </c>
      <c r="AC1176" s="7" t="s">
        <v>37</v>
      </c>
    </row>
    <row r="1177" spans="2:29" ht="316.8">
      <c r="B1177">
        <v>2016</v>
      </c>
      <c r="C1177" s="5">
        <v>28571</v>
      </c>
      <c r="D1177" s="6" t="s">
        <v>30</v>
      </c>
      <c r="E1177" s="6" t="s">
        <v>31</v>
      </c>
      <c r="F1177" s="6" t="s">
        <v>32</v>
      </c>
      <c r="G1177" s="7" t="s">
        <v>33</v>
      </c>
      <c r="H1177" s="8">
        <v>38</v>
      </c>
      <c r="I1177" s="6" t="s">
        <v>38</v>
      </c>
      <c r="J1177" t="str">
        <f>IF((ISNUMBER(SEARCH({"Cash"},[1]Sheet1!$I1177))),"Avg","AboveAvg")</f>
        <v>AboveAvg</v>
      </c>
      <c r="K1177" t="str">
        <f t="shared" si="18"/>
        <v>N</v>
      </c>
      <c r="L1177" s="6" t="s">
        <v>31</v>
      </c>
      <c r="P1177" t="str">
        <f>IF(OR(ISNUMBER(SEARCH({"BP","Hyper"},$Z1177))),"Y","N")</f>
        <v>Y</v>
      </c>
      <c r="T1177" s="9" t="s">
        <v>31</v>
      </c>
      <c r="U1177" s="9" t="s">
        <v>31</v>
      </c>
      <c r="Y1177" s="10" t="s">
        <v>35</v>
      </c>
      <c r="Z1177" s="11" t="s">
        <v>660</v>
      </c>
      <c r="AA1177" t="str">
        <f>IF(OR(ISNUMBER(SEARCH({"Diabetes","Diabetic"},$Z1177))),"Y","N")</f>
        <v>N</v>
      </c>
      <c r="AC1177" s="7" t="s">
        <v>37</v>
      </c>
    </row>
    <row r="1178" spans="2:29" ht="211.2">
      <c r="B1178">
        <v>2016</v>
      </c>
      <c r="C1178" s="5">
        <v>30013</v>
      </c>
      <c r="D1178" s="6" t="s">
        <v>30</v>
      </c>
      <c r="E1178" s="6" t="s">
        <v>31</v>
      </c>
      <c r="F1178" s="6" t="s">
        <v>32</v>
      </c>
      <c r="G1178" s="7" t="s">
        <v>33</v>
      </c>
      <c r="H1178" s="8">
        <v>34</v>
      </c>
      <c r="I1178" s="6" t="s">
        <v>34</v>
      </c>
      <c r="J1178" t="str">
        <f>IF((ISNUMBER(SEARCH({"Cash"},[1]Sheet1!$I1178))),"Avg","AboveAvg")</f>
        <v>Avg</v>
      </c>
      <c r="K1178" t="str">
        <f t="shared" si="18"/>
        <v>N</v>
      </c>
      <c r="L1178" s="6" t="s">
        <v>31</v>
      </c>
      <c r="P1178" t="str">
        <f>IF(OR(ISNUMBER(SEARCH({"BP","Hyper"},$Z1178))),"Y","N")</f>
        <v>Y</v>
      </c>
      <c r="T1178" s="9" t="s">
        <v>31</v>
      </c>
      <c r="U1178" s="9" t="s">
        <v>31</v>
      </c>
      <c r="Y1178" s="10" t="s">
        <v>40</v>
      </c>
      <c r="Z1178" s="11" t="s">
        <v>677</v>
      </c>
      <c r="AA1178" t="str">
        <f>IF(OR(ISNUMBER(SEARCH({"Diabetes","Diabetic"},$Z1178))),"Y","N")</f>
        <v>N</v>
      </c>
      <c r="AC1178" s="7" t="s">
        <v>37</v>
      </c>
    </row>
    <row r="1179" spans="2:29" ht="52.8">
      <c r="B1179">
        <v>2016</v>
      </c>
      <c r="C1179" s="5">
        <v>13237</v>
      </c>
      <c r="D1179" s="6" t="s">
        <v>30</v>
      </c>
      <c r="E1179" s="6" t="s">
        <v>31</v>
      </c>
      <c r="F1179" s="6" t="s">
        <v>32</v>
      </c>
      <c r="G1179" s="7" t="s">
        <v>33</v>
      </c>
      <c r="H1179" s="8">
        <v>80</v>
      </c>
      <c r="I1179" s="6" t="s">
        <v>34</v>
      </c>
      <c r="J1179" t="str">
        <f>IF((ISNUMBER(SEARCH({"Cash"},[1]Sheet1!$I1179))),"Avg","AboveAvg")</f>
        <v>Avg</v>
      </c>
      <c r="K1179" t="str">
        <f t="shared" si="18"/>
        <v>N</v>
      </c>
      <c r="L1179" s="6" t="s">
        <v>31</v>
      </c>
      <c r="P1179" t="str">
        <f>IF(OR(ISNUMBER(SEARCH({"BP","Hyper"},$Z1179))),"Y","N")</f>
        <v>N</v>
      </c>
      <c r="T1179" s="9" t="s">
        <v>31</v>
      </c>
      <c r="U1179" s="9" t="s">
        <v>31</v>
      </c>
      <c r="Y1179" s="10" t="s">
        <v>35</v>
      </c>
      <c r="Z1179" s="11" t="s">
        <v>678</v>
      </c>
      <c r="AA1179" t="str">
        <f>IF(OR(ISNUMBER(SEARCH({"Diabetes","Diabetic"},$Z1179))),"Y","N")</f>
        <v>N</v>
      </c>
      <c r="AC1179" s="7" t="s">
        <v>37</v>
      </c>
    </row>
    <row r="1180" spans="2:29" ht="26.4">
      <c r="B1180">
        <v>2016</v>
      </c>
      <c r="C1180" s="5">
        <v>17278</v>
      </c>
      <c r="D1180" s="6" t="s">
        <v>30</v>
      </c>
      <c r="E1180" s="6" t="s">
        <v>31</v>
      </c>
      <c r="F1180" s="6" t="s">
        <v>32</v>
      </c>
      <c r="G1180" s="7" t="s">
        <v>33</v>
      </c>
      <c r="H1180" s="8">
        <v>68</v>
      </c>
      <c r="I1180" s="6" t="s">
        <v>38</v>
      </c>
      <c r="J1180" t="str">
        <f>IF((ISNUMBER(SEARCH({"Cash"},[1]Sheet1!$I1180))),"Avg","AboveAvg")</f>
        <v>AboveAvg</v>
      </c>
      <c r="K1180" t="str">
        <f t="shared" si="18"/>
        <v>N</v>
      </c>
      <c r="L1180" s="6" t="s">
        <v>39</v>
      </c>
      <c r="P1180" t="str">
        <f>IF(OR(ISNUMBER(SEARCH({"BP","Hyper"},$Z1180))),"Y","N")</f>
        <v>N</v>
      </c>
      <c r="T1180" s="9" t="s">
        <v>31</v>
      </c>
      <c r="U1180" s="9" t="s">
        <v>31</v>
      </c>
      <c r="Y1180" s="10" t="s">
        <v>35</v>
      </c>
      <c r="Z1180" s="11" t="s">
        <v>31</v>
      </c>
      <c r="AA1180" t="str">
        <f>IF(OR(ISNUMBER(SEARCH({"Diabetes","Diabetic"},$Z1180))),"Y","N")</f>
        <v>N</v>
      </c>
      <c r="AC1180" s="7" t="s">
        <v>37</v>
      </c>
    </row>
    <row r="1181" spans="2:29" ht="26.4">
      <c r="B1181">
        <v>2016</v>
      </c>
      <c r="C1181" s="5">
        <v>28642</v>
      </c>
      <c r="D1181" s="6" t="s">
        <v>30</v>
      </c>
      <c r="E1181" s="6" t="s">
        <v>31</v>
      </c>
      <c r="F1181" s="6" t="s">
        <v>32</v>
      </c>
      <c r="G1181" s="7" t="s">
        <v>33</v>
      </c>
      <c r="H1181" s="8">
        <v>38</v>
      </c>
      <c r="I1181" s="6" t="s">
        <v>34</v>
      </c>
      <c r="J1181" t="str">
        <f>IF((ISNUMBER(SEARCH({"Cash"},[1]Sheet1!$I1181))),"Avg","AboveAvg")</f>
        <v>Avg</v>
      </c>
      <c r="K1181" t="str">
        <f t="shared" si="18"/>
        <v>N</v>
      </c>
      <c r="L1181" s="6" t="s">
        <v>31</v>
      </c>
      <c r="P1181" t="str">
        <f>IF(OR(ISNUMBER(SEARCH({"BP","Hyper"},$Z1181))),"Y","N")</f>
        <v>N</v>
      </c>
      <c r="T1181" s="9" t="s">
        <v>31</v>
      </c>
      <c r="U1181" s="9" t="s">
        <v>31</v>
      </c>
      <c r="Y1181" s="10" t="s">
        <v>35</v>
      </c>
      <c r="Z1181" s="11" t="s">
        <v>31</v>
      </c>
      <c r="AA1181" t="str">
        <f>IF(OR(ISNUMBER(SEARCH({"Diabetes","Diabetic"},$Z1181))),"Y","N")</f>
        <v>N</v>
      </c>
      <c r="AC1181" s="7" t="s">
        <v>37</v>
      </c>
    </row>
    <row r="1182" spans="2:29" ht="330">
      <c r="B1182">
        <v>2016</v>
      </c>
      <c r="C1182" s="5">
        <v>29748</v>
      </c>
      <c r="D1182" s="6" t="s">
        <v>30</v>
      </c>
      <c r="E1182" s="6" t="s">
        <v>31</v>
      </c>
      <c r="F1182" s="6" t="s">
        <v>32</v>
      </c>
      <c r="G1182" s="7" t="s">
        <v>33</v>
      </c>
      <c r="H1182" s="8">
        <v>34</v>
      </c>
      <c r="I1182" s="6" t="s">
        <v>34</v>
      </c>
      <c r="J1182" t="str">
        <f>IF((ISNUMBER(SEARCH({"Cash"},[1]Sheet1!$I1182))),"Avg","AboveAvg")</f>
        <v>Avg</v>
      </c>
      <c r="K1182" t="str">
        <f t="shared" si="18"/>
        <v>N</v>
      </c>
      <c r="L1182" s="6" t="s">
        <v>31</v>
      </c>
      <c r="P1182" t="str">
        <f>IF(OR(ISNUMBER(SEARCH({"BP","Hyper"},$Z1182))),"Y","N")</f>
        <v>Y</v>
      </c>
      <c r="T1182" s="9" t="s">
        <v>31</v>
      </c>
      <c r="U1182" s="9" t="s">
        <v>31</v>
      </c>
      <c r="Y1182" s="10" t="s">
        <v>35</v>
      </c>
      <c r="Z1182" s="11" t="s">
        <v>679</v>
      </c>
      <c r="AA1182" t="str">
        <f>IF(OR(ISNUMBER(SEARCH({"Diabetes","Diabetic"},$Z1182))),"Y","N")</f>
        <v>N</v>
      </c>
      <c r="AC1182" s="7" t="s">
        <v>37</v>
      </c>
    </row>
    <row r="1183" spans="2:29" ht="409.6">
      <c r="B1183">
        <v>2016</v>
      </c>
      <c r="C1183" s="5">
        <v>16166</v>
      </c>
      <c r="D1183" s="6" t="s">
        <v>30</v>
      </c>
      <c r="E1183" s="6" t="s">
        <v>31</v>
      </c>
      <c r="F1183" s="6" t="s">
        <v>43</v>
      </c>
      <c r="G1183" s="7" t="s">
        <v>33</v>
      </c>
      <c r="H1183" s="8">
        <v>72</v>
      </c>
      <c r="I1183" s="6" t="s">
        <v>38</v>
      </c>
      <c r="J1183" t="str">
        <f>IF((ISNUMBER(SEARCH({"Cash"},[1]Sheet1!$I1183))),"Avg","AboveAvg")</f>
        <v>AboveAvg</v>
      </c>
      <c r="K1183" t="str">
        <f t="shared" si="18"/>
        <v>N</v>
      </c>
      <c r="L1183" s="6" t="s">
        <v>61</v>
      </c>
      <c r="P1183" t="str">
        <f>IF(OR(ISNUMBER(SEARCH({"BP","Hyper"},$Z1183))),"Y","N")</f>
        <v>Y</v>
      </c>
      <c r="T1183" s="9" t="s">
        <v>31</v>
      </c>
      <c r="U1183" s="9" t="s">
        <v>31</v>
      </c>
      <c r="Y1183" s="10" t="s">
        <v>35</v>
      </c>
      <c r="Z1183" s="11" t="s">
        <v>680</v>
      </c>
      <c r="AA1183" t="str">
        <f>IF(OR(ISNUMBER(SEARCH({"Diabetes","Diabetic"},$Z1183))),"Y","N")</f>
        <v>N</v>
      </c>
      <c r="AC1183" s="7" t="s">
        <v>37</v>
      </c>
    </row>
    <row r="1184" spans="2:29" ht="396">
      <c r="B1184">
        <v>2016</v>
      </c>
      <c r="C1184" s="5">
        <v>14224</v>
      </c>
      <c r="D1184" s="6" t="s">
        <v>30</v>
      </c>
      <c r="E1184" s="6" t="s">
        <v>31</v>
      </c>
      <c r="F1184" s="6" t="s">
        <v>32</v>
      </c>
      <c r="G1184" s="7" t="s">
        <v>33</v>
      </c>
      <c r="H1184" s="8">
        <v>77</v>
      </c>
      <c r="I1184" s="6" t="s">
        <v>34</v>
      </c>
      <c r="J1184" t="str">
        <f>IF((ISNUMBER(SEARCH({"Cash"},[1]Sheet1!$I1184))),"Avg","AboveAvg")</f>
        <v>Avg</v>
      </c>
      <c r="K1184" t="str">
        <f t="shared" si="18"/>
        <v>N</v>
      </c>
      <c r="L1184" s="6" t="s">
        <v>31</v>
      </c>
      <c r="P1184" t="str">
        <f>IF(OR(ISNUMBER(SEARCH({"BP","Hyper"},$Z1184))),"Y","N")</f>
        <v>Y</v>
      </c>
      <c r="T1184" s="9" t="s">
        <v>31</v>
      </c>
      <c r="U1184" s="9" t="s">
        <v>31</v>
      </c>
      <c r="Y1184" s="10" t="s">
        <v>35</v>
      </c>
      <c r="Z1184" s="11" t="s">
        <v>681</v>
      </c>
      <c r="AA1184" t="str">
        <f>IF(OR(ISNUMBER(SEARCH({"Diabetes","Diabetic"},$Z1184))),"Y","N")</f>
        <v>N</v>
      </c>
      <c r="AC1184" s="7" t="s">
        <v>37</v>
      </c>
    </row>
    <row r="1185" spans="2:29" ht="26.4">
      <c r="B1185">
        <v>2016</v>
      </c>
      <c r="C1185" s="5">
        <v>21398</v>
      </c>
      <c r="D1185" s="6" t="s">
        <v>30</v>
      </c>
      <c r="E1185" s="6" t="s">
        <v>31</v>
      </c>
      <c r="F1185" s="6" t="s">
        <v>32</v>
      </c>
      <c r="G1185" s="7" t="s">
        <v>33</v>
      </c>
      <c r="H1185" s="8">
        <v>57</v>
      </c>
      <c r="I1185" s="6" t="s">
        <v>34</v>
      </c>
      <c r="J1185" t="str">
        <f>IF((ISNUMBER(SEARCH({"Cash"},[1]Sheet1!$I1185))),"Avg","AboveAvg")</f>
        <v>Avg</v>
      </c>
      <c r="K1185" t="str">
        <f t="shared" si="18"/>
        <v>N</v>
      </c>
      <c r="L1185" s="6" t="s">
        <v>31</v>
      </c>
      <c r="P1185" t="str">
        <f>IF(OR(ISNUMBER(SEARCH({"BP","Hyper"},$Z1185))),"Y","N")</f>
        <v>N</v>
      </c>
      <c r="T1185" s="9" t="s">
        <v>31</v>
      </c>
      <c r="U1185" s="9" t="s">
        <v>31</v>
      </c>
      <c r="Y1185" s="10" t="s">
        <v>35</v>
      </c>
      <c r="Z1185" s="11" t="s">
        <v>31</v>
      </c>
      <c r="AA1185" t="str">
        <f>IF(OR(ISNUMBER(SEARCH({"Diabetes","Diabetic"},$Z1185))),"Y","N")</f>
        <v>N</v>
      </c>
      <c r="AC1185" s="7" t="s">
        <v>37</v>
      </c>
    </row>
    <row r="1186" spans="2:29" ht="26.4">
      <c r="B1186">
        <v>2016</v>
      </c>
      <c r="C1186" s="5">
        <v>20640</v>
      </c>
      <c r="D1186" s="6" t="s">
        <v>30</v>
      </c>
      <c r="E1186" s="6" t="s">
        <v>31</v>
      </c>
      <c r="F1186" s="6" t="s">
        <v>43</v>
      </c>
      <c r="G1186" s="7" t="s">
        <v>33</v>
      </c>
      <c r="H1186" s="8">
        <v>60</v>
      </c>
      <c r="I1186" s="6" t="s">
        <v>34</v>
      </c>
      <c r="J1186" t="str">
        <f>IF((ISNUMBER(SEARCH({"Cash"},[1]Sheet1!$I1186))),"Avg","AboveAvg")</f>
        <v>Avg</v>
      </c>
      <c r="K1186" t="str">
        <f t="shared" si="18"/>
        <v>N</v>
      </c>
      <c r="L1186" s="6" t="s">
        <v>31</v>
      </c>
      <c r="P1186" t="str">
        <f>IF(OR(ISNUMBER(SEARCH({"BP","Hyper"},$Z1186))),"Y","N")</f>
        <v>N</v>
      </c>
      <c r="T1186" s="9" t="s">
        <v>31</v>
      </c>
      <c r="U1186" s="9" t="s">
        <v>31</v>
      </c>
      <c r="Y1186" s="10" t="s">
        <v>35</v>
      </c>
      <c r="Z1186" s="11" t="s">
        <v>31</v>
      </c>
      <c r="AA1186" t="str">
        <f>IF(OR(ISNUMBER(SEARCH({"Diabetes","Diabetic"},$Z1186))),"Y","N")</f>
        <v>N</v>
      </c>
      <c r="AC1186" s="7" t="s">
        <v>37</v>
      </c>
    </row>
    <row r="1187" spans="2:29" ht="356.4">
      <c r="B1187">
        <v>2016</v>
      </c>
      <c r="C1187" s="5">
        <v>23863</v>
      </c>
      <c r="D1187" s="6" t="s">
        <v>30</v>
      </c>
      <c r="E1187" s="6" t="s">
        <v>31</v>
      </c>
      <c r="F1187" s="6" t="s">
        <v>32</v>
      </c>
      <c r="G1187" s="7" t="s">
        <v>33</v>
      </c>
      <c r="H1187" s="8">
        <v>50</v>
      </c>
      <c r="I1187" s="6" t="s">
        <v>34</v>
      </c>
      <c r="J1187" t="str">
        <f>IF((ISNUMBER(SEARCH({"Cash"},[1]Sheet1!$I1187))),"Avg","AboveAvg")</f>
        <v>Avg</v>
      </c>
      <c r="K1187" t="str">
        <f t="shared" si="18"/>
        <v>N</v>
      </c>
      <c r="L1187" s="6" t="s">
        <v>31</v>
      </c>
      <c r="P1187" t="str">
        <f>IF(OR(ISNUMBER(SEARCH({"BP","Hyper"},$Z1187))),"Y","N")</f>
        <v>Y</v>
      </c>
      <c r="T1187" s="9" t="s">
        <v>31</v>
      </c>
      <c r="U1187" s="9" t="s">
        <v>31</v>
      </c>
      <c r="Y1187" s="10" t="s">
        <v>35</v>
      </c>
      <c r="Z1187" s="11" t="s">
        <v>682</v>
      </c>
      <c r="AA1187" t="str">
        <f>IF(OR(ISNUMBER(SEARCH({"Diabetes","Diabetic"},$Z1187))),"Y","N")</f>
        <v>N</v>
      </c>
      <c r="AC1187" s="7" t="s">
        <v>37</v>
      </c>
    </row>
    <row r="1188" spans="2:29" ht="26.4">
      <c r="B1188">
        <v>2016</v>
      </c>
      <c r="C1188" s="5">
        <v>26299</v>
      </c>
      <c r="D1188" s="6" t="s">
        <v>30</v>
      </c>
      <c r="E1188" s="6" t="s">
        <v>31</v>
      </c>
      <c r="F1188" s="6" t="s">
        <v>43</v>
      </c>
      <c r="G1188" s="7" t="s">
        <v>33</v>
      </c>
      <c r="H1188" s="8">
        <v>44</v>
      </c>
      <c r="I1188" s="6" t="s">
        <v>34</v>
      </c>
      <c r="J1188" t="str">
        <f>IF((ISNUMBER(SEARCH({"Cash"},[1]Sheet1!$I1188))),"Avg","AboveAvg")</f>
        <v>Avg</v>
      </c>
      <c r="K1188" t="str">
        <f t="shared" si="18"/>
        <v>N</v>
      </c>
      <c r="L1188" s="6" t="s">
        <v>31</v>
      </c>
      <c r="P1188" t="str">
        <f>IF(OR(ISNUMBER(SEARCH({"BP","Hyper"},$Z1188))),"Y","N")</f>
        <v>N</v>
      </c>
      <c r="T1188" s="9" t="s">
        <v>31</v>
      </c>
      <c r="U1188" s="9" t="s">
        <v>31</v>
      </c>
      <c r="Y1188" s="10" t="s">
        <v>35</v>
      </c>
      <c r="Z1188" s="11" t="s">
        <v>31</v>
      </c>
      <c r="AA1188" t="str">
        <f>IF(OR(ISNUMBER(SEARCH({"Diabetes","Diabetic"},$Z1188))),"Y","N")</f>
        <v>N</v>
      </c>
      <c r="AC1188" s="7" t="s">
        <v>37</v>
      </c>
    </row>
    <row r="1189" spans="2:29" ht="409.6">
      <c r="B1189">
        <v>2016</v>
      </c>
      <c r="C1189" s="5">
        <v>15868</v>
      </c>
      <c r="D1189" s="6" t="s">
        <v>30</v>
      </c>
      <c r="E1189" s="6" t="s">
        <v>31</v>
      </c>
      <c r="F1189" s="6" t="s">
        <v>43</v>
      </c>
      <c r="G1189" s="7" t="s">
        <v>33</v>
      </c>
      <c r="H1189" s="8">
        <v>73</v>
      </c>
      <c r="I1189" s="6" t="s">
        <v>34</v>
      </c>
      <c r="J1189" t="str">
        <f>IF((ISNUMBER(SEARCH({"Cash"},[1]Sheet1!$I1189))),"Avg","AboveAvg")</f>
        <v>Avg</v>
      </c>
      <c r="K1189" t="str">
        <f t="shared" si="18"/>
        <v>N</v>
      </c>
      <c r="L1189" s="6" t="s">
        <v>31</v>
      </c>
      <c r="P1189" t="str">
        <f>IF(OR(ISNUMBER(SEARCH({"BP","Hyper"},$Z1189))),"Y","N")</f>
        <v>Y</v>
      </c>
      <c r="T1189" s="9" t="s">
        <v>31</v>
      </c>
      <c r="U1189" s="9" t="s">
        <v>31</v>
      </c>
      <c r="Y1189" s="10" t="s">
        <v>35</v>
      </c>
      <c r="Z1189" s="11" t="s">
        <v>683</v>
      </c>
      <c r="AA1189" t="str">
        <f>IF(OR(ISNUMBER(SEARCH({"Diabetes","Diabetic"},$Z1189))),"Y","N")</f>
        <v>N</v>
      </c>
      <c r="AC1189" s="7" t="s">
        <v>37</v>
      </c>
    </row>
    <row r="1190" spans="2:29" ht="26.4">
      <c r="B1190">
        <v>2016</v>
      </c>
      <c r="C1190" s="5">
        <v>24000</v>
      </c>
      <c r="D1190" s="6" t="s">
        <v>30</v>
      </c>
      <c r="E1190" s="6" t="s">
        <v>31</v>
      </c>
      <c r="F1190" s="6" t="s">
        <v>43</v>
      </c>
      <c r="G1190" s="7" t="s">
        <v>33</v>
      </c>
      <c r="H1190" s="8">
        <v>50</v>
      </c>
      <c r="I1190" s="6" t="s">
        <v>38</v>
      </c>
      <c r="J1190" t="str">
        <f>IF((ISNUMBER(SEARCH({"Cash"},[1]Sheet1!$I1190))),"Avg","AboveAvg")</f>
        <v>AboveAvg</v>
      </c>
      <c r="K1190" t="str">
        <f t="shared" si="18"/>
        <v>N</v>
      </c>
      <c r="L1190" s="6" t="s">
        <v>31</v>
      </c>
      <c r="P1190" t="str">
        <f>IF(OR(ISNUMBER(SEARCH({"BP","Hyper"},$Z1190))),"Y","N")</f>
        <v>N</v>
      </c>
      <c r="T1190" s="9" t="s">
        <v>31</v>
      </c>
      <c r="U1190" s="9" t="s">
        <v>31</v>
      </c>
      <c r="Y1190" s="10" t="s">
        <v>35</v>
      </c>
      <c r="Z1190" s="11" t="s">
        <v>31</v>
      </c>
      <c r="AA1190" t="str">
        <f>IF(OR(ISNUMBER(SEARCH({"Diabetes","Diabetic"},$Z1190))),"Y","N")</f>
        <v>N</v>
      </c>
      <c r="AC1190" s="7" t="s">
        <v>37</v>
      </c>
    </row>
    <row r="1191" spans="2:29" ht="26.4">
      <c r="B1191">
        <v>2016</v>
      </c>
      <c r="C1191" s="5">
        <v>17269</v>
      </c>
      <c r="D1191" s="6" t="s">
        <v>30</v>
      </c>
      <c r="E1191" s="6" t="s">
        <v>31</v>
      </c>
      <c r="F1191" s="6" t="s">
        <v>43</v>
      </c>
      <c r="G1191" s="7" t="s">
        <v>33</v>
      </c>
      <c r="H1191" s="8">
        <v>69</v>
      </c>
      <c r="I1191" s="6" t="s">
        <v>34</v>
      </c>
      <c r="J1191" t="str">
        <f>IF((ISNUMBER(SEARCH({"Cash"},[1]Sheet1!$I1191))),"Avg","AboveAvg")</f>
        <v>Avg</v>
      </c>
      <c r="K1191" t="str">
        <f t="shared" si="18"/>
        <v>N</v>
      </c>
      <c r="L1191" s="6" t="s">
        <v>31</v>
      </c>
      <c r="P1191" t="str">
        <f>IF(OR(ISNUMBER(SEARCH({"BP","Hyper"},$Z1191))),"Y","N")</f>
        <v>N</v>
      </c>
      <c r="T1191" s="9" t="s">
        <v>31</v>
      </c>
      <c r="U1191" s="9" t="s">
        <v>31</v>
      </c>
      <c r="Y1191" s="10" t="s">
        <v>35</v>
      </c>
      <c r="Z1191" s="11" t="s">
        <v>31</v>
      </c>
      <c r="AA1191" t="str">
        <f>IF(OR(ISNUMBER(SEARCH({"Diabetes","Diabetic"},$Z1191))),"Y","N")</f>
        <v>N</v>
      </c>
      <c r="AC1191" s="7" t="s">
        <v>37</v>
      </c>
    </row>
    <row r="1192" spans="2:29" ht="92.4">
      <c r="B1192">
        <v>2016</v>
      </c>
      <c r="C1192" s="5">
        <v>18004</v>
      </c>
      <c r="D1192" s="6" t="s">
        <v>30</v>
      </c>
      <c r="E1192" s="6" t="s">
        <v>31</v>
      </c>
      <c r="F1192" s="6" t="s">
        <v>32</v>
      </c>
      <c r="G1192" s="7" t="s">
        <v>33</v>
      </c>
      <c r="H1192" s="8">
        <v>67</v>
      </c>
      <c r="I1192" s="6" t="s">
        <v>38</v>
      </c>
      <c r="J1192" t="str">
        <f>IF((ISNUMBER(SEARCH({"Cash"},[1]Sheet1!$I1192))),"Avg","AboveAvg")</f>
        <v>AboveAvg</v>
      </c>
      <c r="K1192" t="str">
        <f t="shared" si="18"/>
        <v>N</v>
      </c>
      <c r="L1192" s="6" t="s">
        <v>61</v>
      </c>
      <c r="P1192" t="str">
        <f>IF(OR(ISNUMBER(SEARCH({"BP","Hyper"},$Z1192))),"Y","N")</f>
        <v>N</v>
      </c>
      <c r="T1192" s="9" t="s">
        <v>31</v>
      </c>
      <c r="U1192" s="9" t="s">
        <v>31</v>
      </c>
      <c r="Y1192" s="10" t="s">
        <v>40</v>
      </c>
      <c r="Z1192" s="11" t="s">
        <v>31</v>
      </c>
      <c r="AA1192" t="str">
        <f>IF(OR(ISNUMBER(SEARCH({"Diabetes","Diabetic"},$Z1192))),"Y","N")</f>
        <v>N</v>
      </c>
      <c r="AC1192" s="7" t="s">
        <v>37</v>
      </c>
    </row>
    <row r="1193" spans="2:29" ht="409.2">
      <c r="B1193">
        <v>2016</v>
      </c>
      <c r="C1193" s="5">
        <v>17965</v>
      </c>
      <c r="D1193" s="6" t="s">
        <v>30</v>
      </c>
      <c r="E1193" s="6" t="s">
        <v>31</v>
      </c>
      <c r="F1193" s="6" t="s">
        <v>32</v>
      </c>
      <c r="G1193" s="7" t="s">
        <v>33</v>
      </c>
      <c r="H1193" s="8">
        <v>67</v>
      </c>
      <c r="I1193" s="6" t="s">
        <v>38</v>
      </c>
      <c r="J1193" t="str">
        <f>IF((ISNUMBER(SEARCH({"Cash"},[1]Sheet1!$I1193))),"Avg","AboveAvg")</f>
        <v>AboveAvg</v>
      </c>
      <c r="K1193" t="str">
        <f t="shared" si="18"/>
        <v>N</v>
      </c>
      <c r="L1193" s="6" t="s">
        <v>61</v>
      </c>
      <c r="P1193" t="str">
        <f>IF(OR(ISNUMBER(SEARCH({"BP","Hyper"},$Z1193))),"Y","N")</f>
        <v>Y</v>
      </c>
      <c r="T1193" s="9" t="s">
        <v>31</v>
      </c>
      <c r="U1193" s="9" t="s">
        <v>31</v>
      </c>
      <c r="Y1193" s="10" t="s">
        <v>35</v>
      </c>
      <c r="Z1193" s="11" t="s">
        <v>684</v>
      </c>
      <c r="AA1193" t="str">
        <f>IF(OR(ISNUMBER(SEARCH({"Diabetes","Diabetic"},$Z1193))),"Y","N")</f>
        <v>N</v>
      </c>
      <c r="AC1193" s="7" t="s">
        <v>37</v>
      </c>
    </row>
    <row r="1194" spans="2:29" ht="26.4">
      <c r="B1194">
        <v>2016</v>
      </c>
      <c r="C1194" s="5">
        <v>22462</v>
      </c>
      <c r="D1194" s="6" t="s">
        <v>30</v>
      </c>
      <c r="E1194" s="6" t="s">
        <v>31</v>
      </c>
      <c r="F1194" s="6" t="s">
        <v>32</v>
      </c>
      <c r="G1194" s="7" t="s">
        <v>33</v>
      </c>
      <c r="H1194" s="8">
        <v>55</v>
      </c>
      <c r="I1194" s="6" t="s">
        <v>34</v>
      </c>
      <c r="J1194" t="str">
        <f>IF((ISNUMBER(SEARCH({"Cash"},[1]Sheet1!$I1194))),"Avg","AboveAvg")</f>
        <v>Avg</v>
      </c>
      <c r="K1194" t="str">
        <f t="shared" si="18"/>
        <v>N</v>
      </c>
      <c r="L1194" s="6" t="s">
        <v>31</v>
      </c>
      <c r="P1194" t="str">
        <f>IF(OR(ISNUMBER(SEARCH({"BP","Hyper"},$Z1194))),"Y","N")</f>
        <v>N</v>
      </c>
      <c r="T1194" s="9" t="s">
        <v>31</v>
      </c>
      <c r="U1194" s="9" t="s">
        <v>31</v>
      </c>
      <c r="Y1194" s="10" t="s">
        <v>35</v>
      </c>
      <c r="Z1194" s="11" t="s">
        <v>31</v>
      </c>
      <c r="AA1194" t="str">
        <f>IF(OR(ISNUMBER(SEARCH({"Diabetes","Diabetic"},$Z1194))),"Y","N")</f>
        <v>N</v>
      </c>
      <c r="AC1194" s="7" t="s">
        <v>37</v>
      </c>
    </row>
    <row r="1195" spans="2:29" ht="26.4">
      <c r="B1195">
        <v>2016</v>
      </c>
      <c r="C1195" s="5">
        <v>20972</v>
      </c>
      <c r="D1195" s="6" t="s">
        <v>30</v>
      </c>
      <c r="E1195" s="6" t="s">
        <v>31</v>
      </c>
      <c r="F1195" s="6" t="s">
        <v>43</v>
      </c>
      <c r="G1195" s="7" t="s">
        <v>33</v>
      </c>
      <c r="H1195" s="8">
        <v>59</v>
      </c>
      <c r="I1195" s="6" t="s">
        <v>34</v>
      </c>
      <c r="J1195" t="str">
        <f>IF((ISNUMBER(SEARCH({"Cash"},[1]Sheet1!$I1195))),"Avg","AboveAvg")</f>
        <v>Avg</v>
      </c>
      <c r="K1195" t="str">
        <f t="shared" si="18"/>
        <v>N</v>
      </c>
      <c r="L1195" s="6" t="s">
        <v>39</v>
      </c>
      <c r="P1195" t="str">
        <f>IF(OR(ISNUMBER(SEARCH({"BP","Hyper"},$Z1195))),"Y","N")</f>
        <v>N</v>
      </c>
      <c r="T1195" s="9" t="s">
        <v>31</v>
      </c>
      <c r="U1195" s="9" t="s">
        <v>31</v>
      </c>
      <c r="Y1195" s="10" t="s">
        <v>35</v>
      </c>
      <c r="Z1195" s="11" t="s">
        <v>31</v>
      </c>
      <c r="AA1195" t="str">
        <f>IF(OR(ISNUMBER(SEARCH({"Diabetes","Diabetic"},$Z1195))),"Y","N")</f>
        <v>N</v>
      </c>
      <c r="AC1195" s="7" t="s">
        <v>37</v>
      </c>
    </row>
    <row r="1196" spans="2:29" ht="237.6">
      <c r="B1196">
        <v>2016</v>
      </c>
      <c r="C1196" s="5">
        <v>18739</v>
      </c>
      <c r="D1196" s="6" t="s">
        <v>30</v>
      </c>
      <c r="E1196" s="6" t="s">
        <v>31</v>
      </c>
      <c r="F1196" s="6" t="s">
        <v>32</v>
      </c>
      <c r="G1196" s="7" t="s">
        <v>33</v>
      </c>
      <c r="H1196" s="8">
        <v>65</v>
      </c>
      <c r="I1196" s="6" t="s">
        <v>34</v>
      </c>
      <c r="J1196" t="str">
        <f>IF((ISNUMBER(SEARCH({"Cash"},[1]Sheet1!$I1196))),"Avg","AboveAvg")</f>
        <v>Avg</v>
      </c>
      <c r="K1196" t="str">
        <f t="shared" si="18"/>
        <v>N</v>
      </c>
      <c r="L1196" s="6" t="s">
        <v>31</v>
      </c>
      <c r="P1196" t="str">
        <f>IF(OR(ISNUMBER(SEARCH({"BP","Hyper"},$Z1196))),"Y","N")</f>
        <v>Y</v>
      </c>
      <c r="T1196" s="9" t="s">
        <v>31</v>
      </c>
      <c r="U1196" s="9" t="s">
        <v>31</v>
      </c>
      <c r="Y1196" s="10" t="s">
        <v>35</v>
      </c>
      <c r="Z1196" s="11" t="s">
        <v>685</v>
      </c>
      <c r="AA1196" t="str">
        <f>IF(OR(ISNUMBER(SEARCH({"Diabetes","Diabetic"},$Z1196))),"Y","N")</f>
        <v>N</v>
      </c>
      <c r="AC1196" s="7" t="s">
        <v>37</v>
      </c>
    </row>
    <row r="1197" spans="2:29" ht="409.6">
      <c r="B1197">
        <v>2016</v>
      </c>
      <c r="C1197" s="5">
        <v>24577</v>
      </c>
      <c r="D1197" s="6" t="s">
        <v>51</v>
      </c>
      <c r="E1197" s="6" t="s">
        <v>31</v>
      </c>
      <c r="F1197" s="6" t="s">
        <v>43</v>
      </c>
      <c r="G1197" s="7" t="s">
        <v>33</v>
      </c>
      <c r="H1197" s="8">
        <v>49</v>
      </c>
      <c r="I1197" s="6" t="s">
        <v>38</v>
      </c>
      <c r="J1197" t="str">
        <f>IF((ISNUMBER(SEARCH({"Cash"},[1]Sheet1!$I1197))),"Avg","AboveAvg")</f>
        <v>AboveAvg</v>
      </c>
      <c r="K1197" t="str">
        <f t="shared" si="18"/>
        <v>N</v>
      </c>
      <c r="L1197" s="6" t="s">
        <v>31</v>
      </c>
      <c r="P1197" t="str">
        <f>IF(OR(ISNUMBER(SEARCH({"BP","Hyper"},$Z1197))),"Y","N")</f>
        <v>Y</v>
      </c>
      <c r="T1197" s="9" t="s">
        <v>31</v>
      </c>
      <c r="U1197" s="9" t="s">
        <v>31</v>
      </c>
      <c r="Y1197" s="10" t="s">
        <v>35</v>
      </c>
      <c r="Z1197" s="11" t="s">
        <v>686</v>
      </c>
      <c r="AA1197" t="str">
        <f>IF(OR(ISNUMBER(SEARCH({"Diabetes","Diabetic"},$Z1197))),"Y","N")</f>
        <v>N</v>
      </c>
      <c r="AC1197" s="7" t="s">
        <v>37</v>
      </c>
    </row>
    <row r="1198" spans="2:29" ht="26.4">
      <c r="B1198">
        <v>2016</v>
      </c>
      <c r="C1198" s="5">
        <v>24624</v>
      </c>
      <c r="D1198" s="6" t="s">
        <v>30</v>
      </c>
      <c r="E1198" s="6" t="s">
        <v>31</v>
      </c>
      <c r="F1198" s="6" t="s">
        <v>32</v>
      </c>
      <c r="G1198" s="7" t="s">
        <v>33</v>
      </c>
      <c r="H1198" s="8">
        <v>49</v>
      </c>
      <c r="I1198" s="6" t="s">
        <v>38</v>
      </c>
      <c r="J1198" t="str">
        <f>IF((ISNUMBER(SEARCH({"Cash"},[1]Sheet1!$I1198))),"Avg","AboveAvg")</f>
        <v>AboveAvg</v>
      </c>
      <c r="K1198" t="str">
        <f t="shared" si="18"/>
        <v>N</v>
      </c>
      <c r="L1198" s="6" t="s">
        <v>31</v>
      </c>
      <c r="P1198" t="str">
        <f>IF(OR(ISNUMBER(SEARCH({"BP","Hyper"},$Z1198))),"Y","N")</f>
        <v>N</v>
      </c>
      <c r="T1198" s="9" t="s">
        <v>31</v>
      </c>
      <c r="U1198" s="9" t="s">
        <v>31</v>
      </c>
      <c r="Y1198" s="10" t="s">
        <v>35</v>
      </c>
      <c r="Z1198" s="11" t="s">
        <v>31</v>
      </c>
      <c r="AA1198" t="str">
        <f>IF(OR(ISNUMBER(SEARCH({"Diabetes","Diabetic"},$Z1198))),"Y","N")</f>
        <v>N</v>
      </c>
      <c r="AC1198" s="7" t="s">
        <v>37</v>
      </c>
    </row>
    <row r="1199" spans="2:29" ht="369.6">
      <c r="B1199">
        <v>2016</v>
      </c>
      <c r="C1199" s="5">
        <v>19167</v>
      </c>
      <c r="D1199" s="6" t="s">
        <v>30</v>
      </c>
      <c r="E1199" s="6" t="s">
        <v>31</v>
      </c>
      <c r="F1199" s="6" t="s">
        <v>32</v>
      </c>
      <c r="G1199" s="7" t="s">
        <v>33</v>
      </c>
      <c r="H1199" s="8">
        <v>64</v>
      </c>
      <c r="I1199" s="6" t="s">
        <v>38</v>
      </c>
      <c r="J1199" t="str">
        <f>IF((ISNUMBER(SEARCH({"Cash"},[1]Sheet1!$I1199))),"Avg","AboveAvg")</f>
        <v>AboveAvg</v>
      </c>
      <c r="K1199" t="str">
        <f t="shared" si="18"/>
        <v>N</v>
      </c>
      <c r="L1199" s="6" t="s">
        <v>31</v>
      </c>
      <c r="P1199" t="str">
        <f>IF(OR(ISNUMBER(SEARCH({"BP","Hyper"},$Z1199))),"Y","N")</f>
        <v>Y</v>
      </c>
      <c r="T1199" s="9" t="s">
        <v>31</v>
      </c>
      <c r="U1199" s="9" t="s">
        <v>31</v>
      </c>
      <c r="Y1199" s="10" t="s">
        <v>35</v>
      </c>
      <c r="Z1199" s="11" t="s">
        <v>687</v>
      </c>
      <c r="AA1199" t="str">
        <f>IF(OR(ISNUMBER(SEARCH({"Diabetes","Diabetic"},$Z1199))),"Y","N")</f>
        <v>N</v>
      </c>
      <c r="AC1199" s="7" t="s">
        <v>37</v>
      </c>
    </row>
    <row r="1200" spans="2:29" ht="290.39999999999998">
      <c r="B1200">
        <v>2016</v>
      </c>
      <c r="C1200" s="5">
        <v>23193</v>
      </c>
      <c r="D1200" s="6" t="s">
        <v>30</v>
      </c>
      <c r="E1200" s="6" t="s">
        <v>31</v>
      </c>
      <c r="F1200" s="6" t="s">
        <v>43</v>
      </c>
      <c r="G1200" s="7" t="s">
        <v>33</v>
      </c>
      <c r="H1200" s="8">
        <v>53</v>
      </c>
      <c r="I1200" s="6" t="s">
        <v>38</v>
      </c>
      <c r="J1200" t="str">
        <f>IF((ISNUMBER(SEARCH({"Cash"},[1]Sheet1!$I1200))),"Avg","AboveAvg")</f>
        <v>AboveAvg</v>
      </c>
      <c r="K1200" t="str">
        <f t="shared" si="18"/>
        <v>N</v>
      </c>
      <c r="L1200" s="6" t="s">
        <v>31</v>
      </c>
      <c r="P1200" t="str">
        <f>IF(OR(ISNUMBER(SEARCH({"BP","Hyper"},$Z1200))),"Y","N")</f>
        <v>Y</v>
      </c>
      <c r="T1200" s="9" t="s">
        <v>31</v>
      </c>
      <c r="U1200" s="9" t="s">
        <v>31</v>
      </c>
      <c r="Y1200" s="10" t="s">
        <v>35</v>
      </c>
      <c r="Z1200" s="11" t="s">
        <v>688</v>
      </c>
      <c r="AA1200" t="str">
        <f>IF(OR(ISNUMBER(SEARCH({"Diabetes","Diabetic"},$Z1200))),"Y","N")</f>
        <v>N</v>
      </c>
      <c r="AC1200" s="7" t="s">
        <v>37</v>
      </c>
    </row>
    <row r="1201" spans="2:29" ht="26.4">
      <c r="B1201">
        <v>2016</v>
      </c>
      <c r="C1201" s="5">
        <v>20708</v>
      </c>
      <c r="D1201" s="6" t="s">
        <v>30</v>
      </c>
      <c r="E1201" s="6" t="s">
        <v>31</v>
      </c>
      <c r="F1201" s="6" t="s">
        <v>43</v>
      </c>
      <c r="G1201" s="7" t="s">
        <v>33</v>
      </c>
      <c r="H1201" s="8">
        <v>59</v>
      </c>
      <c r="I1201" s="6" t="s">
        <v>34</v>
      </c>
      <c r="J1201" t="str">
        <f>IF((ISNUMBER(SEARCH({"Cash"},[1]Sheet1!$I1201))),"Avg","AboveAvg")</f>
        <v>Avg</v>
      </c>
      <c r="K1201" t="str">
        <f t="shared" si="18"/>
        <v>N</v>
      </c>
      <c r="L1201" s="6" t="s">
        <v>31</v>
      </c>
      <c r="P1201" t="str">
        <f>IF(OR(ISNUMBER(SEARCH({"BP","Hyper"},$Z1201))),"Y","N")</f>
        <v>N</v>
      </c>
      <c r="T1201" s="9" t="s">
        <v>31</v>
      </c>
      <c r="U1201" s="9" t="s">
        <v>31</v>
      </c>
      <c r="Y1201" s="10" t="s">
        <v>35</v>
      </c>
      <c r="Z1201" s="11" t="s">
        <v>31</v>
      </c>
      <c r="AA1201" t="str">
        <f>IF(OR(ISNUMBER(SEARCH({"Diabetes","Diabetic"},$Z1201))),"Y","N")</f>
        <v>N</v>
      </c>
      <c r="AC1201" s="7" t="s">
        <v>37</v>
      </c>
    </row>
    <row r="1202" spans="2:29" ht="26.4">
      <c r="B1202">
        <v>2016</v>
      </c>
      <c r="C1202" s="5">
        <v>22164</v>
      </c>
      <c r="D1202" s="6" t="s">
        <v>30</v>
      </c>
      <c r="E1202" s="6" t="s">
        <v>31</v>
      </c>
      <c r="F1202" s="6" t="s">
        <v>43</v>
      </c>
      <c r="G1202" s="7" t="s">
        <v>33</v>
      </c>
      <c r="H1202" s="8">
        <v>55</v>
      </c>
      <c r="I1202" s="6" t="s">
        <v>34</v>
      </c>
      <c r="J1202" t="str">
        <f>IF((ISNUMBER(SEARCH({"Cash"},[1]Sheet1!$I1202))),"Avg","AboveAvg")</f>
        <v>Avg</v>
      </c>
      <c r="K1202" t="str">
        <f t="shared" si="18"/>
        <v>N</v>
      </c>
      <c r="L1202" s="6" t="s">
        <v>31</v>
      </c>
      <c r="P1202" t="str">
        <f>IF(OR(ISNUMBER(SEARCH({"BP","Hyper"},$Z1202))),"Y","N")</f>
        <v>N</v>
      </c>
      <c r="T1202" s="9" t="s">
        <v>31</v>
      </c>
      <c r="U1202" s="9" t="s">
        <v>31</v>
      </c>
      <c r="Y1202" s="10" t="s">
        <v>35</v>
      </c>
      <c r="Z1202" s="11" t="s">
        <v>31</v>
      </c>
      <c r="AA1202" t="str">
        <f>IF(OR(ISNUMBER(SEARCH({"Diabetes","Diabetic"},$Z1202))),"Y","N")</f>
        <v>N</v>
      </c>
      <c r="AC1202" s="7" t="s">
        <v>37</v>
      </c>
    </row>
    <row r="1203" spans="2:29" ht="409.6">
      <c r="B1203">
        <v>2016</v>
      </c>
      <c r="C1203" s="5">
        <v>31226</v>
      </c>
      <c r="D1203" s="6" t="s">
        <v>30</v>
      </c>
      <c r="E1203" s="6" t="s">
        <v>31</v>
      </c>
      <c r="F1203" s="6" t="s">
        <v>32</v>
      </c>
      <c r="G1203" s="7" t="s">
        <v>33</v>
      </c>
      <c r="H1203" s="8">
        <v>31</v>
      </c>
      <c r="I1203" s="6" t="s">
        <v>38</v>
      </c>
      <c r="J1203" t="str">
        <f>IF((ISNUMBER(SEARCH({"Cash"},[1]Sheet1!$I1203))),"Avg","AboveAvg")</f>
        <v>AboveAvg</v>
      </c>
      <c r="K1203" t="str">
        <f t="shared" si="18"/>
        <v>Y</v>
      </c>
      <c r="L1203" s="6" t="s">
        <v>31</v>
      </c>
      <c r="P1203" t="str">
        <f>IF(OR(ISNUMBER(SEARCH({"BP","Hyper"},$Z1203))),"Y","N")</f>
        <v>Y</v>
      </c>
      <c r="T1203" s="9" t="s">
        <v>31</v>
      </c>
      <c r="U1203" s="9" t="s">
        <v>31</v>
      </c>
      <c r="Y1203" s="10" t="s">
        <v>35</v>
      </c>
      <c r="Z1203" s="11" t="s">
        <v>689</v>
      </c>
      <c r="AA1203" t="str">
        <f>IF(OR(ISNUMBER(SEARCH({"Diabetes","Diabetic"},$Z1203))),"Y","N")</f>
        <v>Y</v>
      </c>
      <c r="AC1203" s="7" t="s">
        <v>37</v>
      </c>
    </row>
    <row r="1204" spans="2:29" ht="409.6">
      <c r="B1204">
        <v>2016</v>
      </c>
      <c r="C1204" s="5">
        <v>30885</v>
      </c>
      <c r="D1204" s="6" t="s">
        <v>30</v>
      </c>
      <c r="E1204" s="6" t="s">
        <v>31</v>
      </c>
      <c r="F1204" s="6" t="s">
        <v>32</v>
      </c>
      <c r="G1204" s="7" t="s">
        <v>33</v>
      </c>
      <c r="H1204" s="8">
        <v>31</v>
      </c>
      <c r="I1204" s="6" t="s">
        <v>38</v>
      </c>
      <c r="J1204" t="str">
        <f>IF((ISNUMBER(SEARCH({"Cash"},[1]Sheet1!$I1204))),"Avg","AboveAvg")</f>
        <v>AboveAvg</v>
      </c>
      <c r="K1204" t="str">
        <f t="shared" si="18"/>
        <v>N</v>
      </c>
      <c r="L1204" s="6" t="s">
        <v>31</v>
      </c>
      <c r="P1204" t="str">
        <f>IF(OR(ISNUMBER(SEARCH({"BP","Hyper"},$Z1204))),"Y","N")</f>
        <v>Y</v>
      </c>
      <c r="T1204" s="9" t="s">
        <v>31</v>
      </c>
      <c r="U1204" s="9" t="s">
        <v>31</v>
      </c>
      <c r="Y1204" s="10" t="s">
        <v>35</v>
      </c>
      <c r="Z1204" s="11" t="s">
        <v>690</v>
      </c>
      <c r="AA1204" t="str">
        <f>IF(OR(ISNUMBER(SEARCH({"Diabetes","Diabetic"},$Z1204))),"Y","N")</f>
        <v>N</v>
      </c>
      <c r="AC1204" s="7" t="s">
        <v>37</v>
      </c>
    </row>
    <row r="1205" spans="2:29" ht="145.19999999999999">
      <c r="B1205">
        <v>2016</v>
      </c>
      <c r="C1205" s="5">
        <v>21331</v>
      </c>
      <c r="D1205" s="6" t="s">
        <v>30</v>
      </c>
      <c r="E1205" s="6" t="s">
        <v>31</v>
      </c>
      <c r="F1205" s="6" t="s">
        <v>32</v>
      </c>
      <c r="G1205" s="7" t="s">
        <v>33</v>
      </c>
      <c r="H1205" s="8">
        <v>58</v>
      </c>
      <c r="I1205" s="6" t="s">
        <v>38</v>
      </c>
      <c r="J1205" t="str">
        <f>IF((ISNUMBER(SEARCH({"Cash"},[1]Sheet1!$I1205))),"Avg","AboveAvg")</f>
        <v>AboveAvg</v>
      </c>
      <c r="K1205" t="str">
        <f t="shared" si="18"/>
        <v>N</v>
      </c>
      <c r="L1205" s="6" t="s">
        <v>31</v>
      </c>
      <c r="P1205" t="str">
        <f>IF(OR(ISNUMBER(SEARCH({"BP","Hyper"},$Z1205))),"Y","N")</f>
        <v>N</v>
      </c>
      <c r="T1205" s="9" t="s">
        <v>31</v>
      </c>
      <c r="U1205" s="9" t="s">
        <v>31</v>
      </c>
      <c r="Y1205" s="10" t="s">
        <v>35</v>
      </c>
      <c r="Z1205" s="11" t="s">
        <v>691</v>
      </c>
      <c r="AA1205" t="str">
        <f>IF(OR(ISNUMBER(SEARCH({"Diabetes","Diabetic"},$Z1205))),"Y","N")</f>
        <v>N</v>
      </c>
      <c r="AC1205" s="7" t="s">
        <v>37</v>
      </c>
    </row>
    <row r="1206" spans="2:29" ht="26.4">
      <c r="B1206">
        <v>2016</v>
      </c>
      <c r="C1206" s="5">
        <v>15867</v>
      </c>
      <c r="D1206" s="6" t="s">
        <v>30</v>
      </c>
      <c r="E1206" s="6" t="s">
        <v>31</v>
      </c>
      <c r="F1206" s="6" t="s">
        <v>32</v>
      </c>
      <c r="G1206" s="7" t="s">
        <v>33</v>
      </c>
      <c r="H1206" s="8">
        <v>73</v>
      </c>
      <c r="I1206" s="6" t="s">
        <v>34</v>
      </c>
      <c r="J1206" t="str">
        <f>IF((ISNUMBER(SEARCH({"Cash"},[1]Sheet1!$I1206))),"Avg","AboveAvg")</f>
        <v>Avg</v>
      </c>
      <c r="K1206" t="str">
        <f t="shared" si="18"/>
        <v>N</v>
      </c>
      <c r="L1206" s="6" t="s">
        <v>31</v>
      </c>
      <c r="P1206" t="str">
        <f>IF(OR(ISNUMBER(SEARCH({"BP","Hyper"},$Z1206))),"Y","N")</f>
        <v>N</v>
      </c>
      <c r="T1206" s="9" t="s">
        <v>31</v>
      </c>
      <c r="U1206" s="9" t="s">
        <v>31</v>
      </c>
      <c r="Y1206" s="10" t="s">
        <v>35</v>
      </c>
      <c r="Z1206" s="11" t="s">
        <v>31</v>
      </c>
      <c r="AA1206" t="str">
        <f>IF(OR(ISNUMBER(SEARCH({"Diabetes","Diabetic"},$Z1206))),"Y","N")</f>
        <v>N</v>
      </c>
      <c r="AC1206" s="7" t="s">
        <v>37</v>
      </c>
    </row>
    <row r="1207" spans="2:29" ht="409.2">
      <c r="B1207">
        <v>2016</v>
      </c>
      <c r="C1207" s="5">
        <v>20122</v>
      </c>
      <c r="D1207" s="6" t="s">
        <v>30</v>
      </c>
      <c r="E1207" s="6" t="s">
        <v>31</v>
      </c>
      <c r="F1207" s="6" t="s">
        <v>32</v>
      </c>
      <c r="G1207" s="7" t="s">
        <v>33</v>
      </c>
      <c r="H1207" s="8">
        <v>61</v>
      </c>
      <c r="I1207" s="6" t="s">
        <v>34</v>
      </c>
      <c r="J1207" t="str">
        <f>IF((ISNUMBER(SEARCH({"Cash"},[1]Sheet1!$I1207))),"Avg","AboveAvg")</f>
        <v>Avg</v>
      </c>
      <c r="K1207" t="str">
        <f t="shared" si="18"/>
        <v>N</v>
      </c>
      <c r="L1207" s="6" t="s">
        <v>31</v>
      </c>
      <c r="P1207" t="str">
        <f>IF(OR(ISNUMBER(SEARCH({"BP","Hyper"},$Z1207))),"Y","N")</f>
        <v>Y</v>
      </c>
      <c r="T1207" s="9" t="s">
        <v>31</v>
      </c>
      <c r="U1207" s="9" t="s">
        <v>31</v>
      </c>
      <c r="Y1207" s="10" t="s">
        <v>35</v>
      </c>
      <c r="Z1207" s="11" t="s">
        <v>692</v>
      </c>
      <c r="AA1207" t="str">
        <f>IF(OR(ISNUMBER(SEARCH({"Diabetes","Diabetic"},$Z1207))),"Y","N")</f>
        <v>N</v>
      </c>
      <c r="AC1207" s="7" t="s">
        <v>37</v>
      </c>
    </row>
    <row r="1208" spans="2:29" ht="26.4">
      <c r="B1208">
        <v>2016</v>
      </c>
      <c r="C1208" s="5">
        <v>16954</v>
      </c>
      <c r="D1208" s="6" t="s">
        <v>30</v>
      </c>
      <c r="E1208" s="6" t="s">
        <v>31</v>
      </c>
      <c r="F1208" s="6" t="s">
        <v>32</v>
      </c>
      <c r="G1208" s="7" t="s">
        <v>33</v>
      </c>
      <c r="H1208" s="8">
        <v>70</v>
      </c>
      <c r="I1208" s="6" t="s">
        <v>34</v>
      </c>
      <c r="J1208" t="str">
        <f>IF((ISNUMBER(SEARCH({"Cash"},[1]Sheet1!$I1208))),"Avg","AboveAvg")</f>
        <v>Avg</v>
      </c>
      <c r="K1208" t="str">
        <f t="shared" si="18"/>
        <v>N</v>
      </c>
      <c r="L1208" s="6" t="s">
        <v>31</v>
      </c>
      <c r="P1208" t="str">
        <f>IF(OR(ISNUMBER(SEARCH({"BP","Hyper"},$Z1208))),"Y","N")</f>
        <v>N</v>
      </c>
      <c r="T1208" s="9" t="s">
        <v>31</v>
      </c>
      <c r="U1208" s="9" t="s">
        <v>31</v>
      </c>
      <c r="Y1208" s="10" t="s">
        <v>35</v>
      </c>
      <c r="Z1208" s="11" t="s">
        <v>31</v>
      </c>
      <c r="AA1208" t="str">
        <f>IF(OR(ISNUMBER(SEARCH({"Diabetes","Diabetic"},$Z1208))),"Y","N")</f>
        <v>N</v>
      </c>
      <c r="AC1208" s="7" t="s">
        <v>37</v>
      </c>
    </row>
    <row r="1209" spans="2:29" ht="26.4">
      <c r="B1209">
        <v>2016</v>
      </c>
      <c r="C1209" s="5">
        <v>21475</v>
      </c>
      <c r="D1209" s="6" t="s">
        <v>30</v>
      </c>
      <c r="E1209" s="6" t="s">
        <v>31</v>
      </c>
      <c r="F1209" s="6" t="s">
        <v>32</v>
      </c>
      <c r="G1209" s="7" t="s">
        <v>33</v>
      </c>
      <c r="H1209" s="8">
        <v>57</v>
      </c>
      <c r="I1209" s="6" t="s">
        <v>38</v>
      </c>
      <c r="J1209" t="str">
        <f>IF((ISNUMBER(SEARCH({"Cash"},[1]Sheet1!$I1209))),"Avg","AboveAvg")</f>
        <v>AboveAvg</v>
      </c>
      <c r="K1209" t="str">
        <f t="shared" si="18"/>
        <v>N</v>
      </c>
      <c r="L1209" s="6" t="s">
        <v>31</v>
      </c>
      <c r="P1209" t="str">
        <f>IF(OR(ISNUMBER(SEARCH({"BP","Hyper"},$Z1209))),"Y","N")</f>
        <v>N</v>
      </c>
      <c r="T1209" s="9" t="s">
        <v>31</v>
      </c>
      <c r="U1209" s="9" t="s">
        <v>31</v>
      </c>
      <c r="Y1209" s="10" t="s">
        <v>35</v>
      </c>
      <c r="Z1209" s="11" t="s">
        <v>31</v>
      </c>
      <c r="AA1209" t="str">
        <f>IF(OR(ISNUMBER(SEARCH({"Diabetes","Diabetic"},$Z1209))),"Y","N")</f>
        <v>N</v>
      </c>
      <c r="AC1209" s="7" t="s">
        <v>37</v>
      </c>
    </row>
    <row r="1210" spans="2:29" ht="409.6">
      <c r="B1210">
        <v>2016</v>
      </c>
      <c r="C1210" s="5">
        <v>12642</v>
      </c>
      <c r="D1210" s="6" t="s">
        <v>30</v>
      </c>
      <c r="E1210" s="6" t="s">
        <v>31</v>
      </c>
      <c r="F1210" s="6" t="s">
        <v>32</v>
      </c>
      <c r="G1210" s="7" t="s">
        <v>33</v>
      </c>
      <c r="H1210" s="8">
        <v>81</v>
      </c>
      <c r="I1210" s="6" t="s">
        <v>34</v>
      </c>
      <c r="J1210" t="str">
        <f>IF((ISNUMBER(SEARCH({"Cash"},[1]Sheet1!$I1210))),"Avg","AboveAvg")</f>
        <v>Avg</v>
      </c>
      <c r="K1210" t="str">
        <f t="shared" si="18"/>
        <v>N</v>
      </c>
      <c r="L1210" s="6" t="s">
        <v>31</v>
      </c>
      <c r="P1210" t="str">
        <f>IF(OR(ISNUMBER(SEARCH({"BP","Hyper"},$Z1210))),"Y","N")</f>
        <v>Y</v>
      </c>
      <c r="T1210" s="9" t="s">
        <v>31</v>
      </c>
      <c r="U1210" s="9" t="s">
        <v>31</v>
      </c>
      <c r="Y1210" s="10" t="s">
        <v>35</v>
      </c>
      <c r="Z1210" s="11" t="s">
        <v>693</v>
      </c>
      <c r="AA1210" t="str">
        <f>IF(OR(ISNUMBER(SEARCH({"Diabetes","Diabetic"},$Z1210))),"Y","N")</f>
        <v>N</v>
      </c>
      <c r="AC1210" s="7" t="s">
        <v>37</v>
      </c>
    </row>
    <row r="1211" spans="2:29" ht="79.2">
      <c r="B1211">
        <v>2016</v>
      </c>
      <c r="C1211" s="5">
        <v>21957</v>
      </c>
      <c r="D1211" s="6" t="s">
        <v>30</v>
      </c>
      <c r="E1211" s="6" t="s">
        <v>31</v>
      </c>
      <c r="F1211" s="6" t="s">
        <v>43</v>
      </c>
      <c r="G1211" s="7" t="s">
        <v>33</v>
      </c>
      <c r="H1211" s="8">
        <v>56</v>
      </c>
      <c r="I1211" s="6" t="s">
        <v>38</v>
      </c>
      <c r="J1211" t="str">
        <f>IF((ISNUMBER(SEARCH({"Cash"},[1]Sheet1!$I1211))),"Avg","AboveAvg")</f>
        <v>AboveAvg</v>
      </c>
      <c r="K1211" t="str">
        <f t="shared" si="18"/>
        <v>N</v>
      </c>
      <c r="L1211" s="6" t="s">
        <v>31</v>
      </c>
      <c r="P1211" t="str">
        <f>IF(OR(ISNUMBER(SEARCH({"BP","Hyper"},$Z1211))),"Y","N")</f>
        <v>N</v>
      </c>
      <c r="T1211" s="9" t="s">
        <v>31</v>
      </c>
      <c r="U1211" s="9" t="s">
        <v>31</v>
      </c>
      <c r="Y1211" s="10" t="s">
        <v>35</v>
      </c>
      <c r="Z1211" s="11" t="s">
        <v>694</v>
      </c>
      <c r="AA1211" t="str">
        <f>IF(OR(ISNUMBER(SEARCH({"Diabetes","Diabetic"},$Z1211))),"Y","N")</f>
        <v>N</v>
      </c>
      <c r="AC1211" s="7" t="s">
        <v>37</v>
      </c>
    </row>
    <row r="1212" spans="2:29" ht="409.6">
      <c r="B1212">
        <v>2016</v>
      </c>
      <c r="C1212" s="5">
        <v>23154</v>
      </c>
      <c r="D1212" s="6" t="s">
        <v>30</v>
      </c>
      <c r="E1212" s="6" t="s">
        <v>31</v>
      </c>
      <c r="F1212" s="6" t="s">
        <v>32</v>
      </c>
      <c r="G1212" s="7" t="s">
        <v>33</v>
      </c>
      <c r="H1212" s="8">
        <v>53</v>
      </c>
      <c r="I1212" s="6" t="s">
        <v>34</v>
      </c>
      <c r="J1212" t="str">
        <f>IF((ISNUMBER(SEARCH({"Cash"},[1]Sheet1!$I1212))),"Avg","AboveAvg")</f>
        <v>Avg</v>
      </c>
      <c r="K1212" t="str">
        <f t="shared" si="18"/>
        <v>N</v>
      </c>
      <c r="L1212" s="6" t="s">
        <v>31</v>
      </c>
      <c r="P1212" t="str">
        <f>IF(OR(ISNUMBER(SEARCH({"BP","Hyper"},$Z1212))),"Y","N")</f>
        <v>Y</v>
      </c>
      <c r="T1212" s="9" t="s">
        <v>31</v>
      </c>
      <c r="U1212" s="9" t="s">
        <v>31</v>
      </c>
      <c r="Y1212" s="10" t="s">
        <v>35</v>
      </c>
      <c r="Z1212" s="11" t="s">
        <v>695</v>
      </c>
      <c r="AA1212" t="str">
        <f>IF(OR(ISNUMBER(SEARCH({"Diabetes","Diabetic"},$Z1212))),"Y","N")</f>
        <v>N</v>
      </c>
      <c r="AC1212" s="7" t="s">
        <v>37</v>
      </c>
    </row>
    <row r="1213" spans="2:29" ht="26.4">
      <c r="B1213">
        <v>2016</v>
      </c>
      <c r="C1213" s="5">
        <v>21364</v>
      </c>
      <c r="D1213" s="6" t="s">
        <v>30</v>
      </c>
      <c r="E1213" s="6" t="s">
        <v>31</v>
      </c>
      <c r="F1213" s="6" t="s">
        <v>32</v>
      </c>
      <c r="G1213" s="7" t="s">
        <v>33</v>
      </c>
      <c r="H1213" s="8">
        <v>58</v>
      </c>
      <c r="I1213" s="6" t="s">
        <v>34</v>
      </c>
      <c r="J1213" t="str">
        <f>IF((ISNUMBER(SEARCH({"Cash"},[1]Sheet1!$I1213))),"Avg","AboveAvg")</f>
        <v>Avg</v>
      </c>
      <c r="K1213" t="str">
        <f t="shared" si="18"/>
        <v>N</v>
      </c>
      <c r="L1213" s="6" t="s">
        <v>39</v>
      </c>
      <c r="P1213" t="str">
        <f>IF(OR(ISNUMBER(SEARCH({"BP","Hyper"},$Z1213))),"Y","N")</f>
        <v>N</v>
      </c>
      <c r="T1213" s="9" t="s">
        <v>31</v>
      </c>
      <c r="U1213" s="9" t="s">
        <v>31</v>
      </c>
      <c r="Y1213" s="10" t="s">
        <v>35</v>
      </c>
      <c r="Z1213" s="11" t="s">
        <v>31</v>
      </c>
      <c r="AA1213" t="str">
        <f>IF(OR(ISNUMBER(SEARCH({"Diabetes","Diabetic"},$Z1213))),"Y","N")</f>
        <v>N</v>
      </c>
      <c r="AC1213" s="7" t="s">
        <v>37</v>
      </c>
    </row>
    <row r="1214" spans="2:29" ht="330">
      <c r="B1214">
        <v>2016</v>
      </c>
      <c r="C1214" s="5">
        <v>21937</v>
      </c>
      <c r="D1214" s="6" t="s">
        <v>30</v>
      </c>
      <c r="E1214" s="6" t="s">
        <v>31</v>
      </c>
      <c r="F1214" s="6" t="s">
        <v>43</v>
      </c>
      <c r="G1214" s="7" t="s">
        <v>33</v>
      </c>
      <c r="H1214" s="8">
        <v>56</v>
      </c>
      <c r="I1214" s="6" t="s">
        <v>38</v>
      </c>
      <c r="J1214" t="str">
        <f>IF((ISNUMBER(SEARCH({"Cash"},[1]Sheet1!$I1214))),"Avg","AboveAvg")</f>
        <v>AboveAvg</v>
      </c>
      <c r="K1214" t="str">
        <f t="shared" si="18"/>
        <v>N</v>
      </c>
      <c r="L1214" s="6" t="s">
        <v>31</v>
      </c>
      <c r="P1214" t="str">
        <f>IF(OR(ISNUMBER(SEARCH({"BP","Hyper"},$Z1214))),"Y","N")</f>
        <v>Y</v>
      </c>
      <c r="T1214" s="9" t="s">
        <v>31</v>
      </c>
      <c r="U1214" s="9" t="s">
        <v>31</v>
      </c>
      <c r="Y1214" s="10" t="s">
        <v>35</v>
      </c>
      <c r="Z1214" s="11" t="s">
        <v>696</v>
      </c>
      <c r="AA1214" t="str">
        <f>IF(OR(ISNUMBER(SEARCH({"Diabetes","Diabetic"},$Z1214))),"Y","N")</f>
        <v>N</v>
      </c>
      <c r="AC1214" s="7" t="s">
        <v>37</v>
      </c>
    </row>
    <row r="1215" spans="2:29" ht="92.4">
      <c r="B1215">
        <v>2016</v>
      </c>
      <c r="C1215" s="5">
        <v>18059</v>
      </c>
      <c r="D1215" s="6" t="s">
        <v>30</v>
      </c>
      <c r="E1215" s="6" t="s">
        <v>31</v>
      </c>
      <c r="F1215" s="6" t="s">
        <v>32</v>
      </c>
      <c r="G1215" s="7" t="s">
        <v>33</v>
      </c>
      <c r="H1215" s="8">
        <v>67</v>
      </c>
      <c r="I1215" s="6" t="s">
        <v>34</v>
      </c>
      <c r="J1215" t="str">
        <f>IF((ISNUMBER(SEARCH({"Cash"},[1]Sheet1!$I1215))),"Avg","AboveAvg")</f>
        <v>Avg</v>
      </c>
      <c r="K1215" t="str">
        <f t="shared" si="18"/>
        <v>N</v>
      </c>
      <c r="L1215" s="6" t="s">
        <v>61</v>
      </c>
      <c r="P1215" t="str">
        <f>IF(OR(ISNUMBER(SEARCH({"BP","Hyper"},$Z1215))),"Y","N")</f>
        <v>N</v>
      </c>
      <c r="T1215" s="9" t="s">
        <v>31</v>
      </c>
      <c r="U1215" s="9" t="s">
        <v>31</v>
      </c>
      <c r="Y1215" s="10" t="s">
        <v>40</v>
      </c>
      <c r="Z1215" s="11" t="s">
        <v>31</v>
      </c>
      <c r="AA1215" t="str">
        <f>IF(OR(ISNUMBER(SEARCH({"Diabetes","Diabetic"},$Z1215))),"Y","N")</f>
        <v>N</v>
      </c>
      <c r="AC1215" s="7" t="s">
        <v>37</v>
      </c>
    </row>
    <row r="1216" spans="2:29" ht="369.6">
      <c r="B1216">
        <v>2016</v>
      </c>
      <c r="C1216" s="5">
        <v>25302</v>
      </c>
      <c r="D1216" s="6" t="s">
        <v>30</v>
      </c>
      <c r="E1216" s="6" t="s">
        <v>31</v>
      </c>
      <c r="F1216" s="6" t="s">
        <v>32</v>
      </c>
      <c r="G1216" s="7" t="s">
        <v>33</v>
      </c>
      <c r="H1216" s="8">
        <v>47</v>
      </c>
      <c r="I1216" s="6" t="s">
        <v>38</v>
      </c>
      <c r="J1216" t="str">
        <f>IF((ISNUMBER(SEARCH({"Cash"},[1]Sheet1!$I1216))),"Avg","AboveAvg")</f>
        <v>AboveAvg</v>
      </c>
      <c r="K1216" t="str">
        <f t="shared" si="18"/>
        <v>N</v>
      </c>
      <c r="L1216" s="6" t="s">
        <v>31</v>
      </c>
      <c r="P1216" t="str">
        <f>IF(OR(ISNUMBER(SEARCH({"BP","Hyper"},$Z1216))),"Y","N")</f>
        <v>Y</v>
      </c>
      <c r="T1216" s="9" t="s">
        <v>31</v>
      </c>
      <c r="U1216" s="9" t="s">
        <v>31</v>
      </c>
      <c r="Y1216" s="10" t="s">
        <v>35</v>
      </c>
      <c r="Z1216" s="11" t="s">
        <v>697</v>
      </c>
      <c r="AA1216" t="str">
        <f>IF(OR(ISNUMBER(SEARCH({"Diabetes","Diabetic"},$Z1216))),"Y","N")</f>
        <v>N</v>
      </c>
      <c r="AC1216" s="7" t="s">
        <v>37</v>
      </c>
    </row>
    <row r="1217" spans="2:29" ht="343.2">
      <c r="B1217">
        <v>2016</v>
      </c>
      <c r="C1217" s="5">
        <v>18150</v>
      </c>
      <c r="D1217" s="6" t="s">
        <v>30</v>
      </c>
      <c r="E1217" s="6" t="s">
        <v>31</v>
      </c>
      <c r="F1217" s="6" t="s">
        <v>43</v>
      </c>
      <c r="G1217" s="7" t="s">
        <v>33</v>
      </c>
      <c r="H1217" s="8">
        <v>66</v>
      </c>
      <c r="I1217" s="6" t="s">
        <v>38</v>
      </c>
      <c r="J1217" t="str">
        <f>IF((ISNUMBER(SEARCH({"Cash"},[1]Sheet1!$I1217))),"Avg","AboveAvg")</f>
        <v>AboveAvg</v>
      </c>
      <c r="K1217" t="str">
        <f t="shared" si="18"/>
        <v>N</v>
      </c>
      <c r="L1217" s="6" t="s">
        <v>31</v>
      </c>
      <c r="P1217" t="str">
        <f>IF(OR(ISNUMBER(SEARCH({"BP","Hyper"},$Z1217))),"Y","N")</f>
        <v>Y</v>
      </c>
      <c r="T1217" s="9" t="s">
        <v>31</v>
      </c>
      <c r="U1217" s="9" t="s">
        <v>31</v>
      </c>
      <c r="Y1217" s="10" t="s">
        <v>35</v>
      </c>
      <c r="Z1217" s="11" t="s">
        <v>698</v>
      </c>
      <c r="AA1217" t="str">
        <f>IF(OR(ISNUMBER(SEARCH({"Diabetes","Diabetic"},$Z1217))),"Y","N")</f>
        <v>N</v>
      </c>
      <c r="AC1217" s="7" t="s">
        <v>37</v>
      </c>
    </row>
    <row r="1218" spans="2:29" ht="26.4">
      <c r="B1218">
        <v>2016</v>
      </c>
      <c r="C1218" s="5">
        <v>17826</v>
      </c>
      <c r="D1218" s="6" t="s">
        <v>30</v>
      </c>
      <c r="E1218" s="6" t="s">
        <v>31</v>
      </c>
      <c r="F1218" s="6" t="s">
        <v>43</v>
      </c>
      <c r="G1218" s="7" t="s">
        <v>33</v>
      </c>
      <c r="H1218" s="8">
        <v>67</v>
      </c>
      <c r="I1218" s="6" t="s">
        <v>38</v>
      </c>
      <c r="J1218" t="str">
        <f>IF((ISNUMBER(SEARCH({"Cash"},[1]Sheet1!$I1218))),"Avg","AboveAvg")</f>
        <v>AboveAvg</v>
      </c>
      <c r="K1218" t="str">
        <f t="shared" si="18"/>
        <v>N</v>
      </c>
      <c r="L1218" s="6" t="s">
        <v>31</v>
      </c>
      <c r="P1218" t="str">
        <f>IF(OR(ISNUMBER(SEARCH({"BP","Hyper"},$Z1218))),"Y","N")</f>
        <v>N</v>
      </c>
      <c r="T1218" s="9" t="s">
        <v>31</v>
      </c>
      <c r="U1218" s="9" t="s">
        <v>31</v>
      </c>
      <c r="Y1218" s="10" t="s">
        <v>35</v>
      </c>
      <c r="Z1218" s="11" t="s">
        <v>31</v>
      </c>
      <c r="AA1218" t="str">
        <f>IF(OR(ISNUMBER(SEARCH({"Diabetes","Diabetic"},$Z1218))),"Y","N")</f>
        <v>N</v>
      </c>
      <c r="AC1218" s="7" t="s">
        <v>37</v>
      </c>
    </row>
    <row r="1219" spans="2:29" ht="26.4">
      <c r="B1219">
        <v>2016</v>
      </c>
      <c r="C1219" s="5">
        <v>22989</v>
      </c>
      <c r="D1219" s="6" t="s">
        <v>30</v>
      </c>
      <c r="E1219" s="6" t="s">
        <v>31</v>
      </c>
      <c r="F1219" s="6" t="s">
        <v>32</v>
      </c>
      <c r="G1219" s="7" t="s">
        <v>33</v>
      </c>
      <c r="H1219" s="8">
        <v>53</v>
      </c>
      <c r="I1219" s="6" t="s">
        <v>34</v>
      </c>
      <c r="J1219" t="str">
        <f>IF((ISNUMBER(SEARCH({"Cash"},[1]Sheet1!$I1219))),"Avg","AboveAvg")</f>
        <v>Avg</v>
      </c>
      <c r="K1219" t="str">
        <f t="shared" ref="K1219:K1282" si="19">$AA1219</f>
        <v>N</v>
      </c>
      <c r="L1219" s="6" t="s">
        <v>61</v>
      </c>
      <c r="P1219" t="str">
        <f>IF(OR(ISNUMBER(SEARCH({"BP","Hyper"},$Z1219))),"Y","N")</f>
        <v>N</v>
      </c>
      <c r="T1219" s="9" t="s">
        <v>31</v>
      </c>
      <c r="U1219" s="9" t="s">
        <v>31</v>
      </c>
      <c r="Y1219" s="10" t="s">
        <v>35</v>
      </c>
      <c r="Z1219" s="11" t="s">
        <v>31</v>
      </c>
      <c r="AA1219" t="str">
        <f>IF(OR(ISNUMBER(SEARCH({"Diabetes","Diabetic"},$Z1219))),"Y","N")</f>
        <v>N</v>
      </c>
      <c r="AC1219" s="7" t="s">
        <v>37</v>
      </c>
    </row>
    <row r="1220" spans="2:29" ht="409.6">
      <c r="B1220">
        <v>2016</v>
      </c>
      <c r="C1220" s="5">
        <v>22810</v>
      </c>
      <c r="D1220" s="6" t="s">
        <v>30</v>
      </c>
      <c r="E1220" s="6" t="s">
        <v>31</v>
      </c>
      <c r="F1220" s="6" t="s">
        <v>32</v>
      </c>
      <c r="G1220" s="7" t="s">
        <v>33</v>
      </c>
      <c r="H1220" s="8">
        <v>54</v>
      </c>
      <c r="I1220" s="6" t="s">
        <v>38</v>
      </c>
      <c r="J1220" t="str">
        <f>IF((ISNUMBER(SEARCH({"Cash"},[1]Sheet1!$I1220))),"Avg","AboveAvg")</f>
        <v>AboveAvg</v>
      </c>
      <c r="K1220" t="str">
        <f t="shared" si="19"/>
        <v>N</v>
      </c>
      <c r="L1220" s="6" t="s">
        <v>31</v>
      </c>
      <c r="P1220" t="str">
        <f>IF(OR(ISNUMBER(SEARCH({"BP","Hyper"},$Z1220))),"Y","N")</f>
        <v>Y</v>
      </c>
      <c r="T1220" s="9" t="s">
        <v>31</v>
      </c>
      <c r="U1220" s="9" t="s">
        <v>31</v>
      </c>
      <c r="Y1220" s="10" t="s">
        <v>35</v>
      </c>
      <c r="Z1220" s="11" t="s">
        <v>699</v>
      </c>
      <c r="AA1220" t="str">
        <f>IF(OR(ISNUMBER(SEARCH({"Diabetes","Diabetic"},$Z1220))),"Y","N")</f>
        <v>N</v>
      </c>
      <c r="AC1220" s="7" t="s">
        <v>37</v>
      </c>
    </row>
    <row r="1221" spans="2:29" ht="26.4">
      <c r="B1221">
        <v>2016</v>
      </c>
      <c r="C1221" s="5">
        <v>22432</v>
      </c>
      <c r="D1221" s="6" t="s">
        <v>30</v>
      </c>
      <c r="E1221" s="6" t="s">
        <v>31</v>
      </c>
      <c r="F1221" s="6" t="s">
        <v>32</v>
      </c>
      <c r="G1221" s="7" t="s">
        <v>33</v>
      </c>
      <c r="H1221" s="8">
        <v>55</v>
      </c>
      <c r="I1221" s="6" t="s">
        <v>38</v>
      </c>
      <c r="J1221" t="str">
        <f>IF((ISNUMBER(SEARCH({"Cash"},[1]Sheet1!$I1221))),"Avg","AboveAvg")</f>
        <v>AboveAvg</v>
      </c>
      <c r="K1221" t="str">
        <f t="shared" si="19"/>
        <v>N</v>
      </c>
      <c r="L1221" s="6" t="s">
        <v>31</v>
      </c>
      <c r="P1221" t="str">
        <f>IF(OR(ISNUMBER(SEARCH({"BP","Hyper"},$Z1221))),"Y","N")</f>
        <v>N</v>
      </c>
      <c r="T1221" s="9" t="s">
        <v>31</v>
      </c>
      <c r="U1221" s="9" t="s">
        <v>31</v>
      </c>
      <c r="Y1221" s="10" t="s">
        <v>35</v>
      </c>
      <c r="Z1221" s="11" t="s">
        <v>31</v>
      </c>
      <c r="AA1221" t="str">
        <f>IF(OR(ISNUMBER(SEARCH({"Diabetes","Diabetic"},$Z1221))),"Y","N")</f>
        <v>N</v>
      </c>
      <c r="AC1221" s="7" t="s">
        <v>37</v>
      </c>
    </row>
    <row r="1222" spans="2:29" ht="92.4">
      <c r="B1222">
        <v>2016</v>
      </c>
      <c r="C1222" s="5">
        <v>22005</v>
      </c>
      <c r="D1222" s="6" t="s">
        <v>30</v>
      </c>
      <c r="E1222" s="6" t="s">
        <v>31</v>
      </c>
      <c r="F1222" s="6" t="s">
        <v>32</v>
      </c>
      <c r="G1222" s="7" t="s">
        <v>33</v>
      </c>
      <c r="H1222" s="8">
        <v>56</v>
      </c>
      <c r="I1222" s="6" t="s">
        <v>38</v>
      </c>
      <c r="J1222" t="str">
        <f>IF((ISNUMBER(SEARCH({"Cash"},[1]Sheet1!$I1222))),"Avg","AboveAvg")</f>
        <v>AboveAvg</v>
      </c>
      <c r="K1222" t="str">
        <f t="shared" si="19"/>
        <v>N</v>
      </c>
      <c r="L1222" s="6" t="s">
        <v>31</v>
      </c>
      <c r="P1222" t="str">
        <f>IF(OR(ISNUMBER(SEARCH({"BP","Hyper"},$Z1222))),"Y","N")</f>
        <v>N</v>
      </c>
      <c r="T1222" s="9" t="s">
        <v>31</v>
      </c>
      <c r="U1222" s="9" t="s">
        <v>31</v>
      </c>
      <c r="Y1222" s="10" t="s">
        <v>35</v>
      </c>
      <c r="Z1222" s="11" t="s">
        <v>700</v>
      </c>
      <c r="AA1222" t="str">
        <f>IF(OR(ISNUMBER(SEARCH({"Diabetes","Diabetic"},$Z1222))),"Y","N")</f>
        <v>N</v>
      </c>
      <c r="AC1222" s="7" t="s">
        <v>37</v>
      </c>
    </row>
    <row r="1223" spans="2:29" ht="79.2">
      <c r="B1223">
        <v>2016</v>
      </c>
      <c r="C1223" s="5">
        <v>18582</v>
      </c>
      <c r="D1223" s="6" t="s">
        <v>30</v>
      </c>
      <c r="E1223" s="6" t="s">
        <v>31</v>
      </c>
      <c r="F1223" s="6" t="s">
        <v>43</v>
      </c>
      <c r="G1223" s="7" t="s">
        <v>33</v>
      </c>
      <c r="H1223" s="8">
        <v>65</v>
      </c>
      <c r="I1223" s="6" t="s">
        <v>38</v>
      </c>
      <c r="J1223" t="str">
        <f>IF((ISNUMBER(SEARCH({"Cash"},[1]Sheet1!$I1223))),"Avg","AboveAvg")</f>
        <v>AboveAvg</v>
      </c>
      <c r="K1223" t="str">
        <f t="shared" si="19"/>
        <v>N</v>
      </c>
      <c r="L1223" s="6" t="s">
        <v>31</v>
      </c>
      <c r="P1223" t="str">
        <f>IF(OR(ISNUMBER(SEARCH({"BP","Hyper"},$Z1223))),"Y","N")</f>
        <v>N</v>
      </c>
      <c r="T1223" s="9" t="s">
        <v>31</v>
      </c>
      <c r="U1223" s="9" t="s">
        <v>31</v>
      </c>
      <c r="Y1223" s="10" t="s">
        <v>35</v>
      </c>
      <c r="Z1223" s="11" t="s">
        <v>701</v>
      </c>
      <c r="AA1223" t="str">
        <f>IF(OR(ISNUMBER(SEARCH({"Diabetes","Diabetic"},$Z1223))),"Y","N")</f>
        <v>N</v>
      </c>
      <c r="AC1223" s="7" t="s">
        <v>37</v>
      </c>
    </row>
    <row r="1224" spans="2:29" ht="26.4">
      <c r="B1224">
        <v>2016</v>
      </c>
      <c r="C1224" s="5">
        <v>23932</v>
      </c>
      <c r="D1224" s="6" t="s">
        <v>30</v>
      </c>
      <c r="E1224" s="6" t="s">
        <v>31</v>
      </c>
      <c r="F1224" s="6" t="s">
        <v>32</v>
      </c>
      <c r="G1224" s="7" t="s">
        <v>33</v>
      </c>
      <c r="H1224" s="8">
        <v>50</v>
      </c>
      <c r="I1224" s="6" t="s">
        <v>34</v>
      </c>
      <c r="J1224" t="str">
        <f>IF((ISNUMBER(SEARCH({"Cash"},[1]Sheet1!$I1224))),"Avg","AboveAvg")</f>
        <v>Avg</v>
      </c>
      <c r="K1224" t="str">
        <f t="shared" si="19"/>
        <v>N</v>
      </c>
      <c r="L1224" s="6" t="s">
        <v>31</v>
      </c>
      <c r="P1224" t="str">
        <f>IF(OR(ISNUMBER(SEARCH({"BP","Hyper"},$Z1224))),"Y","N")</f>
        <v>N</v>
      </c>
      <c r="T1224" s="9" t="s">
        <v>31</v>
      </c>
      <c r="U1224" s="9" t="s">
        <v>31</v>
      </c>
      <c r="Y1224" s="10" t="s">
        <v>35</v>
      </c>
      <c r="Z1224" s="11" t="s">
        <v>31</v>
      </c>
      <c r="AA1224" t="str">
        <f>IF(OR(ISNUMBER(SEARCH({"Diabetes","Diabetic"},$Z1224))),"Y","N")</f>
        <v>N</v>
      </c>
      <c r="AC1224" s="7" t="s">
        <v>37</v>
      </c>
    </row>
    <row r="1225" spans="2:29" ht="26.4">
      <c r="B1225">
        <v>2016</v>
      </c>
      <c r="C1225" s="5">
        <v>18449</v>
      </c>
      <c r="D1225" s="6" t="s">
        <v>30</v>
      </c>
      <c r="E1225" s="6" t="s">
        <v>31</v>
      </c>
      <c r="F1225" s="6" t="s">
        <v>32</v>
      </c>
      <c r="G1225" s="7" t="s">
        <v>33</v>
      </c>
      <c r="H1225" s="8">
        <v>65</v>
      </c>
      <c r="I1225" s="6" t="s">
        <v>34</v>
      </c>
      <c r="J1225" t="str">
        <f>IF((ISNUMBER(SEARCH({"Cash"},[1]Sheet1!$I1225))),"Avg","AboveAvg")</f>
        <v>Avg</v>
      </c>
      <c r="K1225" t="str">
        <f t="shared" si="19"/>
        <v>N</v>
      </c>
      <c r="L1225" s="6" t="s">
        <v>39</v>
      </c>
      <c r="P1225" t="str">
        <f>IF(OR(ISNUMBER(SEARCH({"BP","Hyper"},$Z1225))),"Y","N")</f>
        <v>N</v>
      </c>
      <c r="T1225" s="9" t="s">
        <v>31</v>
      </c>
      <c r="U1225" s="9" t="s">
        <v>31</v>
      </c>
      <c r="Y1225" s="10" t="s">
        <v>35</v>
      </c>
      <c r="Z1225" s="11" t="s">
        <v>31</v>
      </c>
      <c r="AA1225" t="str">
        <f>IF(OR(ISNUMBER(SEARCH({"Diabetes","Diabetic"},$Z1225))),"Y","N")</f>
        <v>N</v>
      </c>
      <c r="AC1225" s="7" t="s">
        <v>37</v>
      </c>
    </row>
    <row r="1226" spans="2:29" ht="409.6">
      <c r="B1226">
        <v>2016</v>
      </c>
      <c r="C1226" s="5">
        <v>24292</v>
      </c>
      <c r="D1226" s="6" t="s">
        <v>30</v>
      </c>
      <c r="E1226" s="6" t="s">
        <v>31</v>
      </c>
      <c r="F1226" s="6" t="s">
        <v>32</v>
      </c>
      <c r="G1226" s="7" t="s">
        <v>33</v>
      </c>
      <c r="H1226" s="8">
        <v>50</v>
      </c>
      <c r="I1226" s="6" t="s">
        <v>34</v>
      </c>
      <c r="J1226" t="str">
        <f>IF((ISNUMBER(SEARCH({"Cash"},[1]Sheet1!$I1226))),"Avg","AboveAvg")</f>
        <v>Avg</v>
      </c>
      <c r="K1226" t="str">
        <f t="shared" si="19"/>
        <v>N</v>
      </c>
      <c r="L1226" s="6" t="s">
        <v>31</v>
      </c>
      <c r="P1226" t="str">
        <f>IF(OR(ISNUMBER(SEARCH({"BP","Hyper"},$Z1226))),"Y","N")</f>
        <v>Y</v>
      </c>
      <c r="T1226" s="9" t="s">
        <v>31</v>
      </c>
      <c r="U1226" s="9" t="s">
        <v>31</v>
      </c>
      <c r="Y1226" s="10" t="s">
        <v>35</v>
      </c>
      <c r="Z1226" s="11" t="s">
        <v>702</v>
      </c>
      <c r="AA1226" t="str">
        <f>IF(OR(ISNUMBER(SEARCH({"Diabetes","Diabetic"},$Z1226))),"Y","N")</f>
        <v>N</v>
      </c>
      <c r="AC1226" s="7" t="s">
        <v>37</v>
      </c>
    </row>
    <row r="1227" spans="2:29" ht="92.4">
      <c r="B1227">
        <v>2016</v>
      </c>
      <c r="C1227" s="5">
        <v>23467</v>
      </c>
      <c r="D1227" s="6" t="s">
        <v>30</v>
      </c>
      <c r="E1227" s="6" t="s">
        <v>31</v>
      </c>
      <c r="F1227" s="6" t="s">
        <v>32</v>
      </c>
      <c r="G1227" s="7" t="s">
        <v>33</v>
      </c>
      <c r="H1227" s="8">
        <v>52</v>
      </c>
      <c r="I1227" s="6" t="s">
        <v>38</v>
      </c>
      <c r="J1227" t="str">
        <f>IF((ISNUMBER(SEARCH({"Cash"},[1]Sheet1!$I1227))),"Avg","AboveAvg")</f>
        <v>AboveAvg</v>
      </c>
      <c r="K1227" t="str">
        <f t="shared" si="19"/>
        <v>N</v>
      </c>
      <c r="L1227" s="6" t="s">
        <v>39</v>
      </c>
      <c r="P1227" t="str">
        <f>IF(OR(ISNUMBER(SEARCH({"BP","Hyper"},$Z1227))),"Y","N")</f>
        <v>N</v>
      </c>
      <c r="T1227" s="9" t="s">
        <v>31</v>
      </c>
      <c r="U1227" s="9" t="s">
        <v>31</v>
      </c>
      <c r="Y1227" s="10" t="s">
        <v>40</v>
      </c>
      <c r="Z1227" s="11" t="s">
        <v>31</v>
      </c>
      <c r="AA1227" t="str">
        <f>IF(OR(ISNUMBER(SEARCH({"Diabetes","Diabetic"},$Z1227))),"Y","N")</f>
        <v>N</v>
      </c>
      <c r="AC1227" s="7" t="s">
        <v>37</v>
      </c>
    </row>
    <row r="1228" spans="2:29" ht="409.6">
      <c r="B1228">
        <v>2016</v>
      </c>
      <c r="C1228" s="5">
        <v>26489</v>
      </c>
      <c r="D1228" s="6" t="s">
        <v>30</v>
      </c>
      <c r="E1228" s="6" t="s">
        <v>31</v>
      </c>
      <c r="F1228" s="6" t="s">
        <v>43</v>
      </c>
      <c r="G1228" s="7" t="s">
        <v>33</v>
      </c>
      <c r="H1228" s="8">
        <v>43</v>
      </c>
      <c r="I1228" s="6" t="s">
        <v>34</v>
      </c>
      <c r="J1228" t="str">
        <f>IF((ISNUMBER(SEARCH({"Cash"},[1]Sheet1!$I1228))),"Avg","AboveAvg")</f>
        <v>Avg</v>
      </c>
      <c r="K1228" t="str">
        <f t="shared" si="19"/>
        <v>Y</v>
      </c>
      <c r="L1228" s="6" t="s">
        <v>31</v>
      </c>
      <c r="P1228" t="str">
        <f>IF(OR(ISNUMBER(SEARCH({"BP","Hyper"},$Z1228))),"Y","N")</f>
        <v>Y</v>
      </c>
      <c r="T1228" s="9" t="s">
        <v>31</v>
      </c>
      <c r="U1228" s="9" t="s">
        <v>31</v>
      </c>
      <c r="Y1228" s="10" t="s">
        <v>35</v>
      </c>
      <c r="Z1228" s="11" t="s">
        <v>703</v>
      </c>
      <c r="AA1228" t="str">
        <f>IF(OR(ISNUMBER(SEARCH({"Diabetes","Diabetic"},$Z1228))),"Y","N")</f>
        <v>Y</v>
      </c>
      <c r="AC1228" s="7" t="s">
        <v>37</v>
      </c>
    </row>
    <row r="1229" spans="2:29" ht="79.2">
      <c r="B1229">
        <v>2016</v>
      </c>
      <c r="C1229" s="5">
        <v>20632</v>
      </c>
      <c r="D1229" s="6" t="s">
        <v>30</v>
      </c>
      <c r="E1229" s="6" t="s">
        <v>31</v>
      </c>
      <c r="F1229" s="6" t="s">
        <v>32</v>
      </c>
      <c r="G1229" s="7" t="s">
        <v>33</v>
      </c>
      <c r="H1229" s="8">
        <v>59</v>
      </c>
      <c r="I1229" s="6" t="s">
        <v>34</v>
      </c>
      <c r="J1229" t="str">
        <f>IF((ISNUMBER(SEARCH({"Cash"},[1]Sheet1!$I1229))),"Avg","AboveAvg")</f>
        <v>Avg</v>
      </c>
      <c r="K1229" t="str">
        <f t="shared" si="19"/>
        <v>Y</v>
      </c>
      <c r="L1229" s="6" t="s">
        <v>53</v>
      </c>
      <c r="P1229" t="str">
        <f>IF(OR(ISNUMBER(SEARCH({"BP","Hyper"},$Z1229))),"Y","N")</f>
        <v>Y</v>
      </c>
      <c r="T1229" s="9" t="s">
        <v>31</v>
      </c>
      <c r="U1229" s="9" t="s">
        <v>31</v>
      </c>
      <c r="Y1229" s="10" t="s">
        <v>35</v>
      </c>
      <c r="Z1229" s="11" t="s">
        <v>568</v>
      </c>
      <c r="AA1229" t="str">
        <f>IF(OR(ISNUMBER(SEARCH({"Diabetes","Diabetic"},$Z1229))),"Y","N")</f>
        <v>Y</v>
      </c>
      <c r="AC1229" s="7" t="s">
        <v>37</v>
      </c>
    </row>
    <row r="1230" spans="2:29" ht="26.4">
      <c r="B1230">
        <v>2016</v>
      </c>
      <c r="C1230" s="5">
        <v>25642</v>
      </c>
      <c r="D1230" s="6" t="s">
        <v>30</v>
      </c>
      <c r="E1230" s="6" t="s">
        <v>31</v>
      </c>
      <c r="F1230" s="6" t="s">
        <v>32</v>
      </c>
      <c r="G1230" s="7" t="s">
        <v>33</v>
      </c>
      <c r="H1230" s="8">
        <v>46</v>
      </c>
      <c r="I1230" s="6" t="s">
        <v>34</v>
      </c>
      <c r="J1230" t="str">
        <f>IF((ISNUMBER(SEARCH({"Cash"},[1]Sheet1!$I1230))),"Avg","AboveAvg")</f>
        <v>Avg</v>
      </c>
      <c r="K1230" t="str">
        <f t="shared" si="19"/>
        <v>N</v>
      </c>
      <c r="L1230" s="6" t="s">
        <v>61</v>
      </c>
      <c r="P1230" t="str">
        <f>IF(OR(ISNUMBER(SEARCH({"BP","Hyper"},$Z1230))),"Y","N")</f>
        <v>N</v>
      </c>
      <c r="T1230" s="9" t="s">
        <v>31</v>
      </c>
      <c r="U1230" s="9" t="s">
        <v>31</v>
      </c>
      <c r="Y1230" s="10" t="s">
        <v>35</v>
      </c>
      <c r="Z1230" s="11" t="s">
        <v>31</v>
      </c>
      <c r="AA1230" t="str">
        <f>IF(OR(ISNUMBER(SEARCH({"Diabetes","Diabetic"},$Z1230))),"Y","N")</f>
        <v>N</v>
      </c>
      <c r="AC1230" s="7" t="s">
        <v>37</v>
      </c>
    </row>
    <row r="1231" spans="2:29" ht="132">
      <c r="B1231">
        <v>2016</v>
      </c>
      <c r="C1231" s="5">
        <v>12103</v>
      </c>
      <c r="D1231" s="6" t="s">
        <v>30</v>
      </c>
      <c r="E1231" s="6" t="s">
        <v>31</v>
      </c>
      <c r="F1231" s="6" t="s">
        <v>32</v>
      </c>
      <c r="G1231" s="7" t="s">
        <v>33</v>
      </c>
      <c r="H1231" s="8">
        <v>83</v>
      </c>
      <c r="I1231" s="6" t="s">
        <v>38</v>
      </c>
      <c r="J1231" t="str">
        <f>IF((ISNUMBER(SEARCH({"Cash"},[1]Sheet1!$I1231))),"Avg","AboveAvg")</f>
        <v>AboveAvg</v>
      </c>
      <c r="K1231" t="str">
        <f t="shared" si="19"/>
        <v>Y</v>
      </c>
      <c r="L1231" s="6" t="s">
        <v>39</v>
      </c>
      <c r="P1231" t="str">
        <f>IF(OR(ISNUMBER(SEARCH({"BP","Hyper"},$Z1231))),"Y","N")</f>
        <v>Y</v>
      </c>
      <c r="T1231" s="9" t="s">
        <v>31</v>
      </c>
      <c r="U1231" s="9" t="s">
        <v>31</v>
      </c>
      <c r="Y1231" s="10" t="s">
        <v>40</v>
      </c>
      <c r="Z1231" s="11" t="s">
        <v>704</v>
      </c>
      <c r="AA1231" t="str">
        <f>IF(OR(ISNUMBER(SEARCH({"Diabetes","Diabetic"},$Z1231))),"Y","N")</f>
        <v>Y</v>
      </c>
      <c r="AC1231" s="7" t="s">
        <v>37</v>
      </c>
    </row>
    <row r="1232" spans="2:29" ht="409.6">
      <c r="B1232">
        <v>2016</v>
      </c>
      <c r="C1232" s="5">
        <v>24209</v>
      </c>
      <c r="D1232" s="6" t="s">
        <v>30</v>
      </c>
      <c r="E1232" s="6" t="s">
        <v>31</v>
      </c>
      <c r="F1232" s="6" t="s">
        <v>32</v>
      </c>
      <c r="G1232" s="7" t="s">
        <v>33</v>
      </c>
      <c r="H1232" s="8">
        <v>50</v>
      </c>
      <c r="I1232" s="6" t="s">
        <v>34</v>
      </c>
      <c r="J1232" t="str">
        <f>IF((ISNUMBER(SEARCH({"Cash"},[1]Sheet1!$I1232))),"Avg","AboveAvg")</f>
        <v>Avg</v>
      </c>
      <c r="K1232" t="str">
        <f t="shared" si="19"/>
        <v>N</v>
      </c>
      <c r="L1232" s="6" t="s">
        <v>31</v>
      </c>
      <c r="P1232" t="str">
        <f>IF(OR(ISNUMBER(SEARCH({"BP","Hyper"},$Z1232))),"Y","N")</f>
        <v>Y</v>
      </c>
      <c r="T1232" s="9" t="s">
        <v>31</v>
      </c>
      <c r="U1232" s="9" t="s">
        <v>31</v>
      </c>
      <c r="Y1232" s="10" t="s">
        <v>35</v>
      </c>
      <c r="Z1232" s="11" t="s">
        <v>705</v>
      </c>
      <c r="AA1232" t="str">
        <f>IF(OR(ISNUMBER(SEARCH({"Diabetes","Diabetic"},$Z1232))),"Y","N")</f>
        <v>N</v>
      </c>
      <c r="AC1232" s="7" t="s">
        <v>37</v>
      </c>
    </row>
    <row r="1233" spans="2:29" ht="26.4">
      <c r="B1233">
        <v>2016</v>
      </c>
      <c r="C1233" s="5">
        <v>17809</v>
      </c>
      <c r="D1233" s="6" t="s">
        <v>30</v>
      </c>
      <c r="E1233" s="6" t="s">
        <v>31</v>
      </c>
      <c r="F1233" s="6" t="s">
        <v>32</v>
      </c>
      <c r="G1233" s="7" t="s">
        <v>33</v>
      </c>
      <c r="H1233" s="8">
        <v>67</v>
      </c>
      <c r="I1233" s="6" t="s">
        <v>34</v>
      </c>
      <c r="J1233" t="str">
        <f>IF((ISNUMBER(SEARCH({"Cash"},[1]Sheet1!$I1233))),"Avg","AboveAvg")</f>
        <v>Avg</v>
      </c>
      <c r="K1233" t="str">
        <f t="shared" si="19"/>
        <v>N</v>
      </c>
      <c r="L1233" s="6" t="s">
        <v>61</v>
      </c>
      <c r="P1233" t="str">
        <f>IF(OR(ISNUMBER(SEARCH({"BP","Hyper"},$Z1233))),"Y","N")</f>
        <v>N</v>
      </c>
      <c r="T1233" s="9" t="s">
        <v>31</v>
      </c>
      <c r="U1233" s="9" t="s">
        <v>31</v>
      </c>
      <c r="Y1233" s="10" t="s">
        <v>35</v>
      </c>
      <c r="Z1233" s="11" t="s">
        <v>31</v>
      </c>
      <c r="AA1233" t="str">
        <f>IF(OR(ISNUMBER(SEARCH({"Diabetes","Diabetic"},$Z1233))),"Y","N")</f>
        <v>N</v>
      </c>
      <c r="AC1233" s="7" t="s">
        <v>37</v>
      </c>
    </row>
    <row r="1234" spans="2:29" ht="26.4">
      <c r="B1234">
        <v>2016</v>
      </c>
      <c r="C1234" s="5">
        <v>12879</v>
      </c>
      <c r="D1234" s="6" t="s">
        <v>30</v>
      </c>
      <c r="E1234" s="6" t="s">
        <v>31</v>
      </c>
      <c r="F1234" s="6" t="s">
        <v>32</v>
      </c>
      <c r="G1234" s="7" t="s">
        <v>33</v>
      </c>
      <c r="H1234" s="8">
        <v>81</v>
      </c>
      <c r="I1234" s="6" t="s">
        <v>34</v>
      </c>
      <c r="J1234" t="str">
        <f>IF((ISNUMBER(SEARCH({"Cash"},[1]Sheet1!$I1234))),"Avg","AboveAvg")</f>
        <v>Avg</v>
      </c>
      <c r="K1234" t="str">
        <f t="shared" si="19"/>
        <v>N</v>
      </c>
      <c r="L1234" s="6" t="s">
        <v>31</v>
      </c>
      <c r="P1234" t="str">
        <f>IF(OR(ISNUMBER(SEARCH({"BP","Hyper"},$Z1234))),"Y","N")</f>
        <v>N</v>
      </c>
      <c r="T1234" s="9" t="s">
        <v>31</v>
      </c>
      <c r="U1234" s="9" t="s">
        <v>31</v>
      </c>
      <c r="Y1234" s="10" t="s">
        <v>35</v>
      </c>
      <c r="Z1234" s="11" t="s">
        <v>31</v>
      </c>
      <c r="AA1234" t="str">
        <f>IF(OR(ISNUMBER(SEARCH({"Diabetes","Diabetic"},$Z1234))),"Y","N")</f>
        <v>N</v>
      </c>
      <c r="AC1234" s="7" t="s">
        <v>37</v>
      </c>
    </row>
    <row r="1235" spans="2:29" ht="26.4">
      <c r="B1235">
        <v>2016</v>
      </c>
      <c r="C1235" s="5">
        <v>18409</v>
      </c>
      <c r="D1235" s="6" t="s">
        <v>30</v>
      </c>
      <c r="E1235" s="6" t="s">
        <v>31</v>
      </c>
      <c r="F1235" s="6" t="s">
        <v>43</v>
      </c>
      <c r="G1235" s="7" t="s">
        <v>33</v>
      </c>
      <c r="H1235" s="8">
        <v>65</v>
      </c>
      <c r="I1235" s="6" t="s">
        <v>34</v>
      </c>
      <c r="J1235" t="str">
        <f>IF((ISNUMBER(SEARCH({"Cash"},[1]Sheet1!$I1235))),"Avg","AboveAvg")</f>
        <v>Avg</v>
      </c>
      <c r="K1235" t="str">
        <f t="shared" si="19"/>
        <v>N</v>
      </c>
      <c r="L1235" s="6" t="s">
        <v>31</v>
      </c>
      <c r="P1235" t="str">
        <f>IF(OR(ISNUMBER(SEARCH({"BP","Hyper"},$Z1235))),"Y","N")</f>
        <v>N</v>
      </c>
      <c r="T1235" s="9" t="s">
        <v>31</v>
      </c>
      <c r="U1235" s="9" t="s">
        <v>31</v>
      </c>
      <c r="Y1235" s="10" t="s">
        <v>35</v>
      </c>
      <c r="Z1235" s="11" t="s">
        <v>31</v>
      </c>
      <c r="AA1235" t="str">
        <f>IF(OR(ISNUMBER(SEARCH({"Diabetes","Diabetic"},$Z1235))),"Y","N")</f>
        <v>N</v>
      </c>
      <c r="AC1235" s="7" t="s">
        <v>37</v>
      </c>
    </row>
    <row r="1236" spans="2:29" ht="26.4">
      <c r="B1236">
        <v>2016</v>
      </c>
      <c r="C1236" s="5">
        <v>19823</v>
      </c>
      <c r="D1236" s="6" t="s">
        <v>30</v>
      </c>
      <c r="E1236" s="6" t="s">
        <v>31</v>
      </c>
      <c r="F1236" s="6" t="s">
        <v>43</v>
      </c>
      <c r="G1236" s="7" t="s">
        <v>33</v>
      </c>
      <c r="H1236" s="8">
        <v>62</v>
      </c>
      <c r="I1236" s="6" t="s">
        <v>34</v>
      </c>
      <c r="J1236" t="str">
        <f>IF((ISNUMBER(SEARCH({"Cash"},[1]Sheet1!$I1236))),"Avg","AboveAvg")</f>
        <v>Avg</v>
      </c>
      <c r="K1236" t="str">
        <f t="shared" si="19"/>
        <v>N</v>
      </c>
      <c r="L1236" s="6" t="s">
        <v>31</v>
      </c>
      <c r="P1236" t="str">
        <f>IF(OR(ISNUMBER(SEARCH({"BP","Hyper"},$Z1236))),"Y","N")</f>
        <v>N</v>
      </c>
      <c r="T1236" s="9" t="s">
        <v>31</v>
      </c>
      <c r="U1236" s="9" t="s">
        <v>31</v>
      </c>
      <c r="Y1236" s="10" t="s">
        <v>35</v>
      </c>
      <c r="Z1236" s="11" t="s">
        <v>31</v>
      </c>
      <c r="AA1236" t="str">
        <f>IF(OR(ISNUMBER(SEARCH({"Diabetes","Diabetic"},$Z1236))),"Y","N")</f>
        <v>N</v>
      </c>
      <c r="AC1236" s="7" t="s">
        <v>37</v>
      </c>
    </row>
    <row r="1237" spans="2:29" ht="26.4">
      <c r="B1237">
        <v>2016</v>
      </c>
      <c r="C1237" s="5">
        <v>24553</v>
      </c>
      <c r="D1237" s="6" t="s">
        <v>30</v>
      </c>
      <c r="E1237" s="6" t="s">
        <v>31</v>
      </c>
      <c r="F1237" s="6" t="s">
        <v>43</v>
      </c>
      <c r="G1237" s="7" t="s">
        <v>33</v>
      </c>
      <c r="H1237" s="8">
        <v>49</v>
      </c>
      <c r="I1237" s="6" t="s">
        <v>34</v>
      </c>
      <c r="J1237" t="str">
        <f>IF((ISNUMBER(SEARCH({"Cash"},[1]Sheet1!$I1237))),"Avg","AboveAvg")</f>
        <v>Avg</v>
      </c>
      <c r="K1237" t="str">
        <f t="shared" si="19"/>
        <v>N</v>
      </c>
      <c r="L1237" s="6" t="s">
        <v>61</v>
      </c>
      <c r="P1237" t="str">
        <f>IF(OR(ISNUMBER(SEARCH({"BP","Hyper"},$Z1237))),"Y","N")</f>
        <v>N</v>
      </c>
      <c r="T1237" s="9" t="s">
        <v>31</v>
      </c>
      <c r="U1237" s="9" t="s">
        <v>31</v>
      </c>
      <c r="Y1237" s="10" t="s">
        <v>35</v>
      </c>
      <c r="Z1237" s="11" t="s">
        <v>31</v>
      </c>
      <c r="AA1237" t="str">
        <f>IF(OR(ISNUMBER(SEARCH({"Diabetes","Diabetic"},$Z1237))),"Y","N")</f>
        <v>N</v>
      </c>
      <c r="AC1237" s="7" t="s">
        <v>37</v>
      </c>
    </row>
    <row r="1238" spans="2:29" ht="92.4">
      <c r="B1238">
        <v>2016</v>
      </c>
      <c r="C1238" s="5">
        <v>21997</v>
      </c>
      <c r="D1238" s="6" t="s">
        <v>30</v>
      </c>
      <c r="E1238" s="6" t="s">
        <v>31</v>
      </c>
      <c r="F1238" s="6" t="s">
        <v>32</v>
      </c>
      <c r="G1238" s="7" t="s">
        <v>33</v>
      </c>
      <c r="H1238" s="8">
        <v>56</v>
      </c>
      <c r="I1238" s="6" t="s">
        <v>38</v>
      </c>
      <c r="J1238" t="str">
        <f>IF((ISNUMBER(SEARCH({"Cash"},[1]Sheet1!$I1238))),"Avg","AboveAvg")</f>
        <v>AboveAvg</v>
      </c>
      <c r="K1238" t="str">
        <f t="shared" si="19"/>
        <v>N</v>
      </c>
      <c r="L1238" s="6" t="s">
        <v>39</v>
      </c>
      <c r="P1238" t="str">
        <f>IF(OR(ISNUMBER(SEARCH({"BP","Hyper"},$Z1238))),"Y","N")</f>
        <v>N</v>
      </c>
      <c r="T1238" s="9" t="s">
        <v>31</v>
      </c>
      <c r="U1238" s="9" t="s">
        <v>31</v>
      </c>
      <c r="Y1238" s="10" t="s">
        <v>40</v>
      </c>
      <c r="Z1238" s="11" t="s">
        <v>31</v>
      </c>
      <c r="AA1238" t="str">
        <f>IF(OR(ISNUMBER(SEARCH({"Diabetes","Diabetic"},$Z1238))),"Y","N")</f>
        <v>N</v>
      </c>
      <c r="AC1238" s="7" t="s">
        <v>37</v>
      </c>
    </row>
    <row r="1239" spans="2:29" ht="92.4">
      <c r="B1239">
        <v>2016</v>
      </c>
      <c r="C1239" s="5">
        <v>13525</v>
      </c>
      <c r="D1239" s="6" t="s">
        <v>30</v>
      </c>
      <c r="E1239" s="6" t="s">
        <v>31</v>
      </c>
      <c r="F1239" s="6" t="s">
        <v>32</v>
      </c>
      <c r="G1239" s="7" t="s">
        <v>33</v>
      </c>
      <c r="H1239" s="8">
        <v>79</v>
      </c>
      <c r="I1239" s="6" t="s">
        <v>34</v>
      </c>
      <c r="J1239" t="str">
        <f>IF((ISNUMBER(SEARCH({"Cash"},[1]Sheet1!$I1239))),"Avg","AboveAvg")</f>
        <v>Avg</v>
      </c>
      <c r="K1239" t="str">
        <f t="shared" si="19"/>
        <v>N</v>
      </c>
      <c r="L1239" s="6" t="s">
        <v>61</v>
      </c>
      <c r="P1239" t="str">
        <f>IF(OR(ISNUMBER(SEARCH({"BP","Hyper"},$Z1239))),"Y","N")</f>
        <v>N</v>
      </c>
      <c r="T1239" s="9" t="s">
        <v>31</v>
      </c>
      <c r="U1239" s="9" t="s">
        <v>31</v>
      </c>
      <c r="Y1239" s="10" t="s">
        <v>40</v>
      </c>
      <c r="Z1239" s="11" t="s">
        <v>31</v>
      </c>
      <c r="AA1239" t="str">
        <f>IF(OR(ISNUMBER(SEARCH({"Diabetes","Diabetic"},$Z1239))),"Y","N")</f>
        <v>N</v>
      </c>
      <c r="AC1239" s="7" t="s">
        <v>37</v>
      </c>
    </row>
    <row r="1240" spans="2:29" ht="39.6">
      <c r="B1240">
        <v>2016</v>
      </c>
      <c r="C1240" s="5">
        <v>20283</v>
      </c>
      <c r="D1240" s="6" t="s">
        <v>30</v>
      </c>
      <c r="E1240" s="6" t="s">
        <v>31</v>
      </c>
      <c r="F1240" s="6" t="s">
        <v>32</v>
      </c>
      <c r="G1240" s="7" t="s">
        <v>33</v>
      </c>
      <c r="H1240" s="8">
        <v>60</v>
      </c>
      <c r="I1240" s="6" t="s">
        <v>38</v>
      </c>
      <c r="J1240" t="str">
        <f>IF((ISNUMBER(SEARCH({"Cash"},[1]Sheet1!$I1240))),"Avg","AboveAvg")</f>
        <v>AboveAvg</v>
      </c>
      <c r="K1240" t="str">
        <f t="shared" si="19"/>
        <v>N</v>
      </c>
      <c r="L1240" s="6" t="s">
        <v>31</v>
      </c>
      <c r="P1240" t="str">
        <f>IF(OR(ISNUMBER(SEARCH({"BP","Hyper"},$Z1240))),"Y","N")</f>
        <v>N</v>
      </c>
      <c r="T1240" s="9" t="s">
        <v>31</v>
      </c>
      <c r="U1240" s="9" t="s">
        <v>31</v>
      </c>
      <c r="Y1240" s="10" t="s">
        <v>35</v>
      </c>
      <c r="Z1240" s="11" t="s">
        <v>52</v>
      </c>
      <c r="AA1240" t="str">
        <f>IF(OR(ISNUMBER(SEARCH({"Diabetes","Diabetic"},$Z1240))),"Y","N")</f>
        <v>N</v>
      </c>
      <c r="AC1240" s="7" t="s">
        <v>37</v>
      </c>
    </row>
    <row r="1241" spans="2:29" ht="409.6">
      <c r="B1241">
        <v>2016</v>
      </c>
      <c r="C1241" s="5">
        <v>19914</v>
      </c>
      <c r="D1241" s="6" t="s">
        <v>30</v>
      </c>
      <c r="E1241" s="6" t="s">
        <v>31</v>
      </c>
      <c r="F1241" s="6" t="s">
        <v>32</v>
      </c>
      <c r="G1241" s="7" t="s">
        <v>33</v>
      </c>
      <c r="H1241" s="8">
        <v>61</v>
      </c>
      <c r="I1241" s="6" t="s">
        <v>38</v>
      </c>
      <c r="J1241" t="str">
        <f>IF((ISNUMBER(SEARCH({"Cash"},[1]Sheet1!$I1241))),"Avg","AboveAvg")</f>
        <v>AboveAvg</v>
      </c>
      <c r="K1241" t="str">
        <f t="shared" si="19"/>
        <v>Y</v>
      </c>
      <c r="L1241" s="6" t="s">
        <v>31</v>
      </c>
      <c r="P1241" t="str">
        <f>IF(OR(ISNUMBER(SEARCH({"BP","Hyper"},$Z1241))),"Y","N")</f>
        <v>Y</v>
      </c>
      <c r="T1241" s="9" t="s">
        <v>31</v>
      </c>
      <c r="U1241" s="9" t="s">
        <v>31</v>
      </c>
      <c r="Y1241" s="10" t="s">
        <v>35</v>
      </c>
      <c r="Z1241" s="11" t="s">
        <v>706</v>
      </c>
      <c r="AA1241" t="str">
        <f>IF(OR(ISNUMBER(SEARCH({"Diabetes","Diabetic"},$Z1241))),"Y","N")</f>
        <v>Y</v>
      </c>
      <c r="AC1241" s="7" t="s">
        <v>37</v>
      </c>
    </row>
    <row r="1242" spans="2:29" ht="26.4">
      <c r="B1242">
        <v>2016</v>
      </c>
      <c r="C1242" s="5">
        <v>26648</v>
      </c>
      <c r="D1242" s="6" t="s">
        <v>30</v>
      </c>
      <c r="E1242" s="6" t="s">
        <v>31</v>
      </c>
      <c r="F1242" s="6" t="s">
        <v>43</v>
      </c>
      <c r="G1242" s="7" t="s">
        <v>33</v>
      </c>
      <c r="H1242" s="8">
        <v>43</v>
      </c>
      <c r="I1242" s="6" t="s">
        <v>34</v>
      </c>
      <c r="J1242" t="str">
        <f>IF((ISNUMBER(SEARCH({"Cash"},[1]Sheet1!$I1242))),"Avg","AboveAvg")</f>
        <v>Avg</v>
      </c>
      <c r="K1242" t="str">
        <f t="shared" si="19"/>
        <v>N</v>
      </c>
      <c r="L1242" s="6" t="s">
        <v>31</v>
      </c>
      <c r="P1242" t="str">
        <f>IF(OR(ISNUMBER(SEARCH({"BP","Hyper"},$Z1242))),"Y","N")</f>
        <v>N</v>
      </c>
      <c r="T1242" s="9" t="s">
        <v>31</v>
      </c>
      <c r="U1242" s="9" t="s">
        <v>31</v>
      </c>
      <c r="Y1242" s="10" t="s">
        <v>35</v>
      </c>
      <c r="Z1242" s="11" t="s">
        <v>31</v>
      </c>
      <c r="AA1242" t="str">
        <f>IF(OR(ISNUMBER(SEARCH({"Diabetes","Diabetic"},$Z1242))),"Y","N")</f>
        <v>N</v>
      </c>
      <c r="AC1242" s="7" t="s">
        <v>37</v>
      </c>
    </row>
    <row r="1243" spans="2:29" ht="26.4">
      <c r="B1243">
        <v>2016</v>
      </c>
      <c r="C1243" s="5">
        <v>23241</v>
      </c>
      <c r="D1243" s="6" t="s">
        <v>30</v>
      </c>
      <c r="E1243" s="6" t="s">
        <v>31</v>
      </c>
      <c r="F1243" s="6" t="s">
        <v>43</v>
      </c>
      <c r="G1243" s="7" t="s">
        <v>33</v>
      </c>
      <c r="H1243" s="8">
        <v>52</v>
      </c>
      <c r="I1243" s="6" t="s">
        <v>34</v>
      </c>
      <c r="J1243" t="str">
        <f>IF((ISNUMBER(SEARCH({"Cash"},[1]Sheet1!$I1243))),"Avg","AboveAvg")</f>
        <v>Avg</v>
      </c>
      <c r="K1243" t="str">
        <f t="shared" si="19"/>
        <v>N</v>
      </c>
      <c r="L1243" s="6" t="s">
        <v>31</v>
      </c>
      <c r="P1243" t="str">
        <f>IF(OR(ISNUMBER(SEARCH({"BP","Hyper"},$Z1243))),"Y","N")</f>
        <v>N</v>
      </c>
      <c r="T1243" s="9" t="s">
        <v>31</v>
      </c>
      <c r="U1243" s="9" t="s">
        <v>31</v>
      </c>
      <c r="Y1243" s="10" t="s">
        <v>35</v>
      </c>
      <c r="Z1243" s="11" t="s">
        <v>31</v>
      </c>
      <c r="AA1243" t="str">
        <f>IF(OR(ISNUMBER(SEARCH({"Diabetes","Diabetic"},$Z1243))),"Y","N")</f>
        <v>N</v>
      </c>
      <c r="AC1243" s="7" t="s">
        <v>37</v>
      </c>
    </row>
    <row r="1244" spans="2:29" ht="26.4">
      <c r="B1244">
        <v>2016</v>
      </c>
      <c r="C1244" s="5">
        <v>13182</v>
      </c>
      <c r="D1244" s="6" t="s">
        <v>30</v>
      </c>
      <c r="E1244" s="6" t="s">
        <v>31</v>
      </c>
      <c r="F1244" s="6" t="s">
        <v>43</v>
      </c>
      <c r="G1244" s="7" t="s">
        <v>33</v>
      </c>
      <c r="H1244" s="8">
        <v>80</v>
      </c>
      <c r="I1244" s="6" t="s">
        <v>34</v>
      </c>
      <c r="J1244" t="str">
        <f>IF((ISNUMBER(SEARCH({"Cash"},[1]Sheet1!$I1244))),"Avg","AboveAvg")</f>
        <v>Avg</v>
      </c>
      <c r="K1244" t="str">
        <f t="shared" si="19"/>
        <v>N</v>
      </c>
      <c r="L1244" s="6" t="s">
        <v>31</v>
      </c>
      <c r="P1244" t="str">
        <f>IF(OR(ISNUMBER(SEARCH({"BP","Hyper"},$Z1244))),"Y","N")</f>
        <v>N</v>
      </c>
      <c r="T1244" s="9" t="s">
        <v>31</v>
      </c>
      <c r="U1244" s="9" t="s">
        <v>31</v>
      </c>
      <c r="Y1244" s="10" t="s">
        <v>35</v>
      </c>
      <c r="Z1244" s="11" t="s">
        <v>31</v>
      </c>
      <c r="AA1244" t="str">
        <f>IF(OR(ISNUMBER(SEARCH({"Diabetes","Diabetic"},$Z1244))),"Y","N")</f>
        <v>N</v>
      </c>
      <c r="AC1244" s="7" t="s">
        <v>37</v>
      </c>
    </row>
    <row r="1245" spans="2:29" ht="277.2">
      <c r="B1245">
        <v>2016</v>
      </c>
      <c r="C1245" s="5">
        <v>14579</v>
      </c>
      <c r="D1245" s="6" t="s">
        <v>30</v>
      </c>
      <c r="E1245" s="6" t="s">
        <v>31</v>
      </c>
      <c r="F1245" s="6" t="s">
        <v>32</v>
      </c>
      <c r="G1245" s="7" t="s">
        <v>33</v>
      </c>
      <c r="H1245" s="8">
        <v>76</v>
      </c>
      <c r="I1245" s="6" t="s">
        <v>34</v>
      </c>
      <c r="J1245" t="str">
        <f>IF((ISNUMBER(SEARCH({"Cash"},[1]Sheet1!$I1245))),"Avg","AboveAvg")</f>
        <v>Avg</v>
      </c>
      <c r="K1245" t="str">
        <f t="shared" si="19"/>
        <v>N</v>
      </c>
      <c r="L1245" s="6" t="s">
        <v>31</v>
      </c>
      <c r="P1245" t="str">
        <f>IF(OR(ISNUMBER(SEARCH({"BP","Hyper"},$Z1245))),"Y","N")</f>
        <v>Y</v>
      </c>
      <c r="T1245" s="9" t="s">
        <v>31</v>
      </c>
      <c r="U1245" s="9" t="s">
        <v>31</v>
      </c>
      <c r="Y1245" s="10" t="s">
        <v>35</v>
      </c>
      <c r="Z1245" s="11" t="s">
        <v>707</v>
      </c>
      <c r="AA1245" t="str">
        <f>IF(OR(ISNUMBER(SEARCH({"Diabetes","Diabetic"},$Z1245))),"Y","N")</f>
        <v>N</v>
      </c>
      <c r="AC1245" s="7" t="s">
        <v>37</v>
      </c>
    </row>
    <row r="1246" spans="2:29" ht="264">
      <c r="B1246">
        <v>2016</v>
      </c>
      <c r="C1246" s="5">
        <v>25103</v>
      </c>
      <c r="D1246" s="6" t="s">
        <v>30</v>
      </c>
      <c r="E1246" s="6" t="s">
        <v>31</v>
      </c>
      <c r="F1246" s="6" t="s">
        <v>43</v>
      </c>
      <c r="G1246" s="7" t="s">
        <v>33</v>
      </c>
      <c r="H1246" s="8">
        <v>47</v>
      </c>
      <c r="I1246" s="6" t="s">
        <v>38</v>
      </c>
      <c r="J1246" t="str">
        <f>IF((ISNUMBER(SEARCH({"Cash"},[1]Sheet1!$I1246))),"Avg","AboveAvg")</f>
        <v>AboveAvg</v>
      </c>
      <c r="K1246" t="str">
        <f t="shared" si="19"/>
        <v>N</v>
      </c>
      <c r="L1246" s="6" t="s">
        <v>31</v>
      </c>
      <c r="P1246" t="str">
        <f>IF(OR(ISNUMBER(SEARCH({"BP","Hyper"},$Z1246))),"Y","N")</f>
        <v>Y</v>
      </c>
      <c r="T1246" s="9" t="s">
        <v>31</v>
      </c>
      <c r="U1246" s="9" t="s">
        <v>31</v>
      </c>
      <c r="Y1246" s="10" t="s">
        <v>35</v>
      </c>
      <c r="Z1246" s="11" t="s">
        <v>708</v>
      </c>
      <c r="AA1246" t="str">
        <f>IF(OR(ISNUMBER(SEARCH({"Diabetes","Diabetic"},$Z1246))),"Y","N")</f>
        <v>N</v>
      </c>
      <c r="AC1246" s="7" t="s">
        <v>37</v>
      </c>
    </row>
    <row r="1247" spans="2:29" ht="409.6">
      <c r="B1247">
        <v>2016</v>
      </c>
      <c r="C1247" s="5">
        <v>20766</v>
      </c>
      <c r="D1247" s="6" t="s">
        <v>30</v>
      </c>
      <c r="E1247" s="6" t="s">
        <v>31</v>
      </c>
      <c r="F1247" s="6" t="s">
        <v>32</v>
      </c>
      <c r="G1247" s="7" t="s">
        <v>33</v>
      </c>
      <c r="H1247" s="8">
        <v>59</v>
      </c>
      <c r="I1247" s="6" t="s">
        <v>38</v>
      </c>
      <c r="J1247" t="str">
        <f>IF((ISNUMBER(SEARCH({"Cash"},[1]Sheet1!$I1247))),"Avg","AboveAvg")</f>
        <v>AboveAvg</v>
      </c>
      <c r="K1247" t="str">
        <f t="shared" si="19"/>
        <v>N</v>
      </c>
      <c r="L1247" s="6" t="s">
        <v>41</v>
      </c>
      <c r="P1247" t="str">
        <f>IF(OR(ISNUMBER(SEARCH({"BP","Hyper"},$Z1247))),"Y","N")</f>
        <v>Y</v>
      </c>
      <c r="T1247" s="9" t="s">
        <v>31</v>
      </c>
      <c r="U1247" s="9" t="s">
        <v>31</v>
      </c>
      <c r="Y1247" s="10" t="s">
        <v>35</v>
      </c>
      <c r="Z1247" s="11" t="s">
        <v>709</v>
      </c>
      <c r="AA1247" t="str">
        <f>IF(OR(ISNUMBER(SEARCH({"Diabetes","Diabetic"},$Z1247))),"Y","N")</f>
        <v>N</v>
      </c>
      <c r="AC1247" s="7" t="s">
        <v>37</v>
      </c>
    </row>
    <row r="1248" spans="2:29" ht="26.4">
      <c r="B1248">
        <v>2016</v>
      </c>
      <c r="C1248" s="5">
        <v>15212</v>
      </c>
      <c r="D1248" s="6" t="s">
        <v>30</v>
      </c>
      <c r="E1248" s="6" t="s">
        <v>31</v>
      </c>
      <c r="F1248" s="6" t="s">
        <v>32</v>
      </c>
      <c r="G1248" s="7" t="s">
        <v>33</v>
      </c>
      <c r="H1248" s="8">
        <v>74</v>
      </c>
      <c r="I1248" s="6" t="s">
        <v>34</v>
      </c>
      <c r="J1248" t="str">
        <f>IF((ISNUMBER(SEARCH({"Cash"},[1]Sheet1!$I1248))),"Avg","AboveAvg")</f>
        <v>Avg</v>
      </c>
      <c r="K1248" t="str">
        <f t="shared" si="19"/>
        <v>N</v>
      </c>
      <c r="L1248" s="6" t="s">
        <v>31</v>
      </c>
      <c r="P1248" t="str">
        <f>IF(OR(ISNUMBER(SEARCH({"BP","Hyper"},$Z1248))),"Y","N")</f>
        <v>N</v>
      </c>
      <c r="T1248" s="9" t="s">
        <v>31</v>
      </c>
      <c r="U1248" s="9" t="s">
        <v>31</v>
      </c>
      <c r="Y1248" s="10" t="s">
        <v>35</v>
      </c>
      <c r="Z1248" s="11" t="s">
        <v>31</v>
      </c>
      <c r="AA1248" t="str">
        <f>IF(OR(ISNUMBER(SEARCH({"Diabetes","Diabetic"},$Z1248))),"Y","N")</f>
        <v>N</v>
      </c>
      <c r="AC1248" s="7" t="s">
        <v>37</v>
      </c>
    </row>
    <row r="1249" spans="2:29" ht="79.2">
      <c r="B1249">
        <v>2016</v>
      </c>
      <c r="C1249" s="5">
        <v>32219</v>
      </c>
      <c r="D1249" s="6" t="s">
        <v>30</v>
      </c>
      <c r="E1249" s="6" t="s">
        <v>31</v>
      </c>
      <c r="F1249" s="6" t="s">
        <v>43</v>
      </c>
      <c r="G1249" s="7" t="s">
        <v>33</v>
      </c>
      <c r="H1249" s="8">
        <v>28</v>
      </c>
      <c r="I1249" s="6" t="s">
        <v>38</v>
      </c>
      <c r="J1249" t="str">
        <f>IF((ISNUMBER(SEARCH({"Cash"},[1]Sheet1!$I1249))),"Avg","AboveAvg")</f>
        <v>AboveAvg</v>
      </c>
      <c r="K1249" t="str">
        <f t="shared" si="19"/>
        <v>N</v>
      </c>
      <c r="L1249" s="6" t="s">
        <v>31</v>
      </c>
      <c r="P1249" t="str">
        <f>IF(OR(ISNUMBER(SEARCH({"BP","Hyper"},$Z1249))),"Y","N")</f>
        <v>N</v>
      </c>
      <c r="T1249" s="9" t="s">
        <v>31</v>
      </c>
      <c r="U1249" s="9" t="s">
        <v>31</v>
      </c>
      <c r="Y1249" s="10" t="s">
        <v>35</v>
      </c>
      <c r="Z1249" s="11" t="s">
        <v>710</v>
      </c>
      <c r="AA1249" t="str">
        <f>IF(OR(ISNUMBER(SEARCH({"Diabetes","Diabetic"},$Z1249))),"Y","N")</f>
        <v>N</v>
      </c>
      <c r="AC1249" s="7" t="s">
        <v>37</v>
      </c>
    </row>
    <row r="1250" spans="2:29" ht="92.4">
      <c r="B1250">
        <v>2016</v>
      </c>
      <c r="C1250" s="5">
        <v>17954</v>
      </c>
      <c r="D1250" s="6" t="s">
        <v>30</v>
      </c>
      <c r="E1250" s="6" t="s">
        <v>31</v>
      </c>
      <c r="F1250" s="6" t="s">
        <v>32</v>
      </c>
      <c r="G1250" s="7" t="s">
        <v>33</v>
      </c>
      <c r="H1250" s="8">
        <v>67</v>
      </c>
      <c r="I1250" s="6" t="s">
        <v>34</v>
      </c>
      <c r="J1250" t="str">
        <f>IF((ISNUMBER(SEARCH({"Cash"},[1]Sheet1!$I1250))),"Avg","AboveAvg")</f>
        <v>Avg</v>
      </c>
      <c r="K1250" t="str">
        <f t="shared" si="19"/>
        <v>N</v>
      </c>
      <c r="L1250" s="6" t="s">
        <v>53</v>
      </c>
      <c r="P1250" t="str">
        <f>IF(OR(ISNUMBER(SEARCH({"BP","Hyper"},$Z1250))),"Y","N")</f>
        <v>N</v>
      </c>
      <c r="T1250" s="9" t="s">
        <v>31</v>
      </c>
      <c r="U1250" s="9" t="s">
        <v>31</v>
      </c>
      <c r="Y1250" s="10" t="s">
        <v>35</v>
      </c>
      <c r="Z1250" s="11" t="s">
        <v>711</v>
      </c>
      <c r="AA1250" t="str">
        <f>IF(OR(ISNUMBER(SEARCH({"Diabetes","Diabetic"},$Z1250))),"Y","N")</f>
        <v>N</v>
      </c>
      <c r="AC1250" s="7" t="s">
        <v>37</v>
      </c>
    </row>
    <row r="1251" spans="2:29" ht="409.6">
      <c r="B1251">
        <v>2016</v>
      </c>
      <c r="C1251" s="5">
        <v>30819</v>
      </c>
      <c r="D1251" s="6" t="s">
        <v>30</v>
      </c>
      <c r="E1251" s="6" t="s">
        <v>31</v>
      </c>
      <c r="F1251" s="6" t="s">
        <v>32</v>
      </c>
      <c r="G1251" s="7" t="s">
        <v>33</v>
      </c>
      <c r="H1251" s="8">
        <v>32</v>
      </c>
      <c r="I1251" s="6" t="s">
        <v>38</v>
      </c>
      <c r="J1251" t="str">
        <f>IF((ISNUMBER(SEARCH({"Cash"},[1]Sheet1!$I1251))),"Avg","AboveAvg")</f>
        <v>AboveAvg</v>
      </c>
      <c r="K1251" t="str">
        <f t="shared" si="19"/>
        <v>N</v>
      </c>
      <c r="L1251" s="6" t="s">
        <v>31</v>
      </c>
      <c r="P1251" t="str">
        <f>IF(OR(ISNUMBER(SEARCH({"BP","Hyper"},$Z1251))),"Y","N")</f>
        <v>Y</v>
      </c>
      <c r="T1251" s="9" t="s">
        <v>31</v>
      </c>
      <c r="U1251" s="9" t="s">
        <v>31</v>
      </c>
      <c r="Y1251" s="10" t="s">
        <v>35</v>
      </c>
      <c r="Z1251" s="11" t="s">
        <v>712</v>
      </c>
      <c r="AA1251" t="str">
        <f>IF(OR(ISNUMBER(SEARCH({"Diabetes","Diabetic"},$Z1251))),"Y","N")</f>
        <v>N</v>
      </c>
      <c r="AC1251" s="7" t="s">
        <v>37</v>
      </c>
    </row>
    <row r="1252" spans="2:29" ht="92.4">
      <c r="B1252">
        <v>2016</v>
      </c>
      <c r="C1252" s="5">
        <v>17660</v>
      </c>
      <c r="D1252" s="6" t="s">
        <v>30</v>
      </c>
      <c r="E1252" s="6" t="s">
        <v>31</v>
      </c>
      <c r="F1252" s="6" t="s">
        <v>32</v>
      </c>
      <c r="G1252" s="7" t="s">
        <v>33</v>
      </c>
      <c r="H1252" s="8">
        <v>68</v>
      </c>
      <c r="I1252" s="6" t="s">
        <v>38</v>
      </c>
      <c r="J1252" t="str">
        <f>IF((ISNUMBER(SEARCH({"Cash"},[1]Sheet1!$I1252))),"Avg","AboveAvg")</f>
        <v>AboveAvg</v>
      </c>
      <c r="K1252" t="str">
        <f t="shared" si="19"/>
        <v>N</v>
      </c>
      <c r="L1252" s="6" t="s">
        <v>39</v>
      </c>
      <c r="P1252" t="str">
        <f>IF(OR(ISNUMBER(SEARCH({"BP","Hyper"},$Z1252))),"Y","N")</f>
        <v>N</v>
      </c>
      <c r="T1252" s="9" t="s">
        <v>31</v>
      </c>
      <c r="U1252" s="9" t="s">
        <v>31</v>
      </c>
      <c r="Y1252" s="10" t="s">
        <v>40</v>
      </c>
      <c r="Z1252" s="11" t="s">
        <v>31</v>
      </c>
      <c r="AA1252" t="str">
        <f>IF(OR(ISNUMBER(SEARCH({"Diabetes","Diabetic"},$Z1252))),"Y","N")</f>
        <v>N</v>
      </c>
      <c r="AC1252" s="7" t="s">
        <v>37</v>
      </c>
    </row>
    <row r="1253" spans="2:29" ht="409.6">
      <c r="B1253">
        <v>2016</v>
      </c>
      <c r="C1253" s="5">
        <v>19080</v>
      </c>
      <c r="D1253" s="6" t="s">
        <v>30</v>
      </c>
      <c r="E1253" s="6" t="s">
        <v>31</v>
      </c>
      <c r="F1253" s="6" t="s">
        <v>32</v>
      </c>
      <c r="G1253" s="7" t="s">
        <v>33</v>
      </c>
      <c r="H1253" s="8">
        <v>64</v>
      </c>
      <c r="I1253" s="6" t="s">
        <v>34</v>
      </c>
      <c r="J1253" t="str">
        <f>IF((ISNUMBER(SEARCH({"Cash"},[1]Sheet1!$I1253))),"Avg","AboveAvg")</f>
        <v>Avg</v>
      </c>
      <c r="K1253" t="str">
        <f t="shared" si="19"/>
        <v>Y</v>
      </c>
      <c r="L1253" s="6" t="s">
        <v>31</v>
      </c>
      <c r="P1253" t="str">
        <f>IF(OR(ISNUMBER(SEARCH({"BP","Hyper"},$Z1253))),"Y","N")</f>
        <v>Y</v>
      </c>
      <c r="T1253" s="9" t="s">
        <v>31</v>
      </c>
      <c r="U1253" s="9" t="s">
        <v>31</v>
      </c>
      <c r="Y1253" s="10" t="s">
        <v>40</v>
      </c>
      <c r="Z1253" s="11" t="s">
        <v>713</v>
      </c>
      <c r="AA1253" t="str">
        <f>IF(OR(ISNUMBER(SEARCH({"Diabetes","Diabetic"},$Z1253))),"Y","N")</f>
        <v>Y</v>
      </c>
      <c r="AC1253" s="7" t="s">
        <v>37</v>
      </c>
    </row>
    <row r="1254" spans="2:29" ht="409.6">
      <c r="B1254">
        <v>2016</v>
      </c>
      <c r="C1254" s="5">
        <v>26459</v>
      </c>
      <c r="D1254" s="6" t="s">
        <v>30</v>
      </c>
      <c r="E1254" s="6" t="s">
        <v>31</v>
      </c>
      <c r="F1254" s="6" t="s">
        <v>32</v>
      </c>
      <c r="G1254" s="7" t="s">
        <v>33</v>
      </c>
      <c r="H1254" s="8">
        <v>44</v>
      </c>
      <c r="I1254" s="6" t="s">
        <v>38</v>
      </c>
      <c r="J1254" t="str">
        <f>IF((ISNUMBER(SEARCH({"Cash"},[1]Sheet1!$I1254))),"Avg","AboveAvg")</f>
        <v>AboveAvg</v>
      </c>
      <c r="K1254" t="str">
        <f t="shared" si="19"/>
        <v>N</v>
      </c>
      <c r="L1254" s="6" t="s">
        <v>31</v>
      </c>
      <c r="P1254" t="str">
        <f>IF(OR(ISNUMBER(SEARCH({"BP","Hyper"},$Z1254))),"Y","N")</f>
        <v>Y</v>
      </c>
      <c r="T1254" s="9" t="s">
        <v>31</v>
      </c>
      <c r="U1254" s="9" t="s">
        <v>31</v>
      </c>
      <c r="Y1254" s="10" t="s">
        <v>35</v>
      </c>
      <c r="Z1254" s="11" t="s">
        <v>714</v>
      </c>
      <c r="AA1254" t="str">
        <f>IF(OR(ISNUMBER(SEARCH({"Diabetes","Diabetic"},$Z1254))),"Y","N")</f>
        <v>N</v>
      </c>
      <c r="AC1254" s="7" t="s">
        <v>37</v>
      </c>
    </row>
    <row r="1255" spans="2:29" ht="250.8">
      <c r="B1255">
        <v>2016</v>
      </c>
      <c r="C1255" s="5">
        <v>11363</v>
      </c>
      <c r="D1255" s="6" t="s">
        <v>30</v>
      </c>
      <c r="E1255" s="6" t="s">
        <v>31</v>
      </c>
      <c r="F1255" s="6" t="s">
        <v>32</v>
      </c>
      <c r="G1255" s="7" t="s">
        <v>33</v>
      </c>
      <c r="H1255" s="8">
        <v>85</v>
      </c>
      <c r="I1255" s="6" t="s">
        <v>34</v>
      </c>
      <c r="J1255" t="str">
        <f>IF((ISNUMBER(SEARCH({"Cash"},[1]Sheet1!$I1255))),"Avg","AboveAvg")</f>
        <v>Avg</v>
      </c>
      <c r="K1255" t="str">
        <f t="shared" si="19"/>
        <v>N</v>
      </c>
      <c r="L1255" s="6" t="s">
        <v>31</v>
      </c>
      <c r="P1255" t="str">
        <f>IF(OR(ISNUMBER(SEARCH({"BP","Hyper"},$Z1255))),"Y","N")</f>
        <v>Y</v>
      </c>
      <c r="T1255" s="9" t="s">
        <v>31</v>
      </c>
      <c r="U1255" s="9" t="s">
        <v>31</v>
      </c>
      <c r="Y1255" s="10" t="s">
        <v>35</v>
      </c>
      <c r="Z1255" s="11" t="s">
        <v>715</v>
      </c>
      <c r="AA1255" t="str">
        <f>IF(OR(ISNUMBER(SEARCH({"Diabetes","Diabetic"},$Z1255))),"Y","N")</f>
        <v>N</v>
      </c>
      <c r="AC1255" s="7" t="s">
        <v>37</v>
      </c>
    </row>
    <row r="1256" spans="2:29" ht="409.6">
      <c r="B1256">
        <v>2016</v>
      </c>
      <c r="C1256" s="5">
        <v>31683</v>
      </c>
      <c r="D1256" s="6" t="s">
        <v>30</v>
      </c>
      <c r="E1256" s="6" t="s">
        <v>31</v>
      </c>
      <c r="F1256" s="6" t="s">
        <v>43</v>
      </c>
      <c r="G1256" s="7" t="s">
        <v>33</v>
      </c>
      <c r="H1256" s="8">
        <v>29</v>
      </c>
      <c r="I1256" s="6" t="s">
        <v>34</v>
      </c>
      <c r="J1256" t="str">
        <f>IF((ISNUMBER(SEARCH({"Cash"},[1]Sheet1!$I1256))),"Avg","AboveAvg")</f>
        <v>Avg</v>
      </c>
      <c r="K1256" t="str">
        <f t="shared" si="19"/>
        <v>N</v>
      </c>
      <c r="L1256" s="6" t="s">
        <v>76</v>
      </c>
      <c r="P1256" t="str">
        <f>IF(OR(ISNUMBER(SEARCH({"BP","Hyper"},$Z1256))),"Y","N")</f>
        <v>Y</v>
      </c>
      <c r="T1256" s="9" t="s">
        <v>31</v>
      </c>
      <c r="U1256" s="9" t="s">
        <v>31</v>
      </c>
      <c r="Y1256" s="10" t="s">
        <v>109</v>
      </c>
      <c r="Z1256" s="11" t="s">
        <v>716</v>
      </c>
      <c r="AA1256" t="str">
        <f>IF(OR(ISNUMBER(SEARCH({"Diabetes","Diabetic"},$Z1256))),"Y","N")</f>
        <v>N</v>
      </c>
      <c r="AC1256" s="7" t="s">
        <v>37</v>
      </c>
    </row>
    <row r="1257" spans="2:29" ht="330">
      <c r="B1257">
        <v>2016</v>
      </c>
      <c r="C1257" s="5">
        <v>19492</v>
      </c>
      <c r="D1257" s="6" t="s">
        <v>30</v>
      </c>
      <c r="E1257" s="6" t="s">
        <v>31</v>
      </c>
      <c r="F1257" s="6" t="s">
        <v>43</v>
      </c>
      <c r="G1257" s="7" t="s">
        <v>33</v>
      </c>
      <c r="H1257" s="8">
        <v>63</v>
      </c>
      <c r="I1257" s="6" t="s">
        <v>34</v>
      </c>
      <c r="J1257" t="str">
        <f>IF((ISNUMBER(SEARCH({"Cash"},[1]Sheet1!$I1257))),"Avg","AboveAvg")</f>
        <v>Avg</v>
      </c>
      <c r="K1257" t="str">
        <f t="shared" si="19"/>
        <v>N</v>
      </c>
      <c r="L1257" s="6" t="s">
        <v>31</v>
      </c>
      <c r="P1257" t="str">
        <f>IF(OR(ISNUMBER(SEARCH({"BP","Hyper"},$Z1257))),"Y","N")</f>
        <v>Y</v>
      </c>
      <c r="T1257" s="9" t="s">
        <v>31</v>
      </c>
      <c r="U1257" s="9" t="s">
        <v>31</v>
      </c>
      <c r="Y1257" s="10" t="s">
        <v>35</v>
      </c>
      <c r="Z1257" s="11" t="s">
        <v>717</v>
      </c>
      <c r="AA1257" t="str">
        <f>IF(OR(ISNUMBER(SEARCH({"Diabetes","Diabetic"},$Z1257))),"Y","N")</f>
        <v>N</v>
      </c>
      <c r="AC1257" s="7" t="s">
        <v>37</v>
      </c>
    </row>
    <row r="1258" spans="2:29" ht="409.6">
      <c r="B1258">
        <v>2016</v>
      </c>
      <c r="C1258" s="5">
        <v>11626</v>
      </c>
      <c r="D1258" s="6" t="s">
        <v>30</v>
      </c>
      <c r="E1258" s="6" t="s">
        <v>31</v>
      </c>
      <c r="F1258" s="6" t="s">
        <v>32</v>
      </c>
      <c r="G1258" s="7" t="s">
        <v>33</v>
      </c>
      <c r="H1258" s="8">
        <v>84</v>
      </c>
      <c r="I1258" s="6" t="s">
        <v>38</v>
      </c>
      <c r="J1258" t="str">
        <f>IF((ISNUMBER(SEARCH({"Cash"},[1]Sheet1!$I1258))),"Avg","AboveAvg")</f>
        <v>AboveAvg</v>
      </c>
      <c r="K1258" t="str">
        <f t="shared" si="19"/>
        <v>Y</v>
      </c>
      <c r="L1258" s="6" t="s">
        <v>31</v>
      </c>
      <c r="P1258" t="str">
        <f>IF(OR(ISNUMBER(SEARCH({"BP","Hyper"},$Z1258))),"Y","N")</f>
        <v>Y</v>
      </c>
      <c r="T1258" s="9" t="s">
        <v>31</v>
      </c>
      <c r="U1258" s="9" t="s">
        <v>31</v>
      </c>
      <c r="Y1258" s="10" t="s">
        <v>35</v>
      </c>
      <c r="Z1258" s="11" t="s">
        <v>718</v>
      </c>
      <c r="AA1258" t="str">
        <f>IF(OR(ISNUMBER(SEARCH({"Diabetes","Diabetic"},$Z1258))),"Y","N")</f>
        <v>Y</v>
      </c>
      <c r="AC1258" s="7" t="s">
        <v>37</v>
      </c>
    </row>
    <row r="1259" spans="2:29" ht="92.4">
      <c r="B1259">
        <v>2016</v>
      </c>
      <c r="C1259" s="5">
        <v>19788</v>
      </c>
      <c r="D1259" s="6" t="s">
        <v>30</v>
      </c>
      <c r="E1259" s="6" t="s">
        <v>31</v>
      </c>
      <c r="F1259" s="6" t="s">
        <v>43</v>
      </c>
      <c r="G1259" s="7" t="s">
        <v>33</v>
      </c>
      <c r="H1259" s="8">
        <v>62</v>
      </c>
      <c r="I1259" s="6" t="s">
        <v>38</v>
      </c>
      <c r="J1259" t="str">
        <f>IF((ISNUMBER(SEARCH({"Cash"},[1]Sheet1!$I1259))),"Avg","AboveAvg")</f>
        <v>AboveAvg</v>
      </c>
      <c r="K1259" t="str">
        <f t="shared" si="19"/>
        <v>N</v>
      </c>
      <c r="L1259" s="6" t="s">
        <v>41</v>
      </c>
      <c r="P1259" t="str">
        <f>IF(OR(ISNUMBER(SEARCH({"BP","Hyper"},$Z1259))),"Y","N")</f>
        <v>N</v>
      </c>
      <c r="T1259" s="9" t="s">
        <v>31</v>
      </c>
      <c r="U1259" s="9" t="s">
        <v>31</v>
      </c>
      <c r="Y1259" s="10" t="s">
        <v>40</v>
      </c>
      <c r="Z1259" s="11" t="s">
        <v>31</v>
      </c>
      <c r="AA1259" t="str">
        <f>IF(OR(ISNUMBER(SEARCH({"Diabetes","Diabetic"},$Z1259))),"Y","N")</f>
        <v>N</v>
      </c>
      <c r="AC1259" s="7" t="s">
        <v>37</v>
      </c>
    </row>
    <row r="1260" spans="2:29" ht="264">
      <c r="B1260">
        <v>2016</v>
      </c>
      <c r="C1260" s="5">
        <v>21475</v>
      </c>
      <c r="D1260" s="6" t="s">
        <v>30</v>
      </c>
      <c r="E1260" s="6" t="s">
        <v>31</v>
      </c>
      <c r="F1260" s="6" t="s">
        <v>32</v>
      </c>
      <c r="G1260" s="7" t="s">
        <v>33</v>
      </c>
      <c r="H1260" s="8">
        <v>57</v>
      </c>
      <c r="I1260" s="6" t="s">
        <v>38</v>
      </c>
      <c r="J1260" t="str">
        <f>IF((ISNUMBER(SEARCH({"Cash"},[1]Sheet1!$I1260))),"Avg","AboveAvg")</f>
        <v>AboveAvg</v>
      </c>
      <c r="K1260" t="str">
        <f t="shared" si="19"/>
        <v>N</v>
      </c>
      <c r="L1260" s="6" t="s">
        <v>31</v>
      </c>
      <c r="P1260" t="str">
        <f>IF(OR(ISNUMBER(SEARCH({"BP","Hyper"},$Z1260))),"Y","N")</f>
        <v>Y</v>
      </c>
      <c r="T1260" s="9" t="s">
        <v>31</v>
      </c>
      <c r="U1260" s="9" t="s">
        <v>31</v>
      </c>
      <c r="Y1260" s="10" t="s">
        <v>35</v>
      </c>
      <c r="Z1260" s="11" t="s">
        <v>719</v>
      </c>
      <c r="AA1260" t="str">
        <f>IF(OR(ISNUMBER(SEARCH({"Diabetes","Diabetic"},$Z1260))),"Y","N")</f>
        <v>N</v>
      </c>
      <c r="AC1260" s="7" t="s">
        <v>37</v>
      </c>
    </row>
    <row r="1261" spans="2:29" ht="26.4">
      <c r="B1261">
        <v>2016</v>
      </c>
      <c r="C1261" s="5">
        <v>20440</v>
      </c>
      <c r="D1261" s="6" t="s">
        <v>30</v>
      </c>
      <c r="E1261" s="6" t="s">
        <v>31</v>
      </c>
      <c r="F1261" s="6" t="s">
        <v>43</v>
      </c>
      <c r="G1261" s="7" t="s">
        <v>33</v>
      </c>
      <c r="H1261" s="8">
        <v>60</v>
      </c>
      <c r="I1261" s="6" t="s">
        <v>34</v>
      </c>
      <c r="J1261" t="str">
        <f>IF((ISNUMBER(SEARCH({"Cash"},[1]Sheet1!$I1261))),"Avg","AboveAvg")</f>
        <v>Avg</v>
      </c>
      <c r="K1261" t="str">
        <f t="shared" si="19"/>
        <v>N</v>
      </c>
      <c r="L1261" s="6" t="s">
        <v>31</v>
      </c>
      <c r="P1261" t="str">
        <f>IF(OR(ISNUMBER(SEARCH({"BP","Hyper"},$Z1261))),"Y","N")</f>
        <v>N</v>
      </c>
      <c r="T1261" s="9" t="s">
        <v>31</v>
      </c>
      <c r="U1261" s="9" t="s">
        <v>31</v>
      </c>
      <c r="Y1261" s="10" t="s">
        <v>35</v>
      </c>
      <c r="Z1261" s="11" t="s">
        <v>31</v>
      </c>
      <c r="AA1261" t="str">
        <f>IF(OR(ISNUMBER(SEARCH({"Diabetes","Diabetic"},$Z1261))),"Y","N")</f>
        <v>N</v>
      </c>
      <c r="AC1261" s="7" t="s">
        <v>37</v>
      </c>
    </row>
    <row r="1262" spans="2:29" ht="409.6">
      <c r="B1262">
        <v>2016</v>
      </c>
      <c r="C1262" s="5">
        <v>20045</v>
      </c>
      <c r="D1262" s="6" t="s">
        <v>30</v>
      </c>
      <c r="E1262" s="6" t="s">
        <v>31</v>
      </c>
      <c r="F1262" s="6" t="s">
        <v>43</v>
      </c>
      <c r="G1262" s="7" t="s">
        <v>33</v>
      </c>
      <c r="H1262" s="8">
        <v>61</v>
      </c>
      <c r="I1262" s="6" t="s">
        <v>34</v>
      </c>
      <c r="J1262" t="str">
        <f>IF((ISNUMBER(SEARCH({"Cash"},[1]Sheet1!$I1262))),"Avg","AboveAvg")</f>
        <v>Avg</v>
      </c>
      <c r="K1262" t="str">
        <f t="shared" si="19"/>
        <v>N</v>
      </c>
      <c r="L1262" s="6" t="s">
        <v>31</v>
      </c>
      <c r="P1262" t="str">
        <f>IF(OR(ISNUMBER(SEARCH({"BP","Hyper"},$Z1262))),"Y","N")</f>
        <v>Y</v>
      </c>
      <c r="T1262" s="9" t="s">
        <v>31</v>
      </c>
      <c r="U1262" s="9" t="s">
        <v>31</v>
      </c>
      <c r="Y1262" s="10" t="s">
        <v>35</v>
      </c>
      <c r="Z1262" s="11" t="s">
        <v>720</v>
      </c>
      <c r="AA1262" t="str">
        <f>IF(OR(ISNUMBER(SEARCH({"Diabetes","Diabetic"},$Z1262))),"Y","N")</f>
        <v>N</v>
      </c>
      <c r="AC1262" s="7" t="s">
        <v>37</v>
      </c>
    </row>
    <row r="1263" spans="2:29" ht="132">
      <c r="B1263">
        <v>2016</v>
      </c>
      <c r="C1263" s="5">
        <v>21337</v>
      </c>
      <c r="D1263" s="6" t="s">
        <v>30</v>
      </c>
      <c r="E1263" s="6" t="s">
        <v>31</v>
      </c>
      <c r="F1263" s="6" t="s">
        <v>32</v>
      </c>
      <c r="G1263" s="7" t="s">
        <v>33</v>
      </c>
      <c r="H1263" s="8">
        <v>57</v>
      </c>
      <c r="I1263" s="6" t="s">
        <v>34</v>
      </c>
      <c r="J1263" t="str">
        <f>IF((ISNUMBER(SEARCH({"Cash"},[1]Sheet1!$I1263))),"Avg","AboveAvg")</f>
        <v>Avg</v>
      </c>
      <c r="K1263" t="str">
        <f t="shared" si="19"/>
        <v>N</v>
      </c>
      <c r="L1263" s="6" t="s">
        <v>31</v>
      </c>
      <c r="P1263" t="str">
        <f>IF(OR(ISNUMBER(SEARCH({"BP","Hyper"},$Z1263))),"Y","N")</f>
        <v>Y</v>
      </c>
      <c r="T1263" s="9" t="s">
        <v>31</v>
      </c>
      <c r="U1263" s="9" t="s">
        <v>31</v>
      </c>
      <c r="Y1263" s="10" t="s">
        <v>35</v>
      </c>
      <c r="Z1263" s="11" t="s">
        <v>721</v>
      </c>
      <c r="AA1263" t="str">
        <f>IF(OR(ISNUMBER(SEARCH({"Diabetes","Diabetic"},$Z1263))),"Y","N")</f>
        <v>N</v>
      </c>
      <c r="AC1263" s="7" t="s">
        <v>37</v>
      </c>
    </row>
    <row r="1264" spans="2:29" ht="369.6">
      <c r="B1264">
        <v>2016</v>
      </c>
      <c r="C1264" s="5">
        <v>14869</v>
      </c>
      <c r="D1264" s="6" t="s">
        <v>30</v>
      </c>
      <c r="E1264" s="6" t="s">
        <v>31</v>
      </c>
      <c r="F1264" s="6" t="s">
        <v>43</v>
      </c>
      <c r="G1264" s="7" t="s">
        <v>33</v>
      </c>
      <c r="H1264" s="8">
        <v>75</v>
      </c>
      <c r="I1264" s="6" t="s">
        <v>34</v>
      </c>
      <c r="J1264" t="str">
        <f>IF((ISNUMBER(SEARCH({"Cash"},[1]Sheet1!$I1264))),"Avg","AboveAvg")</f>
        <v>Avg</v>
      </c>
      <c r="K1264" t="str">
        <f t="shared" si="19"/>
        <v>N</v>
      </c>
      <c r="L1264" s="6" t="s">
        <v>31</v>
      </c>
      <c r="P1264" t="str">
        <f>IF(OR(ISNUMBER(SEARCH({"BP","Hyper"},$Z1264))),"Y","N")</f>
        <v>Y</v>
      </c>
      <c r="T1264" s="9" t="s">
        <v>31</v>
      </c>
      <c r="U1264" s="9" t="s">
        <v>31</v>
      </c>
      <c r="Y1264" s="10" t="s">
        <v>35</v>
      </c>
      <c r="Z1264" s="11" t="s">
        <v>722</v>
      </c>
      <c r="AA1264" t="str">
        <f>IF(OR(ISNUMBER(SEARCH({"Diabetes","Diabetic"},$Z1264))),"Y","N")</f>
        <v>N</v>
      </c>
      <c r="AC1264" s="7" t="s">
        <v>37</v>
      </c>
    </row>
    <row r="1265" spans="2:29" ht="26.4">
      <c r="B1265">
        <v>2016</v>
      </c>
      <c r="C1265" s="5">
        <v>13275</v>
      </c>
      <c r="D1265" s="6" t="s">
        <v>30</v>
      </c>
      <c r="E1265" s="6" t="s">
        <v>31</v>
      </c>
      <c r="F1265" s="6" t="s">
        <v>32</v>
      </c>
      <c r="G1265" s="7" t="s">
        <v>33</v>
      </c>
      <c r="H1265" s="8">
        <v>79</v>
      </c>
      <c r="I1265" s="6" t="s">
        <v>34</v>
      </c>
      <c r="J1265" t="str">
        <f>IF((ISNUMBER(SEARCH({"Cash"},[1]Sheet1!$I1265))),"Avg","AboveAvg")</f>
        <v>Avg</v>
      </c>
      <c r="K1265" t="str">
        <f t="shared" si="19"/>
        <v>N</v>
      </c>
      <c r="L1265" s="6" t="s">
        <v>31</v>
      </c>
      <c r="P1265" t="str">
        <f>IF(OR(ISNUMBER(SEARCH({"BP","Hyper"},$Z1265))),"Y","N")</f>
        <v>N</v>
      </c>
      <c r="T1265" s="9" t="s">
        <v>31</v>
      </c>
      <c r="U1265" s="9" t="s">
        <v>31</v>
      </c>
      <c r="Y1265" s="10" t="s">
        <v>35</v>
      </c>
      <c r="Z1265" s="11" t="s">
        <v>31</v>
      </c>
      <c r="AA1265" t="str">
        <f>IF(OR(ISNUMBER(SEARCH({"Diabetes","Diabetic"},$Z1265))),"Y","N")</f>
        <v>N</v>
      </c>
      <c r="AC1265" s="7" t="s">
        <v>37</v>
      </c>
    </row>
    <row r="1266" spans="2:29" ht="92.4">
      <c r="B1266">
        <v>2016</v>
      </c>
      <c r="C1266" s="5">
        <v>22043</v>
      </c>
      <c r="D1266" s="6" t="s">
        <v>30</v>
      </c>
      <c r="E1266" s="6" t="s">
        <v>31</v>
      </c>
      <c r="F1266" s="6" t="s">
        <v>32</v>
      </c>
      <c r="G1266" s="7" t="s">
        <v>33</v>
      </c>
      <c r="H1266" s="8">
        <v>56</v>
      </c>
      <c r="I1266" s="6" t="s">
        <v>34</v>
      </c>
      <c r="J1266" t="str">
        <f>IF((ISNUMBER(SEARCH({"Cash"},[1]Sheet1!$I1266))),"Avg","AboveAvg")</f>
        <v>Avg</v>
      </c>
      <c r="K1266" t="str">
        <f t="shared" si="19"/>
        <v>N</v>
      </c>
      <c r="L1266" s="6" t="s">
        <v>61</v>
      </c>
      <c r="P1266" t="str">
        <f>IF(OR(ISNUMBER(SEARCH({"BP","Hyper"},$Z1266))),"Y","N")</f>
        <v>N</v>
      </c>
      <c r="T1266" s="9" t="s">
        <v>31</v>
      </c>
      <c r="U1266" s="9" t="s">
        <v>31</v>
      </c>
      <c r="Y1266" s="10" t="s">
        <v>40</v>
      </c>
      <c r="Z1266" s="11" t="s">
        <v>31</v>
      </c>
      <c r="AA1266" t="str">
        <f>IF(OR(ISNUMBER(SEARCH({"Diabetes","Diabetic"},$Z1266))),"Y","N")</f>
        <v>N</v>
      </c>
      <c r="AC1266" s="7" t="s">
        <v>37</v>
      </c>
    </row>
    <row r="1267" spans="2:29" ht="26.4">
      <c r="B1267">
        <v>2016</v>
      </c>
      <c r="C1267" s="5">
        <v>23122</v>
      </c>
      <c r="D1267" s="6" t="s">
        <v>30</v>
      </c>
      <c r="E1267" s="6" t="s">
        <v>31</v>
      </c>
      <c r="F1267" s="6" t="s">
        <v>43</v>
      </c>
      <c r="G1267" s="7" t="s">
        <v>33</v>
      </c>
      <c r="H1267" s="8">
        <v>53</v>
      </c>
      <c r="I1267" s="6" t="s">
        <v>38</v>
      </c>
      <c r="J1267" t="str">
        <f>IF((ISNUMBER(SEARCH({"Cash"},[1]Sheet1!$I1267))),"Avg","AboveAvg")</f>
        <v>AboveAvg</v>
      </c>
      <c r="K1267" t="str">
        <f t="shared" si="19"/>
        <v>N</v>
      </c>
      <c r="L1267" s="6" t="s">
        <v>31</v>
      </c>
      <c r="P1267" t="str">
        <f>IF(OR(ISNUMBER(SEARCH({"BP","Hyper"},$Z1267))),"Y","N")</f>
        <v>N</v>
      </c>
      <c r="T1267" s="9" t="s">
        <v>31</v>
      </c>
      <c r="U1267" s="9" t="s">
        <v>31</v>
      </c>
      <c r="Y1267" s="10" t="s">
        <v>35</v>
      </c>
      <c r="Z1267" s="11" t="s">
        <v>31</v>
      </c>
      <c r="AA1267" t="str">
        <f>IF(OR(ISNUMBER(SEARCH({"Diabetes","Diabetic"},$Z1267))),"Y","N")</f>
        <v>N</v>
      </c>
      <c r="AC1267" s="7" t="s">
        <v>37</v>
      </c>
    </row>
    <row r="1268" spans="2:29" ht="303.60000000000002">
      <c r="B1268">
        <v>2016</v>
      </c>
      <c r="C1268" s="5">
        <v>18792</v>
      </c>
      <c r="D1268" s="6" t="s">
        <v>30</v>
      </c>
      <c r="E1268" s="6" t="s">
        <v>31</v>
      </c>
      <c r="F1268" s="6" t="s">
        <v>32</v>
      </c>
      <c r="G1268" s="7" t="s">
        <v>33</v>
      </c>
      <c r="H1268" s="8">
        <v>64</v>
      </c>
      <c r="I1268" s="6" t="s">
        <v>34</v>
      </c>
      <c r="J1268" t="str">
        <f>IF((ISNUMBER(SEARCH({"Cash"},[1]Sheet1!$I1268))),"Avg","AboveAvg")</f>
        <v>Avg</v>
      </c>
      <c r="K1268" t="str">
        <f t="shared" si="19"/>
        <v>N</v>
      </c>
      <c r="L1268" s="6" t="s">
        <v>31</v>
      </c>
      <c r="P1268" t="str">
        <f>IF(OR(ISNUMBER(SEARCH({"BP","Hyper"},$Z1268))),"Y","N")</f>
        <v>Y</v>
      </c>
      <c r="T1268" s="9" t="s">
        <v>31</v>
      </c>
      <c r="U1268" s="9" t="s">
        <v>31</v>
      </c>
      <c r="Y1268" s="10" t="s">
        <v>35</v>
      </c>
      <c r="Z1268" s="11" t="s">
        <v>723</v>
      </c>
      <c r="AA1268" t="str">
        <f>IF(OR(ISNUMBER(SEARCH({"Diabetes","Diabetic"},$Z1268))),"Y","N")</f>
        <v>N</v>
      </c>
      <c r="AC1268" s="7" t="s">
        <v>37</v>
      </c>
    </row>
    <row r="1269" spans="2:29" ht="290.39999999999998">
      <c r="B1269">
        <v>2016</v>
      </c>
      <c r="C1269" s="5">
        <v>15066</v>
      </c>
      <c r="D1269" s="6" t="s">
        <v>30</v>
      </c>
      <c r="E1269" s="6" t="s">
        <v>31</v>
      </c>
      <c r="F1269" s="6" t="s">
        <v>43</v>
      </c>
      <c r="G1269" s="7" t="s">
        <v>33</v>
      </c>
      <c r="H1269" s="8">
        <v>75</v>
      </c>
      <c r="I1269" s="6" t="s">
        <v>38</v>
      </c>
      <c r="J1269" t="str">
        <f>IF((ISNUMBER(SEARCH({"Cash"},[1]Sheet1!$I1269))),"Avg","AboveAvg")</f>
        <v>AboveAvg</v>
      </c>
      <c r="K1269" t="str">
        <f t="shared" si="19"/>
        <v>N</v>
      </c>
      <c r="L1269" s="6" t="s">
        <v>31</v>
      </c>
      <c r="P1269" t="str">
        <f>IF(OR(ISNUMBER(SEARCH({"BP","Hyper"},$Z1269))),"Y","N")</f>
        <v>Y</v>
      </c>
      <c r="T1269" s="9" t="s">
        <v>31</v>
      </c>
      <c r="U1269" s="9" t="s">
        <v>31</v>
      </c>
      <c r="Y1269" s="10" t="s">
        <v>35</v>
      </c>
      <c r="Z1269" s="11" t="s">
        <v>724</v>
      </c>
      <c r="AA1269" t="str">
        <f>IF(OR(ISNUMBER(SEARCH({"Diabetes","Diabetic"},$Z1269))),"Y","N")</f>
        <v>N</v>
      </c>
      <c r="AC1269" s="7" t="s">
        <v>37</v>
      </c>
    </row>
    <row r="1270" spans="2:29" ht="409.6">
      <c r="B1270">
        <v>2016</v>
      </c>
      <c r="C1270" s="5">
        <v>37128</v>
      </c>
      <c r="D1270" s="6" t="s">
        <v>30</v>
      </c>
      <c r="E1270" s="6" t="s">
        <v>31</v>
      </c>
      <c r="F1270" s="6" t="s">
        <v>43</v>
      </c>
      <c r="G1270" s="7" t="s">
        <v>33</v>
      </c>
      <c r="H1270" s="8">
        <v>14</v>
      </c>
      <c r="I1270" s="6" t="s">
        <v>34</v>
      </c>
      <c r="J1270" t="str">
        <f>IF((ISNUMBER(SEARCH({"Cash"},[1]Sheet1!$I1270))),"Avg","AboveAvg")</f>
        <v>Avg</v>
      </c>
      <c r="K1270" t="str">
        <f t="shared" si="19"/>
        <v>N</v>
      </c>
      <c r="L1270" s="6" t="s">
        <v>31</v>
      </c>
      <c r="P1270" t="str">
        <f>IF(OR(ISNUMBER(SEARCH({"BP","Hyper"},$Z1270))),"Y","N")</f>
        <v>N</v>
      </c>
      <c r="T1270" s="9" t="s">
        <v>31</v>
      </c>
      <c r="U1270" s="9" t="s">
        <v>31</v>
      </c>
      <c r="Y1270" s="10" t="s">
        <v>109</v>
      </c>
      <c r="Z1270" s="11" t="s">
        <v>725</v>
      </c>
      <c r="AA1270" t="str">
        <f>IF(OR(ISNUMBER(SEARCH({"Diabetes","Diabetic"},$Z1270))),"Y","N")</f>
        <v>N</v>
      </c>
      <c r="AC1270" s="7" t="s">
        <v>37</v>
      </c>
    </row>
    <row r="1271" spans="2:29" ht="409.6">
      <c r="B1271">
        <v>2016</v>
      </c>
      <c r="C1271" s="5">
        <v>22398</v>
      </c>
      <c r="D1271" s="6" t="s">
        <v>30</v>
      </c>
      <c r="E1271" s="6" t="s">
        <v>31</v>
      </c>
      <c r="F1271" s="6" t="s">
        <v>32</v>
      </c>
      <c r="G1271" s="7" t="s">
        <v>33</v>
      </c>
      <c r="H1271" s="8">
        <v>55</v>
      </c>
      <c r="I1271" s="6" t="s">
        <v>34</v>
      </c>
      <c r="J1271" t="str">
        <f>IF((ISNUMBER(SEARCH({"Cash"},[1]Sheet1!$I1271))),"Avg","AboveAvg")</f>
        <v>Avg</v>
      </c>
      <c r="K1271" t="str">
        <f t="shared" si="19"/>
        <v>N</v>
      </c>
      <c r="L1271" s="6" t="s">
        <v>39</v>
      </c>
      <c r="P1271" t="str">
        <f>IF(OR(ISNUMBER(SEARCH({"BP","Hyper"},$Z1271))),"Y","N")</f>
        <v>Y</v>
      </c>
      <c r="T1271" s="9" t="s">
        <v>31</v>
      </c>
      <c r="U1271" s="9" t="s">
        <v>31</v>
      </c>
      <c r="Y1271" s="10" t="s">
        <v>35</v>
      </c>
      <c r="Z1271" s="11" t="s">
        <v>726</v>
      </c>
      <c r="AA1271" t="str">
        <f>IF(OR(ISNUMBER(SEARCH({"Diabetes","Diabetic"},$Z1271))),"Y","N")</f>
        <v>N</v>
      </c>
      <c r="AC1271" s="7" t="s">
        <v>37</v>
      </c>
    </row>
    <row r="1272" spans="2:29" ht="26.4">
      <c r="B1272">
        <v>2016</v>
      </c>
      <c r="C1272" s="5">
        <v>29399</v>
      </c>
      <c r="D1272" s="6" t="s">
        <v>30</v>
      </c>
      <c r="E1272" s="6" t="s">
        <v>31</v>
      </c>
      <c r="F1272" s="6" t="s">
        <v>32</v>
      </c>
      <c r="G1272" s="7" t="s">
        <v>33</v>
      </c>
      <c r="H1272" s="8">
        <v>36</v>
      </c>
      <c r="I1272" s="6" t="s">
        <v>34</v>
      </c>
      <c r="J1272" t="str">
        <f>IF((ISNUMBER(SEARCH({"Cash"},[1]Sheet1!$I1272))),"Avg","AboveAvg")</f>
        <v>Avg</v>
      </c>
      <c r="K1272" t="str">
        <f t="shared" si="19"/>
        <v>N</v>
      </c>
      <c r="L1272" s="6" t="s">
        <v>31</v>
      </c>
      <c r="P1272" t="str">
        <f>IF(OR(ISNUMBER(SEARCH({"BP","Hyper"},$Z1272))),"Y","N")</f>
        <v>N</v>
      </c>
      <c r="T1272" s="9" t="s">
        <v>31</v>
      </c>
      <c r="U1272" s="9" t="s">
        <v>31</v>
      </c>
      <c r="Y1272" s="10" t="s">
        <v>35</v>
      </c>
      <c r="Z1272" s="11" t="s">
        <v>31</v>
      </c>
      <c r="AA1272" t="str">
        <f>IF(OR(ISNUMBER(SEARCH({"Diabetes","Diabetic"},$Z1272))),"Y","N")</f>
        <v>N</v>
      </c>
      <c r="AC1272" s="7" t="s">
        <v>37</v>
      </c>
    </row>
    <row r="1273" spans="2:29" ht="26.4">
      <c r="B1273">
        <v>2016</v>
      </c>
      <c r="C1273" s="5">
        <v>25689</v>
      </c>
      <c r="D1273" s="6" t="s">
        <v>30</v>
      </c>
      <c r="E1273" s="6" t="s">
        <v>31</v>
      </c>
      <c r="F1273" s="6" t="s">
        <v>43</v>
      </c>
      <c r="G1273" s="7" t="s">
        <v>33</v>
      </c>
      <c r="H1273" s="8">
        <v>46</v>
      </c>
      <c r="I1273" s="6" t="s">
        <v>34</v>
      </c>
      <c r="J1273" t="str">
        <f>IF((ISNUMBER(SEARCH({"Cash"},[1]Sheet1!$I1273))),"Avg","AboveAvg")</f>
        <v>Avg</v>
      </c>
      <c r="K1273" t="str">
        <f t="shared" si="19"/>
        <v>N</v>
      </c>
      <c r="L1273" s="6" t="s">
        <v>31</v>
      </c>
      <c r="P1273" t="str">
        <f>IF(OR(ISNUMBER(SEARCH({"BP","Hyper"},$Z1273))),"Y","N")</f>
        <v>N</v>
      </c>
      <c r="T1273" s="9" t="s">
        <v>31</v>
      </c>
      <c r="U1273" s="9" t="s">
        <v>31</v>
      </c>
      <c r="Y1273" s="10" t="s">
        <v>35</v>
      </c>
      <c r="Z1273" s="11" t="s">
        <v>31</v>
      </c>
      <c r="AA1273" t="str">
        <f>IF(OR(ISNUMBER(SEARCH({"Diabetes","Diabetic"},$Z1273))),"Y","N")</f>
        <v>N</v>
      </c>
      <c r="AC1273" s="7" t="s">
        <v>37</v>
      </c>
    </row>
    <row r="1274" spans="2:29" ht="92.4">
      <c r="B1274">
        <v>2016</v>
      </c>
      <c r="C1274" s="5">
        <v>22238</v>
      </c>
      <c r="D1274" s="6" t="s">
        <v>30</v>
      </c>
      <c r="E1274" s="6" t="s">
        <v>31</v>
      </c>
      <c r="F1274" s="6" t="s">
        <v>32</v>
      </c>
      <c r="G1274" s="7" t="s">
        <v>33</v>
      </c>
      <c r="H1274" s="8">
        <v>55</v>
      </c>
      <c r="I1274" s="6" t="s">
        <v>34</v>
      </c>
      <c r="J1274" t="str">
        <f>IF((ISNUMBER(SEARCH({"Cash"},[1]Sheet1!$I1274))),"Avg","AboveAvg")</f>
        <v>Avg</v>
      </c>
      <c r="K1274" t="str">
        <f t="shared" si="19"/>
        <v>N</v>
      </c>
      <c r="L1274" s="6" t="s">
        <v>39</v>
      </c>
      <c r="P1274" t="str">
        <f>IF(OR(ISNUMBER(SEARCH({"BP","Hyper"},$Z1274))),"Y","N")</f>
        <v>N</v>
      </c>
      <c r="T1274" s="9" t="s">
        <v>31</v>
      </c>
      <c r="U1274" s="9" t="s">
        <v>31</v>
      </c>
      <c r="Y1274" s="10" t="s">
        <v>40</v>
      </c>
      <c r="Z1274" s="11" t="s">
        <v>31</v>
      </c>
      <c r="AA1274" t="str">
        <f>IF(OR(ISNUMBER(SEARCH({"Diabetes","Diabetic"},$Z1274))),"Y","N")</f>
        <v>N</v>
      </c>
      <c r="AC1274" s="7" t="s">
        <v>37</v>
      </c>
    </row>
    <row r="1275" spans="2:29" ht="26.4">
      <c r="B1275">
        <v>2016</v>
      </c>
      <c r="C1275" s="5">
        <v>26775</v>
      </c>
      <c r="D1275" s="6" t="s">
        <v>30</v>
      </c>
      <c r="E1275" s="6" t="s">
        <v>31</v>
      </c>
      <c r="F1275" s="6" t="s">
        <v>43</v>
      </c>
      <c r="G1275" s="7" t="s">
        <v>33</v>
      </c>
      <c r="H1275" s="8">
        <v>43</v>
      </c>
      <c r="I1275" s="6" t="s">
        <v>38</v>
      </c>
      <c r="J1275" t="str">
        <f>IF((ISNUMBER(SEARCH({"Cash"},[1]Sheet1!$I1275))),"Avg","AboveAvg")</f>
        <v>AboveAvg</v>
      </c>
      <c r="K1275" t="str">
        <f t="shared" si="19"/>
        <v>N</v>
      </c>
      <c r="L1275" s="6" t="s">
        <v>31</v>
      </c>
      <c r="P1275" t="str">
        <f>IF(OR(ISNUMBER(SEARCH({"BP","Hyper"},$Z1275))),"Y","N")</f>
        <v>N</v>
      </c>
      <c r="T1275" s="9" t="s">
        <v>31</v>
      </c>
      <c r="U1275" s="9" t="s">
        <v>31</v>
      </c>
      <c r="Y1275" s="10" t="s">
        <v>35</v>
      </c>
      <c r="Z1275" s="11" t="s">
        <v>31</v>
      </c>
      <c r="AA1275" t="str">
        <f>IF(OR(ISNUMBER(SEARCH({"Diabetes","Diabetic"},$Z1275))),"Y","N")</f>
        <v>N</v>
      </c>
      <c r="AC1275" s="7" t="s">
        <v>37</v>
      </c>
    </row>
    <row r="1276" spans="2:29" ht="92.4">
      <c r="B1276">
        <v>2016</v>
      </c>
      <c r="C1276" s="5">
        <v>20603</v>
      </c>
      <c r="D1276" s="6" t="s">
        <v>30</v>
      </c>
      <c r="E1276" s="6" t="s">
        <v>31</v>
      </c>
      <c r="F1276" s="6" t="s">
        <v>43</v>
      </c>
      <c r="G1276" s="7" t="s">
        <v>33</v>
      </c>
      <c r="H1276" s="8">
        <v>59</v>
      </c>
      <c r="I1276" s="6" t="s">
        <v>34</v>
      </c>
      <c r="J1276" t="str">
        <f>IF((ISNUMBER(SEARCH({"Cash"},[1]Sheet1!$I1276))),"Avg","AboveAvg")</f>
        <v>Avg</v>
      </c>
      <c r="K1276" t="str">
        <f t="shared" si="19"/>
        <v>N</v>
      </c>
      <c r="L1276" s="6" t="s">
        <v>39</v>
      </c>
      <c r="P1276" t="str">
        <f>IF(OR(ISNUMBER(SEARCH({"BP","Hyper"},$Z1276))),"Y","N")</f>
        <v>N</v>
      </c>
      <c r="T1276" s="9" t="s">
        <v>31</v>
      </c>
      <c r="U1276" s="9" t="s">
        <v>31</v>
      </c>
      <c r="Y1276" s="10" t="s">
        <v>40</v>
      </c>
      <c r="Z1276" s="11" t="s">
        <v>31</v>
      </c>
      <c r="AA1276" t="str">
        <f>IF(OR(ISNUMBER(SEARCH({"Diabetes","Diabetic"},$Z1276))),"Y","N")</f>
        <v>N</v>
      </c>
      <c r="AC1276" s="7" t="s">
        <v>37</v>
      </c>
    </row>
    <row r="1277" spans="2:29" ht="409.6">
      <c r="B1277">
        <v>2016</v>
      </c>
      <c r="C1277" s="5">
        <v>16062</v>
      </c>
      <c r="D1277" s="6" t="s">
        <v>30</v>
      </c>
      <c r="E1277" s="6" t="s">
        <v>31</v>
      </c>
      <c r="F1277" s="6" t="s">
        <v>32</v>
      </c>
      <c r="G1277" s="7" t="s">
        <v>33</v>
      </c>
      <c r="H1277" s="8">
        <v>72</v>
      </c>
      <c r="I1277" s="6" t="s">
        <v>38</v>
      </c>
      <c r="J1277" t="str">
        <f>IF((ISNUMBER(SEARCH({"Cash"},[1]Sheet1!$I1277))),"Avg","AboveAvg")</f>
        <v>AboveAvg</v>
      </c>
      <c r="K1277" t="str">
        <f t="shared" si="19"/>
        <v>N</v>
      </c>
      <c r="L1277" s="6" t="s">
        <v>61</v>
      </c>
      <c r="P1277" t="str">
        <f>IF(OR(ISNUMBER(SEARCH({"BP","Hyper"},$Z1277))),"Y","N")</f>
        <v>Y</v>
      </c>
      <c r="T1277" s="9" t="s">
        <v>31</v>
      </c>
      <c r="U1277" s="9" t="s">
        <v>31</v>
      </c>
      <c r="Y1277" s="10" t="s">
        <v>35</v>
      </c>
      <c r="Z1277" s="11" t="s">
        <v>727</v>
      </c>
      <c r="AA1277" t="str">
        <f>IF(OR(ISNUMBER(SEARCH({"Diabetes","Diabetic"},$Z1277))),"Y","N")</f>
        <v>N</v>
      </c>
      <c r="AC1277" s="7" t="s">
        <v>37</v>
      </c>
    </row>
    <row r="1278" spans="2:29" ht="290.39999999999998">
      <c r="B1278">
        <v>2016</v>
      </c>
      <c r="C1278" s="5">
        <v>18429</v>
      </c>
      <c r="D1278" s="6" t="s">
        <v>30</v>
      </c>
      <c r="E1278" s="6" t="s">
        <v>31</v>
      </c>
      <c r="F1278" s="6" t="s">
        <v>32</v>
      </c>
      <c r="G1278" s="7" t="s">
        <v>33</v>
      </c>
      <c r="H1278" s="8">
        <v>65</v>
      </c>
      <c r="I1278" s="6" t="s">
        <v>34</v>
      </c>
      <c r="J1278" t="str">
        <f>IF((ISNUMBER(SEARCH({"Cash"},[1]Sheet1!$I1278))),"Avg","AboveAvg")</f>
        <v>Avg</v>
      </c>
      <c r="K1278" t="str">
        <f t="shared" si="19"/>
        <v>N</v>
      </c>
      <c r="L1278" s="6" t="s">
        <v>31</v>
      </c>
      <c r="P1278" t="str">
        <f>IF(OR(ISNUMBER(SEARCH({"BP","Hyper"},$Z1278))),"Y","N")</f>
        <v>Y</v>
      </c>
      <c r="T1278" s="9" t="s">
        <v>31</v>
      </c>
      <c r="U1278" s="9" t="s">
        <v>31</v>
      </c>
      <c r="Y1278" s="10" t="s">
        <v>35</v>
      </c>
      <c r="Z1278" s="11" t="s">
        <v>728</v>
      </c>
      <c r="AA1278" t="str">
        <f>IF(OR(ISNUMBER(SEARCH({"Diabetes","Diabetic"},$Z1278))),"Y","N")</f>
        <v>N</v>
      </c>
      <c r="AC1278" s="7" t="s">
        <v>37</v>
      </c>
    </row>
    <row r="1279" spans="2:29" ht="409.6">
      <c r="B1279">
        <v>2016</v>
      </c>
      <c r="C1279" s="5">
        <v>23526</v>
      </c>
      <c r="D1279" s="6" t="s">
        <v>30</v>
      </c>
      <c r="E1279" s="6" t="s">
        <v>31</v>
      </c>
      <c r="F1279" s="6" t="s">
        <v>43</v>
      </c>
      <c r="G1279" s="7" t="s">
        <v>33</v>
      </c>
      <c r="H1279" s="8">
        <v>52</v>
      </c>
      <c r="I1279" s="6" t="s">
        <v>34</v>
      </c>
      <c r="J1279" t="str">
        <f>IF((ISNUMBER(SEARCH({"Cash"},[1]Sheet1!$I1279))),"Avg","AboveAvg")</f>
        <v>Avg</v>
      </c>
      <c r="K1279" t="str">
        <f t="shared" si="19"/>
        <v>N</v>
      </c>
      <c r="L1279" s="6" t="s">
        <v>31</v>
      </c>
      <c r="P1279" t="str">
        <f>IF(OR(ISNUMBER(SEARCH({"BP","Hyper"},$Z1279))),"Y","N")</f>
        <v>Y</v>
      </c>
      <c r="T1279" s="9" t="s">
        <v>31</v>
      </c>
      <c r="U1279" s="9" t="s">
        <v>31</v>
      </c>
      <c r="Y1279" s="10" t="s">
        <v>35</v>
      </c>
      <c r="Z1279" s="11" t="s">
        <v>729</v>
      </c>
      <c r="AA1279" t="str">
        <f>IF(OR(ISNUMBER(SEARCH({"Diabetes","Diabetic"},$Z1279))),"Y","N")</f>
        <v>N</v>
      </c>
      <c r="AC1279" s="7" t="s">
        <v>37</v>
      </c>
    </row>
    <row r="1280" spans="2:29" ht="26.4">
      <c r="B1280">
        <v>2016</v>
      </c>
      <c r="C1280" s="5">
        <v>24926</v>
      </c>
      <c r="D1280" s="6" t="s">
        <v>30</v>
      </c>
      <c r="E1280" s="6" t="s">
        <v>31</v>
      </c>
      <c r="F1280" s="6" t="s">
        <v>32</v>
      </c>
      <c r="G1280" s="7" t="s">
        <v>33</v>
      </c>
      <c r="H1280" s="8">
        <v>48</v>
      </c>
      <c r="I1280" s="6" t="s">
        <v>34</v>
      </c>
      <c r="J1280" t="str">
        <f>IF((ISNUMBER(SEARCH({"Cash"},[1]Sheet1!$I1280))),"Avg","AboveAvg")</f>
        <v>Avg</v>
      </c>
      <c r="K1280" t="str">
        <f t="shared" si="19"/>
        <v>N</v>
      </c>
      <c r="L1280" s="6" t="s">
        <v>31</v>
      </c>
      <c r="P1280" t="str">
        <f>IF(OR(ISNUMBER(SEARCH({"BP","Hyper"},$Z1280))),"Y","N")</f>
        <v>N</v>
      </c>
      <c r="T1280" s="9" t="s">
        <v>31</v>
      </c>
      <c r="U1280" s="9" t="s">
        <v>31</v>
      </c>
      <c r="Y1280" s="10" t="s">
        <v>35</v>
      </c>
      <c r="Z1280" s="11" t="s">
        <v>31</v>
      </c>
      <c r="AA1280" t="str">
        <f>IF(OR(ISNUMBER(SEARCH({"Diabetes","Diabetic"},$Z1280))),"Y","N")</f>
        <v>N</v>
      </c>
      <c r="AC1280" s="7" t="s">
        <v>37</v>
      </c>
    </row>
    <row r="1281" spans="2:29" ht="92.4">
      <c r="B1281">
        <v>2016</v>
      </c>
      <c r="C1281" s="5">
        <v>20889</v>
      </c>
      <c r="D1281" s="6" t="s">
        <v>30</v>
      </c>
      <c r="E1281" s="6" t="s">
        <v>31</v>
      </c>
      <c r="F1281" s="6" t="s">
        <v>32</v>
      </c>
      <c r="G1281" s="7" t="s">
        <v>33</v>
      </c>
      <c r="H1281" s="8">
        <v>59</v>
      </c>
      <c r="I1281" s="6" t="s">
        <v>38</v>
      </c>
      <c r="J1281" t="str">
        <f>IF((ISNUMBER(SEARCH({"Cash"},[1]Sheet1!$I1281))),"Avg","AboveAvg")</f>
        <v>AboveAvg</v>
      </c>
      <c r="K1281" t="str">
        <f t="shared" si="19"/>
        <v>N</v>
      </c>
      <c r="L1281" s="6" t="s">
        <v>39</v>
      </c>
      <c r="P1281" t="str">
        <f>IF(OR(ISNUMBER(SEARCH({"BP","Hyper"},$Z1281))),"Y","N")</f>
        <v>N</v>
      </c>
      <c r="T1281" s="9" t="s">
        <v>31</v>
      </c>
      <c r="U1281" s="9" t="s">
        <v>31</v>
      </c>
      <c r="Y1281" s="10" t="s">
        <v>40</v>
      </c>
      <c r="Z1281" s="11" t="s">
        <v>31</v>
      </c>
      <c r="AA1281" t="str">
        <f>IF(OR(ISNUMBER(SEARCH({"Diabetes","Diabetic"},$Z1281))),"Y","N")</f>
        <v>N</v>
      </c>
      <c r="AC1281" s="7" t="s">
        <v>37</v>
      </c>
    </row>
    <row r="1282" spans="2:29" ht="171.6">
      <c r="B1282">
        <v>2016</v>
      </c>
      <c r="C1282" s="5">
        <v>17258</v>
      </c>
      <c r="D1282" s="6" t="s">
        <v>30</v>
      </c>
      <c r="E1282" s="6" t="s">
        <v>31</v>
      </c>
      <c r="F1282" s="6" t="s">
        <v>32</v>
      </c>
      <c r="G1282" s="7" t="s">
        <v>33</v>
      </c>
      <c r="H1282" s="8">
        <v>69</v>
      </c>
      <c r="I1282" s="6" t="s">
        <v>38</v>
      </c>
      <c r="J1282" t="str">
        <f>IF((ISNUMBER(SEARCH({"Cash"},[1]Sheet1!$I1282))),"Avg","AboveAvg")</f>
        <v>AboveAvg</v>
      </c>
      <c r="K1282" t="str">
        <f t="shared" si="19"/>
        <v>Y</v>
      </c>
      <c r="L1282" s="6" t="s">
        <v>31</v>
      </c>
      <c r="P1282" t="str">
        <f>IF(OR(ISNUMBER(SEARCH({"BP","Hyper"},$Z1282))),"Y","N")</f>
        <v>Y</v>
      </c>
      <c r="T1282" s="9" t="s">
        <v>31</v>
      </c>
      <c r="U1282" s="9" t="s">
        <v>31</v>
      </c>
      <c r="Y1282" s="10" t="s">
        <v>35</v>
      </c>
      <c r="Z1282" s="11" t="s">
        <v>730</v>
      </c>
      <c r="AA1282" t="str">
        <f>IF(OR(ISNUMBER(SEARCH({"Diabetes","Diabetic"},$Z1282))),"Y","N")</f>
        <v>Y</v>
      </c>
      <c r="AC1282" s="7" t="s">
        <v>37</v>
      </c>
    </row>
    <row r="1283" spans="2:29" ht="409.6">
      <c r="B1283">
        <v>2016</v>
      </c>
      <c r="C1283" s="5">
        <v>17967</v>
      </c>
      <c r="D1283" s="6" t="s">
        <v>30</v>
      </c>
      <c r="E1283" s="6" t="s">
        <v>31</v>
      </c>
      <c r="F1283" s="6" t="s">
        <v>43</v>
      </c>
      <c r="G1283" s="7" t="s">
        <v>33</v>
      </c>
      <c r="H1283" s="8">
        <v>67</v>
      </c>
      <c r="I1283" s="6" t="s">
        <v>34</v>
      </c>
      <c r="J1283" t="str">
        <f>IF((ISNUMBER(SEARCH({"Cash"},[1]Sheet1!$I1283))),"Avg","AboveAvg")</f>
        <v>Avg</v>
      </c>
      <c r="K1283" t="str">
        <f t="shared" ref="K1283:K1300" si="20">$AA1283</f>
        <v>N</v>
      </c>
      <c r="L1283" s="6" t="s">
        <v>31</v>
      </c>
      <c r="P1283" t="str">
        <f>IF(OR(ISNUMBER(SEARCH({"BP","Hyper"},$Z1283))),"Y","N")</f>
        <v>Y</v>
      </c>
      <c r="T1283" s="9" t="s">
        <v>31</v>
      </c>
      <c r="U1283" s="9" t="s">
        <v>31</v>
      </c>
      <c r="Y1283" s="10" t="s">
        <v>35</v>
      </c>
      <c r="Z1283" s="11" t="s">
        <v>731</v>
      </c>
      <c r="AA1283" t="str">
        <f>IF(OR(ISNUMBER(SEARCH({"Diabetes","Diabetic"},$Z1283))),"Y","N")</f>
        <v>N</v>
      </c>
      <c r="AC1283" s="7" t="s">
        <v>37</v>
      </c>
    </row>
    <row r="1284" spans="2:29" ht="264">
      <c r="B1284">
        <v>2016</v>
      </c>
      <c r="C1284" s="5">
        <v>21776</v>
      </c>
      <c r="D1284" s="6" t="s">
        <v>30</v>
      </c>
      <c r="E1284" s="6" t="s">
        <v>31</v>
      </c>
      <c r="F1284" s="6" t="s">
        <v>43</v>
      </c>
      <c r="G1284" s="7" t="s">
        <v>33</v>
      </c>
      <c r="H1284" s="8">
        <v>56</v>
      </c>
      <c r="I1284" s="6" t="s">
        <v>34</v>
      </c>
      <c r="J1284" t="str">
        <f>IF((ISNUMBER(SEARCH({"Cash"},[1]Sheet1!$I1284))),"Avg","AboveAvg")</f>
        <v>Avg</v>
      </c>
      <c r="K1284" t="str">
        <f t="shared" si="20"/>
        <v>N</v>
      </c>
      <c r="L1284" s="6" t="s">
        <v>31</v>
      </c>
      <c r="P1284" t="str">
        <f>IF(OR(ISNUMBER(SEARCH({"BP","Hyper"},$Z1284))),"Y","N")</f>
        <v>Y</v>
      </c>
      <c r="T1284" s="9" t="s">
        <v>31</v>
      </c>
      <c r="U1284" s="9" t="s">
        <v>31</v>
      </c>
      <c r="Y1284" s="10" t="s">
        <v>35</v>
      </c>
      <c r="Z1284" s="11" t="s">
        <v>732</v>
      </c>
      <c r="AA1284" t="str">
        <f>IF(OR(ISNUMBER(SEARCH({"Diabetes","Diabetic"},$Z1284))),"Y","N")</f>
        <v>N</v>
      </c>
      <c r="AC1284" s="7" t="s">
        <v>37</v>
      </c>
    </row>
    <row r="1285" spans="2:29" ht="409.6">
      <c r="B1285">
        <v>2016</v>
      </c>
      <c r="C1285" s="5">
        <v>12692</v>
      </c>
      <c r="D1285" s="6" t="s">
        <v>30</v>
      </c>
      <c r="E1285" s="6" t="s">
        <v>31</v>
      </c>
      <c r="F1285" s="6" t="s">
        <v>32</v>
      </c>
      <c r="G1285" s="7" t="s">
        <v>33</v>
      </c>
      <c r="H1285" s="8">
        <v>81</v>
      </c>
      <c r="I1285" s="6" t="s">
        <v>34</v>
      </c>
      <c r="J1285" t="str">
        <f>IF((ISNUMBER(SEARCH({"Cash"},[1]Sheet1!$I1285))),"Avg","AboveAvg")</f>
        <v>Avg</v>
      </c>
      <c r="K1285" t="str">
        <f t="shared" si="20"/>
        <v>N</v>
      </c>
      <c r="L1285" s="6" t="s">
        <v>31</v>
      </c>
      <c r="P1285" t="str">
        <f>IF(OR(ISNUMBER(SEARCH({"BP","Hyper"},$Z1285))),"Y","N")</f>
        <v>Y</v>
      </c>
      <c r="T1285" s="9" t="s">
        <v>31</v>
      </c>
      <c r="U1285" s="9" t="s">
        <v>31</v>
      </c>
      <c r="Y1285" s="10" t="s">
        <v>35</v>
      </c>
      <c r="Z1285" s="11" t="s">
        <v>733</v>
      </c>
      <c r="AA1285" t="str">
        <f>IF(OR(ISNUMBER(SEARCH({"Diabetes","Diabetic"},$Z1285))),"Y","N")</f>
        <v>N</v>
      </c>
      <c r="AC1285" s="7" t="s">
        <v>37</v>
      </c>
    </row>
    <row r="1286" spans="2:29" ht="409.6">
      <c r="B1286">
        <v>2016</v>
      </c>
      <c r="C1286" s="5">
        <v>23987</v>
      </c>
      <c r="D1286" s="6" t="s">
        <v>30</v>
      </c>
      <c r="E1286" s="6" t="s">
        <v>31</v>
      </c>
      <c r="F1286" s="6" t="s">
        <v>32</v>
      </c>
      <c r="G1286" s="7" t="s">
        <v>33</v>
      </c>
      <c r="H1286" s="8">
        <v>50</v>
      </c>
      <c r="I1286" s="6" t="s">
        <v>34</v>
      </c>
      <c r="J1286" t="str">
        <f>IF((ISNUMBER(SEARCH({"Cash"},[1]Sheet1!$I1286))),"Avg","AboveAvg")</f>
        <v>Avg</v>
      </c>
      <c r="K1286" t="str">
        <f t="shared" si="20"/>
        <v>Y</v>
      </c>
      <c r="L1286" s="6" t="s">
        <v>31</v>
      </c>
      <c r="P1286" t="str">
        <f>IF(OR(ISNUMBER(SEARCH({"BP","Hyper"},$Z1286))),"Y","N")</f>
        <v>Y</v>
      </c>
      <c r="T1286" s="9" t="s">
        <v>31</v>
      </c>
      <c r="U1286" s="9" t="s">
        <v>31</v>
      </c>
      <c r="Y1286" s="10" t="s">
        <v>35</v>
      </c>
      <c r="Z1286" s="11" t="s">
        <v>734</v>
      </c>
      <c r="AA1286" t="str">
        <f>IF(OR(ISNUMBER(SEARCH({"Diabetes","Diabetic"},$Z1286))),"Y","N")</f>
        <v>Y</v>
      </c>
      <c r="AC1286" s="7" t="s">
        <v>37</v>
      </c>
    </row>
    <row r="1287" spans="2:29" ht="26.4">
      <c r="B1287">
        <v>2016</v>
      </c>
      <c r="C1287" s="5">
        <v>18802</v>
      </c>
      <c r="D1287" s="6" t="s">
        <v>30</v>
      </c>
      <c r="E1287" s="6" t="s">
        <v>31</v>
      </c>
      <c r="F1287" s="6" t="s">
        <v>32</v>
      </c>
      <c r="G1287" s="7" t="s">
        <v>33</v>
      </c>
      <c r="H1287" s="8">
        <v>65</v>
      </c>
      <c r="I1287" s="6" t="s">
        <v>38</v>
      </c>
      <c r="J1287" t="str">
        <f>IF((ISNUMBER(SEARCH({"Cash"},[1]Sheet1!$I1287))),"Avg","AboveAvg")</f>
        <v>AboveAvg</v>
      </c>
      <c r="K1287" t="str">
        <f t="shared" si="20"/>
        <v>N</v>
      </c>
      <c r="L1287" s="6" t="s">
        <v>31</v>
      </c>
      <c r="P1287" t="str">
        <f>IF(OR(ISNUMBER(SEARCH({"BP","Hyper"},$Z1287))),"Y","N")</f>
        <v>N</v>
      </c>
      <c r="T1287" s="9" t="s">
        <v>31</v>
      </c>
      <c r="U1287" s="9" t="s">
        <v>31</v>
      </c>
      <c r="Y1287" s="10" t="s">
        <v>35</v>
      </c>
      <c r="Z1287" s="11" t="s">
        <v>31</v>
      </c>
      <c r="AA1287" t="str">
        <f>IF(OR(ISNUMBER(SEARCH({"Diabetes","Diabetic"},$Z1287))),"Y","N")</f>
        <v>N</v>
      </c>
      <c r="AC1287" s="7" t="s">
        <v>37</v>
      </c>
    </row>
    <row r="1288" spans="2:29" ht="224.4">
      <c r="B1288">
        <v>2016</v>
      </c>
      <c r="C1288" s="5">
        <v>20113</v>
      </c>
      <c r="D1288" s="6" t="s">
        <v>30</v>
      </c>
      <c r="E1288" s="6" t="s">
        <v>31</v>
      </c>
      <c r="F1288" s="6" t="s">
        <v>32</v>
      </c>
      <c r="G1288" s="7" t="s">
        <v>33</v>
      </c>
      <c r="H1288" s="8">
        <v>61</v>
      </c>
      <c r="I1288" s="6" t="s">
        <v>38</v>
      </c>
      <c r="J1288" t="str">
        <f>IF((ISNUMBER(SEARCH({"Cash"},[1]Sheet1!$I1288))),"Avg","AboveAvg")</f>
        <v>AboveAvg</v>
      </c>
      <c r="K1288" t="str">
        <f t="shared" si="20"/>
        <v>N</v>
      </c>
      <c r="L1288" s="6" t="s">
        <v>53</v>
      </c>
      <c r="P1288" t="str">
        <f>IF(OR(ISNUMBER(SEARCH({"BP","Hyper"},$Z1288))),"Y","N")</f>
        <v>Y</v>
      </c>
      <c r="T1288" s="9" t="s">
        <v>31</v>
      </c>
      <c r="U1288" s="9" t="s">
        <v>31</v>
      </c>
      <c r="Y1288" s="10" t="s">
        <v>35</v>
      </c>
      <c r="Z1288" s="11" t="s">
        <v>735</v>
      </c>
      <c r="AA1288" t="str">
        <f>IF(OR(ISNUMBER(SEARCH({"Diabetes","Diabetic"},$Z1288))),"Y","N")</f>
        <v>N</v>
      </c>
      <c r="AC1288" s="7" t="s">
        <v>37</v>
      </c>
    </row>
    <row r="1289" spans="2:29" ht="26.4">
      <c r="B1289">
        <v>2016</v>
      </c>
      <c r="C1289" s="5">
        <v>21549</v>
      </c>
      <c r="D1289" s="6" t="s">
        <v>30</v>
      </c>
      <c r="E1289" s="6" t="s">
        <v>31</v>
      </c>
      <c r="F1289" s="6" t="s">
        <v>32</v>
      </c>
      <c r="G1289" s="7" t="s">
        <v>33</v>
      </c>
      <c r="H1289" s="8">
        <v>57</v>
      </c>
      <c r="I1289" s="6" t="s">
        <v>34</v>
      </c>
      <c r="J1289" t="str">
        <f>IF((ISNUMBER(SEARCH({"Cash"},[1]Sheet1!$I1289))),"Avg","AboveAvg")</f>
        <v>Avg</v>
      </c>
      <c r="K1289" t="str">
        <f t="shared" si="20"/>
        <v>N</v>
      </c>
      <c r="L1289" s="6" t="s">
        <v>31</v>
      </c>
      <c r="P1289" t="str">
        <f>IF(OR(ISNUMBER(SEARCH({"BP","Hyper"},$Z1289))),"Y","N")</f>
        <v>N</v>
      </c>
      <c r="T1289" s="9" t="s">
        <v>31</v>
      </c>
      <c r="U1289" s="9" t="s">
        <v>31</v>
      </c>
      <c r="Y1289" s="10" t="s">
        <v>35</v>
      </c>
      <c r="Z1289" s="11" t="s">
        <v>736</v>
      </c>
      <c r="AA1289" t="str">
        <f>IF(OR(ISNUMBER(SEARCH({"Diabetes","Diabetic"},$Z1289))),"Y","N")</f>
        <v>N</v>
      </c>
      <c r="AC1289" s="7" t="s">
        <v>37</v>
      </c>
    </row>
    <row r="1290" spans="2:29" ht="92.4">
      <c r="B1290">
        <v>2016</v>
      </c>
      <c r="C1290" s="5">
        <v>25416</v>
      </c>
      <c r="D1290" s="6" t="s">
        <v>30</v>
      </c>
      <c r="E1290" s="6" t="s">
        <v>31</v>
      </c>
      <c r="F1290" s="6" t="s">
        <v>32</v>
      </c>
      <c r="G1290" s="7" t="s">
        <v>33</v>
      </c>
      <c r="H1290" s="8">
        <v>46</v>
      </c>
      <c r="I1290" s="6" t="s">
        <v>38</v>
      </c>
      <c r="J1290" t="str">
        <f>IF((ISNUMBER(SEARCH({"Cash"},[1]Sheet1!$I1290))),"Avg","AboveAvg")</f>
        <v>AboveAvg</v>
      </c>
      <c r="K1290" t="str">
        <f t="shared" si="20"/>
        <v>N</v>
      </c>
      <c r="L1290" s="6" t="s">
        <v>31</v>
      </c>
      <c r="P1290" t="str">
        <f>IF(OR(ISNUMBER(SEARCH({"BP","Hyper"},$Z1290))),"Y","N")</f>
        <v>N</v>
      </c>
      <c r="T1290" s="9" t="s">
        <v>31</v>
      </c>
      <c r="U1290" s="9" t="s">
        <v>31</v>
      </c>
      <c r="Y1290" s="10" t="s">
        <v>35</v>
      </c>
      <c r="Z1290" s="11" t="s">
        <v>737</v>
      </c>
      <c r="AA1290" t="str">
        <f>IF(OR(ISNUMBER(SEARCH({"Diabetes","Diabetic"},$Z1290))),"Y","N")</f>
        <v>N</v>
      </c>
      <c r="AC1290" s="7" t="s">
        <v>37</v>
      </c>
    </row>
    <row r="1291" spans="2:29" ht="92.4">
      <c r="B1291">
        <v>2016</v>
      </c>
      <c r="C1291" s="5">
        <v>23463</v>
      </c>
      <c r="D1291" s="6" t="s">
        <v>30</v>
      </c>
      <c r="E1291" s="6" t="s">
        <v>31</v>
      </c>
      <c r="F1291" s="6" t="s">
        <v>32</v>
      </c>
      <c r="G1291" s="7" t="s">
        <v>33</v>
      </c>
      <c r="H1291" s="8">
        <v>52</v>
      </c>
      <c r="I1291" s="6" t="s">
        <v>34</v>
      </c>
      <c r="J1291" t="str">
        <f>IF((ISNUMBER(SEARCH({"Cash"},[1]Sheet1!$I1291))),"Avg","AboveAvg")</f>
        <v>Avg</v>
      </c>
      <c r="K1291" t="str">
        <f t="shared" si="20"/>
        <v>N</v>
      </c>
      <c r="L1291" s="6" t="s">
        <v>39</v>
      </c>
      <c r="P1291" t="str">
        <f>IF(OR(ISNUMBER(SEARCH({"BP","Hyper"},$Z1291))),"Y","N")</f>
        <v>N</v>
      </c>
      <c r="T1291" s="9" t="s">
        <v>31</v>
      </c>
      <c r="U1291" s="9" t="s">
        <v>31</v>
      </c>
      <c r="Y1291" s="10" t="s">
        <v>40</v>
      </c>
      <c r="Z1291" s="11" t="s">
        <v>31</v>
      </c>
      <c r="AA1291" t="str">
        <f>IF(OR(ISNUMBER(SEARCH({"Diabetes","Diabetic"},$Z1291))),"Y","N")</f>
        <v>N</v>
      </c>
      <c r="AC1291" s="7" t="s">
        <v>37</v>
      </c>
    </row>
    <row r="1292" spans="2:29" ht="26.4">
      <c r="B1292">
        <v>2016</v>
      </c>
      <c r="C1292" s="5">
        <v>23841</v>
      </c>
      <c r="D1292" s="6" t="s">
        <v>30</v>
      </c>
      <c r="E1292" s="6" t="s">
        <v>31</v>
      </c>
      <c r="F1292" s="6" t="s">
        <v>32</v>
      </c>
      <c r="G1292" s="7" t="s">
        <v>33</v>
      </c>
      <c r="H1292" s="8">
        <v>51</v>
      </c>
      <c r="I1292" s="6" t="s">
        <v>34</v>
      </c>
      <c r="J1292" t="str">
        <f>IF((ISNUMBER(SEARCH({"Cash"},[1]Sheet1!$I1292))),"Avg","AboveAvg")</f>
        <v>Avg</v>
      </c>
      <c r="K1292" t="str">
        <f t="shared" si="20"/>
        <v>N</v>
      </c>
      <c r="L1292" s="6" t="s">
        <v>31</v>
      </c>
      <c r="P1292" t="str">
        <f>IF(OR(ISNUMBER(SEARCH({"BP","Hyper"},$Z1292))),"Y","N")</f>
        <v>N</v>
      </c>
      <c r="T1292" s="9" t="s">
        <v>31</v>
      </c>
      <c r="U1292" s="9" t="s">
        <v>31</v>
      </c>
      <c r="Y1292" s="10" t="s">
        <v>35</v>
      </c>
      <c r="Z1292" s="11" t="s">
        <v>31</v>
      </c>
      <c r="AA1292" t="str">
        <f>IF(OR(ISNUMBER(SEARCH({"Diabetes","Diabetic"},$Z1292))),"Y","N")</f>
        <v>N</v>
      </c>
      <c r="AC1292" s="7" t="s">
        <v>37</v>
      </c>
    </row>
    <row r="1293" spans="2:29" ht="316.8">
      <c r="B1293">
        <v>2016</v>
      </c>
      <c r="C1293" s="5">
        <v>24272</v>
      </c>
      <c r="D1293" s="6" t="s">
        <v>30</v>
      </c>
      <c r="E1293" s="6" t="s">
        <v>31</v>
      </c>
      <c r="F1293" s="6" t="s">
        <v>32</v>
      </c>
      <c r="G1293" s="7" t="s">
        <v>33</v>
      </c>
      <c r="H1293" s="8">
        <v>49</v>
      </c>
      <c r="I1293" s="6" t="s">
        <v>38</v>
      </c>
      <c r="J1293" t="str">
        <f>IF((ISNUMBER(SEARCH({"Cash"},[1]Sheet1!$I1293))),"Avg","AboveAvg")</f>
        <v>AboveAvg</v>
      </c>
      <c r="K1293" t="str">
        <f t="shared" si="20"/>
        <v>N</v>
      </c>
      <c r="L1293" s="6" t="s">
        <v>31</v>
      </c>
      <c r="P1293" t="str">
        <f>IF(OR(ISNUMBER(SEARCH({"BP","Hyper"},$Z1293))),"Y","N")</f>
        <v>Y</v>
      </c>
      <c r="T1293" s="9" t="s">
        <v>31</v>
      </c>
      <c r="U1293" s="9" t="s">
        <v>31</v>
      </c>
      <c r="Y1293" s="10" t="s">
        <v>35</v>
      </c>
      <c r="Z1293" s="11" t="s">
        <v>738</v>
      </c>
      <c r="AA1293" t="str">
        <f>IF(OR(ISNUMBER(SEARCH({"Diabetes","Diabetic"},$Z1293))),"Y","N")</f>
        <v>N</v>
      </c>
      <c r="AC1293" s="7" t="s">
        <v>37</v>
      </c>
    </row>
    <row r="1294" spans="2:29" ht="52.8">
      <c r="B1294">
        <v>2016</v>
      </c>
      <c r="C1294" s="5">
        <v>24130</v>
      </c>
      <c r="D1294" s="6" t="s">
        <v>30</v>
      </c>
      <c r="E1294" s="6" t="s">
        <v>31</v>
      </c>
      <c r="F1294" s="6" t="s">
        <v>32</v>
      </c>
      <c r="G1294" s="7" t="s">
        <v>33</v>
      </c>
      <c r="H1294" s="8">
        <v>50</v>
      </c>
      <c r="I1294" s="6" t="s">
        <v>34</v>
      </c>
      <c r="J1294" t="str">
        <f>IF((ISNUMBER(SEARCH({"Cash"},[1]Sheet1!$I1294))),"Avg","AboveAvg")</f>
        <v>Avg</v>
      </c>
      <c r="K1294" t="str">
        <f t="shared" si="20"/>
        <v>N</v>
      </c>
      <c r="L1294" s="6" t="s">
        <v>31</v>
      </c>
      <c r="P1294" t="str">
        <f>IF(OR(ISNUMBER(SEARCH({"BP","Hyper"},$Z1294))),"Y","N")</f>
        <v>N</v>
      </c>
      <c r="T1294" s="9" t="s">
        <v>31</v>
      </c>
      <c r="U1294" s="9" t="s">
        <v>31</v>
      </c>
      <c r="Y1294" s="10" t="s">
        <v>35</v>
      </c>
      <c r="Z1294" s="11" t="s">
        <v>739</v>
      </c>
      <c r="AA1294" t="str">
        <f>IF(OR(ISNUMBER(SEARCH({"Diabetes","Diabetic"},$Z1294))),"Y","N")</f>
        <v>N</v>
      </c>
      <c r="AC1294" s="7" t="s">
        <v>37</v>
      </c>
    </row>
    <row r="1295" spans="2:29" ht="26.4">
      <c r="B1295">
        <v>2016</v>
      </c>
      <c r="C1295" s="5">
        <v>22057</v>
      </c>
      <c r="D1295" s="6" t="s">
        <v>30</v>
      </c>
      <c r="E1295" s="6" t="s">
        <v>31</v>
      </c>
      <c r="F1295" s="6" t="s">
        <v>43</v>
      </c>
      <c r="G1295" s="7" t="s">
        <v>33</v>
      </c>
      <c r="H1295" s="8">
        <v>56</v>
      </c>
      <c r="I1295" s="6" t="s">
        <v>34</v>
      </c>
      <c r="J1295" t="str">
        <f>IF((ISNUMBER(SEARCH({"Cash"},[1]Sheet1!$I1295))),"Avg","AboveAvg")</f>
        <v>Avg</v>
      </c>
      <c r="K1295" t="str">
        <f t="shared" si="20"/>
        <v>N</v>
      </c>
      <c r="L1295" s="6" t="s">
        <v>31</v>
      </c>
      <c r="P1295" t="str">
        <f>IF(OR(ISNUMBER(SEARCH({"BP","Hyper"},$Z1295))),"Y","N")</f>
        <v>N</v>
      </c>
      <c r="T1295" s="9" t="s">
        <v>31</v>
      </c>
      <c r="U1295" s="9" t="s">
        <v>31</v>
      </c>
      <c r="Y1295" s="10" t="s">
        <v>35</v>
      </c>
      <c r="Z1295" s="11" t="s">
        <v>31</v>
      </c>
      <c r="AA1295" t="str">
        <f>IF(OR(ISNUMBER(SEARCH({"Diabetes","Diabetic"},$Z1295))),"Y","N")</f>
        <v>N</v>
      </c>
      <c r="AC1295" s="7" t="s">
        <v>37</v>
      </c>
    </row>
    <row r="1296" spans="2:29" ht="66">
      <c r="B1296">
        <v>2016</v>
      </c>
      <c r="C1296" s="5">
        <v>28161</v>
      </c>
      <c r="D1296" s="6" t="s">
        <v>30</v>
      </c>
      <c r="E1296" s="6" t="s">
        <v>31</v>
      </c>
      <c r="F1296" s="6" t="s">
        <v>43</v>
      </c>
      <c r="G1296" s="7" t="s">
        <v>33</v>
      </c>
      <c r="H1296" s="8">
        <v>39</v>
      </c>
      <c r="I1296" s="6" t="s">
        <v>38</v>
      </c>
      <c r="J1296" t="str">
        <f>IF((ISNUMBER(SEARCH({"Cash"},[1]Sheet1!$I1296))),"Avg","AboveAvg")</f>
        <v>AboveAvg</v>
      </c>
      <c r="K1296" t="str">
        <f t="shared" si="20"/>
        <v>N</v>
      </c>
      <c r="L1296" s="6" t="s">
        <v>61</v>
      </c>
      <c r="P1296" t="str">
        <f>IF(OR(ISNUMBER(SEARCH({"BP","Hyper"},$Z1296))),"Y","N")</f>
        <v>N</v>
      </c>
      <c r="T1296" s="9" t="s">
        <v>31</v>
      </c>
      <c r="U1296" s="9" t="s">
        <v>31</v>
      </c>
      <c r="Y1296" s="10" t="s">
        <v>35</v>
      </c>
      <c r="Z1296" s="11" t="s">
        <v>740</v>
      </c>
      <c r="AA1296" t="str">
        <f>IF(OR(ISNUMBER(SEARCH({"Diabetes","Diabetic"},$Z1296))),"Y","N")</f>
        <v>N</v>
      </c>
      <c r="AC1296" s="7" t="s">
        <v>37</v>
      </c>
    </row>
    <row r="1297" spans="2:29" ht="92.4">
      <c r="B1297">
        <v>2016</v>
      </c>
      <c r="C1297" s="5">
        <v>17907</v>
      </c>
      <c r="D1297" s="6" t="s">
        <v>30</v>
      </c>
      <c r="E1297" s="6" t="s">
        <v>31</v>
      </c>
      <c r="F1297" s="6" t="s">
        <v>32</v>
      </c>
      <c r="G1297" s="7" t="s">
        <v>33</v>
      </c>
      <c r="H1297" s="8">
        <v>67</v>
      </c>
      <c r="I1297" s="6" t="s">
        <v>34</v>
      </c>
      <c r="J1297" t="str">
        <f>IF((ISNUMBER(SEARCH({"Cash"},[1]Sheet1!$I1297))),"Avg","AboveAvg")</f>
        <v>Avg</v>
      </c>
      <c r="K1297" t="str">
        <f t="shared" si="20"/>
        <v>N</v>
      </c>
      <c r="L1297" s="6" t="s">
        <v>41</v>
      </c>
      <c r="P1297" t="str">
        <f>IF(OR(ISNUMBER(SEARCH({"BP","Hyper"},$Z1297))),"Y","N")</f>
        <v>N</v>
      </c>
      <c r="T1297" s="9" t="s">
        <v>31</v>
      </c>
      <c r="U1297" s="9" t="s">
        <v>31</v>
      </c>
      <c r="Y1297" s="10" t="s">
        <v>40</v>
      </c>
      <c r="Z1297" s="11" t="s">
        <v>31</v>
      </c>
      <c r="AA1297" t="str">
        <f>IF(OR(ISNUMBER(SEARCH({"Diabetes","Diabetic"},$Z1297))),"Y","N")</f>
        <v>N</v>
      </c>
      <c r="AC1297" s="7" t="s">
        <v>37</v>
      </c>
    </row>
    <row r="1298" spans="2:29" ht="26.4">
      <c r="B1298">
        <v>2016</v>
      </c>
      <c r="C1298" s="5">
        <v>18629</v>
      </c>
      <c r="D1298" s="6" t="s">
        <v>30</v>
      </c>
      <c r="E1298" s="6" t="s">
        <v>31</v>
      </c>
      <c r="F1298" s="6" t="s">
        <v>32</v>
      </c>
      <c r="G1298" s="7" t="s">
        <v>33</v>
      </c>
      <c r="H1298" s="8">
        <v>65</v>
      </c>
      <c r="I1298" s="6" t="s">
        <v>34</v>
      </c>
      <c r="J1298" t="str">
        <f>IF((ISNUMBER(SEARCH({"Cash"},[1]Sheet1!$I1298))),"Avg","AboveAvg")</f>
        <v>Avg</v>
      </c>
      <c r="K1298" t="str">
        <f t="shared" si="20"/>
        <v>N</v>
      </c>
      <c r="L1298" s="6" t="s">
        <v>31</v>
      </c>
      <c r="P1298" t="str">
        <f>IF(OR(ISNUMBER(SEARCH({"BP","Hyper"},$Z1298))),"Y","N")</f>
        <v>N</v>
      </c>
      <c r="T1298" s="9" t="s">
        <v>31</v>
      </c>
      <c r="U1298" s="9" t="s">
        <v>31</v>
      </c>
      <c r="Y1298" s="10" t="s">
        <v>35</v>
      </c>
      <c r="Z1298" s="11" t="s">
        <v>31</v>
      </c>
      <c r="AA1298" t="str">
        <f>IF(OR(ISNUMBER(SEARCH({"Diabetes","Diabetic"},$Z1298))),"Y","N")</f>
        <v>N</v>
      </c>
      <c r="AC1298" s="7" t="s">
        <v>37</v>
      </c>
    </row>
    <row r="1299" spans="2:29" ht="303.60000000000002">
      <c r="B1299">
        <v>2016</v>
      </c>
      <c r="C1299" s="5">
        <v>34119</v>
      </c>
      <c r="D1299" s="6" t="s">
        <v>30</v>
      </c>
      <c r="E1299" s="6" t="s">
        <v>31</v>
      </c>
      <c r="F1299" s="6" t="s">
        <v>32</v>
      </c>
      <c r="G1299" s="7" t="s">
        <v>33</v>
      </c>
      <c r="H1299" s="8">
        <v>23</v>
      </c>
      <c r="I1299" s="6" t="s">
        <v>38</v>
      </c>
      <c r="J1299" t="str">
        <f>IF((ISNUMBER(SEARCH({"Cash"},[1]Sheet1!$I1299))),"Avg","AboveAvg")</f>
        <v>AboveAvg</v>
      </c>
      <c r="K1299" t="str">
        <f t="shared" si="20"/>
        <v>N</v>
      </c>
      <c r="L1299" s="6" t="s">
        <v>31</v>
      </c>
      <c r="P1299" t="str">
        <f>IF(OR(ISNUMBER(SEARCH({"BP","Hyper"},$Z1299))),"Y","N")</f>
        <v>Y</v>
      </c>
      <c r="T1299" s="9" t="s">
        <v>31</v>
      </c>
      <c r="U1299" s="9" t="s">
        <v>31</v>
      </c>
      <c r="Y1299" s="10" t="s">
        <v>40</v>
      </c>
      <c r="Z1299" s="11" t="s">
        <v>741</v>
      </c>
      <c r="AA1299" t="str">
        <f>IF(OR(ISNUMBER(SEARCH({"Diabetes","Diabetic"},$Z1299))),"Y","N")</f>
        <v>N</v>
      </c>
      <c r="AC1299" s="7" t="s">
        <v>37</v>
      </c>
    </row>
    <row r="1300" spans="2:29" ht="26.4">
      <c r="B1300">
        <v>2016</v>
      </c>
      <c r="C1300" s="5">
        <v>27113</v>
      </c>
      <c r="D1300" s="6" t="s">
        <v>30</v>
      </c>
      <c r="E1300" s="6" t="s">
        <v>31</v>
      </c>
      <c r="F1300" s="6" t="s">
        <v>32</v>
      </c>
      <c r="G1300" s="7" t="s">
        <v>33</v>
      </c>
      <c r="H1300" s="8">
        <v>42</v>
      </c>
      <c r="I1300" s="6" t="s">
        <v>38</v>
      </c>
      <c r="J1300" t="str">
        <f>IF((ISNUMBER(SEARCH({"Cash"},[1]Sheet1!$I1300))),"Avg","AboveAvg")</f>
        <v>AboveAvg</v>
      </c>
      <c r="K1300" t="str">
        <f t="shared" si="20"/>
        <v>N</v>
      </c>
      <c r="L1300" s="6" t="s">
        <v>31</v>
      </c>
      <c r="P1300" t="str">
        <f>IF(OR(ISNUMBER(SEARCH({"BP","Hyper"},$Z1300))),"Y","N")</f>
        <v>N</v>
      </c>
      <c r="T1300" s="9" t="s">
        <v>31</v>
      </c>
      <c r="U1300" s="9" t="s">
        <v>31</v>
      </c>
      <c r="Y1300" s="10" t="s">
        <v>35</v>
      </c>
      <c r="Z1300" s="11" t="s">
        <v>31</v>
      </c>
      <c r="AA1300" t="str">
        <f>IF(OR(ISNUMBER(SEARCH({"Diabetes","Diabetic"},$Z1300))),"Y","N")</f>
        <v>N</v>
      </c>
      <c r="AC1300" s="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SATHYANARAYANA JAMMALA</dc:creator>
  <cp:lastModifiedBy>SATHYANARAYANA JAMMALA</cp:lastModifiedBy>
  <dcterms:created xsi:type="dcterms:W3CDTF">2017-06-21T14:06:01Z</dcterms:created>
  <dcterms:modified xsi:type="dcterms:W3CDTF">2017-06-21T14:06:20Z</dcterms:modified>
</cp:coreProperties>
</file>