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55" i="1" l="1"/>
  <c r="C53" i="1"/>
  <c r="B54" i="1"/>
  <c r="E43" i="1"/>
  <c r="F43" i="1"/>
  <c r="G43" i="1"/>
  <c r="H43" i="1"/>
  <c r="I43" i="1"/>
  <c r="J43" i="1"/>
  <c r="K43" i="1"/>
  <c r="K48" i="1" s="1"/>
  <c r="L43" i="1"/>
  <c r="M43" i="1"/>
  <c r="D43" i="1"/>
  <c r="B33" i="1"/>
  <c r="F48" i="1"/>
  <c r="J48" i="1"/>
  <c r="C47" i="1"/>
  <c r="D47" i="1"/>
  <c r="E47" i="1"/>
  <c r="F47" i="1"/>
  <c r="G47" i="1"/>
  <c r="H47" i="1"/>
  <c r="I47" i="1"/>
  <c r="J47" i="1"/>
  <c r="K47" i="1"/>
  <c r="L47" i="1"/>
  <c r="M47" i="1"/>
  <c r="B47" i="1"/>
  <c r="C46" i="1"/>
  <c r="D46" i="1"/>
  <c r="E46" i="1"/>
  <c r="F46" i="1"/>
  <c r="G46" i="1"/>
  <c r="H46" i="1"/>
  <c r="I46" i="1"/>
  <c r="J46" i="1"/>
  <c r="K46" i="1"/>
  <c r="L46" i="1"/>
  <c r="M46" i="1"/>
  <c r="B46" i="1"/>
  <c r="E45" i="1"/>
  <c r="F45" i="1"/>
  <c r="G45" i="1"/>
  <c r="H45" i="1"/>
  <c r="I45" i="1"/>
  <c r="J45" i="1"/>
  <c r="K45" i="1"/>
  <c r="L45" i="1"/>
  <c r="M45" i="1"/>
  <c r="D45" i="1"/>
  <c r="N45" i="1" s="1"/>
  <c r="E44" i="1"/>
  <c r="F44" i="1"/>
  <c r="G44" i="1"/>
  <c r="H44" i="1"/>
  <c r="I44" i="1"/>
  <c r="J44" i="1"/>
  <c r="K44" i="1"/>
  <c r="L44" i="1"/>
  <c r="M44" i="1"/>
  <c r="D44" i="1"/>
  <c r="F42" i="1"/>
  <c r="G42" i="1"/>
  <c r="H42" i="1"/>
  <c r="I42" i="1"/>
  <c r="J42" i="1"/>
  <c r="K42" i="1"/>
  <c r="L42" i="1"/>
  <c r="M42" i="1"/>
  <c r="E42" i="1"/>
  <c r="F41" i="1"/>
  <c r="G41" i="1"/>
  <c r="H41" i="1"/>
  <c r="I41" i="1"/>
  <c r="J41" i="1"/>
  <c r="K41" i="1"/>
  <c r="L41" i="1"/>
  <c r="M41" i="1"/>
  <c r="E41" i="1"/>
  <c r="F40" i="1"/>
  <c r="G40" i="1"/>
  <c r="H40" i="1"/>
  <c r="I40" i="1"/>
  <c r="J40" i="1"/>
  <c r="K40" i="1"/>
  <c r="L40" i="1"/>
  <c r="M40" i="1"/>
  <c r="E40" i="1"/>
  <c r="D39" i="1"/>
  <c r="E39" i="1"/>
  <c r="F39" i="1"/>
  <c r="G39" i="1"/>
  <c r="H39" i="1"/>
  <c r="I39" i="1"/>
  <c r="J39" i="1"/>
  <c r="K39" i="1"/>
  <c r="L39" i="1"/>
  <c r="M39" i="1"/>
  <c r="C40" i="1"/>
  <c r="C48" i="1" s="1"/>
  <c r="C41" i="1"/>
  <c r="C42" i="1"/>
  <c r="C43" i="1"/>
  <c r="C44" i="1"/>
  <c r="C45" i="1"/>
  <c r="C39" i="1"/>
  <c r="N46" i="1"/>
  <c r="J38" i="1"/>
  <c r="D40" i="1"/>
  <c r="D48" i="1" s="1"/>
  <c r="D41" i="1"/>
  <c r="N41" i="1" s="1"/>
  <c r="D42" i="1"/>
  <c r="E38" i="1"/>
  <c r="E48" i="1" s="1"/>
  <c r="F38" i="1"/>
  <c r="G38" i="1"/>
  <c r="H38" i="1"/>
  <c r="H48" i="1" s="1"/>
  <c r="I38" i="1"/>
  <c r="I48" i="1" s="1"/>
  <c r="K38" i="1"/>
  <c r="L38" i="1"/>
  <c r="L48" i="1" s="1"/>
  <c r="M38" i="1"/>
  <c r="M48" i="1" s="1"/>
  <c r="D38" i="1"/>
  <c r="C38" i="1"/>
  <c r="B38" i="1"/>
  <c r="B39" i="1"/>
  <c r="B48" i="1" s="1"/>
  <c r="B40" i="1"/>
  <c r="B41" i="1"/>
  <c r="B42" i="1"/>
  <c r="B43" i="1"/>
  <c r="B44" i="1"/>
  <c r="B45" i="1"/>
  <c r="N12" i="1"/>
  <c r="N17" i="1"/>
  <c r="N14" i="1"/>
  <c r="N18" i="1"/>
  <c r="N19" i="1"/>
  <c r="N11" i="1"/>
  <c r="N10" i="1"/>
  <c r="N15" i="1"/>
  <c r="N16" i="1"/>
  <c r="G48" i="1" l="1"/>
  <c r="N38" i="1"/>
  <c r="N42" i="1"/>
  <c r="N44" i="1"/>
  <c r="N39" i="1"/>
  <c r="N40" i="1"/>
  <c r="N43" i="1"/>
  <c r="N48" i="1" s="1"/>
  <c r="N47" i="1"/>
  <c r="N13" i="1"/>
</calcChain>
</file>

<file path=xl/sharedStrings.xml><?xml version="1.0" encoding="utf-8"?>
<sst xmlns="http://schemas.openxmlformats.org/spreadsheetml/2006/main" count="57" uniqueCount="25">
  <si>
    <t>We need to review how production was scheduled between the compnay's two manufacturing facilities.</t>
  </si>
  <si>
    <t>expand the capacity in one of its facilities</t>
  </si>
  <si>
    <t>any price adjustment</t>
  </si>
  <si>
    <t>Customer</t>
  </si>
  <si>
    <t>Oct</t>
  </si>
  <si>
    <t>Nov</t>
  </si>
  <si>
    <t>Dec</t>
  </si>
  <si>
    <t>Jan</t>
  </si>
  <si>
    <t>Feb</t>
  </si>
  <si>
    <t>Mar</t>
  </si>
  <si>
    <t>Apr</t>
  </si>
  <si>
    <t>Jul</t>
  </si>
  <si>
    <t>May</t>
  </si>
  <si>
    <t>Jun</t>
  </si>
  <si>
    <t xml:space="preserve">Aug </t>
  </si>
  <si>
    <t>Sep</t>
  </si>
  <si>
    <t>Total</t>
  </si>
  <si>
    <t>Estimated order Qty</t>
  </si>
  <si>
    <t>WX</t>
  </si>
  <si>
    <t>WH</t>
  </si>
  <si>
    <t>OCT</t>
  </si>
  <si>
    <t>NOV</t>
  </si>
  <si>
    <t>DEC</t>
  </si>
  <si>
    <t>Aug</t>
  </si>
  <si>
    <t>Sept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</si>
</sst>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165" fontId="0" fillId="0" borderId="0" xfId="1" applyNumberFormat="1" applyFont="1"/>
    <xf numFmtId="165" fontId="0" fillId="0" borderId="1" xfId="1" applyNumberFormat="1" applyFont="1" applyBorder="1"/>
    <xf numFmtId="0" fontId="2" fillId="0" borderId="1" xfId="0" applyFont="1" applyBorder="1" applyAlignment="1">
      <alignment wrapText="1"/>
    </xf>
    <xf numFmtId="165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A31" workbookViewId="0">
      <selection activeCell="B54" sqref="B54"/>
    </sheetView>
  </sheetViews>
  <sheetFormatPr defaultRowHeight="13.2" x14ac:dyDescent="0.25"/>
  <cols>
    <col min="1" max="1" width="13.5546875" customWidth="1"/>
    <col min="2" max="2" width="14.109375" bestFit="1" customWidth="1"/>
    <col min="3" max="4" width="11.44140625" bestFit="1" customWidth="1"/>
    <col min="5" max="11" width="13.109375" bestFit="1" customWidth="1"/>
    <col min="12" max="13" width="11.44140625" bestFit="1" customWidth="1"/>
    <col min="14" max="14" width="13.109375" bestFit="1" customWidth="1"/>
  </cols>
  <sheetData>
    <row r="1" spans="1:14" x14ac:dyDescent="0.25">
      <c r="A1" t="s">
        <v>0</v>
      </c>
    </row>
    <row r="3" spans="1:14" x14ac:dyDescent="0.25">
      <c r="A3" t="s">
        <v>1</v>
      </c>
    </row>
    <row r="5" spans="1:14" x14ac:dyDescent="0.25">
      <c r="A5" t="s">
        <v>2</v>
      </c>
    </row>
    <row r="9" spans="1:14" x14ac:dyDescent="0.25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12</v>
      </c>
      <c r="J9" s="2" t="s">
        <v>13</v>
      </c>
      <c r="K9" s="2" t="s">
        <v>11</v>
      </c>
      <c r="L9" s="2" t="s">
        <v>14</v>
      </c>
      <c r="M9" s="2" t="s">
        <v>15</v>
      </c>
      <c r="N9" s="2" t="s">
        <v>16</v>
      </c>
    </row>
    <row r="10" spans="1:14" x14ac:dyDescent="0.25">
      <c r="A10" s="1">
        <v>1</v>
      </c>
      <c r="B10" s="1">
        <v>4</v>
      </c>
      <c r="C10" s="1">
        <v>4</v>
      </c>
      <c r="D10" s="1">
        <v>6.5</v>
      </c>
      <c r="E10" s="1">
        <v>8</v>
      </c>
      <c r="F10" s="1">
        <v>12.5</v>
      </c>
      <c r="G10" s="1">
        <v>13</v>
      </c>
      <c r="H10" s="1">
        <v>14</v>
      </c>
      <c r="I10" s="1">
        <v>12</v>
      </c>
      <c r="J10" s="1">
        <v>10</v>
      </c>
      <c r="K10" s="1">
        <v>6</v>
      </c>
      <c r="L10" s="1">
        <v>5</v>
      </c>
      <c r="M10" s="1">
        <v>5</v>
      </c>
      <c r="N10" s="1">
        <f>SUM(B10:M10)</f>
        <v>100</v>
      </c>
    </row>
    <row r="11" spans="1:14" x14ac:dyDescent="0.25">
      <c r="A11" s="1">
        <v>2</v>
      </c>
      <c r="B11" s="1">
        <v>4</v>
      </c>
      <c r="C11" s="1">
        <v>4</v>
      </c>
      <c r="D11" s="1">
        <v>5</v>
      </c>
      <c r="E11" s="1">
        <v>8</v>
      </c>
      <c r="F11" s="1">
        <v>12</v>
      </c>
      <c r="G11" s="1">
        <v>14</v>
      </c>
      <c r="H11" s="1">
        <v>13</v>
      </c>
      <c r="I11" s="1">
        <v>12</v>
      </c>
      <c r="J11" s="1">
        <v>10</v>
      </c>
      <c r="K11" s="1">
        <v>7</v>
      </c>
      <c r="L11" s="1">
        <v>6</v>
      </c>
      <c r="M11" s="1">
        <v>5</v>
      </c>
      <c r="N11" s="1">
        <f>SUM(B11:M11)</f>
        <v>100</v>
      </c>
    </row>
    <row r="12" spans="1:14" x14ac:dyDescent="0.25">
      <c r="A12" s="1">
        <v>3</v>
      </c>
      <c r="B12" s="1"/>
      <c r="C12" s="1"/>
      <c r="D12" s="1"/>
      <c r="E12" s="1">
        <v>8</v>
      </c>
      <c r="F12" s="1">
        <v>15</v>
      </c>
      <c r="G12" s="1">
        <v>20</v>
      </c>
      <c r="H12" s="1">
        <v>20</v>
      </c>
      <c r="I12" s="1">
        <v>20</v>
      </c>
      <c r="J12" s="1">
        <v>10</v>
      </c>
      <c r="K12" s="1">
        <v>7</v>
      </c>
      <c r="L12" s="1"/>
      <c r="M12" s="1"/>
      <c r="N12" s="1">
        <f>SUM(B12:M12)</f>
        <v>100</v>
      </c>
    </row>
    <row r="13" spans="1:14" x14ac:dyDescent="0.25">
      <c r="A13" s="1">
        <v>4</v>
      </c>
      <c r="B13" s="1"/>
      <c r="C13" s="1"/>
      <c r="D13" s="1"/>
      <c r="E13" s="1">
        <v>10</v>
      </c>
      <c r="F13" s="1">
        <v>10</v>
      </c>
      <c r="G13" s="1">
        <v>15</v>
      </c>
      <c r="H13" s="1">
        <v>20</v>
      </c>
      <c r="I13" s="1">
        <v>20</v>
      </c>
      <c r="J13" s="1">
        <v>15</v>
      </c>
      <c r="K13" s="1">
        <v>10</v>
      </c>
      <c r="L13" s="1"/>
      <c r="M13" s="1"/>
      <c r="N13" s="1">
        <f t="shared" ref="N13:N19" si="0">SUM(B13:M13)</f>
        <v>100</v>
      </c>
    </row>
    <row r="14" spans="1:14" x14ac:dyDescent="0.25">
      <c r="A14" s="1">
        <v>5</v>
      </c>
      <c r="B14" s="1"/>
      <c r="C14" s="1"/>
      <c r="D14" s="1"/>
      <c r="E14" s="1">
        <v>10</v>
      </c>
      <c r="F14" s="1">
        <v>15</v>
      </c>
      <c r="G14" s="1">
        <v>20</v>
      </c>
      <c r="H14" s="1">
        <v>17.5</v>
      </c>
      <c r="I14" s="1">
        <v>15</v>
      </c>
      <c r="J14" s="1">
        <v>12.5</v>
      </c>
      <c r="K14" s="1">
        <v>10</v>
      </c>
      <c r="L14" s="1"/>
      <c r="M14" s="1"/>
      <c r="N14" s="1">
        <f t="shared" si="0"/>
        <v>100</v>
      </c>
    </row>
    <row r="15" spans="1:14" x14ac:dyDescent="0.25">
      <c r="A15" s="1">
        <v>6</v>
      </c>
      <c r="B15" s="1"/>
      <c r="C15" s="1"/>
      <c r="D15" s="1">
        <v>5</v>
      </c>
      <c r="E15" s="1">
        <v>7.5</v>
      </c>
      <c r="F15" s="1">
        <v>15</v>
      </c>
      <c r="G15" s="1">
        <v>15</v>
      </c>
      <c r="H15" s="1">
        <v>20</v>
      </c>
      <c r="I15" s="1">
        <v>15</v>
      </c>
      <c r="J15" s="1">
        <v>12.5</v>
      </c>
      <c r="K15" s="1">
        <v>10</v>
      </c>
      <c r="L15" s="1"/>
      <c r="M15" s="1"/>
      <c r="N15" s="1">
        <f t="shared" si="0"/>
        <v>100</v>
      </c>
    </row>
    <row r="16" spans="1:14" x14ac:dyDescent="0.25">
      <c r="A16" s="1">
        <v>7</v>
      </c>
      <c r="B16" s="1"/>
      <c r="C16" s="1"/>
      <c r="D16" s="1">
        <v>5</v>
      </c>
      <c r="E16" s="1">
        <v>7.5</v>
      </c>
      <c r="F16" s="1">
        <v>12.5</v>
      </c>
      <c r="G16" s="1">
        <v>15</v>
      </c>
      <c r="H16" s="1">
        <v>17.5</v>
      </c>
      <c r="I16" s="1">
        <v>15</v>
      </c>
      <c r="J16" s="1">
        <v>12.5</v>
      </c>
      <c r="K16" s="1">
        <v>10</v>
      </c>
      <c r="L16" s="1">
        <v>5</v>
      </c>
      <c r="M16" s="1"/>
      <c r="N16" s="1">
        <f t="shared" si="0"/>
        <v>100</v>
      </c>
    </row>
    <row r="17" spans="1:14" x14ac:dyDescent="0.25">
      <c r="A17" s="1">
        <v>8</v>
      </c>
      <c r="B17" s="1"/>
      <c r="C17" s="1"/>
      <c r="D17" s="1">
        <v>4</v>
      </c>
      <c r="E17" s="1">
        <v>10</v>
      </c>
      <c r="F17" s="1">
        <v>15</v>
      </c>
      <c r="G17" s="1">
        <v>18</v>
      </c>
      <c r="H17" s="1">
        <v>16</v>
      </c>
      <c r="I17" s="1">
        <v>15</v>
      </c>
      <c r="J17" s="1">
        <v>10</v>
      </c>
      <c r="K17" s="1">
        <v>7</v>
      </c>
      <c r="L17" s="1">
        <v>5</v>
      </c>
      <c r="M17" s="1"/>
      <c r="N17" s="1">
        <f t="shared" si="0"/>
        <v>100</v>
      </c>
    </row>
    <row r="18" spans="1:14" x14ac:dyDescent="0.25">
      <c r="A18" s="1">
        <v>9</v>
      </c>
      <c r="B18" s="1">
        <v>20</v>
      </c>
      <c r="C18" s="1">
        <v>20</v>
      </c>
      <c r="D18" s="1">
        <v>20</v>
      </c>
      <c r="E18" s="1">
        <v>10</v>
      </c>
      <c r="F18" s="1">
        <v>5</v>
      </c>
      <c r="G18" s="1"/>
      <c r="H18" s="1"/>
      <c r="I18" s="1"/>
      <c r="J18" s="1"/>
      <c r="K18" s="1"/>
      <c r="L18" s="1">
        <v>10</v>
      </c>
      <c r="M18" s="1">
        <v>15</v>
      </c>
      <c r="N18" s="1">
        <f t="shared" si="0"/>
        <v>100</v>
      </c>
    </row>
    <row r="19" spans="1:14" x14ac:dyDescent="0.25">
      <c r="A19" s="1">
        <v>10</v>
      </c>
      <c r="B19" s="1">
        <v>3</v>
      </c>
      <c r="C19" s="1">
        <v>2</v>
      </c>
      <c r="D19" s="1">
        <v>5</v>
      </c>
      <c r="E19" s="1">
        <v>8</v>
      </c>
      <c r="F19" s="1">
        <v>13</v>
      </c>
      <c r="G19" s="1">
        <v>14</v>
      </c>
      <c r="H19" s="1">
        <v>16</v>
      </c>
      <c r="I19" s="1">
        <v>15</v>
      </c>
      <c r="J19" s="1">
        <v>8</v>
      </c>
      <c r="K19" s="1">
        <v>7</v>
      </c>
      <c r="L19" s="1">
        <v>5</v>
      </c>
      <c r="M19" s="1">
        <v>4</v>
      </c>
      <c r="N19" s="1">
        <f t="shared" si="0"/>
        <v>100</v>
      </c>
    </row>
    <row r="22" spans="1:14" ht="26.4" x14ac:dyDescent="0.25">
      <c r="A22" s="2" t="s">
        <v>3</v>
      </c>
      <c r="B22" s="5" t="s">
        <v>17</v>
      </c>
    </row>
    <row r="23" spans="1:14" x14ac:dyDescent="0.25">
      <c r="A23" s="1">
        <v>1</v>
      </c>
      <c r="B23" s="4">
        <v>3345000</v>
      </c>
    </row>
    <row r="24" spans="1:14" x14ac:dyDescent="0.25">
      <c r="A24" s="1">
        <v>2</v>
      </c>
      <c r="B24" s="4">
        <v>2745000</v>
      </c>
    </row>
    <row r="25" spans="1:14" x14ac:dyDescent="0.25">
      <c r="A25" s="1">
        <v>3</v>
      </c>
      <c r="B25" s="4">
        <v>2115000</v>
      </c>
    </row>
    <row r="26" spans="1:14" x14ac:dyDescent="0.25">
      <c r="A26" s="1">
        <v>4</v>
      </c>
      <c r="B26" s="4">
        <v>2070000</v>
      </c>
    </row>
    <row r="27" spans="1:14" x14ac:dyDescent="0.25">
      <c r="A27" s="1">
        <v>5</v>
      </c>
      <c r="B27" s="4">
        <v>2025000</v>
      </c>
    </row>
    <row r="28" spans="1:14" x14ac:dyDescent="0.25">
      <c r="A28" s="1">
        <v>6</v>
      </c>
      <c r="B28" s="4">
        <v>1890000</v>
      </c>
    </row>
    <row r="29" spans="1:14" x14ac:dyDescent="0.25">
      <c r="A29" s="1">
        <v>7</v>
      </c>
      <c r="B29" s="4">
        <v>1695000</v>
      </c>
    </row>
    <row r="30" spans="1:14" x14ac:dyDescent="0.25">
      <c r="A30" s="1">
        <v>8</v>
      </c>
      <c r="B30" s="4">
        <v>1535000</v>
      </c>
    </row>
    <row r="31" spans="1:14" x14ac:dyDescent="0.25">
      <c r="A31" s="1">
        <v>9</v>
      </c>
      <c r="B31" s="4">
        <v>1280000</v>
      </c>
    </row>
    <row r="32" spans="1:14" x14ac:dyDescent="0.25">
      <c r="A32" s="1">
        <v>10</v>
      </c>
      <c r="B32" s="4">
        <v>1055000</v>
      </c>
    </row>
    <row r="33" spans="1:14" x14ac:dyDescent="0.25">
      <c r="B33" s="6">
        <f>SUM(B23:B32)</f>
        <v>19755000</v>
      </c>
    </row>
    <row r="37" spans="1:14" x14ac:dyDescent="0.25">
      <c r="A37" s="2" t="s">
        <v>3</v>
      </c>
      <c r="B37" s="2" t="s">
        <v>4</v>
      </c>
      <c r="C37" s="2" t="s">
        <v>5</v>
      </c>
      <c r="D37" s="2" t="s">
        <v>6</v>
      </c>
      <c r="E37" s="2" t="s">
        <v>7</v>
      </c>
      <c r="F37" s="2" t="s">
        <v>8</v>
      </c>
      <c r="G37" s="2" t="s">
        <v>9</v>
      </c>
      <c r="H37" s="2" t="s">
        <v>10</v>
      </c>
      <c r="I37" s="2" t="s">
        <v>12</v>
      </c>
      <c r="J37" s="2" t="s">
        <v>13</v>
      </c>
      <c r="K37" s="2" t="s">
        <v>11</v>
      </c>
      <c r="L37" s="2" t="s">
        <v>14</v>
      </c>
      <c r="M37" s="2" t="s">
        <v>15</v>
      </c>
      <c r="N37" s="2" t="s">
        <v>16</v>
      </c>
    </row>
    <row r="38" spans="1:14" x14ac:dyDescent="0.25">
      <c r="A38" s="1">
        <v>1</v>
      </c>
      <c r="B38" s="1">
        <f>PRODUCT($B$23*B10/100)</f>
        <v>133800</v>
      </c>
      <c r="C38" s="1">
        <f>PRODUCT($B$23*C10/100)</f>
        <v>133800</v>
      </c>
      <c r="D38" s="1">
        <f>PRODUCT($B$23*D10/100)</f>
        <v>217425</v>
      </c>
      <c r="E38" s="1">
        <f t="shared" ref="E38:M38" si="1">PRODUCT($B$23*E10/100)</f>
        <v>267600</v>
      </c>
      <c r="F38" s="1">
        <f t="shared" si="1"/>
        <v>418125</v>
      </c>
      <c r="G38" s="1">
        <f t="shared" si="1"/>
        <v>434850</v>
      </c>
      <c r="H38" s="1">
        <f t="shared" si="1"/>
        <v>468300</v>
      </c>
      <c r="I38" s="1">
        <f t="shared" si="1"/>
        <v>401400</v>
      </c>
      <c r="J38" s="1">
        <f>PRODUCT($B$23*J10/100)</f>
        <v>334500</v>
      </c>
      <c r="K38" s="1">
        <f t="shared" si="1"/>
        <v>200700</v>
      </c>
      <c r="L38" s="1">
        <f t="shared" si="1"/>
        <v>167250</v>
      </c>
      <c r="M38" s="1">
        <f t="shared" si="1"/>
        <v>167250</v>
      </c>
      <c r="N38" s="4">
        <f>SUM(B38:M38)</f>
        <v>3345000</v>
      </c>
    </row>
    <row r="39" spans="1:14" x14ac:dyDescent="0.25">
      <c r="A39" s="1">
        <v>2</v>
      </c>
      <c r="B39" s="1">
        <f t="shared" ref="B39:B45" si="2">PRODUCT(B24*B11/100)</f>
        <v>109800</v>
      </c>
      <c r="C39" s="1">
        <f>PRODUCT($B$24*C11/100)</f>
        <v>109800</v>
      </c>
      <c r="D39" s="1">
        <f t="shared" ref="D39:M39" si="3">PRODUCT($B$24*D11/100)</f>
        <v>137250</v>
      </c>
      <c r="E39" s="1">
        <f t="shared" si="3"/>
        <v>219600</v>
      </c>
      <c r="F39" s="1">
        <f t="shared" si="3"/>
        <v>329400</v>
      </c>
      <c r="G39" s="1">
        <f t="shared" si="3"/>
        <v>384300</v>
      </c>
      <c r="H39" s="1">
        <f t="shared" si="3"/>
        <v>356850</v>
      </c>
      <c r="I39" s="1">
        <f t="shared" si="3"/>
        <v>329400</v>
      </c>
      <c r="J39" s="1">
        <f t="shared" si="3"/>
        <v>274500</v>
      </c>
      <c r="K39" s="1">
        <f t="shared" si="3"/>
        <v>192150</v>
      </c>
      <c r="L39" s="1">
        <f t="shared" si="3"/>
        <v>164700</v>
      </c>
      <c r="M39" s="1">
        <f t="shared" si="3"/>
        <v>137250</v>
      </c>
      <c r="N39" s="4">
        <f>SUM(B39:M39)</f>
        <v>2745000</v>
      </c>
    </row>
    <row r="40" spans="1:14" x14ac:dyDescent="0.25">
      <c r="A40" s="1">
        <v>3</v>
      </c>
      <c r="B40" s="1">
        <f t="shared" si="2"/>
        <v>0</v>
      </c>
      <c r="C40" s="1">
        <f t="shared" ref="C40:C45" si="4">PRODUCT($B$24*C12/100)</f>
        <v>0</v>
      </c>
      <c r="D40" s="1">
        <f t="shared" ref="D40:D42" si="5">PRODUCT($B$23*D12/100)</f>
        <v>0</v>
      </c>
      <c r="E40" s="1">
        <f>PRODUCT($B$25*E12/100)</f>
        <v>169200</v>
      </c>
      <c r="F40" s="1">
        <f t="shared" ref="F40:M40" si="6">PRODUCT($B$25*F12/100)</f>
        <v>317250</v>
      </c>
      <c r="G40" s="1">
        <f t="shared" si="6"/>
        <v>423000</v>
      </c>
      <c r="H40" s="1">
        <f t="shared" si="6"/>
        <v>423000</v>
      </c>
      <c r="I40" s="1">
        <f t="shared" si="6"/>
        <v>423000</v>
      </c>
      <c r="J40" s="1">
        <f t="shared" si="6"/>
        <v>211500</v>
      </c>
      <c r="K40" s="1">
        <f t="shared" si="6"/>
        <v>148050</v>
      </c>
      <c r="L40" s="1">
        <f t="shared" si="6"/>
        <v>0</v>
      </c>
      <c r="M40" s="1">
        <f t="shared" si="6"/>
        <v>0</v>
      </c>
      <c r="N40" s="4">
        <f>SUM(B40:M40)</f>
        <v>2115000</v>
      </c>
    </row>
    <row r="41" spans="1:14" x14ac:dyDescent="0.25">
      <c r="A41" s="1">
        <v>4</v>
      </c>
      <c r="B41" s="1">
        <f t="shared" si="2"/>
        <v>0</v>
      </c>
      <c r="C41" s="1">
        <f t="shared" si="4"/>
        <v>0</v>
      </c>
      <c r="D41" s="1">
        <f t="shared" si="5"/>
        <v>0</v>
      </c>
      <c r="E41" s="1">
        <f>PRODUCT($B$26*E13/100)</f>
        <v>207000</v>
      </c>
      <c r="F41" s="1">
        <f t="shared" ref="F41:M41" si="7">PRODUCT($B$26*F13/100)</f>
        <v>207000</v>
      </c>
      <c r="G41" s="1">
        <f t="shared" si="7"/>
        <v>310500</v>
      </c>
      <c r="H41" s="1">
        <f t="shared" si="7"/>
        <v>414000</v>
      </c>
      <c r="I41" s="1">
        <f t="shared" si="7"/>
        <v>414000</v>
      </c>
      <c r="J41" s="1">
        <f t="shared" si="7"/>
        <v>310500</v>
      </c>
      <c r="K41" s="1">
        <f t="shared" si="7"/>
        <v>207000</v>
      </c>
      <c r="L41" s="1">
        <f t="shared" si="7"/>
        <v>0</v>
      </c>
      <c r="M41" s="1">
        <f t="shared" si="7"/>
        <v>0</v>
      </c>
      <c r="N41" s="4">
        <f t="shared" ref="N41:N47" si="8">SUM(B41:M41)</f>
        <v>2070000</v>
      </c>
    </row>
    <row r="42" spans="1:14" x14ac:dyDescent="0.25">
      <c r="A42" s="1">
        <v>5</v>
      </c>
      <c r="B42" s="1">
        <f t="shared" si="2"/>
        <v>0</v>
      </c>
      <c r="C42" s="1">
        <f t="shared" si="4"/>
        <v>0</v>
      </c>
      <c r="D42" s="1">
        <f t="shared" si="5"/>
        <v>0</v>
      </c>
      <c r="E42" s="1">
        <f>PRODUCT($B$27*E14/100)</f>
        <v>202500</v>
      </c>
      <c r="F42" s="1">
        <f t="shared" ref="F42:M42" si="9">PRODUCT($B$27*F14/100)</f>
        <v>303750</v>
      </c>
      <c r="G42" s="1">
        <f t="shared" si="9"/>
        <v>405000</v>
      </c>
      <c r="H42" s="1">
        <f t="shared" si="9"/>
        <v>354375</v>
      </c>
      <c r="I42" s="1">
        <f t="shared" si="9"/>
        <v>303750</v>
      </c>
      <c r="J42" s="1">
        <f t="shared" si="9"/>
        <v>253125</v>
      </c>
      <c r="K42" s="1">
        <f t="shared" si="9"/>
        <v>202500</v>
      </c>
      <c r="L42" s="1">
        <f t="shared" si="9"/>
        <v>0</v>
      </c>
      <c r="M42" s="1">
        <f t="shared" si="9"/>
        <v>0</v>
      </c>
      <c r="N42" s="4">
        <f t="shared" si="8"/>
        <v>2025000</v>
      </c>
    </row>
    <row r="43" spans="1:14" x14ac:dyDescent="0.25">
      <c r="A43" s="1">
        <v>6</v>
      </c>
      <c r="B43" s="1">
        <f t="shared" si="2"/>
        <v>0</v>
      </c>
      <c r="C43" s="1">
        <f t="shared" si="4"/>
        <v>0</v>
      </c>
      <c r="D43" s="1">
        <f>PRODUCT($B$28*D15/100)</f>
        <v>94500</v>
      </c>
      <c r="E43" s="1">
        <f t="shared" ref="E43:M43" si="10">PRODUCT($B$28*E15/100)</f>
        <v>141750</v>
      </c>
      <c r="F43" s="1">
        <f t="shared" si="10"/>
        <v>283500</v>
      </c>
      <c r="G43" s="1">
        <f t="shared" si="10"/>
        <v>283500</v>
      </c>
      <c r="H43" s="1">
        <f t="shared" si="10"/>
        <v>378000</v>
      </c>
      <c r="I43" s="1">
        <f t="shared" si="10"/>
        <v>283500</v>
      </c>
      <c r="J43" s="1">
        <f t="shared" si="10"/>
        <v>236250</v>
      </c>
      <c r="K43" s="1">
        <f t="shared" si="10"/>
        <v>189000</v>
      </c>
      <c r="L43" s="1">
        <f t="shared" si="10"/>
        <v>0</v>
      </c>
      <c r="M43" s="1">
        <f t="shared" si="10"/>
        <v>0</v>
      </c>
      <c r="N43" s="4">
        <f t="shared" si="8"/>
        <v>1890000</v>
      </c>
    </row>
    <row r="44" spans="1:14" x14ac:dyDescent="0.25">
      <c r="A44" s="1">
        <v>7</v>
      </c>
      <c r="B44" s="1">
        <f t="shared" si="2"/>
        <v>0</v>
      </c>
      <c r="C44" s="1">
        <f t="shared" si="4"/>
        <v>0</v>
      </c>
      <c r="D44" s="1">
        <f>PRODUCT($B$29*D16/100)</f>
        <v>84750</v>
      </c>
      <c r="E44" s="1">
        <f t="shared" ref="E44:M44" si="11">PRODUCT($B$29*E16/100)</f>
        <v>127125</v>
      </c>
      <c r="F44" s="1">
        <f t="shared" si="11"/>
        <v>211875</v>
      </c>
      <c r="G44" s="1">
        <f t="shared" si="11"/>
        <v>254250</v>
      </c>
      <c r="H44" s="1">
        <f t="shared" si="11"/>
        <v>296625</v>
      </c>
      <c r="I44" s="1">
        <f t="shared" si="11"/>
        <v>254250</v>
      </c>
      <c r="J44" s="1">
        <f t="shared" si="11"/>
        <v>211875</v>
      </c>
      <c r="K44" s="1">
        <f t="shared" si="11"/>
        <v>169500</v>
      </c>
      <c r="L44" s="1">
        <f t="shared" si="11"/>
        <v>84750</v>
      </c>
      <c r="M44" s="1">
        <f t="shared" si="11"/>
        <v>0</v>
      </c>
      <c r="N44" s="4">
        <f t="shared" si="8"/>
        <v>1695000</v>
      </c>
    </row>
    <row r="45" spans="1:14" x14ac:dyDescent="0.25">
      <c r="A45" s="1">
        <v>8</v>
      </c>
      <c r="B45" s="1">
        <f t="shared" si="2"/>
        <v>0</v>
      </c>
      <c r="C45" s="1">
        <f t="shared" si="4"/>
        <v>0</v>
      </c>
      <c r="D45" s="1">
        <f>PRODUCT($B$30*D17/100)</f>
        <v>61400</v>
      </c>
      <c r="E45" s="1">
        <f t="shared" ref="E45:M45" si="12">PRODUCT($B$30*E17/100)</f>
        <v>153500</v>
      </c>
      <c r="F45" s="1">
        <f t="shared" si="12"/>
        <v>230250</v>
      </c>
      <c r="G45" s="1">
        <f t="shared" si="12"/>
        <v>276300</v>
      </c>
      <c r="H45" s="1">
        <f t="shared" si="12"/>
        <v>245600</v>
      </c>
      <c r="I45" s="1">
        <f t="shared" si="12"/>
        <v>230250</v>
      </c>
      <c r="J45" s="1">
        <f t="shared" si="12"/>
        <v>153500</v>
      </c>
      <c r="K45" s="1">
        <f t="shared" si="12"/>
        <v>107450</v>
      </c>
      <c r="L45" s="1">
        <f t="shared" si="12"/>
        <v>76750</v>
      </c>
      <c r="M45" s="1">
        <f t="shared" si="12"/>
        <v>0</v>
      </c>
      <c r="N45" s="4">
        <f t="shared" si="8"/>
        <v>1535000</v>
      </c>
    </row>
    <row r="46" spans="1:14" x14ac:dyDescent="0.25">
      <c r="A46" s="1">
        <v>9</v>
      </c>
      <c r="B46" s="1">
        <f>PRODUCT($B$31*B18/100)</f>
        <v>256000</v>
      </c>
      <c r="C46" s="1">
        <f t="shared" ref="C46:M46" si="13">PRODUCT($B$31*C18/100)</f>
        <v>256000</v>
      </c>
      <c r="D46" s="1">
        <f t="shared" si="13"/>
        <v>256000</v>
      </c>
      <c r="E46" s="1">
        <f t="shared" si="13"/>
        <v>128000</v>
      </c>
      <c r="F46" s="1">
        <f t="shared" si="13"/>
        <v>64000</v>
      </c>
      <c r="G46" s="1">
        <f t="shared" si="13"/>
        <v>0</v>
      </c>
      <c r="H46" s="1">
        <f t="shared" si="13"/>
        <v>0</v>
      </c>
      <c r="I46" s="1">
        <f t="shared" si="13"/>
        <v>0</v>
      </c>
      <c r="J46" s="1">
        <f t="shared" si="13"/>
        <v>0</v>
      </c>
      <c r="K46" s="1">
        <f t="shared" si="13"/>
        <v>0</v>
      </c>
      <c r="L46" s="1">
        <f t="shared" si="13"/>
        <v>128000</v>
      </c>
      <c r="M46" s="1">
        <f t="shared" si="13"/>
        <v>192000</v>
      </c>
      <c r="N46" s="4">
        <f t="shared" si="8"/>
        <v>1280000</v>
      </c>
    </row>
    <row r="47" spans="1:14" x14ac:dyDescent="0.25">
      <c r="A47" s="1">
        <v>10</v>
      </c>
      <c r="B47" s="1">
        <f>PRODUCT($B$32*B19/100)</f>
        <v>31650</v>
      </c>
      <c r="C47" s="1">
        <f t="shared" ref="C47:M47" si="14">PRODUCT($B$32*C19/100)</f>
        <v>21100</v>
      </c>
      <c r="D47" s="1">
        <f t="shared" si="14"/>
        <v>52750</v>
      </c>
      <c r="E47" s="1">
        <f t="shared" si="14"/>
        <v>84400</v>
      </c>
      <c r="F47" s="1">
        <f t="shared" si="14"/>
        <v>137150</v>
      </c>
      <c r="G47" s="1">
        <f t="shared" si="14"/>
        <v>147700</v>
      </c>
      <c r="H47" s="1">
        <f t="shared" si="14"/>
        <v>168800</v>
      </c>
      <c r="I47" s="1">
        <f t="shared" si="14"/>
        <v>158250</v>
      </c>
      <c r="J47" s="1">
        <f t="shared" si="14"/>
        <v>84400</v>
      </c>
      <c r="K47" s="1">
        <f t="shared" si="14"/>
        <v>73850</v>
      </c>
      <c r="L47" s="1">
        <f t="shared" si="14"/>
        <v>52750</v>
      </c>
      <c r="M47" s="1">
        <f t="shared" si="14"/>
        <v>42200</v>
      </c>
      <c r="N47" s="4">
        <f t="shared" si="8"/>
        <v>1055000</v>
      </c>
    </row>
    <row r="48" spans="1:14" x14ac:dyDescent="0.25">
      <c r="A48" t="s">
        <v>16</v>
      </c>
      <c r="B48" s="3">
        <f>SUM(B38:B47)</f>
        <v>531250</v>
      </c>
      <c r="C48" s="3">
        <f t="shared" ref="C48:M48" si="15">SUM(C38:C47)</f>
        <v>520700</v>
      </c>
      <c r="D48" s="3">
        <f t="shared" si="15"/>
        <v>904075</v>
      </c>
      <c r="E48" s="3">
        <f t="shared" si="15"/>
        <v>1700675</v>
      </c>
      <c r="F48" s="3">
        <f t="shared" si="15"/>
        <v>2502300</v>
      </c>
      <c r="G48" s="3">
        <f t="shared" si="15"/>
        <v>2919400</v>
      </c>
      <c r="H48" s="3">
        <f t="shared" si="15"/>
        <v>3105550</v>
      </c>
      <c r="I48" s="3">
        <f t="shared" si="15"/>
        <v>2797800</v>
      </c>
      <c r="J48" s="3">
        <f t="shared" si="15"/>
        <v>2070150</v>
      </c>
      <c r="K48" s="3">
        <f t="shared" si="15"/>
        <v>1490200</v>
      </c>
      <c r="L48" s="3">
        <f t="shared" si="15"/>
        <v>674200</v>
      </c>
      <c r="M48" s="3">
        <f t="shared" si="15"/>
        <v>538700</v>
      </c>
      <c r="N48" s="6">
        <f>SUM(N38:N47)</f>
        <v>19755000</v>
      </c>
    </row>
    <row r="49" spans="1:14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6"/>
    </row>
    <row r="51" spans="1:14" x14ac:dyDescent="0.25">
      <c r="B51" s="7">
        <v>1</v>
      </c>
      <c r="C51" s="7">
        <v>2</v>
      </c>
      <c r="D51" s="7">
        <v>3</v>
      </c>
      <c r="E51" s="7">
        <v>4</v>
      </c>
      <c r="F51" s="7">
        <v>5</v>
      </c>
      <c r="G51" s="7">
        <v>6</v>
      </c>
      <c r="H51" s="7">
        <v>7</v>
      </c>
      <c r="I51" s="7">
        <v>8</v>
      </c>
      <c r="J51" s="7">
        <v>9</v>
      </c>
      <c r="K51" s="7">
        <v>10</v>
      </c>
    </row>
    <row r="52" spans="1:14" x14ac:dyDescent="0.25">
      <c r="A52" t="s">
        <v>19</v>
      </c>
      <c r="B52" s="7" t="s">
        <v>19</v>
      </c>
      <c r="C52" s="7" t="s">
        <v>19</v>
      </c>
      <c r="D52" s="7" t="s">
        <v>19</v>
      </c>
      <c r="E52" s="7" t="s">
        <v>19</v>
      </c>
      <c r="F52" s="7" t="s">
        <v>19</v>
      </c>
      <c r="G52" s="7" t="s">
        <v>19</v>
      </c>
      <c r="H52" s="7" t="s">
        <v>18</v>
      </c>
      <c r="I52" s="7" t="s">
        <v>18</v>
      </c>
      <c r="J52" s="7" t="s">
        <v>19</v>
      </c>
      <c r="K52" s="7" t="s">
        <v>19</v>
      </c>
    </row>
    <row r="53" spans="1:14" x14ac:dyDescent="0.25">
      <c r="C53" s="6">
        <f>(C3/1000)*809</f>
        <v>0</v>
      </c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x14ac:dyDescent="0.25">
      <c r="A54" t="s">
        <v>20</v>
      </c>
      <c r="B54" s="6">
        <f>(B38/1000)*809</f>
        <v>108244.20000000001</v>
      </c>
    </row>
    <row r="55" spans="1:14" x14ac:dyDescent="0.25">
      <c r="A55" t="s">
        <v>21</v>
      </c>
      <c r="B55" s="6">
        <f>(C38/1000)*809</f>
        <v>108244.20000000001</v>
      </c>
    </row>
    <row r="56" spans="1:14" x14ac:dyDescent="0.25">
      <c r="A56" t="s">
        <v>22</v>
      </c>
    </row>
    <row r="57" spans="1:14" x14ac:dyDescent="0.25">
      <c r="A57" t="s">
        <v>7</v>
      </c>
    </row>
    <row r="58" spans="1:14" x14ac:dyDescent="0.25">
      <c r="A58" t="s">
        <v>8</v>
      </c>
    </row>
    <row r="59" spans="1:14" x14ac:dyDescent="0.25">
      <c r="A59" t="s">
        <v>9</v>
      </c>
    </row>
    <row r="60" spans="1:14" x14ac:dyDescent="0.25">
      <c r="A60" t="s">
        <v>10</v>
      </c>
    </row>
    <row r="61" spans="1:14" x14ac:dyDescent="0.25">
      <c r="A61" t="s">
        <v>12</v>
      </c>
      <c r="B61" s="3"/>
    </row>
    <row r="62" spans="1:14" x14ac:dyDescent="0.25">
      <c r="A62" t="s">
        <v>13</v>
      </c>
    </row>
    <row r="63" spans="1:14" x14ac:dyDescent="0.25">
      <c r="A63" t="s">
        <v>11</v>
      </c>
    </row>
    <row r="64" spans="1:14" x14ac:dyDescent="0.25">
      <c r="A64" t="s">
        <v>23</v>
      </c>
    </row>
    <row r="65" spans="1:1" x14ac:dyDescent="0.25">
      <c r="A6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:M15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JPMorgan Chase &amp;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SATHYANARAYANA JAMMALA</dc:creator>
  <cp:lastModifiedBy>SATHYANARAYANA JAMMALA</cp:lastModifiedBy>
  <dcterms:created xsi:type="dcterms:W3CDTF">2017-06-08T09:57:53Z</dcterms:created>
  <dcterms:modified xsi:type="dcterms:W3CDTF">2017-06-08T12:25:21Z</dcterms:modified>
</cp:coreProperties>
</file>